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审核10.23：五华区融媒体中心2025年决算公开\"/>
    </mc:Choice>
  </mc:AlternateContent>
  <bookViews>
    <workbookView windowWidth="21585" windowHeight="964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报告" sheetId="14" r:id="rId13"/>
    <sheet name="附表14部门整体支出绩效自评表" sheetId="15" r:id="rId14"/>
    <sheet name="附表15已启动应付款未付款项目经费" sheetId="16" r:id="rId15"/>
    <sheet name="附表16获奖作品扶持资金" sheetId="17" r:id="rId16"/>
    <sheet name="附表17网信工作经费" sheetId="18" r:id="rId17"/>
    <sheet name="附表18新媒体宣传阵地建设经费" sheetId="19" r:id="rId18"/>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<sst xmlns="http://schemas.openxmlformats.org/spreadsheetml/2006/main" count="2447" uniqueCount="659">
  <si>
    <t>收入支出决算表</t>
  </si>
  <si>
    <t>公开01表</t>
  </si>
  <si>
    <t>部门：昆明市五华区融媒体中心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</si>
  <si>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</si>
  <si>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</si>
  <si>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</si>
  <si>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</si>
  <si>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</si>
  <si>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</si>
  <si>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</si>
  <si>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</si>
  <si>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</si>
  <si>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</si>
  <si>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</si>
  <si>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</si>
  <si>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</si>
  <si>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</si>
  <si>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</si>
  <si>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</si>
  <si>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</si>
  <si>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</si>
  <si>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</si>
  <si>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</si>
  <si>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</si>
  <si>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</si>
  <si>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</si>
  <si>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</si>
  <si>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</si>
  <si>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</si>
  <si>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</si>
  <si>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</si>
  <si>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</si>
  <si>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</si>
  <si>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</si>
  <si>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</si>
  <si>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</si>
  <si>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</si>
  <si>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</si>
  <si>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</si>
  <si>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</si>
  <si>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</si>
  <si>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</si>
  <si>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</si>
  <si>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</si>
  <si>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</si>
  <si>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</si>
  <si>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</si>
  <si>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</si>
  <si>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</si>
  <si>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</si>
  <si>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</si>
  <si>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</si>
  <si>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</si>
  <si>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</si>
  <si>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</si>
  <si>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</si>
  <si>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</si>
  <si>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</si>
  <si>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</si>
  <si>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</si>
  <si>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</si>
  <si>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</si>
  <si>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</si>
  <si>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</si>
  <si>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</si>
  <si>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</si>
  <si>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</si>
  <si>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</si>
  <si>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</si>
  <si>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</si>
  <si>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</si>
  <si>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</si>
  <si>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</si>
  <si>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</si>
  <si>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</si>
  <si>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</si>
  <si>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</si>
  <si>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</si>
  <si>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</si>
  <si>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</si>
  <si>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</si>
  <si>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</si>
  <si>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</si>
  <si>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</si>
  <si>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</si>
  <si>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</si>
  <si>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</si>
  <si>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</si>
  <si>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</si>
  <si>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</si>
  <si>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</si>
  <si>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</si>
  <si>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</si>
  <si>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</si>
  <si>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</si>
  <si>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</si>
  <si>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</si>
  <si>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</si>
  <si>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</si>
  <si>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</si>
  <si>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</si>
  <si>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</si>
  <si>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</si>
  <si>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</si>
  <si>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</si>
  <si>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</si>
  <si>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</si>
  <si>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</si>
  <si>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</si>
  <si>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</si>
  <si>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</si>
  <si>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</si>
  <si>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</si>
  <si>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</si>
  <si>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</si>
  <si>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</si>
  <si>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</si>
  <si>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</si>
  <si>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</si>
  <si>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</si>
  <si>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</si>
  <si>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</si>
  <si>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</si>
  <si>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</si>
  <si>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</si>
  <si>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</si>
  <si>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</si>
  <si>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</si>
  <si>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</si>
  <si>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</si>
  <si>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2013399</t>
  </si>
  <si>
    <t>其他宣传事务支出</t>
  </si>
  <si>
    <t>2070601</t>
  </si>
  <si>
    <t>行政运行</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</si>
  <si>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</si>
  <si>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</si>
  <si>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</si>
  <si>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</si>
  <si>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</si>
  <si>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</si>
  <si>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</si>
  <si>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</si>
  <si>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</si>
  <si>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</si>
  <si>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</si>
  <si>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</si>
  <si>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</si>
  <si>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</si>
  <si>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</si>
  <si>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</si>
  <si>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</si>
  <si>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</si>
  <si>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</si>
  <si>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</si>
  <si>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</si>
  <si>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</si>
  <si>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</si>
  <si>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</si>
  <si>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</si>
  <si>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</si>
  <si>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</si>
  <si>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</si>
  <si>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</si>
  <si>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</si>
  <si>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</si>
  <si>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</si>
  <si>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</si>
  <si>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</si>
  <si>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</si>
  <si>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</si>
  <si>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</si>
  <si>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</si>
  <si>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</si>
  <si>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</si>
  <si>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</si>
  <si>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</si>
  <si>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</si>
  <si>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</si>
  <si>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</si>
  <si>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</si>
  <si>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</si>
  <si>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</si>
  <si>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</si>
  <si>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</si>
  <si>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</si>
  <si>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</si>
  <si>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</si>
  <si>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</si>
  <si>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</si>
  <si>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</si>
  <si>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</si>
  <si>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</si>
  <si>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</si>
  <si>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</si>
  <si>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</si>
  <si>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昆明市五华区融媒体中心</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</si>
  <si>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</si>
  <si>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</si>
  <si>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</si>
  <si>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</si>
  <si>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</si>
  <si>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</si>
  <si>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</si>
  <si>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</si>
  <si>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</si>
  <si>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</si>
  <si>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</si>
  <si>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</si>
  <si>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</si>
  <si>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</si>
  <si>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</si>
  <si>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</si>
  <si>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</si>
  <si>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</si>
  <si>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</si>
  <si>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</si>
  <si>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</si>
  <si>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</si>
  <si>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</si>
  <si>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</si>
  <si>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</si>
  <si>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</si>
  <si>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</si>
  <si>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</si>
  <si>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</si>
  <si>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</si>
  <si>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</si>
  <si>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</si>
  <si>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</si>
  <si>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</si>
  <si>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</si>
  <si>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</si>
  <si>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</si>
  <si>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</si>
  <si>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</si>
  <si>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</si>
  <si>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</si>
  <si>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</si>
  <si>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</si>
  <si>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</si>
  <si>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</si>
  <si>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</si>
  <si>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</si>
  <si>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</si>
  <si>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</si>
  <si>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</si>
  <si>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</si>
  <si>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</si>
  <si>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</si>
  <si>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</si>
  <si>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</si>
  <si>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</si>
  <si>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</si>
  <si>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</si>
  <si>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</si>
  <si>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</si>
  <si>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</si>
  <si>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</si>
  <si>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</si>
  <si>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</si>
  <si>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</si>
  <si>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</si>
  <si>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</si>
  <si>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</si>
  <si>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</si>
  <si>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</si>
  <si>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</si>
  <si>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</si>
  <si>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</si>
  <si>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</si>
  <si>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</si>
  <si>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</si>
  <si>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</si>
  <si>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</si>
  <si>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</si>
  <si>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</si>
  <si>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</si>
  <si>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</si>
  <si>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</si>
  <si>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</si>
  <si>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</si>
  <si>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</si>
  <si>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</si>
  <si>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</si>
  <si>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</si>
  <si>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</si>
  <si>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</si>
  <si>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</si>
  <si>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</si>
  <si>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</si>
  <si>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</si>
  <si>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</si>
  <si>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</si>
  <si>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</si>
  <si>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</si>
  <si>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</si>
  <si>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</si>
  <si>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</si>
  <si>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</si>
  <si>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</si>
  <si>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</si>
  <si>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</si>
  <si>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</si>
  <si>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</si>
  <si>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</si>
  <si>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</si>
  <si>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</si>
  <si>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</si>
  <si>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</si>
  <si>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</si>
  <si>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</si>
  <si>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</si>
  <si>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</si>
  <si>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</si>
  <si>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</si>
  <si>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</si>
  <si>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</si>
  <si>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</si>
  <si>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</si>
  <si>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</si>
  <si>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</si>
  <si>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</si>
  <si>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</si>
  <si>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</si>
  <si>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</si>
  <si>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</si>
  <si>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</si>
  <si>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</si>
  <si>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</si>
  <si>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</si>
  <si>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</si>
  <si>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</si>
  <si>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</si>
  <si>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</si>
  <si>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</si>
  <si>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</si>
  <si>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</si>
  <si>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</si>
  <si>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</si>
  <si>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</si>
  <si>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</si>
  <si>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</si>
  <si>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</si>
  <si>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</si>
  <si>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</si>
  <si>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</si>
  <si>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</si>
  <si>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</si>
  <si>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</si>
  <si>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</si>
  <si>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</si>
  <si>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</si>
  <si>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</si>
  <si>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</si>
  <si>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</si>
  <si>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</si>
  <si>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</si>
  <si>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</si>
  <si>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</si>
  <si>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</si>
  <si>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</si>
  <si>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</si>
  <si>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</si>
  <si>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</si>
  <si>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</si>
  <si>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</si>
  <si>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</si>
  <si>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</si>
  <si>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</si>
  <si>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</si>
  <si>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</si>
  <si>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</si>
  <si>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</si>
  <si>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</si>
  <si>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</si>
  <si>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</si>
  <si>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</si>
  <si>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</si>
  <si>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</si>
  <si>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</si>
  <si>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</si>
  <si>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</si>
  <si>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</si>
  <si>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</si>
  <si>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</si>
  <si>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</si>
  <si>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</si>
  <si>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</si>
  <si>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</si>
  <si>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</si>
  <si>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</si>
  <si>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</si>
  <si>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</si>
  <si>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</si>
  <si>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</si>
  <si>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</si>
  <si>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</si>
  <si>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</si>
  <si>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</si>
  <si>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</si>
  <si>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</si>
  <si>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</si>
  <si>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</si>
  <si>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</si>
  <si>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</si>
  <si>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</si>
  <si>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</si>
  <si>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</si>
  <si>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</si>
  <si>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</si>
  <si>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</si>
  <si>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</si>
  <si>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</si>
  <si>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</si>
  <si>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</si>
  <si>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</si>
  <si>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</si>
  <si>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</si>
  <si>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 xml:space="preserve">注：1.本表反映本年度国有资本经营预算财政拨款的收支和年初、年末结转结余情况。
2.本单位2025年没有国有资本经营预算财政拨款收入及支出，故本表无数据。
</t>
  </si>
  <si>
    <t>备注：我单位无国有资本经营预算财政拨款收入支出，故此表为空表。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</si>
  <si>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</si>
  <si>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</si>
  <si>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</si>
  <si>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</si>
  <si>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</si>
  <si>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</si>
  <si>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</si>
  <si>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</si>
  <si>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</si>
  <si>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</si>
  <si>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</si>
  <si>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</si>
  <si>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</si>
  <si>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</si>
  <si>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</si>
  <si>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</si>
  <si>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</si>
  <si>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</si>
  <si>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</si>
  <si>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</si>
  <si>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</si>
  <si>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</si>
  <si>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</si>
  <si>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</si>
  <si>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</si>
  <si>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</si>
  <si>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</si>
  <si>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</si>
  <si>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</si>
  <si>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</si>
  <si>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</si>
  <si>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</si>
  <si>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</si>
  <si>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
    3.本单位2025年没有财政拨款“三公”经费、行政参公单位机关运行经费预算及支出，故本表为空表。</t>
  </si>
  <si>
    <t>备注：我单位无财政拨款“三公”经费、行政参公单位机关运行经费支出，故此表为空表。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</si>
  <si>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</si>
  <si>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</si>
  <si>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</si>
  <si>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2.本单位2025年没有一般公共预算财政拨款“三公”经费预算及支出，故本表为空表。</t>
  </si>
  <si>
    <t>备注：我单位无一般公共预算财政拨款“三公”经费支出，故此表为空表。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</si>
  <si>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</si>
  <si>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</si>
  <si>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</si>
  <si>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</si>
  <si>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</si>
  <si>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</si>
  <si>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</si>
  <si>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</si>
  <si>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</si>
  <si>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</si>
  <si>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</si>
  <si>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</si>
  <si>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</si>
  <si>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</si>
  <si>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</si>
  <si>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</si>
  <si>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</si>
  <si>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</si>
  <si>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</si>
  <si>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</si>
  <si>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我单位的主要职责：全面、准确、及时宣传党的路线、方针、政策，充分发挥党和人民的喉舌作用，把握正确舆论导向。负责全区新闻宣传、舆论引导、服务群众等工作，研究新闻采编报道中的重大问题，组织全局性重大宣传报道活动。对内聚合“两微一端”等新媒体平台统一管理、集中发声，对外强化与中央、省、市、区级媒体及融媒体平台沟通、互动，及时准确传达党委、政府、人民声音，讲好五华故事，提升全区新闻宣传的传播力、引导力、影响力、公信力。</t>
  </si>
  <si>
    <t>（二）部门绩效目标的设立情况</t>
  </si>
  <si>
    <t>已根据部门“十四五”发展规划、部门职责，结合年度工作任务设立总体绩效目标和年度绩效目标。其中，2025年部门总体目标为：紧紧围绕中心工作，结合五华实际，策划推出一批反映区委、区政府贯彻落实中央、省委、市委要求，推动各项决策在五华落地生根的宣传报道；坚持移动优先，不断优化“昆明五华”客户端功能，不断拓宽线上服务内容，推进媒体与政务服务、民生服务等深度融合。不断提升运维水平，加强对抖音、快手等短视频手段的运用，准确把握发布时机，不断增强产品的传播力和影响力，讲好五华故事、传播五华声音，继续保持在全省县级媒体中的领先优势。为了加强部门预算绩效管理，进一步提高财政资金使用效益，我单位的整体支出绩效目标从“产出指标”、“效益指标”、“满意度指标”三个维度设立，并设立了“宣传及时率”“应付事项完成率”“信息发布合规率”“使用人员满意度”等具体指标。</t>
  </si>
  <si>
    <t>（三）部门整体收支情况</t>
  </si>
  <si>
    <t>1.2025年部门预算收入527.34万元，其中财政拨款收入526.34万元，其他收入1.00万元，财政拨款收入中：基本支出拨款收入432.01万元，项目支出拨款94.33万元。与上年对比，增加50.44万元，增长10.58%。主要原因是支付新媒体宣传阵地建设经费和网信工作经费等。
2.2025年预算支出526.65万元，其中：基本支出432.01万元，项目支出94.64万元。与上年对比，减少31.79万元，减少5.69%。主要原因是项目经费支出减少。</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</si>
  <si>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</si>
  <si>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五华区融媒体中心财务管理制度》《五华区融媒体中心预算绩效管理制度》《五华区融媒体中心内控制度》等多项规范财务和预算管理的制度，形成了事前有评估、入库有标准、项目有明细、执行有监控、完成有评价、结果有应用、信息有公开的全过程预算管理机制。</t>
  </si>
  <si>
    <t>（五）严控三公经费情况</t>
  </si>
  <si>
    <t>严格落实厉行节约相关规定，持续严控“三公”经费支出。2025年无“三公”经费支出。</t>
  </si>
  <si>
    <t>二、绩效自评组织情况</t>
  </si>
  <si>
    <t>（一）前期准备</t>
  </si>
  <si>
    <t>（1）确定自评对象和组织机构。根据《五华区财政局关于开展2025年度预算支出绩效自评和部门评价工作的通知》要求，将部门整体支出和全部项目支出纳入自评范围。成立由中心副主任任组长、分管领导任副组长、各科室负责人为成员的绩效自评工作领导小组，负责组织协调本次绩效自评工作，形成由综合部牵头组织、协调，各科室积极配合、推行的工作机制，确保绩效管理工作顺利推进。                                                                                                                        （2）拟定自评计划，准备自评材料。根据《五华区财政局关于开展2025年度预算支出绩效自评和部门评价工作的通知》要求，拟定自评计划，准备自评材料。</t>
  </si>
  <si>
    <t>（二）组织实施</t>
  </si>
  <si>
    <t>（1）任务分解。我单位高度重视自评工作，根据《五华区预算绩效自评管理暂行办法》和《五华区财政局关于开展2025年度预算支出绩效自评和部门评价工作的通知》要求，由绩效自评工作领导小组组织、协调，综合部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综合部。
（3）集中审核。综合部根据各业务科室上报情况，牵头组织部门整体支出和项目支出预算绩效自评工作，并形成部门整体支出和项目支出预算绩效自评结果报部门领导审定。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</si>
  <si>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</si>
  <si>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融媒体中心整体支出绩效评价工作，结合年度预算执行情况和绩效目标实现情况，从“目标设定”的合理性、“预算配置”的科学性、“预算执行和管理”的完整性、“履职产出和效果”的真实性等角度进行分析。综合评价结论是部门整体支出的预算配置科学合理，预算执行及时有效，绝大部分的预期工作目标均圆满完成，达到预期效果，效益明显。最终自评分为97分，自评结论为优。</t>
  </si>
  <si>
    <t>四、存在的问题和整改情况</t>
  </si>
  <si>
    <t>存在的问题：
整体支出绩效目标设定细化不足。整体支出绩效目标虽明确了核心方向，但部分目标未能细化分解到具体工作任务和量化指标，针对性、可操作性和可考核性有待进一步提升，难以全面、精准反映资金使用效益和履职成效。
整改措施： 
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t>
  </si>
  <si>
    <t>五、绩效自评结果应用</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</si>
  <si>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</si>
  <si>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</si>
  <si>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1.统筹财务与各业务科室协同参评，全口径梳理基本支出和项目支出。
2.对标年初整体支出绩效目标表，从履职效益明显、预算执行有效、预算管理规范等方面逐项核查，归集佐证材料。
3.常态化开展季度绩效运行监控，动态纠正预算执行偏差，及时优化资源配置，提升绩效目标达成率。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</si>
  <si>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</si>
  <si>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</si>
  <si>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</si>
  <si>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</si>
  <si>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</si>
  <si>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</si>
  <si>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</si>
  <si>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</si>
  <si>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</si>
  <si>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</si>
  <si>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</si>
  <si>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</si>
  <si>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</si>
  <si>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</si>
  <si>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+43.76</t>
  </si>
  <si>
    <t>+527.34</t>
  </si>
  <si>
    <t>+17.94</t>
  </si>
  <si>
    <t>+432.01</t>
  </si>
  <si>
    <t>+25.82</t>
  </si>
  <si>
    <t>+95.33</t>
  </si>
  <si>
    <t xml:space="preserve">其中：当年财政拨款
</t>
  </si>
  <si>
    <t>+27.25</t>
  </si>
  <si>
    <t>+94.33</t>
  </si>
  <si>
    <t>上年结转资金</t>
  </si>
  <si>
    <t xml:space="preserve">非财政拨款
</t>
  </si>
  <si>
    <t>-1.43</t>
  </si>
  <si>
    <t>+1</t>
  </si>
  <si>
    <t>部门年度目标</t>
  </si>
  <si>
    <t>1.2025年计划不低于4次重大主题舆论引导，不低于10场网络直播，不低于20场原创短视频。
2.坚持内容生产及平台推广两手抓，争取全年抖音快手爆款（100万+）在30条以上。
3.2025年计划全媒体平台短视频发布条数不少于2000条，全年信息刊发条数不少于2400条；计划开展12次主题宣传，不少于24次的微话题、微直播、微访谈，稳住现有粉丝量基础上增加粉丝量。
4.规范管理设备，做好设备维修计划，定期对设备进行维护保养，提高设备使用效能，确保设备安全完整。
5.借鉴往年视频拍摄制作经验，紧密结合辖区历史文化底蕴深厚、文化创意产业富集、科教创新领先的发展优势，运用新技术、新传播理念，推出一批具有五华特色、五华模式的优秀融媒作品。</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</si>
  <si>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</si>
  <si>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</si>
  <si>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</si>
  <si>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</si>
  <si>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</si>
  <si>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</si>
  <si>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</si>
  <si>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</si>
  <si>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</si>
  <si>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</si>
  <si>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</si>
  <si>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</si>
  <si>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重大主题舆论引导</t>
  </si>
  <si>
    <t>&gt;=</t>
  </si>
  <si>
    <t>次</t>
  </si>
  <si>
    <t>网络直播</t>
  </si>
  <si>
    <t>场</t>
  </si>
  <si>
    <t>全媒体平台短视频发布条数</t>
  </si>
  <si>
    <t>2000</t>
  </si>
  <si>
    <t>条</t>
  </si>
  <si>
    <t>2200</t>
  </si>
  <si>
    <t>抖音快手阅读量（100万+）</t>
  </si>
  <si>
    <t>主题宣传次数</t>
  </si>
  <si>
    <t>微话题、微直播、微访谈次数</t>
  </si>
  <si>
    <t>重点工作任务完成率</t>
  </si>
  <si>
    <t>95</t>
  </si>
  <si>
    <t>%</t>
  </si>
  <si>
    <t>100</t>
  </si>
  <si>
    <t>在职人员控制率</t>
  </si>
  <si>
    <t>=</t>
  </si>
  <si>
    <t>基本支出预决算差异率</t>
  </si>
  <si>
    <t>&lt;=</t>
  </si>
  <si>
    <t>0</t>
  </si>
  <si>
    <t>“三公经费”控制数</t>
  </si>
  <si>
    <t>元</t>
  </si>
  <si>
    <t>信息刊发条数</t>
  </si>
  <si>
    <t>2400</t>
  </si>
  <si>
    <t>2800</t>
  </si>
  <si>
    <t>质量指标</t>
  </si>
  <si>
    <t>重大主题舆论引导覆盖率</t>
  </si>
  <si>
    <t>信息发布合规率</t>
  </si>
  <si>
    <t>任务分解明确性</t>
  </si>
  <si>
    <t>明确</t>
  </si>
  <si>
    <t>是/否</t>
  </si>
  <si>
    <t>预算资金规范性</t>
  </si>
  <si>
    <t>规范</t>
  </si>
  <si>
    <t>时效指标</t>
  </si>
  <si>
    <t>项目完成时间</t>
  </si>
  <si>
    <t>年</t>
  </si>
  <si>
    <t>宣传及时率</t>
  </si>
  <si>
    <t>重点任务/项目完成及时率</t>
  </si>
  <si>
    <t>90</t>
  </si>
  <si>
    <t>效益指标</t>
  </si>
  <si>
    <t>社会效益</t>
  </si>
  <si>
    <t>掌握辖区舆情，减少重大突发舆情的发生</t>
  </si>
  <si>
    <t>成效显著</t>
  </si>
  <si>
    <t>引导舆论、传播正能量效果</t>
  </si>
  <si>
    <t>效果明显</t>
  </si>
  <si>
    <t>保障日常业务顺利开展</t>
  </si>
  <si>
    <t>顺利开展</t>
  </si>
  <si>
    <t>可持续影响</t>
  </si>
  <si>
    <t>纪检监察工作有效性</t>
  </si>
  <si>
    <t>有效</t>
  </si>
  <si>
    <t>满意度指标</t>
  </si>
  <si>
    <t>服务对象满意度</t>
  </si>
  <si>
    <t>社会公众满意度</t>
  </si>
  <si>
    <t>其他需说明事项</t>
  </si>
  <si>
    <t>无</t>
  </si>
  <si>
    <t>2025年度项目支出绩效自评表</t>
  </si>
  <si>
    <t>项目名称</t>
  </si>
  <si>
    <t>已启动应付款未付款项目经费</t>
  </si>
  <si>
    <t>主管部门</t>
  </si>
  <si>
    <t>中共五华区委宣传部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</si>
  <si>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</si>
  <si>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</si>
  <si>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</si>
  <si>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</si>
  <si>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</si>
  <si>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</si>
  <si>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</si>
  <si>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</si>
  <si>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</si>
  <si>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</si>
  <si>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</si>
  <si>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</si>
  <si>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1.聚焦大主题，深挖本地特色，多渠道、多形式开展重大主题、重要事件的官方宣传，做好舆论引导工作。充分发挥融媒体新闻舆论引导主阵地作用。
2.及时支付已启动应付款未付款项目经费。</t>
  </si>
  <si>
    <t>应付事项完成率100%，付款审批手续完整，付款单据真实合法，经费支出合规，有效保障了新闻宣传及舆论引导工作。</t>
  </si>
  <si>
    <t>项目支出绩效指标表</t>
  </si>
  <si>
    <t xml:space="preserve">年度指标值 </t>
  </si>
  <si>
    <t>指标完成情况</t>
  </si>
  <si>
    <t>一级
指标</t>
  </si>
  <si>
    <t>应付事项完成率</t>
  </si>
  <si>
    <t>付款审批手续完整</t>
  </si>
  <si>
    <t>完整</t>
  </si>
  <si>
    <t>付款单据真实合法</t>
  </si>
  <si>
    <t>真实合法</t>
  </si>
  <si>
    <t>经费支出合规率</t>
  </si>
  <si>
    <t>经费支出时效性</t>
  </si>
  <si>
    <t>指在财政拨付款项后及时支付经费情况。</t>
  </si>
  <si>
    <t>保障新闻宣传及舆论引导工作</t>
  </si>
  <si>
    <t>有效保障</t>
  </si>
  <si>
    <t>其他需要说明的事项</t>
  </si>
  <si>
    <t>总分</t>
  </si>
  <si>
    <t>总分值</t>
  </si>
  <si>
    <t>总得分</t>
  </si>
  <si>
    <t>自评等级</t>
  </si>
  <si>
    <t>优</t>
  </si>
  <si>
    <t>获奖作品扶持资金</t>
  </si>
  <si>
    <t>1.经费支出实行“先批后支”制度，事前未经请示同意的不予报销。严格审查报销单据，原始单据必须合法、真实、准确、完整。
2.在保障中心业务顺利开展的基础上，严控运行成本，压缩非必要非急需不合理开支，提高资金使用效率。</t>
  </si>
  <si>
    <t>经费保障人数</t>
  </si>
  <si>
    <t>人</t>
  </si>
  <si>
    <t>新招录3人，辞职1人。</t>
  </si>
  <si>
    <t>经费支付及时率</t>
  </si>
  <si>
    <t>单位人员满意度</t>
  </si>
  <si>
    <t>网信工作经费</t>
  </si>
  <si>
    <t>聚焦重大主题，深挖本地特色，多渠道、多形式开展重大主题、重要事件的官方宣传，做好舆论引导工作。充分发挥融媒体新闻舆论引导主阵地作用，继续打造蓝花楹文化艺术节暨网络文化节IP,让宣传助力经济社会发展；借鉴历年网络舆情引导经验，加大对重大主题、重要事件直播力度，有效引导舆情；继续做好我们的节日系列主题宣传，深化中国农民丰收节、梨花节等节日打造，推动乡村振兴。2025年计划不低于4次重大主题舆论引导，不低于10场网络直播，不低于20条原创短视频。</t>
  </si>
  <si>
    <t>聚焦重大主题，深挖本地特色，多渠道、多形式开展重大主题、重要事件的官方宣传，做好舆论引导工作。充分发挥融媒体新闻舆论引导主阵地作用，继续打造蓝花楹文化艺术节暨网络文化节IP,让宣传助力经济社会发展；借鉴历年网络舆情引导经验，加大对重大主题、重要事件直播力度，有效引导舆情；继续做好我们的节日系列主题宣传，深化中国农民丰收节、梨花节等节日打造，推动乡村振兴。2025年完成重大主题舆论宣传10余次，原创短视频制作30条，网络直播24次，重大主题舆论引导覆盖率100%，宣传及时率100%。</t>
  </si>
  <si>
    <t>原创短视频制作</t>
  </si>
  <si>
    <t>此指标为月均值。</t>
  </si>
  <si>
    <t>成本指标</t>
  </si>
  <si>
    <t>经济成本指标</t>
  </si>
  <si>
    <t>年初预算批复金额</t>
  </si>
  <si>
    <t>服务对象对部门工作满意</t>
  </si>
  <si>
    <t>新媒体宣传阵地建设经费</t>
  </si>
  <si>
    <t>1、为满足五华区融媒体中心宣传工作图文传输实时、快速的采编需要，确保外部访问安全及域名解析功能，租用互联网专线1条，保障部门工作的正常开展。
2、根据中共昆明市委网络安全和信息化领导小组办公室《关于开通“昆明发布厅”抖音矩阵的通知》要求，认真做好“昆明五华发布”抖音政务号的推广应用，坚持内容生产及平台推广两手抓，争取全年抖音快手爆款（100万+）在30条以上。
3、根据市委宣传部意识形态工作考核内容及评分标准开展年度微话题、微直播等线上线下活动要求，计划通过五华融媒体矩阵8个传播平台（微信、微信视频号、微博、客户端、抖音、快手、百家号、头条号）开展主题宣传活动。2025年计划全媒体平台短视频发布条数不少于2000条，全年信息刊发条数不少于2400条；计划开展12次主题宣传，不少于24次的微话题、微直播、微访谈，稳住现有粉丝量基础上增加粉丝量。</t>
  </si>
  <si>
    <t>全媒体平台短视频发布条数超2200条，昆明五华发布官方微博、微信等全媒体平台信息刊发条数超2800条，抖音快手阅读量（100万+）33条，主题宣传次数15次，微话题、微直播、微访谈30次，信息发布合规率100%，引导舆论、传播正能量效果明显。</t>
  </si>
  <si>
    <t>昆明五华发布官方微博、微信等全媒体平台信息刊发条数</t>
  </si>
  <si>
    <t>全年预算执行进度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</si>
</sst>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1"/>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b/>
      <sz val="18"/>
      <color indexed="8"/>
      <name val="宋体"/>
      <charset val="134"/>
    </font>
    <font>
      <b/>
      <sz val="11"/>
      <color indexed="8"/>
      <name val="宋体"/>
      <charset val="134"/>
    </font>
    <font>
      <sz val="12"/>
      <color indexed="8"/>
      <name val="宋体"/>
      <charset val="134"/>
    </font>
    <font>
      <b/>
      <sz val="24"/>
      <color indexed="8"/>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style="thin">
        <color indexed="0"/>
      </right>
      <top style="thin">
        <color indexed="0"/>
      </top>
      <bottom style="thin">
        <color auto="1"/>
      </bottom>
      <diagonal/>
    </border>
    <border>
      <left style="thin">
        <color auto="1"/>
      </left>
      <right style="thin">
        <color indexed="0"/>
      </right>
      <top style="thin">
        <color auto="1"/>
      </top>
      <bottom style="thin">
        <color auto="1"/>
      </bottom>
      <diagonal/>
    </border>
    <border>
      <left style="thin">
        <color indexed="0"/>
      </left>
      <right style="thin">
        <color auto="1"/>
      </right>
      <top style="thin">
        <color indexed="0"/>
      </top>
      <bottom style="thin">
        <color auto="1"/>
      </bottom>
      <diagonal/>
    </border>
    <border>
      <left style="thin">
        <color auto="1"/>
      </left>
      <right style="thin">
        <color indexed="0"/>
      </right>
      <top style="thin">
        <color auto="1"/>
      </top>
      <bottom style="thin">
        <color indexed="0"/>
      </bottom>
      <diagonal/>
    </border>
    <border>
      <left style="thin">
        <color indexed="0"/>
      </left>
      <right style="thin">
        <color auto="1"/>
      </right>
      <top style="thin">
        <color auto="1"/>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4" borderId="30"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1" applyNumberFormat="0" applyFill="0" applyAlignment="0" applyProtection="0">
      <alignment vertical="center"/>
    </xf>
    <xf numFmtId="0" fontId="38" fillId="0" borderId="31" applyNumberFormat="0" applyFill="0" applyAlignment="0" applyProtection="0">
      <alignment vertical="center"/>
    </xf>
    <xf numFmtId="0" fontId="39" fillId="0" borderId="32" applyNumberFormat="0" applyFill="0" applyAlignment="0" applyProtection="0">
      <alignment vertical="center"/>
    </xf>
    <xf numFmtId="0" fontId="39" fillId="0" borderId="0" applyNumberFormat="0" applyFill="0" applyBorder="0" applyAlignment="0" applyProtection="0">
      <alignment vertical="center"/>
    </xf>
    <xf numFmtId="0" fontId="40" fillId="5" borderId="33" applyNumberFormat="0" applyAlignment="0" applyProtection="0">
      <alignment vertical="center"/>
    </xf>
    <xf numFmtId="0" fontId="41" fillId="6" borderId="34" applyNumberFormat="0" applyAlignment="0" applyProtection="0">
      <alignment vertical="center"/>
    </xf>
    <xf numFmtId="0" fontId="42" fillId="6" borderId="33" applyNumberFormat="0" applyAlignment="0" applyProtection="0">
      <alignment vertical="center"/>
    </xf>
    <xf numFmtId="0" fontId="43" fillId="7" borderId="35" applyNumberFormat="0" applyAlignment="0" applyProtection="0">
      <alignment vertical="center"/>
    </xf>
    <xf numFmtId="0" fontId="44" fillId="0" borderId="36" applyNumberFormat="0" applyFill="0" applyAlignment="0" applyProtection="0">
      <alignment vertical="center"/>
    </xf>
    <xf numFmtId="0" fontId="45" fillId="0" borderId="37"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4" fillId="0" borderId="0">
      <alignment vertical="center"/>
    </xf>
    <xf numFmtId="0" fontId="4" fillId="0" borderId="0"/>
    <xf numFmtId="0" fontId="25" fillId="0" borderId="0"/>
    <xf numFmtId="0" fontId="10" fillId="0" borderId="0">
      <alignment vertical="center"/>
    </xf>
  </cellStyleXfs>
  <cellXfs count="204">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vertical="center"/>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2" fillId="0" borderId="1" xfId="0" applyNumberFormat="1" applyFont="1" applyFill="1" applyBorder="1" applyAlignment="1">
      <alignment horizontal="left" vertical="center" wrapText="1"/>
    </xf>
    <xf numFmtId="0" fontId="4" fillId="0" borderId="6" xfId="0" applyNumberFormat="1" applyFont="1" applyFill="1" applyBorder="1" applyAlignment="1">
      <alignment vertical="center"/>
    </xf>
    <xf numFmtId="49" fontId="2"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49" fontId="2" fillId="0" borderId="7"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49" fontId="2" fillId="0" borderId="5"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0" borderId="10" xfId="0" applyNumberFormat="1" applyFont="1" applyFill="1" applyBorder="1" applyAlignment="1">
      <alignment horizontal="left" vertical="top" wrapText="1"/>
    </xf>
    <xf numFmtId="0" fontId="4" fillId="0" borderId="11" xfId="0" applyNumberFormat="1" applyFont="1" applyFill="1" applyBorder="1" applyAlignment="1">
      <alignment vertical="center"/>
    </xf>
    <xf numFmtId="49" fontId="2" fillId="2"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2" fillId="0" borderId="0" xfId="0" applyFont="1" applyFill="1" applyBorder="1" applyAlignment="1"/>
    <xf numFmtId="49" fontId="4" fillId="0" borderId="1" xfId="0" applyNumberFormat="1" applyFont="1" applyFill="1" applyBorder="1" applyAlignment="1">
      <alignment horizontal="center" vertical="center"/>
    </xf>
    <xf numFmtId="49" fontId="2" fillId="2" borderId="5" xfId="0" applyNumberFormat="1"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5" fillId="0" borderId="1" xfId="0" applyNumberFormat="1" applyFont="1" applyFill="1" applyBorder="1" applyAlignment="1">
      <alignment horizontal="right" vertical="center"/>
    </xf>
    <xf numFmtId="10" fontId="5"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xf>
    <xf numFmtId="49" fontId="10"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13" fillId="0" borderId="1" xfId="52" applyNumberFormat="1" applyFont="1" applyFill="1" applyBorder="1" applyAlignment="1">
      <alignment horizontal="center" vertical="center"/>
    </xf>
    <xf numFmtId="49" fontId="13" fillId="0" borderId="1" xfId="52" applyNumberFormat="1" applyFont="1" applyFill="1" applyBorder="1" applyAlignment="1">
      <alignment horizontal="center" vertical="center" wrapText="1"/>
    </xf>
    <xf numFmtId="0" fontId="13" fillId="0" borderId="1" xfId="52" applyFont="1" applyFill="1" applyBorder="1" applyAlignment="1">
      <alignment horizontal="center" vertical="center"/>
    </xf>
    <xf numFmtId="49" fontId="5" fillId="0" borderId="1" xfId="0" applyNumberFormat="1" applyFont="1" applyFill="1" applyBorder="1" applyAlignment="1">
      <alignment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4" fillId="0" borderId="14" xfId="0" applyNumberFormat="1" applyFont="1" applyFill="1" applyBorder="1" applyAlignment="1" applyProtection="1">
      <alignment horizontal="center" vertical="center"/>
    </xf>
    <xf numFmtId="0" fontId="14" fillId="0" borderId="15" xfId="0" applyNumberFormat="1" applyFont="1" applyFill="1" applyBorder="1" applyAlignment="1" applyProtection="1">
      <alignment horizontal="center" vertical="center"/>
    </xf>
    <xf numFmtId="0" fontId="14" fillId="0" borderId="16" xfId="0" applyNumberFormat="1" applyFont="1" applyFill="1" applyBorder="1" applyAlignment="1" applyProtection="1">
      <alignment horizontal="center" vertical="center"/>
    </xf>
    <xf numFmtId="0" fontId="13" fillId="0" borderId="17" xfId="0" applyNumberFormat="1" applyFont="1" applyFill="1" applyBorder="1" applyAlignment="1" applyProtection="1">
      <alignment horizontal="center" vertical="center" wrapText="1"/>
    </xf>
    <xf numFmtId="0" fontId="13" fillId="0" borderId="14" xfId="0" applyNumberFormat="1" applyFont="1" applyFill="1" applyBorder="1" applyAlignment="1" applyProtection="1">
      <alignment horizontal="left" vertical="center" wrapText="1"/>
    </xf>
    <xf numFmtId="0" fontId="13" fillId="0" borderId="16" xfId="0" applyNumberFormat="1" applyFont="1" applyFill="1" applyBorder="1" applyAlignment="1" applyProtection="1">
      <alignment horizontal="left" vertical="center" wrapText="1"/>
    </xf>
    <xf numFmtId="49" fontId="13" fillId="0" borderId="14" xfId="0" applyNumberFormat="1" applyFont="1" applyFill="1" applyBorder="1" applyAlignment="1" applyProtection="1">
      <alignment horizontal="left" vertical="center" wrapText="1"/>
    </xf>
    <xf numFmtId="49" fontId="13" fillId="0" borderId="15" xfId="0" applyNumberFormat="1" applyFont="1" applyFill="1" applyBorder="1" applyAlignment="1" applyProtection="1">
      <alignment horizontal="left" vertical="center" wrapText="1"/>
    </xf>
    <xf numFmtId="49" fontId="13" fillId="0" borderId="16" xfId="0" applyNumberFormat="1" applyFont="1" applyFill="1" applyBorder="1" applyAlignment="1" applyProtection="1">
      <alignment horizontal="left" vertical="center" wrapText="1"/>
    </xf>
    <xf numFmtId="0" fontId="13" fillId="0" borderId="18" xfId="0" applyNumberFormat="1" applyFont="1" applyFill="1" applyBorder="1" applyAlignment="1" applyProtection="1">
      <alignment horizontal="center" vertical="center" wrapText="1"/>
    </xf>
    <xf numFmtId="0" fontId="13" fillId="0" borderId="14" xfId="0" applyNumberFormat="1" applyFont="1" applyFill="1" applyBorder="1" applyAlignment="1" applyProtection="1">
      <alignment horizontal="center" vertical="center" wrapText="1"/>
    </xf>
    <xf numFmtId="0" fontId="13" fillId="0" borderId="16" xfId="0" applyNumberFormat="1" applyFont="1" applyFill="1" applyBorder="1" applyAlignment="1" applyProtection="1">
      <alignment horizontal="center" vertical="center" wrapText="1"/>
    </xf>
    <xf numFmtId="0" fontId="13" fillId="0" borderId="19" xfId="0" applyNumberFormat="1" applyFont="1" applyFill="1" applyBorder="1" applyAlignment="1" applyProtection="1">
      <alignment horizontal="center" vertical="center" wrapText="1"/>
    </xf>
    <xf numFmtId="0" fontId="13" fillId="0" borderId="17" xfId="0" applyNumberFormat="1" applyFont="1" applyFill="1" applyBorder="1" applyAlignment="1" applyProtection="1">
      <alignment horizontal="left" vertical="center" wrapText="1"/>
    </xf>
    <xf numFmtId="0" fontId="13" fillId="0" borderId="20" xfId="0" applyNumberFormat="1" applyFont="1" applyFill="1" applyBorder="1" applyAlignment="1" applyProtection="1">
      <alignment horizontal="center" vertical="center" wrapText="1"/>
    </xf>
    <xf numFmtId="0" fontId="13" fillId="0" borderId="21" xfId="0" applyNumberFormat="1" applyFont="1" applyFill="1" applyBorder="1" applyAlignment="1" applyProtection="1">
      <alignment horizontal="center" vertical="center" wrapText="1"/>
    </xf>
    <xf numFmtId="0" fontId="13" fillId="0" borderId="20" xfId="0" applyNumberFormat="1" applyFont="1" applyFill="1" applyBorder="1" applyAlignment="1" applyProtection="1">
      <alignment horizontal="left" vertical="center" wrapText="1"/>
    </xf>
    <xf numFmtId="0" fontId="13" fillId="0" borderId="15" xfId="0" applyNumberFormat="1" applyFont="1" applyFill="1" applyBorder="1" applyAlignment="1" applyProtection="1">
      <alignment horizontal="left" vertical="center" wrapText="1"/>
    </xf>
    <xf numFmtId="177" fontId="0" fillId="0" borderId="0" xfId="0" applyNumberFormat="1" applyFont="1">
      <alignment vertical="center"/>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4" fillId="0" borderId="0" xfId="0" applyFont="1" applyFill="1" applyAlignment="1">
      <alignment wrapText="1"/>
    </xf>
    <xf numFmtId="0" fontId="4" fillId="0" borderId="0" xfId="0" applyFont="1" applyFill="1" applyAlignment="1"/>
    <xf numFmtId="0" fontId="17" fillId="0" borderId="0" xfId="0" applyFont="1" applyFill="1" applyAlignment="1">
      <alignment horizontal="right"/>
    </xf>
    <xf numFmtId="0" fontId="17" fillId="0" borderId="0" xfId="0" applyFont="1" applyFill="1" applyAlignment="1"/>
    <xf numFmtId="0" fontId="18" fillId="0" borderId="0" xfId="0" applyFont="1" applyFill="1" applyAlignment="1"/>
    <xf numFmtId="0" fontId="17"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22" xfId="0" applyFont="1" applyFill="1" applyBorder="1" applyAlignment="1">
      <alignment horizontal="center" vertical="center" shrinkToFit="1"/>
    </xf>
    <xf numFmtId="4" fontId="10" fillId="0" borderId="22" xfId="0" applyNumberFormat="1" applyFont="1" applyFill="1" applyBorder="1" applyAlignment="1">
      <alignment horizontal="center" vertical="center" shrinkToFit="1"/>
    </xf>
    <xf numFmtId="4" fontId="10" fillId="0" borderId="23" xfId="0" applyNumberFormat="1" applyFont="1" applyFill="1" applyBorder="1" applyAlignment="1">
      <alignment horizontal="center" vertical="center" shrinkToFit="1"/>
    </xf>
    <xf numFmtId="4" fontId="10" fillId="0" borderId="23" xfId="0" applyNumberFormat="1" applyFont="1" applyFill="1" applyBorder="1" applyAlignment="1">
      <alignment horizontal="center" vertical="center" wrapText="1" shrinkToFit="1"/>
    </xf>
    <xf numFmtId="4" fontId="10" fillId="0" borderId="24"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24" xfId="0" applyFont="1" applyFill="1" applyBorder="1" applyAlignment="1">
      <alignment horizontal="center" vertical="center" shrinkToFit="1"/>
    </xf>
    <xf numFmtId="0" fontId="10" fillId="0" borderId="23"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25" xfId="0" applyFont="1" applyFill="1" applyBorder="1" applyAlignment="1">
      <alignment horizontal="center" vertical="center" shrinkToFit="1"/>
    </xf>
    <xf numFmtId="0" fontId="10" fillId="0" borderId="26" xfId="0" applyFont="1" applyFill="1" applyBorder="1" applyAlignment="1">
      <alignment horizontal="center" vertical="center" shrinkToFit="1"/>
    </xf>
    <xf numFmtId="0" fontId="10" fillId="0" borderId="27"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177" fontId="10" fillId="0" borderId="1" xfId="0" applyNumberFormat="1" applyFont="1" applyFill="1" applyBorder="1" applyAlignment="1">
      <alignment horizontal="center" vertical="center" shrinkToFit="1"/>
    </xf>
    <xf numFmtId="178" fontId="10" fillId="0" borderId="1" xfId="0" applyNumberFormat="1" applyFont="1" applyFill="1" applyBorder="1" applyAlignment="1">
      <alignment horizontal="center" vertical="center" shrinkToFit="1"/>
    </xf>
    <xf numFmtId="177" fontId="10" fillId="0" borderId="1" xfId="0" applyNumberFormat="1" applyFont="1" applyFill="1" applyBorder="1" applyAlignment="1">
      <alignment horizontal="center" vertical="center" wrapText="1" shrinkToFit="1"/>
    </xf>
    <xf numFmtId="177" fontId="4" fillId="0" borderId="1" xfId="0" applyNumberFormat="1" applyFont="1" applyFill="1" applyBorder="1" applyAlignment="1">
      <alignment horizontal="center" vertical="center"/>
    </xf>
    <xf numFmtId="0" fontId="19" fillId="0" borderId="0" xfId="0" applyFont="1" applyFill="1" applyAlignment="1">
      <alignment horizontal="left" vertical="top" wrapText="1"/>
    </xf>
    <xf numFmtId="4" fontId="0" fillId="0" borderId="0" xfId="0" applyNumberFormat="1" applyFont="1">
      <alignment vertical="center"/>
    </xf>
    <xf numFmtId="0" fontId="20" fillId="0" borderId="0" xfId="0" applyFont="1" applyFill="1" applyBorder="1" applyAlignment="1"/>
    <xf numFmtId="0" fontId="21" fillId="0" borderId="0" xfId="0" applyFont="1" applyFill="1" applyBorder="1" applyAlignment="1"/>
    <xf numFmtId="0" fontId="0" fillId="0" borderId="0" xfId="0" applyFont="1" applyFill="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18" fillId="2" borderId="1" xfId="0" applyFont="1" applyFill="1" applyBorder="1" applyAlignment="1">
      <alignment horizontal="center" vertical="center"/>
    </xf>
    <xf numFmtId="0" fontId="18" fillId="2" borderId="1" xfId="0" applyFont="1" applyFill="1" applyBorder="1" applyAlignment="1">
      <alignment horizontal="left" vertical="center"/>
    </xf>
    <xf numFmtId="0" fontId="18" fillId="2" borderId="1" xfId="0" applyFont="1" applyFill="1" applyBorder="1" applyAlignment="1">
      <alignment horizontal="right" vertical="center"/>
    </xf>
    <xf numFmtId="0" fontId="18" fillId="2" borderId="0" xfId="0" applyFont="1" applyFill="1" applyBorder="1" applyAlignment="1">
      <alignment horizontal="left" vertical="center" wrapText="1"/>
    </xf>
    <xf numFmtId="0" fontId="24" fillId="0" borderId="0" xfId="0" applyFont="1" applyFill="1" applyAlignment="1">
      <alignment horizontal="left" vertical="center"/>
    </xf>
    <xf numFmtId="0" fontId="18" fillId="2" borderId="0" xfId="0" applyFont="1" applyFill="1" applyBorder="1" applyAlignment="1">
      <alignment horizontal="left" vertical="center"/>
    </xf>
    <xf numFmtId="0" fontId="4" fillId="0" borderId="0" xfId="0" applyFont="1" applyFill="1" applyBorder="1" applyAlignment="1"/>
    <xf numFmtId="0" fontId="19"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horizontal="left"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xf>
    <xf numFmtId="0" fontId="0" fillId="0" borderId="0" xfId="0" applyFont="1" applyFill="1">
      <alignment vertical="center"/>
    </xf>
    <xf numFmtId="0" fontId="17" fillId="0" borderId="0" xfId="0" applyFont="1" applyFill="1" applyBorder="1" applyAlignment="1">
      <alignment vertical="center"/>
    </xf>
    <xf numFmtId="0" fontId="19" fillId="0" borderId="0" xfId="0" applyFont="1" applyFill="1" applyBorder="1" applyAlignment="1"/>
    <xf numFmtId="43" fontId="18" fillId="0" borderId="1" xfId="0" applyNumberFormat="1" applyFont="1" applyFill="1" applyBorder="1" applyAlignment="1">
      <alignment horizontal="right" vertical="center"/>
    </xf>
    <xf numFmtId="0" fontId="18" fillId="0" borderId="1" xfId="0" applyFont="1" applyFill="1" applyBorder="1" applyAlignment="1">
      <alignment horizontal="left" vertical="center"/>
    </xf>
    <xf numFmtId="0" fontId="18" fillId="0" borderId="1" xfId="0" applyFont="1" applyFill="1" applyBorder="1" applyAlignment="1">
      <alignment horizontal="left" vertical="center" wrapText="1"/>
    </xf>
    <xf numFmtId="0" fontId="18" fillId="0" borderId="0" xfId="0" applyFont="1" applyFill="1" applyBorder="1" applyAlignment="1">
      <alignment horizontal="left" vertical="center"/>
    </xf>
    <xf numFmtId="0" fontId="25"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xf numFmtId="0" fontId="26" fillId="0" borderId="0" xfId="0" applyFont="1" applyFill="1" applyBorder="1" applyAlignment="1"/>
    <xf numFmtId="0" fontId="17" fillId="0" borderId="0" xfId="0" applyFont="1" applyFill="1" applyBorder="1" applyAlignment="1">
      <alignment horizontal="center"/>
    </xf>
    <xf numFmtId="0" fontId="18" fillId="0" borderId="5" xfId="0" applyFont="1" applyFill="1" applyBorder="1" applyAlignment="1">
      <alignment horizontal="center" vertical="center"/>
    </xf>
    <xf numFmtId="0" fontId="18" fillId="0" borderId="5" xfId="0" applyFont="1" applyFill="1" applyBorder="1" applyAlignment="1">
      <alignment horizontal="left" vertical="center"/>
    </xf>
    <xf numFmtId="0" fontId="18" fillId="0" borderId="28" xfId="0" applyFont="1" applyFill="1" applyBorder="1" applyAlignment="1">
      <alignment horizontal="left" vertical="center"/>
    </xf>
    <xf numFmtId="43" fontId="27" fillId="0" borderId="1" xfId="0" applyNumberFormat="1" applyFont="1" applyFill="1" applyBorder="1" applyAlignment="1">
      <alignment horizontal="right" vertical="center"/>
    </xf>
    <xf numFmtId="0" fontId="27" fillId="0" borderId="1" xfId="0" applyFont="1" applyFill="1" applyBorder="1" applyAlignment="1">
      <alignment horizontal="right" vertical="center"/>
    </xf>
    <xf numFmtId="0" fontId="25" fillId="0" borderId="0" xfId="51" applyFill="1"/>
    <xf numFmtId="0" fontId="19" fillId="0" borderId="0" xfId="49" applyFont="1" applyFill="1" applyAlignment="1">
      <alignment vertical="center" wrapText="1"/>
    </xf>
    <xf numFmtId="0" fontId="17" fillId="0" borderId="0" xfId="51" applyFont="1" applyFill="1" applyAlignment="1">
      <alignment vertical="center"/>
    </xf>
    <xf numFmtId="0" fontId="22" fillId="0" borderId="0" xfId="0" applyFont="1" applyFill="1" applyBorder="1" applyAlignment="1">
      <alignment horizontal="center"/>
    </xf>
    <xf numFmtId="0" fontId="18" fillId="0" borderId="0" xfId="0" applyFont="1" applyFill="1" applyBorder="1" applyAlignment="1"/>
    <xf numFmtId="0" fontId="23"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Font="1" applyFill="1" applyBorder="1" applyAlignment="1"/>
    <xf numFmtId="0" fontId="17" fillId="0" borderId="0" xfId="0" applyNumberFormat="1" applyFont="1" applyFill="1" applyAlignment="1" applyProtection="1">
      <alignment horizontal="left" vertical="center" wrapText="1"/>
    </xf>
    <xf numFmtId="0" fontId="17"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alignment wrapText="1"/>
    </xf>
    <xf numFmtId="0" fontId="18" fillId="3" borderId="1" xfId="0" applyFont="1" applyFill="1" applyBorder="1" applyAlignment="1">
      <alignment horizontal="center" vertical="center" wrapText="1"/>
    </xf>
    <xf numFmtId="0" fontId="18" fillId="3" borderId="1" xfId="0" applyFont="1" applyFill="1" applyBorder="1" applyAlignment="1">
      <alignment horizontal="center" vertical="center"/>
    </xf>
    <xf numFmtId="43" fontId="18" fillId="2" borderId="1" xfId="0" applyNumberFormat="1" applyFont="1" applyFill="1" applyBorder="1" applyAlignment="1">
      <alignment horizontal="right" vertical="center"/>
    </xf>
    <xf numFmtId="0" fontId="18" fillId="2" borderId="1" xfId="0" applyFont="1" applyFill="1" applyBorder="1" applyAlignment="1">
      <alignment horizontal="left" vertical="center" wrapText="1"/>
    </xf>
    <xf numFmtId="43" fontId="18" fillId="2" borderId="1" xfId="0" applyNumberFormat="1" applyFont="1" applyFill="1" applyBorder="1" applyAlignment="1">
      <alignment horizontal="left" vertical="center"/>
    </xf>
    <xf numFmtId="0" fontId="15" fillId="0" borderId="0" xfId="0" applyFont="1" applyFill="1" applyAlignment="1">
      <alignment horizontal="center" vertical="center"/>
    </xf>
    <xf numFmtId="0" fontId="25"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43" fontId="24" fillId="0" borderId="29" xfId="0" applyNumberFormat="1" applyFont="1" applyFill="1" applyBorder="1" applyAlignment="1">
      <alignment horizontal="right" vertical="center" shrinkToFit="1"/>
    </xf>
    <xf numFmtId="49" fontId="24" fillId="0" borderId="29" xfId="0" applyNumberFormat="1" applyFont="1" applyFill="1" applyBorder="1" applyAlignment="1">
      <alignment horizontal="left" vertical="center" shrinkToFit="1"/>
    </xf>
    <xf numFmtId="0" fontId="24" fillId="0" borderId="29" xfId="0" applyNumberFormat="1" applyFont="1" applyFill="1" applyBorder="1" applyAlignment="1">
      <alignment horizontal="left" vertical="center" shrinkToFit="1"/>
    </xf>
    <xf numFmtId="0" fontId="24" fillId="0" borderId="29" xfId="0" applyNumberFormat="1" applyFont="1" applyFill="1" applyBorder="1" applyAlignment="1">
      <alignment horizontal="left" vertical="center" wrapText="1" shrinkToFit="1"/>
    </xf>
    <xf numFmtId="0" fontId="0" fillId="0" borderId="0" xfId="0" applyFont="1" applyFill="1" applyAlignment="1">
      <alignment horizontal="right"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4" fillId="0" borderId="0" xfId="50" applyFont="1" applyFill="1" applyAlignment="1">
      <alignment vertical="center"/>
    </xf>
    <xf numFmtId="0" fontId="19" fillId="0" borderId="0" xfId="50" applyFont="1" applyFill="1" applyAlignment="1">
      <alignment vertical="center"/>
    </xf>
    <xf numFmtId="177" fontId="24" fillId="0" borderId="29" xfId="0" applyNumberFormat="1" applyFont="1" applyFill="1" applyBorder="1" applyAlignment="1">
      <alignment horizontal="righ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C21" sqref="C21"/>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201" customFormat="1" ht="22.5" customHeight="1" spans="1:6">
      <c r="A1" s="156" t="s">
        <v>0</v>
      </c>
      <c r="B1" s="156"/>
      <c r="C1" s="156"/>
      <c r="D1" s="156"/>
      <c r="E1" s="156"/>
      <c r="F1" s="156"/>
    </row>
    <row r="2" s="202" customFormat="1" ht="21" customHeight="1" spans="1:6">
      <c r="A2" s="155"/>
      <c r="B2" s="155"/>
      <c r="C2" s="155"/>
      <c r="D2" s="155"/>
      <c r="E2" s="155"/>
      <c r="F2" s="157" t="s">
        <v>1</v>
      </c>
    </row>
    <row r="3" s="202" customFormat="1" ht="21" customHeight="1" spans="1:6">
      <c r="A3" s="158" t="s">
        <v>2</v>
      </c>
      <c r="B3" s="155"/>
      <c r="C3" s="160"/>
      <c r="D3" s="155"/>
      <c r="E3" s="155"/>
      <c r="F3" s="157" t="s">
        <v>3</v>
      </c>
    </row>
    <row r="4" s="148" customFormat="1" ht="19" customHeight="1" spans="1:6">
      <c r="A4" s="146" t="s">
        <v>4</v>
      </c>
      <c r="B4" s="146" t="s">
        <v>5</v>
      </c>
      <c r="C4" s="146" t="s">
        <v>5</v>
      </c>
      <c r="D4" s="146" t="s">
        <v>6</v>
      </c>
      <c r="E4" s="146" t="s">
        <v>5</v>
      </c>
      <c r="F4" s="146" t="s">
        <v>5</v>
      </c>
    </row>
    <row r="5" s="148" customFormat="1" ht="19" customHeight="1" spans="1:6">
      <c r="A5" s="146" t="s">
        <v>7</v>
      </c>
      <c r="B5" s="146" t="s">
        <v>8</v>
      </c>
      <c r="C5" s="146" t="s">
        <v>9</v>
      </c>
      <c r="D5" s="146" t="s">
        <v>10</v>
      </c>
      <c r="E5" s="146" t="s">
        <v>8</v>
      </c>
      <c r="F5" s="146" t="s">
        <v>9</v>
      </c>
    </row>
    <row r="6" s="148" customFormat="1" ht="19" customHeight="1" spans="1:6">
      <c r="A6" s="146" t="s">
        <v>11</v>
      </c>
      <c r="B6" s="146" t="s">
        <v>5</v>
      </c>
      <c r="C6" s="146" t="s">
        <v>12</v>
      </c>
      <c r="D6" s="146" t="s">
        <v>11</v>
      </c>
      <c r="E6" s="146" t="s">
        <v>5</v>
      </c>
      <c r="F6" s="146" t="s">
        <v>13</v>
      </c>
    </row>
    <row r="7" s="148" customFormat="1" ht="19" customHeight="1" spans="1:6">
      <c r="A7" s="152" t="s">
        <v>14</v>
      </c>
      <c r="B7" s="146" t="s">
        <v>12</v>
      </c>
      <c r="C7" s="151">
        <v>4536100.71</v>
      </c>
      <c r="D7" s="152" t="s">
        <v>15</v>
      </c>
      <c r="E7" s="146" t="s">
        <v>16</v>
      </c>
      <c r="F7" s="151">
        <v>184.06</v>
      </c>
    </row>
    <row r="8" s="148" customFormat="1" ht="19" customHeight="1" spans="1:6">
      <c r="A8" s="152" t="s">
        <v>17</v>
      </c>
      <c r="B8" s="146" t="s">
        <v>13</v>
      </c>
      <c r="C8" s="151">
        <v>727258</v>
      </c>
      <c r="D8" s="152" t="s">
        <v>18</v>
      </c>
      <c r="E8" s="146" t="s">
        <v>19</v>
      </c>
      <c r="F8" s="151">
        <v>0</v>
      </c>
    </row>
    <row r="9" s="148" customFormat="1" ht="19" customHeight="1" spans="1:6">
      <c r="A9" s="152" t="s">
        <v>20</v>
      </c>
      <c r="B9" s="146" t="s">
        <v>21</v>
      </c>
      <c r="C9" s="151">
        <v>0</v>
      </c>
      <c r="D9" s="152" t="s">
        <v>22</v>
      </c>
      <c r="E9" s="146" t="s">
        <v>23</v>
      </c>
      <c r="F9" s="151">
        <v>0</v>
      </c>
    </row>
    <row r="10" s="148" customFormat="1" ht="19" customHeight="1" spans="1:6">
      <c r="A10" s="152" t="s">
        <v>24</v>
      </c>
      <c r="B10" s="146" t="s">
        <v>25</v>
      </c>
      <c r="C10" s="151">
        <v>0</v>
      </c>
      <c r="D10" s="152" t="s">
        <v>26</v>
      </c>
      <c r="E10" s="146" t="s">
        <v>27</v>
      </c>
      <c r="F10" s="151">
        <v>0</v>
      </c>
    </row>
    <row r="11" s="148" customFormat="1" ht="19" customHeight="1" spans="1:6">
      <c r="A11" s="152" t="s">
        <v>28</v>
      </c>
      <c r="B11" s="146" t="s">
        <v>29</v>
      </c>
      <c r="C11" s="151">
        <v>0</v>
      </c>
      <c r="D11" s="152" t="s">
        <v>30</v>
      </c>
      <c r="E11" s="146" t="s">
        <v>31</v>
      </c>
      <c r="F11" s="151">
        <v>0</v>
      </c>
    </row>
    <row r="12" s="148" customFormat="1" ht="19" customHeight="1" spans="1:6">
      <c r="A12" s="152" t="s">
        <v>32</v>
      </c>
      <c r="B12" s="146" t="s">
        <v>33</v>
      </c>
      <c r="C12" s="151">
        <v>0</v>
      </c>
      <c r="D12" s="152" t="s">
        <v>34</v>
      </c>
      <c r="E12" s="146" t="s">
        <v>35</v>
      </c>
      <c r="F12" s="151">
        <v>0</v>
      </c>
    </row>
    <row r="13" s="148" customFormat="1" ht="19" customHeight="1" spans="1:6">
      <c r="A13" s="152" t="s">
        <v>36</v>
      </c>
      <c r="B13" s="146" t="s">
        <v>37</v>
      </c>
      <c r="C13" s="151">
        <v>0</v>
      </c>
      <c r="D13" s="152" t="s">
        <v>38</v>
      </c>
      <c r="E13" s="146" t="s">
        <v>39</v>
      </c>
      <c r="F13" s="151">
        <v>3329779.96</v>
      </c>
    </row>
    <row r="14" s="148" customFormat="1" ht="19" customHeight="1" spans="1:6">
      <c r="A14" s="152" t="s">
        <v>40</v>
      </c>
      <c r="B14" s="146" t="s">
        <v>41</v>
      </c>
      <c r="C14" s="151">
        <v>10000</v>
      </c>
      <c r="D14" s="152" t="s">
        <v>42</v>
      </c>
      <c r="E14" s="146" t="s">
        <v>43</v>
      </c>
      <c r="F14" s="151">
        <v>562526.64</v>
      </c>
    </row>
    <row r="15" s="148" customFormat="1" ht="19" customHeight="1" spans="1:6">
      <c r="A15" s="152" t="s">
        <v>5</v>
      </c>
      <c r="B15" s="146" t="s">
        <v>44</v>
      </c>
      <c r="C15" s="151" t="s">
        <v>5</v>
      </c>
      <c r="D15" s="152" t="s">
        <v>45</v>
      </c>
      <c r="E15" s="146" t="s">
        <v>46</v>
      </c>
      <c r="F15" s="151">
        <v>301820.59</v>
      </c>
    </row>
    <row r="16" s="148" customFormat="1" ht="19" customHeight="1" spans="1:6">
      <c r="A16" s="152" t="s">
        <v>5</v>
      </c>
      <c r="B16" s="146" t="s">
        <v>47</v>
      </c>
      <c r="C16" s="151" t="s">
        <v>5</v>
      </c>
      <c r="D16" s="152" t="s">
        <v>48</v>
      </c>
      <c r="E16" s="146" t="s">
        <v>49</v>
      </c>
      <c r="F16" s="151">
        <v>0</v>
      </c>
    </row>
    <row r="17" s="148" customFormat="1" ht="19" customHeight="1" spans="1:6">
      <c r="A17" s="152" t="s">
        <v>5</v>
      </c>
      <c r="B17" s="146" t="s">
        <v>50</v>
      </c>
      <c r="C17" s="151" t="s">
        <v>5</v>
      </c>
      <c r="D17" s="152" t="s">
        <v>51</v>
      </c>
      <c r="E17" s="146" t="s">
        <v>52</v>
      </c>
      <c r="F17" s="151">
        <v>0</v>
      </c>
    </row>
    <row r="18" s="148" customFormat="1" ht="19" customHeight="1" spans="1:6">
      <c r="A18" s="152" t="s">
        <v>5</v>
      </c>
      <c r="B18" s="146" t="s">
        <v>53</v>
      </c>
      <c r="C18" s="151" t="s">
        <v>5</v>
      </c>
      <c r="D18" s="152" t="s">
        <v>54</v>
      </c>
      <c r="E18" s="146" t="s">
        <v>55</v>
      </c>
      <c r="F18" s="151">
        <v>0</v>
      </c>
    </row>
    <row r="19" s="148" customFormat="1" ht="19" customHeight="1" spans="1:6">
      <c r="A19" s="152" t="s">
        <v>5</v>
      </c>
      <c r="B19" s="146" t="s">
        <v>56</v>
      </c>
      <c r="C19" s="151" t="s">
        <v>5</v>
      </c>
      <c r="D19" s="152" t="s">
        <v>57</v>
      </c>
      <c r="E19" s="146" t="s">
        <v>58</v>
      </c>
      <c r="F19" s="151">
        <v>0</v>
      </c>
    </row>
    <row r="20" s="148" customFormat="1" ht="19" customHeight="1" spans="1:6">
      <c r="A20" s="152" t="s">
        <v>5</v>
      </c>
      <c r="B20" s="146" t="s">
        <v>59</v>
      </c>
      <c r="C20" s="151" t="s">
        <v>5</v>
      </c>
      <c r="D20" s="152" t="s">
        <v>60</v>
      </c>
      <c r="E20" s="146" t="s">
        <v>61</v>
      </c>
      <c r="F20" s="151">
        <v>0</v>
      </c>
    </row>
    <row r="21" s="148" customFormat="1" ht="19" customHeight="1" spans="1:6">
      <c r="A21" s="152" t="s">
        <v>5</v>
      </c>
      <c r="B21" s="146" t="s">
        <v>62</v>
      </c>
      <c r="C21" s="151" t="s">
        <v>5</v>
      </c>
      <c r="D21" s="152" t="s">
        <v>63</v>
      </c>
      <c r="E21" s="146" t="s">
        <v>64</v>
      </c>
      <c r="F21" s="151">
        <v>0</v>
      </c>
    </row>
    <row r="22" s="148" customFormat="1" ht="19" customHeight="1" spans="1:6">
      <c r="A22" s="152" t="s">
        <v>5</v>
      </c>
      <c r="B22" s="146" t="s">
        <v>65</v>
      </c>
      <c r="C22" s="151" t="s">
        <v>5</v>
      </c>
      <c r="D22" s="152" t="s">
        <v>66</v>
      </c>
      <c r="E22" s="146" t="s">
        <v>67</v>
      </c>
      <c r="F22" s="151">
        <v>0</v>
      </c>
    </row>
    <row r="23" s="148" customFormat="1" ht="19" customHeight="1" spans="1:6">
      <c r="A23" s="152" t="s">
        <v>5</v>
      </c>
      <c r="B23" s="146" t="s">
        <v>68</v>
      </c>
      <c r="C23" s="151" t="s">
        <v>5</v>
      </c>
      <c r="D23" s="152" t="s">
        <v>69</v>
      </c>
      <c r="E23" s="146" t="s">
        <v>70</v>
      </c>
      <c r="F23" s="151">
        <v>0</v>
      </c>
    </row>
    <row r="24" s="148" customFormat="1" ht="19" customHeight="1" spans="1:6">
      <c r="A24" s="152" t="s">
        <v>5</v>
      </c>
      <c r="B24" s="146" t="s">
        <v>71</v>
      </c>
      <c r="C24" s="151" t="s">
        <v>5</v>
      </c>
      <c r="D24" s="152" t="s">
        <v>72</v>
      </c>
      <c r="E24" s="146" t="s">
        <v>73</v>
      </c>
      <c r="F24" s="151">
        <v>0</v>
      </c>
    </row>
    <row r="25" s="148" customFormat="1" ht="19" customHeight="1" spans="1:6">
      <c r="A25" s="152" t="s">
        <v>5</v>
      </c>
      <c r="B25" s="146" t="s">
        <v>74</v>
      </c>
      <c r="C25" s="151" t="s">
        <v>5</v>
      </c>
      <c r="D25" s="152" t="s">
        <v>75</v>
      </c>
      <c r="E25" s="146" t="s">
        <v>76</v>
      </c>
      <c r="F25" s="151">
        <v>344923</v>
      </c>
    </row>
    <row r="26" s="148" customFormat="1" ht="19" customHeight="1" spans="1:6">
      <c r="A26" s="152" t="s">
        <v>5</v>
      </c>
      <c r="B26" s="146" t="s">
        <v>77</v>
      </c>
      <c r="C26" s="151" t="s">
        <v>5</v>
      </c>
      <c r="D26" s="152" t="s">
        <v>78</v>
      </c>
      <c r="E26" s="146" t="s">
        <v>79</v>
      </c>
      <c r="F26" s="151">
        <v>0</v>
      </c>
    </row>
    <row r="27" s="148" customFormat="1" ht="19" customHeight="1" spans="1:6">
      <c r="A27" s="152" t="s">
        <v>5</v>
      </c>
      <c r="B27" s="146" t="s">
        <v>80</v>
      </c>
      <c r="C27" s="151" t="s">
        <v>5</v>
      </c>
      <c r="D27" s="152" t="s">
        <v>81</v>
      </c>
      <c r="E27" s="146" t="s">
        <v>82</v>
      </c>
      <c r="F27" s="151">
        <v>0</v>
      </c>
    </row>
    <row r="28" s="148" customFormat="1" ht="19" customHeight="1" spans="1:6">
      <c r="A28" s="152" t="s">
        <v>5</v>
      </c>
      <c r="B28" s="146" t="s">
        <v>83</v>
      </c>
      <c r="C28" s="151" t="s">
        <v>5</v>
      </c>
      <c r="D28" s="152" t="s">
        <v>84</v>
      </c>
      <c r="E28" s="146" t="s">
        <v>85</v>
      </c>
      <c r="F28" s="151">
        <v>0</v>
      </c>
    </row>
    <row r="29" s="148" customFormat="1" ht="19" customHeight="1" spans="1:6">
      <c r="A29" s="152" t="s">
        <v>5</v>
      </c>
      <c r="B29" s="146" t="s">
        <v>86</v>
      </c>
      <c r="C29" s="151" t="s">
        <v>5</v>
      </c>
      <c r="D29" s="152" t="s">
        <v>87</v>
      </c>
      <c r="E29" s="146" t="s">
        <v>88</v>
      </c>
      <c r="F29" s="151">
        <v>727258</v>
      </c>
    </row>
    <row r="30" s="148" customFormat="1" ht="19" customHeight="1" spans="1:6">
      <c r="A30" s="146" t="s">
        <v>5</v>
      </c>
      <c r="B30" s="146" t="s">
        <v>89</v>
      </c>
      <c r="C30" s="151" t="s">
        <v>5</v>
      </c>
      <c r="D30" s="152" t="s">
        <v>90</v>
      </c>
      <c r="E30" s="146" t="s">
        <v>91</v>
      </c>
      <c r="F30" s="151">
        <v>0</v>
      </c>
    </row>
    <row r="31" s="148" customFormat="1" ht="19" customHeight="1" spans="1:6">
      <c r="A31" s="146" t="s">
        <v>5</v>
      </c>
      <c r="B31" s="146" t="s">
        <v>92</v>
      </c>
      <c r="C31" s="151" t="s">
        <v>5</v>
      </c>
      <c r="D31" s="152" t="s">
        <v>93</v>
      </c>
      <c r="E31" s="146" t="s">
        <v>94</v>
      </c>
      <c r="F31" s="151">
        <v>0</v>
      </c>
    </row>
    <row r="32" s="148" customFormat="1" ht="19" customHeight="1" spans="1:6">
      <c r="A32" s="146" t="s">
        <v>5</v>
      </c>
      <c r="B32" s="146" t="s">
        <v>95</v>
      </c>
      <c r="C32" s="151" t="s">
        <v>5</v>
      </c>
      <c r="D32" s="152" t="s">
        <v>96</v>
      </c>
      <c r="E32" s="146" t="s">
        <v>97</v>
      </c>
      <c r="F32" s="151">
        <v>0</v>
      </c>
    </row>
    <row r="33" s="148" customFormat="1" ht="19" customHeight="1" spans="1:6">
      <c r="A33" s="146" t="s">
        <v>98</v>
      </c>
      <c r="B33" s="146" t="s">
        <v>99</v>
      </c>
      <c r="C33" s="151">
        <f>SUM(C7:C32)</f>
        <v>5273358.71</v>
      </c>
      <c r="D33" s="146" t="s">
        <v>100</v>
      </c>
      <c r="E33" s="146" t="s">
        <v>101</v>
      </c>
      <c r="F33" s="151">
        <f>SUM(F7:F32)</f>
        <v>5266492.25</v>
      </c>
    </row>
    <row r="34" s="148" customFormat="1" ht="19" customHeight="1" spans="1:6">
      <c r="A34" s="146" t="s">
        <v>102</v>
      </c>
      <c r="B34" s="146" t="s">
        <v>103</v>
      </c>
      <c r="C34" s="151">
        <v>0</v>
      </c>
      <c r="D34" s="152" t="s">
        <v>104</v>
      </c>
      <c r="E34" s="146" t="s">
        <v>105</v>
      </c>
      <c r="F34" s="147">
        <v>0</v>
      </c>
    </row>
    <row r="35" s="148" customFormat="1" ht="19" customHeight="1" spans="1:6">
      <c r="A35" s="146" t="s">
        <v>106</v>
      </c>
      <c r="B35" s="146" t="s">
        <v>107</v>
      </c>
      <c r="C35" s="151">
        <v>10250.54</v>
      </c>
      <c r="D35" s="152" t="s">
        <v>108</v>
      </c>
      <c r="E35" s="146" t="s">
        <v>109</v>
      </c>
      <c r="F35" s="203">
        <v>17117</v>
      </c>
    </row>
    <row r="36" s="148" customFormat="1" ht="19" customHeight="1" spans="1:6">
      <c r="A36" s="146" t="s">
        <v>110</v>
      </c>
      <c r="B36" s="146" t="s">
        <v>111</v>
      </c>
      <c r="C36" s="151">
        <f>SUM(C33:C35)</f>
        <v>5283609.25</v>
      </c>
      <c r="D36" s="146" t="s">
        <v>110</v>
      </c>
      <c r="E36" s="146" t="s">
        <v>112</v>
      </c>
      <c r="F36" s="151">
        <f>SUM(F33:F35)</f>
        <v>5283609.25</v>
      </c>
    </row>
    <row r="37" s="148" customFormat="1" ht="19" customHeight="1" spans="1:6">
      <c r="A37" s="154" t="s">
        <v>113</v>
      </c>
      <c r="B37" s="154" t="s">
        <v>5</v>
      </c>
      <c r="C37" s="154" t="s">
        <v>5</v>
      </c>
      <c r="D37" s="154" t="s">
        <v>5</v>
      </c>
      <c r="E37" s="154" t="s">
        <v>5</v>
      </c>
      <c r="F37" s="15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workbookViewId="0">
      <selection activeCell="H21" sqref="H21"/>
    </sheetView>
  </sheetViews>
  <sheetFormatPr defaultColWidth="16" defaultRowHeight="13.5"/>
  <cols>
    <col min="1" max="3" width="3.25" customWidth="1"/>
    <col min="4" max="4" width="21.6333333333333" customWidth="1"/>
    <col min="5" max="12" width="14.8833333333333" customWidth="1"/>
  </cols>
  <sheetData>
    <row r="1" s="141" customFormat="1" ht="29.25" customHeight="1" spans="1:12">
      <c r="A1" s="155"/>
      <c r="B1" s="155"/>
      <c r="C1" s="155"/>
      <c r="D1" s="155"/>
      <c r="E1" s="155"/>
      <c r="F1" s="155"/>
      <c r="G1" s="156" t="s">
        <v>114</v>
      </c>
      <c r="H1" s="155"/>
      <c r="I1" s="155"/>
      <c r="J1" s="155"/>
      <c r="K1" s="155"/>
      <c r="L1" s="155"/>
    </row>
    <row r="2" s="141" customFormat="1" ht="18" customHeight="1" spans="1:12">
      <c r="A2" s="155"/>
      <c r="B2" s="155"/>
      <c r="C2" s="155"/>
      <c r="D2" s="155"/>
      <c r="E2" s="155"/>
      <c r="F2" s="155"/>
      <c r="G2" s="155"/>
      <c r="H2" s="155"/>
      <c r="I2" s="155"/>
      <c r="J2" s="155"/>
      <c r="K2" s="155"/>
      <c r="L2" s="157" t="s">
        <v>115</v>
      </c>
    </row>
    <row r="3" s="141" customFormat="1" ht="18" customHeight="1" spans="1:12">
      <c r="A3" s="158" t="s">
        <v>2</v>
      </c>
      <c r="B3" s="155"/>
      <c r="C3" s="155"/>
      <c r="D3" s="155"/>
      <c r="E3" s="155"/>
      <c r="F3" s="155"/>
      <c r="G3" s="160"/>
      <c r="H3" s="155"/>
      <c r="I3" s="155"/>
      <c r="J3" s="155"/>
      <c r="K3" s="155"/>
      <c r="L3" s="157" t="s">
        <v>3</v>
      </c>
    </row>
    <row r="4" s="148" customFormat="1" ht="19" customHeight="1" spans="1:12">
      <c r="A4" s="146" t="s">
        <v>7</v>
      </c>
      <c r="B4" s="146" t="s">
        <v>5</v>
      </c>
      <c r="C4" s="146" t="s">
        <v>5</v>
      </c>
      <c r="D4" s="146" t="s">
        <v>5</v>
      </c>
      <c r="E4" s="145" t="s">
        <v>98</v>
      </c>
      <c r="F4" s="145" t="s">
        <v>116</v>
      </c>
      <c r="G4" s="145" t="s">
        <v>117</v>
      </c>
      <c r="H4" s="145" t="s">
        <v>118</v>
      </c>
      <c r="I4" s="145" t="s">
        <v>5</v>
      </c>
      <c r="J4" s="145" t="s">
        <v>119</v>
      </c>
      <c r="K4" s="145" t="s">
        <v>120</v>
      </c>
      <c r="L4" s="145" t="s">
        <v>121</v>
      </c>
    </row>
    <row r="5" s="148" customFormat="1" ht="19" customHeight="1" spans="1:12">
      <c r="A5" s="145" t="s">
        <v>122</v>
      </c>
      <c r="B5" s="145" t="s">
        <v>5</v>
      </c>
      <c r="C5" s="145" t="s">
        <v>5</v>
      </c>
      <c r="D5" s="146" t="s">
        <v>123</v>
      </c>
      <c r="E5" s="145" t="s">
        <v>5</v>
      </c>
      <c r="F5" s="145" t="s">
        <v>5</v>
      </c>
      <c r="G5" s="145" t="s">
        <v>5</v>
      </c>
      <c r="H5" s="145" t="s">
        <v>124</v>
      </c>
      <c r="I5" s="145" t="s">
        <v>125</v>
      </c>
      <c r="J5" s="145" t="s">
        <v>5</v>
      </c>
      <c r="K5" s="145" t="s">
        <v>5</v>
      </c>
      <c r="L5" s="145" t="s">
        <v>124</v>
      </c>
    </row>
    <row r="6" s="148" customFormat="1" ht="19" customHeight="1" spans="1:12">
      <c r="A6" s="145" t="s">
        <v>5</v>
      </c>
      <c r="B6" s="145" t="s">
        <v>5</v>
      </c>
      <c r="C6" s="145" t="s">
        <v>5</v>
      </c>
      <c r="D6" s="146" t="s">
        <v>5</v>
      </c>
      <c r="E6" s="145" t="s">
        <v>5</v>
      </c>
      <c r="F6" s="145" t="s">
        <v>5</v>
      </c>
      <c r="G6" s="145" t="s">
        <v>5</v>
      </c>
      <c r="H6" s="145" t="s">
        <v>5</v>
      </c>
      <c r="I6" s="145" t="s">
        <v>5</v>
      </c>
      <c r="J6" s="145" t="s">
        <v>5</v>
      </c>
      <c r="K6" s="145" t="s">
        <v>5</v>
      </c>
      <c r="L6" s="145" t="s">
        <v>5</v>
      </c>
    </row>
    <row r="7" s="148" customFormat="1" ht="19" customHeight="1" spans="1:12">
      <c r="A7" s="145" t="s">
        <v>5</v>
      </c>
      <c r="B7" s="145" t="s">
        <v>5</v>
      </c>
      <c r="C7" s="145" t="s">
        <v>5</v>
      </c>
      <c r="D7" s="146" t="s">
        <v>5</v>
      </c>
      <c r="E7" s="145" t="s">
        <v>5</v>
      </c>
      <c r="F7" s="145" t="s">
        <v>5</v>
      </c>
      <c r="G7" s="145" t="s">
        <v>5</v>
      </c>
      <c r="H7" s="145" t="s">
        <v>5</v>
      </c>
      <c r="I7" s="145" t="s">
        <v>5</v>
      </c>
      <c r="J7" s="145" t="s">
        <v>5</v>
      </c>
      <c r="K7" s="145" t="s">
        <v>5</v>
      </c>
      <c r="L7" s="145" t="s">
        <v>5</v>
      </c>
    </row>
    <row r="8" s="148" customFormat="1" ht="19" customHeight="1" spans="1:12">
      <c r="A8" s="146" t="s">
        <v>126</v>
      </c>
      <c r="B8" s="146" t="s">
        <v>127</v>
      </c>
      <c r="C8" s="146" t="s">
        <v>128</v>
      </c>
      <c r="D8" s="146" t="s">
        <v>11</v>
      </c>
      <c r="E8" s="145" t="s">
        <v>12</v>
      </c>
      <c r="F8" s="145" t="s">
        <v>13</v>
      </c>
      <c r="G8" s="145" t="s">
        <v>21</v>
      </c>
      <c r="H8" s="145" t="s">
        <v>25</v>
      </c>
      <c r="I8" s="145" t="s">
        <v>29</v>
      </c>
      <c r="J8" s="145" t="s">
        <v>33</v>
      </c>
      <c r="K8" s="145" t="s">
        <v>37</v>
      </c>
      <c r="L8" s="145" t="s">
        <v>41</v>
      </c>
    </row>
    <row r="9" s="148" customFormat="1" ht="30" customHeight="1" spans="1:12">
      <c r="A9" s="146" t="s">
        <v>5</v>
      </c>
      <c r="B9" s="146" t="s">
        <v>5</v>
      </c>
      <c r="C9" s="146" t="s">
        <v>5</v>
      </c>
      <c r="D9" s="146" t="s">
        <v>129</v>
      </c>
      <c r="E9" s="151">
        <f>SUM(E10:E19)</f>
        <v>5273358.71</v>
      </c>
      <c r="F9" s="151">
        <f t="shared" ref="F9:L9" si="0">SUM(F10:F19)</f>
        <v>5263358.71</v>
      </c>
      <c r="G9" s="151">
        <f t="shared" si="0"/>
        <v>0</v>
      </c>
      <c r="H9" s="151">
        <f t="shared" si="0"/>
        <v>0</v>
      </c>
      <c r="I9" s="151">
        <f t="shared" si="0"/>
        <v>0</v>
      </c>
      <c r="J9" s="151">
        <f t="shared" si="0"/>
        <v>0</v>
      </c>
      <c r="K9" s="151">
        <f t="shared" si="0"/>
        <v>0</v>
      </c>
      <c r="L9" s="151">
        <f t="shared" si="0"/>
        <v>10000</v>
      </c>
    </row>
    <row r="10" s="198" customFormat="1" ht="30" customHeight="1" spans="1:12">
      <c r="A10" s="146" t="s">
        <v>130</v>
      </c>
      <c r="B10" s="146"/>
      <c r="C10" s="146"/>
      <c r="D10" s="153" t="s">
        <v>131</v>
      </c>
      <c r="E10" s="151">
        <v>10000</v>
      </c>
      <c r="F10" s="151">
        <v>0</v>
      </c>
      <c r="G10" s="151">
        <v>0</v>
      </c>
      <c r="H10" s="151">
        <v>0</v>
      </c>
      <c r="I10" s="151">
        <v>0</v>
      </c>
      <c r="J10" s="151">
        <v>0</v>
      </c>
      <c r="K10" s="151">
        <v>0</v>
      </c>
      <c r="L10" s="151">
        <v>10000</v>
      </c>
    </row>
    <row r="11" s="198" customFormat="1" ht="30" customHeight="1" spans="1:12">
      <c r="A11" s="161" t="s">
        <v>132</v>
      </c>
      <c r="B11" s="199"/>
      <c r="C11" s="200"/>
      <c r="D11" s="153" t="s">
        <v>133</v>
      </c>
      <c r="E11" s="151">
        <v>3326830.48</v>
      </c>
      <c r="F11" s="151">
        <v>3326830.48</v>
      </c>
      <c r="G11" s="151">
        <v>0</v>
      </c>
      <c r="H11" s="151">
        <v>0</v>
      </c>
      <c r="I11" s="151">
        <v>0</v>
      </c>
      <c r="J11" s="151">
        <v>0</v>
      </c>
      <c r="K11" s="151">
        <v>0</v>
      </c>
      <c r="L11" s="151">
        <v>0</v>
      </c>
    </row>
    <row r="12" s="198" customFormat="1" ht="30" customHeight="1" spans="1:12">
      <c r="A12" s="161" t="s">
        <v>134</v>
      </c>
      <c r="B12" s="199"/>
      <c r="C12" s="200"/>
      <c r="D12" s="153" t="s">
        <v>135</v>
      </c>
      <c r="E12" s="151">
        <v>163200</v>
      </c>
      <c r="F12" s="151">
        <v>163200</v>
      </c>
      <c r="G12" s="151">
        <v>0</v>
      </c>
      <c r="H12" s="151">
        <v>0</v>
      </c>
      <c r="I12" s="151">
        <v>0</v>
      </c>
      <c r="J12" s="151">
        <v>0</v>
      </c>
      <c r="K12" s="151">
        <v>0</v>
      </c>
      <c r="L12" s="151">
        <v>0</v>
      </c>
    </row>
    <row r="13" s="198" customFormat="1" ht="30" customHeight="1" spans="1:12">
      <c r="A13" s="161" t="s">
        <v>136</v>
      </c>
      <c r="B13" s="199"/>
      <c r="C13" s="200"/>
      <c r="D13" s="153" t="s">
        <v>137</v>
      </c>
      <c r="E13" s="151">
        <v>380001.12</v>
      </c>
      <c r="F13" s="151">
        <v>380001.12</v>
      </c>
      <c r="G13" s="151">
        <v>0</v>
      </c>
      <c r="H13" s="151">
        <v>0</v>
      </c>
      <c r="I13" s="151">
        <v>0</v>
      </c>
      <c r="J13" s="151">
        <v>0</v>
      </c>
      <c r="K13" s="151">
        <v>0</v>
      </c>
      <c r="L13" s="151">
        <v>0</v>
      </c>
    </row>
    <row r="14" s="198" customFormat="1" ht="30" customHeight="1" spans="1:12">
      <c r="A14" s="161" t="s">
        <v>138</v>
      </c>
      <c r="B14" s="199"/>
      <c r="C14" s="200"/>
      <c r="D14" s="153" t="s">
        <v>139</v>
      </c>
      <c r="E14" s="151">
        <v>19325.52</v>
      </c>
      <c r="F14" s="151">
        <v>19325.52</v>
      </c>
      <c r="G14" s="151">
        <v>0</v>
      </c>
      <c r="H14" s="151">
        <v>0</v>
      </c>
      <c r="I14" s="151">
        <v>0</v>
      </c>
      <c r="J14" s="151">
        <v>0</v>
      </c>
      <c r="K14" s="151">
        <v>0</v>
      </c>
      <c r="L14" s="151">
        <v>0</v>
      </c>
    </row>
    <row r="15" s="198" customFormat="1" ht="30" customHeight="1" spans="1:12">
      <c r="A15" s="161" t="s">
        <v>140</v>
      </c>
      <c r="B15" s="199"/>
      <c r="C15" s="200"/>
      <c r="D15" s="153" t="s">
        <v>141</v>
      </c>
      <c r="E15" s="151">
        <v>153272.53</v>
      </c>
      <c r="F15" s="151">
        <v>153272.53</v>
      </c>
      <c r="G15" s="151">
        <v>0</v>
      </c>
      <c r="H15" s="151">
        <v>0</v>
      </c>
      <c r="I15" s="151">
        <v>0</v>
      </c>
      <c r="J15" s="151">
        <v>0</v>
      </c>
      <c r="K15" s="151">
        <v>0</v>
      </c>
      <c r="L15" s="151">
        <v>0</v>
      </c>
    </row>
    <row r="16" s="198" customFormat="1" ht="30" customHeight="1" spans="1:12">
      <c r="A16" s="161" t="s">
        <v>142</v>
      </c>
      <c r="B16" s="199"/>
      <c r="C16" s="200"/>
      <c r="D16" s="153" t="s">
        <v>143</v>
      </c>
      <c r="E16" s="151">
        <v>130137.21</v>
      </c>
      <c r="F16" s="151">
        <v>130137.21</v>
      </c>
      <c r="G16" s="151">
        <v>0</v>
      </c>
      <c r="H16" s="151">
        <v>0</v>
      </c>
      <c r="I16" s="151">
        <v>0</v>
      </c>
      <c r="J16" s="151">
        <v>0</v>
      </c>
      <c r="K16" s="151">
        <v>0</v>
      </c>
      <c r="L16" s="151">
        <v>0</v>
      </c>
    </row>
    <row r="17" s="198" customFormat="1" ht="30" customHeight="1" spans="1:12">
      <c r="A17" s="161" t="s">
        <v>144</v>
      </c>
      <c r="B17" s="199"/>
      <c r="C17" s="200"/>
      <c r="D17" s="153" t="s">
        <v>145</v>
      </c>
      <c r="E17" s="151">
        <v>18410.85</v>
      </c>
      <c r="F17" s="151">
        <v>18410.85</v>
      </c>
      <c r="G17" s="151">
        <v>0</v>
      </c>
      <c r="H17" s="151">
        <v>0</v>
      </c>
      <c r="I17" s="151">
        <v>0</v>
      </c>
      <c r="J17" s="151">
        <v>0</v>
      </c>
      <c r="K17" s="151">
        <v>0</v>
      </c>
      <c r="L17" s="151">
        <v>0</v>
      </c>
    </row>
    <row r="18" s="198" customFormat="1" ht="30" customHeight="1" spans="1:12">
      <c r="A18" s="161" t="s">
        <v>146</v>
      </c>
      <c r="B18" s="199"/>
      <c r="C18" s="200"/>
      <c r="D18" s="153" t="s">
        <v>147</v>
      </c>
      <c r="E18" s="151">
        <v>344923</v>
      </c>
      <c r="F18" s="151">
        <v>344923</v>
      </c>
      <c r="G18" s="151">
        <v>0</v>
      </c>
      <c r="H18" s="151">
        <v>0</v>
      </c>
      <c r="I18" s="151">
        <v>0</v>
      </c>
      <c r="J18" s="151">
        <v>0</v>
      </c>
      <c r="K18" s="151">
        <v>0</v>
      </c>
      <c r="L18" s="151">
        <v>0</v>
      </c>
    </row>
    <row r="19" s="198" customFormat="1" ht="30" customHeight="1" spans="1:12">
      <c r="A19" s="146" t="s">
        <v>148</v>
      </c>
      <c r="B19" s="146"/>
      <c r="C19" s="146"/>
      <c r="D19" s="153" t="s">
        <v>149</v>
      </c>
      <c r="E19" s="151">
        <v>727258</v>
      </c>
      <c r="F19" s="151">
        <v>727258</v>
      </c>
      <c r="G19" s="151">
        <v>0</v>
      </c>
      <c r="H19" s="151">
        <v>0</v>
      </c>
      <c r="I19" s="151">
        <v>0</v>
      </c>
      <c r="J19" s="151">
        <v>0</v>
      </c>
      <c r="K19" s="151">
        <v>0</v>
      </c>
      <c r="L19" s="151">
        <v>0</v>
      </c>
    </row>
    <row r="20" s="148" customFormat="1" ht="19" customHeight="1" spans="1:12">
      <c r="A20" s="154" t="s">
        <v>150</v>
      </c>
      <c r="B20" s="154" t="s">
        <v>5</v>
      </c>
      <c r="C20" s="154" t="s">
        <v>5</v>
      </c>
      <c r="D20" s="154" t="s">
        <v>5</v>
      </c>
      <c r="E20" s="154" t="s">
        <v>5</v>
      </c>
      <c r="F20" s="154" t="s">
        <v>5</v>
      </c>
      <c r="G20" s="154" t="s">
        <v>5</v>
      </c>
      <c r="H20" s="154" t="s">
        <v>5</v>
      </c>
      <c r="I20" s="154" t="s">
        <v>5</v>
      </c>
      <c r="J20" s="154" t="s">
        <v>5</v>
      </c>
      <c r="K20" s="154" t="s">
        <v>5</v>
      </c>
      <c r="L20" s="154" t="s">
        <v>5</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I16" sqref="I16"/>
    </sheetView>
  </sheetViews>
  <sheetFormatPr defaultColWidth="16" defaultRowHeight="13.5"/>
  <cols>
    <col min="1" max="3" width="3.25" customWidth="1"/>
    <col min="4" max="4" width="18.1333333333333" customWidth="1"/>
    <col min="5" max="10" width="17.8833333333333" customWidth="1"/>
  </cols>
  <sheetData>
    <row r="1" s="141" customFormat="1" ht="36" customHeight="1" spans="1:10">
      <c r="A1" s="156" t="s">
        <v>151</v>
      </c>
      <c r="B1" s="156"/>
      <c r="C1" s="156"/>
      <c r="D1" s="156"/>
      <c r="E1" s="156"/>
      <c r="F1" s="156"/>
      <c r="G1" s="156"/>
      <c r="H1" s="156"/>
      <c r="I1" s="156"/>
      <c r="J1" s="156"/>
    </row>
    <row r="2" s="141" customFormat="1" ht="18" customHeight="1" spans="1:10">
      <c r="A2" s="155"/>
      <c r="B2" s="155"/>
      <c r="C2" s="155"/>
      <c r="D2" s="155"/>
      <c r="E2" s="155"/>
      <c r="F2" s="155"/>
      <c r="G2" s="155"/>
      <c r="H2" s="155"/>
      <c r="I2" s="155"/>
      <c r="J2" s="157" t="s">
        <v>152</v>
      </c>
    </row>
    <row r="3" s="141" customFormat="1" ht="18" customHeight="1" spans="1:10">
      <c r="A3" s="158" t="s">
        <v>2</v>
      </c>
      <c r="B3" s="155"/>
      <c r="C3" s="155"/>
      <c r="D3" s="155"/>
      <c r="E3" s="155"/>
      <c r="F3" s="160"/>
      <c r="G3" s="155"/>
      <c r="H3" s="155"/>
      <c r="I3" s="155"/>
      <c r="J3" s="157" t="s">
        <v>3</v>
      </c>
    </row>
    <row r="4" s="148" customFormat="1" ht="19" customHeight="1" spans="1:10">
      <c r="A4" s="146" t="s">
        <v>7</v>
      </c>
      <c r="B4" s="146" t="s">
        <v>5</v>
      </c>
      <c r="C4" s="146" t="s">
        <v>5</v>
      </c>
      <c r="D4" s="146" t="s">
        <v>5</v>
      </c>
      <c r="E4" s="145" t="s">
        <v>100</v>
      </c>
      <c r="F4" s="145" t="s">
        <v>153</v>
      </c>
      <c r="G4" s="145" t="s">
        <v>154</v>
      </c>
      <c r="H4" s="145" t="s">
        <v>155</v>
      </c>
      <c r="I4" s="145" t="s">
        <v>156</v>
      </c>
      <c r="J4" s="145" t="s">
        <v>157</v>
      </c>
    </row>
    <row r="5" s="148" customFormat="1" ht="19" customHeight="1" spans="1:10">
      <c r="A5" s="145" t="s">
        <v>122</v>
      </c>
      <c r="B5" s="145" t="s">
        <v>5</v>
      </c>
      <c r="C5" s="145" t="s">
        <v>5</v>
      </c>
      <c r="D5" s="146" t="s">
        <v>123</v>
      </c>
      <c r="E5" s="145" t="s">
        <v>5</v>
      </c>
      <c r="F5" s="145" t="s">
        <v>5</v>
      </c>
      <c r="G5" s="145" t="s">
        <v>5</v>
      </c>
      <c r="H5" s="145" t="s">
        <v>5</v>
      </c>
      <c r="I5" s="145" t="s">
        <v>5</v>
      </c>
      <c r="J5" s="145" t="s">
        <v>5</v>
      </c>
    </row>
    <row r="6" s="148" customFormat="1" ht="19" customHeight="1" spans="1:10">
      <c r="A6" s="145" t="s">
        <v>5</v>
      </c>
      <c r="B6" s="145" t="s">
        <v>5</v>
      </c>
      <c r="C6" s="145" t="s">
        <v>5</v>
      </c>
      <c r="D6" s="146" t="s">
        <v>5</v>
      </c>
      <c r="E6" s="145" t="s">
        <v>5</v>
      </c>
      <c r="F6" s="145" t="s">
        <v>5</v>
      </c>
      <c r="G6" s="145" t="s">
        <v>5</v>
      </c>
      <c r="H6" s="145" t="s">
        <v>5</v>
      </c>
      <c r="I6" s="145" t="s">
        <v>5</v>
      </c>
      <c r="J6" s="145" t="s">
        <v>5</v>
      </c>
    </row>
    <row r="7" s="148" customFormat="1" ht="19" customHeight="1" spans="1:10">
      <c r="A7" s="145" t="s">
        <v>5</v>
      </c>
      <c r="B7" s="145" t="s">
        <v>5</v>
      </c>
      <c r="C7" s="145" t="s">
        <v>5</v>
      </c>
      <c r="D7" s="146" t="s">
        <v>5</v>
      </c>
      <c r="E7" s="145" t="s">
        <v>5</v>
      </c>
      <c r="F7" s="145" t="s">
        <v>5</v>
      </c>
      <c r="G7" s="145" t="s">
        <v>5</v>
      </c>
      <c r="H7" s="145" t="s">
        <v>5</v>
      </c>
      <c r="I7" s="145" t="s">
        <v>5</v>
      </c>
      <c r="J7" s="145" t="s">
        <v>5</v>
      </c>
    </row>
    <row r="8" s="148" customFormat="1" ht="23" customHeight="1" spans="1:10">
      <c r="A8" s="146" t="s">
        <v>126</v>
      </c>
      <c r="B8" s="146" t="s">
        <v>127</v>
      </c>
      <c r="C8" s="146" t="s">
        <v>128</v>
      </c>
      <c r="D8" s="146" t="s">
        <v>11</v>
      </c>
      <c r="E8" s="145" t="s">
        <v>12</v>
      </c>
      <c r="F8" s="145" t="s">
        <v>13</v>
      </c>
      <c r="G8" s="145" t="s">
        <v>21</v>
      </c>
      <c r="H8" s="145" t="s">
        <v>25</v>
      </c>
      <c r="I8" s="145" t="s">
        <v>29</v>
      </c>
      <c r="J8" s="145" t="s">
        <v>33</v>
      </c>
    </row>
    <row r="9" s="148" customFormat="1" ht="36" customHeight="1" spans="1:10">
      <c r="A9" s="146" t="s">
        <v>5</v>
      </c>
      <c r="B9" s="146" t="s">
        <v>5</v>
      </c>
      <c r="C9" s="146" t="s">
        <v>5</v>
      </c>
      <c r="D9" s="146" t="s">
        <v>129</v>
      </c>
      <c r="E9" s="151">
        <f t="shared" ref="E9:J9" si="0">SUM(E10:E19)</f>
        <v>5266492.25</v>
      </c>
      <c r="F9" s="151">
        <f t="shared" si="0"/>
        <v>4320100.71</v>
      </c>
      <c r="G9" s="151">
        <f t="shared" si="0"/>
        <v>946391.54</v>
      </c>
      <c r="H9" s="151">
        <f t="shared" si="0"/>
        <v>0</v>
      </c>
      <c r="I9" s="151">
        <f t="shared" si="0"/>
        <v>0</v>
      </c>
      <c r="J9" s="151">
        <f t="shared" si="0"/>
        <v>0</v>
      </c>
    </row>
    <row r="10" s="148" customFormat="1" ht="28" customHeight="1" spans="1:10">
      <c r="A10" s="195" t="s">
        <v>130</v>
      </c>
      <c r="B10" s="196"/>
      <c r="C10" s="196"/>
      <c r="D10" s="197" t="s">
        <v>131</v>
      </c>
      <c r="E10" s="194">
        <v>184.06</v>
      </c>
      <c r="F10" s="194">
        <v>0</v>
      </c>
      <c r="G10" s="194">
        <v>184.06</v>
      </c>
      <c r="H10" s="194">
        <v>0</v>
      </c>
      <c r="I10" s="194">
        <v>0</v>
      </c>
      <c r="J10" s="194">
        <v>0</v>
      </c>
    </row>
    <row r="11" s="148" customFormat="1" ht="28" customHeight="1" spans="1:10">
      <c r="A11" s="195" t="s">
        <v>132</v>
      </c>
      <c r="B11" s="196"/>
      <c r="C11" s="196"/>
      <c r="D11" s="197" t="s">
        <v>133</v>
      </c>
      <c r="E11" s="194">
        <v>3329779.96</v>
      </c>
      <c r="F11" s="194">
        <v>3110830.48</v>
      </c>
      <c r="G11" s="194">
        <v>218949.48</v>
      </c>
      <c r="H11" s="194">
        <v>0</v>
      </c>
      <c r="I11" s="194">
        <v>0</v>
      </c>
      <c r="J11" s="194">
        <v>0</v>
      </c>
    </row>
    <row r="12" s="148" customFormat="1" ht="28" customHeight="1" spans="1:10">
      <c r="A12" s="195" t="s">
        <v>134</v>
      </c>
      <c r="B12" s="196"/>
      <c r="C12" s="196"/>
      <c r="D12" s="197" t="s">
        <v>135</v>
      </c>
      <c r="E12" s="194">
        <v>163200</v>
      </c>
      <c r="F12" s="194">
        <v>163200</v>
      </c>
      <c r="G12" s="194">
        <v>0</v>
      </c>
      <c r="H12" s="194">
        <v>0</v>
      </c>
      <c r="I12" s="194">
        <v>0</v>
      </c>
      <c r="J12" s="194">
        <v>0</v>
      </c>
    </row>
    <row r="13" s="148" customFormat="1" ht="28" customHeight="1" spans="1:10">
      <c r="A13" s="195" t="s">
        <v>136</v>
      </c>
      <c r="B13" s="196"/>
      <c r="C13" s="196"/>
      <c r="D13" s="197" t="s">
        <v>137</v>
      </c>
      <c r="E13" s="194">
        <v>380001.12</v>
      </c>
      <c r="F13" s="194">
        <v>380001.12</v>
      </c>
      <c r="G13" s="194">
        <v>0</v>
      </c>
      <c r="H13" s="194">
        <v>0</v>
      </c>
      <c r="I13" s="194">
        <v>0</v>
      </c>
      <c r="J13" s="194">
        <v>0</v>
      </c>
    </row>
    <row r="14" s="148" customFormat="1" ht="28" customHeight="1" spans="1:10">
      <c r="A14" s="195" t="s">
        <v>138</v>
      </c>
      <c r="B14" s="196"/>
      <c r="C14" s="196"/>
      <c r="D14" s="197" t="s">
        <v>139</v>
      </c>
      <c r="E14" s="194">
        <v>19325.52</v>
      </c>
      <c r="F14" s="194">
        <v>19325.52</v>
      </c>
      <c r="G14" s="194">
        <v>0</v>
      </c>
      <c r="H14" s="194">
        <v>0</v>
      </c>
      <c r="I14" s="194">
        <v>0</v>
      </c>
      <c r="J14" s="194">
        <v>0</v>
      </c>
    </row>
    <row r="15" s="148" customFormat="1" ht="28" customHeight="1" spans="1:10">
      <c r="A15" s="195" t="s">
        <v>140</v>
      </c>
      <c r="B15" s="196"/>
      <c r="C15" s="196"/>
      <c r="D15" s="197" t="s">
        <v>141</v>
      </c>
      <c r="E15" s="194">
        <v>153272.53</v>
      </c>
      <c r="F15" s="194">
        <v>153272.53</v>
      </c>
      <c r="G15" s="194">
        <v>0</v>
      </c>
      <c r="H15" s="194">
        <v>0</v>
      </c>
      <c r="I15" s="194">
        <v>0</v>
      </c>
      <c r="J15" s="194">
        <v>0</v>
      </c>
    </row>
    <row r="16" s="148" customFormat="1" ht="28" customHeight="1" spans="1:10">
      <c r="A16" s="195" t="s">
        <v>142</v>
      </c>
      <c r="B16" s="196"/>
      <c r="C16" s="196"/>
      <c r="D16" s="197" t="s">
        <v>143</v>
      </c>
      <c r="E16" s="194">
        <v>130137.21</v>
      </c>
      <c r="F16" s="194">
        <v>130137.21</v>
      </c>
      <c r="G16" s="194">
        <v>0</v>
      </c>
      <c r="H16" s="194">
        <v>0</v>
      </c>
      <c r="I16" s="194">
        <v>0</v>
      </c>
      <c r="J16" s="194">
        <v>0</v>
      </c>
    </row>
    <row r="17" s="148" customFormat="1" ht="28" customHeight="1" spans="1:10">
      <c r="A17" s="195" t="s">
        <v>144</v>
      </c>
      <c r="B17" s="196"/>
      <c r="C17" s="196"/>
      <c r="D17" s="197" t="s">
        <v>145</v>
      </c>
      <c r="E17" s="194">
        <v>18410.85</v>
      </c>
      <c r="F17" s="194">
        <v>18410.85</v>
      </c>
      <c r="G17" s="194">
        <v>0</v>
      </c>
      <c r="H17" s="194">
        <v>0</v>
      </c>
      <c r="I17" s="194">
        <v>0</v>
      </c>
      <c r="J17" s="194">
        <v>0</v>
      </c>
    </row>
    <row r="18" s="148" customFormat="1" ht="28" customHeight="1" spans="1:10">
      <c r="A18" s="195" t="s">
        <v>146</v>
      </c>
      <c r="B18" s="196"/>
      <c r="C18" s="196"/>
      <c r="D18" s="197" t="s">
        <v>147</v>
      </c>
      <c r="E18" s="194">
        <v>344923</v>
      </c>
      <c r="F18" s="194">
        <v>344923</v>
      </c>
      <c r="G18" s="194">
        <v>0</v>
      </c>
      <c r="H18" s="194">
        <v>0</v>
      </c>
      <c r="I18" s="194">
        <v>0</v>
      </c>
      <c r="J18" s="194">
        <v>0</v>
      </c>
    </row>
    <row r="19" s="148" customFormat="1" ht="28" customHeight="1" spans="1:10">
      <c r="A19" s="195" t="s">
        <v>148</v>
      </c>
      <c r="B19" s="196"/>
      <c r="C19" s="196"/>
      <c r="D19" s="197" t="s">
        <v>149</v>
      </c>
      <c r="E19" s="194">
        <v>727258</v>
      </c>
      <c r="F19" s="194">
        <v>0</v>
      </c>
      <c r="G19" s="194">
        <v>727258</v>
      </c>
      <c r="H19" s="194">
        <v>0</v>
      </c>
      <c r="I19" s="194">
        <v>0</v>
      </c>
      <c r="J19" s="194">
        <v>0</v>
      </c>
    </row>
    <row r="20" s="148" customFormat="1" ht="19" customHeight="1" spans="1:10">
      <c r="A20" s="154" t="s">
        <v>158</v>
      </c>
      <c r="B20" s="154" t="s">
        <v>5</v>
      </c>
      <c r="C20" s="154" t="s">
        <v>5</v>
      </c>
      <c r="D20" s="154" t="s">
        <v>5</v>
      </c>
      <c r="E20" s="154" t="s">
        <v>5</v>
      </c>
      <c r="F20" s="154" t="s">
        <v>5</v>
      </c>
      <c r="G20" s="154" t="s">
        <v>5</v>
      </c>
      <c r="H20" s="154" t="s">
        <v>5</v>
      </c>
      <c r="I20" s="154" t="s">
        <v>5</v>
      </c>
      <c r="J20" s="154"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32" sqref="D32"/>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1" customFormat="1" ht="25.5" customHeight="1" spans="1:9">
      <c r="A1" s="189" t="s">
        <v>159</v>
      </c>
      <c r="B1" s="189"/>
      <c r="C1" s="189"/>
      <c r="D1" s="189"/>
      <c r="E1" s="189"/>
      <c r="F1" s="189"/>
      <c r="G1" s="189"/>
      <c r="H1" s="189"/>
      <c r="I1" s="189"/>
    </row>
    <row r="2" s="150" customFormat="1" ht="18" customHeight="1" spans="1:9">
      <c r="A2" s="190"/>
      <c r="B2" s="190"/>
      <c r="C2" s="190"/>
      <c r="D2" s="190"/>
      <c r="E2" s="190"/>
      <c r="F2" s="190"/>
      <c r="G2" s="190"/>
      <c r="H2" s="190"/>
      <c r="I2" s="191" t="s">
        <v>160</v>
      </c>
    </row>
    <row r="3" s="150" customFormat="1" ht="18" customHeight="1" spans="1:9">
      <c r="A3" s="192" t="s">
        <v>2</v>
      </c>
      <c r="B3" s="190"/>
      <c r="C3" s="190"/>
      <c r="D3" s="193"/>
      <c r="E3" s="190"/>
      <c r="F3" s="190"/>
      <c r="G3" s="190"/>
      <c r="H3" s="190"/>
      <c r="I3" s="191" t="s">
        <v>3</v>
      </c>
    </row>
    <row r="4" ht="19" customHeight="1" spans="1:9">
      <c r="A4" s="146" t="s">
        <v>161</v>
      </c>
      <c r="B4" s="146" t="s">
        <v>5</v>
      </c>
      <c r="C4" s="146" t="s">
        <v>5</v>
      </c>
      <c r="D4" s="146" t="s">
        <v>162</v>
      </c>
      <c r="E4" s="146" t="s">
        <v>5</v>
      </c>
      <c r="F4" s="146" t="s">
        <v>5</v>
      </c>
      <c r="G4" s="146" t="s">
        <v>5</v>
      </c>
      <c r="H4" s="146" t="s">
        <v>5</v>
      </c>
      <c r="I4" s="146" t="s">
        <v>5</v>
      </c>
    </row>
    <row r="5" ht="19" customHeight="1" spans="1:9">
      <c r="A5" s="145" t="s">
        <v>163</v>
      </c>
      <c r="B5" s="145" t="s">
        <v>8</v>
      </c>
      <c r="C5" s="145" t="s">
        <v>164</v>
      </c>
      <c r="D5" s="145" t="s">
        <v>165</v>
      </c>
      <c r="E5" s="145" t="s">
        <v>8</v>
      </c>
      <c r="F5" s="146" t="s">
        <v>129</v>
      </c>
      <c r="G5" s="145" t="s">
        <v>166</v>
      </c>
      <c r="H5" s="145" t="s">
        <v>167</v>
      </c>
      <c r="I5" s="145" t="s">
        <v>168</v>
      </c>
    </row>
    <row r="6" ht="19" customHeight="1" spans="1:9">
      <c r="A6" s="145" t="s">
        <v>5</v>
      </c>
      <c r="B6" s="145" t="s">
        <v>5</v>
      </c>
      <c r="C6" s="145" t="s">
        <v>5</v>
      </c>
      <c r="D6" s="145" t="s">
        <v>5</v>
      </c>
      <c r="E6" s="145" t="s">
        <v>5</v>
      </c>
      <c r="F6" s="146" t="s">
        <v>124</v>
      </c>
      <c r="G6" s="145" t="s">
        <v>166</v>
      </c>
      <c r="H6" s="145" t="s">
        <v>5</v>
      </c>
      <c r="I6" s="145" t="s">
        <v>5</v>
      </c>
    </row>
    <row r="7" ht="19" customHeight="1" spans="1:9">
      <c r="A7" s="146" t="s">
        <v>169</v>
      </c>
      <c r="B7" s="146" t="s">
        <v>5</v>
      </c>
      <c r="C7" s="146" t="s">
        <v>12</v>
      </c>
      <c r="D7" s="146" t="s">
        <v>169</v>
      </c>
      <c r="E7" s="146" t="s">
        <v>5</v>
      </c>
      <c r="F7" s="146" t="s">
        <v>13</v>
      </c>
      <c r="G7" s="146" t="s">
        <v>21</v>
      </c>
      <c r="H7" s="146" t="s">
        <v>25</v>
      </c>
      <c r="I7" s="146" t="s">
        <v>29</v>
      </c>
    </row>
    <row r="8" ht="19" customHeight="1" spans="1:9">
      <c r="A8" s="152" t="s">
        <v>170</v>
      </c>
      <c r="B8" s="146" t="s">
        <v>12</v>
      </c>
      <c r="C8" s="151">
        <v>4536100.71</v>
      </c>
      <c r="D8" s="152" t="s">
        <v>15</v>
      </c>
      <c r="E8" s="146" t="s">
        <v>23</v>
      </c>
      <c r="F8" s="151">
        <f>SUM(G8:I8)</f>
        <v>0</v>
      </c>
      <c r="G8" s="151">
        <v>0</v>
      </c>
      <c r="H8" s="151">
        <v>0</v>
      </c>
      <c r="I8" s="151">
        <v>0</v>
      </c>
    </row>
    <row r="9" ht="19" customHeight="1" spans="1:9">
      <c r="A9" s="152" t="s">
        <v>171</v>
      </c>
      <c r="B9" s="146" t="s">
        <v>13</v>
      </c>
      <c r="C9" s="151">
        <v>727258</v>
      </c>
      <c r="D9" s="152" t="s">
        <v>18</v>
      </c>
      <c r="E9" s="146" t="s">
        <v>27</v>
      </c>
      <c r="F9" s="151">
        <f t="shared" ref="F9:F33" si="0">SUM(G9:I9)</f>
        <v>0</v>
      </c>
      <c r="G9" s="151">
        <v>0</v>
      </c>
      <c r="H9" s="151">
        <v>0</v>
      </c>
      <c r="I9" s="151">
        <v>0</v>
      </c>
    </row>
    <row r="10" ht="19" customHeight="1" spans="1:9">
      <c r="A10" s="152" t="s">
        <v>172</v>
      </c>
      <c r="B10" s="146" t="s">
        <v>21</v>
      </c>
      <c r="C10" s="151">
        <v>0</v>
      </c>
      <c r="D10" s="152" t="s">
        <v>22</v>
      </c>
      <c r="E10" s="146" t="s">
        <v>31</v>
      </c>
      <c r="F10" s="151">
        <f t="shared" si="0"/>
        <v>0</v>
      </c>
      <c r="G10" s="151">
        <v>0</v>
      </c>
      <c r="H10" s="151">
        <v>0</v>
      </c>
      <c r="I10" s="151">
        <v>0</v>
      </c>
    </row>
    <row r="11" ht="19" customHeight="1" spans="1:9">
      <c r="A11" s="152" t="s">
        <v>5</v>
      </c>
      <c r="B11" s="146" t="s">
        <v>25</v>
      </c>
      <c r="C11" s="151"/>
      <c r="D11" s="152" t="s">
        <v>26</v>
      </c>
      <c r="E11" s="146" t="s">
        <v>35</v>
      </c>
      <c r="F11" s="151">
        <f t="shared" si="0"/>
        <v>0</v>
      </c>
      <c r="G11" s="151">
        <v>0</v>
      </c>
      <c r="H11" s="151">
        <v>0</v>
      </c>
      <c r="I11" s="151">
        <v>0</v>
      </c>
    </row>
    <row r="12" ht="19" customHeight="1" spans="1:9">
      <c r="A12" s="152" t="s">
        <v>5</v>
      </c>
      <c r="B12" s="146" t="s">
        <v>29</v>
      </c>
      <c r="C12" s="151"/>
      <c r="D12" s="152" t="s">
        <v>30</v>
      </c>
      <c r="E12" s="146" t="s">
        <v>39</v>
      </c>
      <c r="F12" s="151">
        <f t="shared" si="0"/>
        <v>0</v>
      </c>
      <c r="G12" s="151">
        <v>0</v>
      </c>
      <c r="H12" s="151">
        <v>0</v>
      </c>
      <c r="I12" s="151">
        <v>0</v>
      </c>
    </row>
    <row r="13" ht="19" customHeight="1" spans="1:9">
      <c r="A13" s="152" t="s">
        <v>5</v>
      </c>
      <c r="B13" s="146" t="s">
        <v>33</v>
      </c>
      <c r="C13" s="151"/>
      <c r="D13" s="152" t="s">
        <v>34</v>
      </c>
      <c r="E13" s="146" t="s">
        <v>43</v>
      </c>
      <c r="F13" s="151">
        <f t="shared" si="0"/>
        <v>0</v>
      </c>
      <c r="G13" s="151">
        <v>0</v>
      </c>
      <c r="H13" s="151">
        <v>0</v>
      </c>
      <c r="I13" s="151">
        <v>0</v>
      </c>
    </row>
    <row r="14" ht="19" customHeight="1" spans="1:9">
      <c r="A14" s="152" t="s">
        <v>5</v>
      </c>
      <c r="B14" s="146" t="s">
        <v>37</v>
      </c>
      <c r="C14" s="151"/>
      <c r="D14" s="152" t="s">
        <v>38</v>
      </c>
      <c r="E14" s="146" t="s">
        <v>46</v>
      </c>
      <c r="F14" s="151">
        <f t="shared" si="0"/>
        <v>3326830.48</v>
      </c>
      <c r="G14" s="151">
        <v>3326830.48</v>
      </c>
      <c r="H14" s="151">
        <v>0</v>
      </c>
      <c r="I14" s="151">
        <v>0</v>
      </c>
    </row>
    <row r="15" ht="19" customHeight="1" spans="1:9">
      <c r="A15" s="152" t="s">
        <v>5</v>
      </c>
      <c r="B15" s="146" t="s">
        <v>41</v>
      </c>
      <c r="C15" s="151"/>
      <c r="D15" s="152" t="s">
        <v>42</v>
      </c>
      <c r="E15" s="146" t="s">
        <v>49</v>
      </c>
      <c r="F15" s="151">
        <f t="shared" si="0"/>
        <v>562526.64</v>
      </c>
      <c r="G15" s="151">
        <v>562526.64</v>
      </c>
      <c r="H15" s="151">
        <v>0</v>
      </c>
      <c r="I15" s="151">
        <v>0</v>
      </c>
    </row>
    <row r="16" ht="19" customHeight="1" spans="1:9">
      <c r="A16" s="152" t="s">
        <v>5</v>
      </c>
      <c r="B16" s="146" t="s">
        <v>44</v>
      </c>
      <c r="C16" s="151"/>
      <c r="D16" s="152" t="s">
        <v>45</v>
      </c>
      <c r="E16" s="146" t="s">
        <v>52</v>
      </c>
      <c r="F16" s="151">
        <f t="shared" si="0"/>
        <v>301820.59</v>
      </c>
      <c r="G16" s="151">
        <v>301820.59</v>
      </c>
      <c r="H16" s="151">
        <v>0</v>
      </c>
      <c r="I16" s="151">
        <v>0</v>
      </c>
    </row>
    <row r="17" ht="19" customHeight="1" spans="1:9">
      <c r="A17" s="152" t="s">
        <v>5</v>
      </c>
      <c r="B17" s="146" t="s">
        <v>47</v>
      </c>
      <c r="C17" s="151"/>
      <c r="D17" s="152" t="s">
        <v>48</v>
      </c>
      <c r="E17" s="146" t="s">
        <v>55</v>
      </c>
      <c r="F17" s="151">
        <f t="shared" si="0"/>
        <v>0</v>
      </c>
      <c r="G17" s="151">
        <v>0</v>
      </c>
      <c r="H17" s="151">
        <v>0</v>
      </c>
      <c r="I17" s="151">
        <v>0</v>
      </c>
    </row>
    <row r="18" ht="19" customHeight="1" spans="1:9">
      <c r="A18" s="152" t="s">
        <v>5</v>
      </c>
      <c r="B18" s="146" t="s">
        <v>50</v>
      </c>
      <c r="C18" s="151"/>
      <c r="D18" s="152" t="s">
        <v>51</v>
      </c>
      <c r="E18" s="146" t="s">
        <v>58</v>
      </c>
      <c r="F18" s="151">
        <f t="shared" si="0"/>
        <v>0</v>
      </c>
      <c r="G18" s="151">
        <v>0</v>
      </c>
      <c r="H18" s="151">
        <v>0</v>
      </c>
      <c r="I18" s="151">
        <v>0</v>
      </c>
    </row>
    <row r="19" ht="19" customHeight="1" spans="1:9">
      <c r="A19" s="152" t="s">
        <v>5</v>
      </c>
      <c r="B19" s="146" t="s">
        <v>53</v>
      </c>
      <c r="C19" s="151"/>
      <c r="D19" s="152" t="s">
        <v>54</v>
      </c>
      <c r="E19" s="146" t="s">
        <v>61</v>
      </c>
      <c r="F19" s="151">
        <f t="shared" si="0"/>
        <v>0</v>
      </c>
      <c r="G19" s="151">
        <v>0</v>
      </c>
      <c r="H19" s="151">
        <v>0</v>
      </c>
      <c r="I19" s="151">
        <v>0</v>
      </c>
    </row>
    <row r="20" ht="19" customHeight="1" spans="1:9">
      <c r="A20" s="152" t="s">
        <v>5</v>
      </c>
      <c r="B20" s="146" t="s">
        <v>56</v>
      </c>
      <c r="C20" s="151"/>
      <c r="D20" s="152" t="s">
        <v>57</v>
      </c>
      <c r="E20" s="146" t="s">
        <v>64</v>
      </c>
      <c r="F20" s="151">
        <f t="shared" si="0"/>
        <v>0</v>
      </c>
      <c r="G20" s="151">
        <v>0</v>
      </c>
      <c r="H20" s="151">
        <v>0</v>
      </c>
      <c r="I20" s="151">
        <v>0</v>
      </c>
    </row>
    <row r="21" ht="19" customHeight="1" spans="1:9">
      <c r="A21" s="152" t="s">
        <v>5</v>
      </c>
      <c r="B21" s="146" t="s">
        <v>59</v>
      </c>
      <c r="C21" s="151"/>
      <c r="D21" s="152" t="s">
        <v>60</v>
      </c>
      <c r="E21" s="146" t="s">
        <v>67</v>
      </c>
      <c r="F21" s="151">
        <f t="shared" si="0"/>
        <v>0</v>
      </c>
      <c r="G21" s="151">
        <v>0</v>
      </c>
      <c r="H21" s="151">
        <v>0</v>
      </c>
      <c r="I21" s="151">
        <v>0</v>
      </c>
    </row>
    <row r="22" ht="19" customHeight="1" spans="1:9">
      <c r="A22" s="152" t="s">
        <v>5</v>
      </c>
      <c r="B22" s="146" t="s">
        <v>62</v>
      </c>
      <c r="C22" s="151"/>
      <c r="D22" s="152" t="s">
        <v>63</v>
      </c>
      <c r="E22" s="146" t="s">
        <v>70</v>
      </c>
      <c r="F22" s="151">
        <f t="shared" si="0"/>
        <v>0</v>
      </c>
      <c r="G22" s="151">
        <v>0</v>
      </c>
      <c r="H22" s="151">
        <v>0</v>
      </c>
      <c r="I22" s="151">
        <v>0</v>
      </c>
    </row>
    <row r="23" ht="19" customHeight="1" spans="1:9">
      <c r="A23" s="152" t="s">
        <v>5</v>
      </c>
      <c r="B23" s="146" t="s">
        <v>65</v>
      </c>
      <c r="C23" s="151"/>
      <c r="D23" s="152" t="s">
        <v>66</v>
      </c>
      <c r="E23" s="146" t="s">
        <v>73</v>
      </c>
      <c r="F23" s="151">
        <f t="shared" si="0"/>
        <v>0</v>
      </c>
      <c r="G23" s="151">
        <v>0</v>
      </c>
      <c r="H23" s="151">
        <v>0</v>
      </c>
      <c r="I23" s="151">
        <v>0</v>
      </c>
    </row>
    <row r="24" ht="19" customHeight="1" spans="1:9">
      <c r="A24" s="152" t="s">
        <v>5</v>
      </c>
      <c r="B24" s="146" t="s">
        <v>68</v>
      </c>
      <c r="C24" s="151"/>
      <c r="D24" s="152" t="s">
        <v>69</v>
      </c>
      <c r="E24" s="146" t="s">
        <v>76</v>
      </c>
      <c r="F24" s="151">
        <f t="shared" si="0"/>
        <v>0</v>
      </c>
      <c r="G24" s="151">
        <v>0</v>
      </c>
      <c r="H24" s="151">
        <v>0</v>
      </c>
      <c r="I24" s="151">
        <v>0</v>
      </c>
    </row>
    <row r="25" ht="19" customHeight="1" spans="1:9">
      <c r="A25" s="152" t="s">
        <v>5</v>
      </c>
      <c r="B25" s="146" t="s">
        <v>71</v>
      </c>
      <c r="C25" s="151"/>
      <c r="D25" s="152" t="s">
        <v>72</v>
      </c>
      <c r="E25" s="146" t="s">
        <v>79</v>
      </c>
      <c r="F25" s="151">
        <f t="shared" si="0"/>
        <v>0</v>
      </c>
      <c r="G25" s="151">
        <v>0</v>
      </c>
      <c r="H25" s="151">
        <v>0</v>
      </c>
      <c r="I25" s="151">
        <v>0</v>
      </c>
    </row>
    <row r="26" ht="19" customHeight="1" spans="1:9">
      <c r="A26" s="152" t="s">
        <v>5</v>
      </c>
      <c r="B26" s="146" t="s">
        <v>74</v>
      </c>
      <c r="C26" s="151"/>
      <c r="D26" s="152" t="s">
        <v>75</v>
      </c>
      <c r="E26" s="146" t="s">
        <v>82</v>
      </c>
      <c r="F26" s="151">
        <f t="shared" si="0"/>
        <v>344923</v>
      </c>
      <c r="G26" s="151">
        <v>344923</v>
      </c>
      <c r="H26" s="151">
        <v>0</v>
      </c>
      <c r="I26" s="151">
        <v>0</v>
      </c>
    </row>
    <row r="27" ht="19" customHeight="1" spans="1:9">
      <c r="A27" s="152" t="s">
        <v>5</v>
      </c>
      <c r="B27" s="146" t="s">
        <v>77</v>
      </c>
      <c r="C27" s="151"/>
      <c r="D27" s="152" t="s">
        <v>78</v>
      </c>
      <c r="E27" s="146" t="s">
        <v>85</v>
      </c>
      <c r="F27" s="151">
        <f t="shared" si="0"/>
        <v>0</v>
      </c>
      <c r="G27" s="151">
        <v>0</v>
      </c>
      <c r="H27" s="151">
        <v>0</v>
      </c>
      <c r="I27" s="151">
        <v>0</v>
      </c>
    </row>
    <row r="28" ht="19" customHeight="1" spans="1:9">
      <c r="A28" s="152" t="s">
        <v>5</v>
      </c>
      <c r="B28" s="146" t="s">
        <v>80</v>
      </c>
      <c r="C28" s="151"/>
      <c r="D28" s="152" t="s">
        <v>81</v>
      </c>
      <c r="E28" s="146" t="s">
        <v>88</v>
      </c>
      <c r="F28" s="151">
        <f t="shared" si="0"/>
        <v>0</v>
      </c>
      <c r="G28" s="151">
        <v>0</v>
      </c>
      <c r="H28" s="151">
        <v>0</v>
      </c>
      <c r="I28" s="151">
        <v>0</v>
      </c>
    </row>
    <row r="29" ht="19" customHeight="1" spans="1:9">
      <c r="A29" s="152" t="s">
        <v>5</v>
      </c>
      <c r="B29" s="146" t="s">
        <v>83</v>
      </c>
      <c r="C29" s="151"/>
      <c r="D29" s="152" t="s">
        <v>84</v>
      </c>
      <c r="E29" s="146" t="s">
        <v>91</v>
      </c>
      <c r="F29" s="151">
        <f t="shared" si="0"/>
        <v>0</v>
      </c>
      <c r="G29" s="151">
        <v>0</v>
      </c>
      <c r="H29" s="151">
        <v>0</v>
      </c>
      <c r="I29" s="151">
        <v>0</v>
      </c>
    </row>
    <row r="30" ht="19" customHeight="1" spans="1:9">
      <c r="A30" s="152" t="s">
        <v>5</v>
      </c>
      <c r="B30" s="146" t="s">
        <v>86</v>
      </c>
      <c r="C30" s="151"/>
      <c r="D30" s="152" t="s">
        <v>87</v>
      </c>
      <c r="E30" s="146" t="s">
        <v>94</v>
      </c>
      <c r="F30" s="151">
        <f t="shared" si="0"/>
        <v>727258</v>
      </c>
      <c r="G30" s="151">
        <v>0</v>
      </c>
      <c r="H30" s="151">
        <v>727258</v>
      </c>
      <c r="I30" s="151">
        <v>0</v>
      </c>
    </row>
    <row r="31" ht="19" customHeight="1" spans="1:9">
      <c r="A31" s="152" t="s">
        <v>5</v>
      </c>
      <c r="B31" s="146" t="s">
        <v>89</v>
      </c>
      <c r="C31" s="151"/>
      <c r="D31" s="152" t="s">
        <v>90</v>
      </c>
      <c r="E31" s="146" t="s">
        <v>97</v>
      </c>
      <c r="F31" s="151">
        <f t="shared" si="0"/>
        <v>0</v>
      </c>
      <c r="G31" s="151">
        <v>0</v>
      </c>
      <c r="H31" s="151">
        <v>0</v>
      </c>
      <c r="I31" s="151">
        <v>0</v>
      </c>
    </row>
    <row r="32" ht="19" customHeight="1" spans="1:9">
      <c r="A32" s="152" t="s">
        <v>5</v>
      </c>
      <c r="B32" s="146" t="s">
        <v>92</v>
      </c>
      <c r="C32" s="151"/>
      <c r="D32" s="152" t="s">
        <v>93</v>
      </c>
      <c r="E32" s="146" t="s">
        <v>101</v>
      </c>
      <c r="F32" s="151">
        <f t="shared" si="0"/>
        <v>0</v>
      </c>
      <c r="G32" s="151">
        <v>0</v>
      </c>
      <c r="H32" s="151">
        <v>0</v>
      </c>
      <c r="I32" s="151">
        <v>0</v>
      </c>
    </row>
    <row r="33" ht="19" customHeight="1" spans="1:9">
      <c r="A33" s="152" t="s">
        <v>5</v>
      </c>
      <c r="B33" s="146" t="s">
        <v>95</v>
      </c>
      <c r="C33" s="151"/>
      <c r="D33" s="152" t="s">
        <v>96</v>
      </c>
      <c r="E33" s="146" t="s">
        <v>105</v>
      </c>
      <c r="F33" s="151">
        <f t="shared" si="0"/>
        <v>0</v>
      </c>
      <c r="G33" s="151">
        <v>0</v>
      </c>
      <c r="H33" s="151">
        <v>0</v>
      </c>
      <c r="I33" s="151">
        <v>0</v>
      </c>
    </row>
    <row r="34" ht="19" customHeight="1" spans="1:9">
      <c r="A34" s="146" t="s">
        <v>98</v>
      </c>
      <c r="B34" s="146" t="s">
        <v>99</v>
      </c>
      <c r="C34" s="151">
        <f>SUM(C8:C33)</f>
        <v>5263358.71</v>
      </c>
      <c r="D34" s="146" t="s">
        <v>100</v>
      </c>
      <c r="E34" s="146" t="s">
        <v>109</v>
      </c>
      <c r="F34" s="151">
        <f>SUM(F8:F33)</f>
        <v>5263358.71</v>
      </c>
      <c r="G34" s="151">
        <f>SUM(G8:G33)</f>
        <v>4536100.71</v>
      </c>
      <c r="H34" s="151">
        <f>SUM(H8:H33)</f>
        <v>727258</v>
      </c>
      <c r="I34" s="151">
        <f>SUM(I8:I33)</f>
        <v>0</v>
      </c>
    </row>
    <row r="35" ht="19" customHeight="1" spans="1:9">
      <c r="A35" s="152" t="s">
        <v>173</v>
      </c>
      <c r="B35" s="146" t="s">
        <v>103</v>
      </c>
      <c r="C35" s="151">
        <v>0</v>
      </c>
      <c r="D35" s="152" t="s">
        <v>174</v>
      </c>
      <c r="E35" s="146" t="s">
        <v>112</v>
      </c>
      <c r="F35" s="194">
        <v>0</v>
      </c>
      <c r="G35" s="194">
        <v>0</v>
      </c>
      <c r="H35" s="194">
        <v>0</v>
      </c>
      <c r="I35" s="194">
        <v>0</v>
      </c>
    </row>
    <row r="36" ht="19" customHeight="1" spans="1:9">
      <c r="A36" s="152" t="s">
        <v>170</v>
      </c>
      <c r="B36" s="146" t="s">
        <v>107</v>
      </c>
      <c r="C36" s="151">
        <v>0</v>
      </c>
      <c r="D36" s="152" t="s">
        <v>5</v>
      </c>
      <c r="E36" s="146" t="s">
        <v>175</v>
      </c>
      <c r="F36" s="147"/>
      <c r="G36" s="147" t="s">
        <v>5</v>
      </c>
      <c r="H36" s="147" t="s">
        <v>5</v>
      </c>
      <c r="I36" s="147" t="s">
        <v>5</v>
      </c>
    </row>
    <row r="37" ht="19" customHeight="1" spans="1:9">
      <c r="A37" s="152" t="s">
        <v>171</v>
      </c>
      <c r="B37" s="146" t="s">
        <v>111</v>
      </c>
      <c r="C37" s="151">
        <v>0</v>
      </c>
      <c r="D37" s="146" t="s">
        <v>5</v>
      </c>
      <c r="E37" s="146" t="s">
        <v>176</v>
      </c>
      <c r="F37" s="147" t="s">
        <v>5</v>
      </c>
      <c r="G37" s="147" t="s">
        <v>5</v>
      </c>
      <c r="H37" s="147" t="s">
        <v>5</v>
      </c>
      <c r="I37" s="147" t="s">
        <v>5</v>
      </c>
    </row>
    <row r="38" ht="19" customHeight="1" spans="1:9">
      <c r="A38" s="152" t="s">
        <v>172</v>
      </c>
      <c r="B38" s="146" t="s">
        <v>16</v>
      </c>
      <c r="C38" s="151">
        <v>0</v>
      </c>
      <c r="D38" s="152" t="s">
        <v>5</v>
      </c>
      <c r="E38" s="146" t="s">
        <v>177</v>
      </c>
      <c r="F38" s="147" t="s">
        <v>5</v>
      </c>
      <c r="G38" s="147" t="s">
        <v>5</v>
      </c>
      <c r="H38" s="147" t="s">
        <v>5</v>
      </c>
      <c r="I38" s="147" t="s">
        <v>5</v>
      </c>
    </row>
    <row r="39" ht="19" customHeight="1" spans="1:9">
      <c r="A39" s="146" t="s">
        <v>110</v>
      </c>
      <c r="B39" s="146" t="s">
        <v>19</v>
      </c>
      <c r="C39" s="151">
        <f>SUM(C34:C38)</f>
        <v>5263358.71</v>
      </c>
      <c r="D39" s="146" t="s">
        <v>110</v>
      </c>
      <c r="E39" s="146" t="s">
        <v>178</v>
      </c>
      <c r="F39" s="151">
        <f>SUM(F34:F35)</f>
        <v>5263358.71</v>
      </c>
      <c r="G39" s="151">
        <f>SUM(G34:G35)</f>
        <v>4536100.71</v>
      </c>
      <c r="H39" s="151">
        <f>SUM(H34:H35)</f>
        <v>727258</v>
      </c>
      <c r="I39" s="151">
        <f>SUM(I34:I35)</f>
        <v>0</v>
      </c>
    </row>
    <row r="40" ht="19" customHeight="1" spans="1:9">
      <c r="A40" s="154" t="s">
        <v>179</v>
      </c>
      <c r="B40" s="154" t="s">
        <v>5</v>
      </c>
      <c r="C40" s="154" t="s">
        <v>5</v>
      </c>
      <c r="D40" s="154" t="s">
        <v>5</v>
      </c>
      <c r="E40" s="154" t="s">
        <v>5</v>
      </c>
      <c r="F40" s="154" t="s">
        <v>5</v>
      </c>
      <c r="G40" s="154" t="s">
        <v>5</v>
      </c>
      <c r="H40" s="154" t="s">
        <v>5</v>
      </c>
      <c r="I40" s="15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H13" sqref="H16 H13"/>
    </sheetView>
  </sheetViews>
  <sheetFormatPr defaultColWidth="16" defaultRowHeight="13.5"/>
  <cols>
    <col min="1" max="2" width="2.25" customWidth="1"/>
    <col min="3" max="3" width="5.13333333333333" customWidth="1"/>
    <col min="4" max="4" width="11.5" customWidth="1"/>
    <col min="5" max="7" width="8.5" customWidth="1"/>
    <col min="8" max="8" width="14.3833333333333" customWidth="1"/>
    <col min="9" max="9" width="17" customWidth="1"/>
    <col min="10" max="10" width="15" customWidth="1"/>
    <col min="11" max="11" width="13.25" customWidth="1"/>
    <col min="12" max="12" width="15.25" customWidth="1"/>
    <col min="13" max="13" width="15.3833333333333" customWidth="1"/>
    <col min="14" max="14" width="12.8833333333333" customWidth="1"/>
    <col min="15" max="15" width="18.1333333333333" customWidth="1"/>
    <col min="16" max="20" width="8.5" customWidth="1"/>
  </cols>
  <sheetData>
    <row r="1" s="129" customFormat="1" ht="36" customHeight="1" spans="1:20">
      <c r="A1" s="174" t="s">
        <v>180</v>
      </c>
      <c r="B1" s="174"/>
      <c r="C1" s="174"/>
      <c r="D1" s="174"/>
      <c r="E1" s="174"/>
      <c r="F1" s="174"/>
      <c r="G1" s="174"/>
      <c r="H1" s="174"/>
      <c r="I1" s="174"/>
      <c r="J1" s="174"/>
      <c r="K1" s="174"/>
      <c r="L1" s="174"/>
      <c r="M1" s="174"/>
      <c r="N1" s="174"/>
      <c r="O1" s="174"/>
      <c r="P1" s="174"/>
      <c r="Q1" s="174"/>
      <c r="R1" s="174"/>
      <c r="S1" s="174"/>
      <c r="T1" s="174"/>
    </row>
    <row r="2" s="129" customFormat="1" ht="19.5" customHeight="1" spans="1:20">
      <c r="A2" s="175"/>
      <c r="B2" s="175"/>
      <c r="C2" s="175"/>
      <c r="D2" s="175"/>
      <c r="E2" s="175"/>
      <c r="F2" s="175"/>
      <c r="G2" s="175"/>
      <c r="H2" s="175"/>
      <c r="I2" s="175"/>
      <c r="J2" s="175"/>
      <c r="K2" s="175"/>
      <c r="L2" s="175"/>
      <c r="M2" s="175"/>
      <c r="N2" s="175"/>
      <c r="O2" s="175"/>
      <c r="P2" s="176"/>
      <c r="Q2" s="177"/>
      <c r="R2" s="177"/>
      <c r="S2" s="134" t="s">
        <v>181</v>
      </c>
      <c r="T2" s="134"/>
    </row>
    <row r="3" s="173" customFormat="1" ht="19.5" customHeight="1" spans="1:20">
      <c r="A3" s="178" t="s">
        <v>2</v>
      </c>
      <c r="B3" s="178"/>
      <c r="C3" s="178"/>
      <c r="D3" s="178"/>
      <c r="E3" s="178"/>
      <c r="F3" s="178"/>
      <c r="G3" s="178"/>
      <c r="H3" s="179"/>
      <c r="I3" s="179"/>
      <c r="J3" s="179"/>
      <c r="K3" s="180"/>
      <c r="L3" s="180"/>
      <c r="M3" s="180"/>
      <c r="N3" s="181"/>
      <c r="O3" s="181"/>
      <c r="P3" s="182"/>
      <c r="Q3" s="183"/>
      <c r="R3" s="183"/>
      <c r="S3" s="171" t="s">
        <v>182</v>
      </c>
      <c r="T3" s="171"/>
    </row>
    <row r="4" ht="19" customHeight="1" spans="1:20">
      <c r="A4" s="184" t="s">
        <v>7</v>
      </c>
      <c r="B4" s="184" t="s">
        <v>5</v>
      </c>
      <c r="C4" s="184" t="s">
        <v>5</v>
      </c>
      <c r="D4" s="184" t="s">
        <v>5</v>
      </c>
      <c r="E4" s="184" t="s">
        <v>106</v>
      </c>
      <c r="F4" s="184" t="s">
        <v>5</v>
      </c>
      <c r="G4" s="184" t="s">
        <v>5</v>
      </c>
      <c r="H4" s="184" t="s">
        <v>183</v>
      </c>
      <c r="I4" s="184" t="s">
        <v>5</v>
      </c>
      <c r="J4" s="184" t="s">
        <v>5</v>
      </c>
      <c r="K4" s="184" t="s">
        <v>184</v>
      </c>
      <c r="L4" s="184" t="s">
        <v>5</v>
      </c>
      <c r="M4" s="184" t="s">
        <v>5</v>
      </c>
      <c r="N4" s="184" t="s">
        <v>5</v>
      </c>
      <c r="O4" s="184" t="s">
        <v>5</v>
      </c>
      <c r="P4" s="184" t="s">
        <v>108</v>
      </c>
      <c r="Q4" s="184" t="s">
        <v>5</v>
      </c>
      <c r="R4" s="184" t="s">
        <v>5</v>
      </c>
      <c r="S4" s="184" t="s">
        <v>5</v>
      </c>
      <c r="T4" s="184" t="s">
        <v>5</v>
      </c>
    </row>
    <row r="5" ht="19" customHeight="1" spans="1:20">
      <c r="A5" s="184" t="s">
        <v>122</v>
      </c>
      <c r="B5" s="184" t="s">
        <v>5</v>
      </c>
      <c r="C5" s="184" t="s">
        <v>5</v>
      </c>
      <c r="D5" s="184" t="s">
        <v>123</v>
      </c>
      <c r="E5" s="184" t="s">
        <v>129</v>
      </c>
      <c r="F5" s="184" t="s">
        <v>185</v>
      </c>
      <c r="G5" s="184" t="s">
        <v>186</v>
      </c>
      <c r="H5" s="184" t="s">
        <v>129</v>
      </c>
      <c r="I5" s="184" t="s">
        <v>153</v>
      </c>
      <c r="J5" s="184" t="s">
        <v>154</v>
      </c>
      <c r="K5" s="184" t="s">
        <v>129</v>
      </c>
      <c r="L5" s="184" t="s">
        <v>153</v>
      </c>
      <c r="M5" s="184" t="s">
        <v>5</v>
      </c>
      <c r="N5" s="184" t="s">
        <v>153</v>
      </c>
      <c r="O5" s="184" t="s">
        <v>154</v>
      </c>
      <c r="P5" s="184" t="s">
        <v>129</v>
      </c>
      <c r="Q5" s="184" t="s">
        <v>185</v>
      </c>
      <c r="R5" s="184" t="s">
        <v>186</v>
      </c>
      <c r="S5" s="184" t="s">
        <v>186</v>
      </c>
      <c r="T5" s="184" t="s">
        <v>5</v>
      </c>
    </row>
    <row r="6" ht="19" customHeight="1" spans="1:20">
      <c r="A6" s="184" t="s">
        <v>5</v>
      </c>
      <c r="B6" s="184" t="s">
        <v>5</v>
      </c>
      <c r="C6" s="184" t="s">
        <v>5</v>
      </c>
      <c r="D6" s="184" t="s">
        <v>5</v>
      </c>
      <c r="E6" s="184" t="s">
        <v>5</v>
      </c>
      <c r="F6" s="184" t="s">
        <v>5</v>
      </c>
      <c r="G6" s="184" t="s">
        <v>124</v>
      </c>
      <c r="H6" s="184" t="s">
        <v>5</v>
      </c>
      <c r="I6" s="184" t="s">
        <v>187</v>
      </c>
      <c r="J6" s="184" t="s">
        <v>124</v>
      </c>
      <c r="K6" s="184" t="s">
        <v>5</v>
      </c>
      <c r="L6" s="184" t="s">
        <v>124</v>
      </c>
      <c r="M6" s="184" t="s">
        <v>188</v>
      </c>
      <c r="N6" s="184" t="s">
        <v>187</v>
      </c>
      <c r="O6" s="184" t="s">
        <v>124</v>
      </c>
      <c r="P6" s="184" t="s">
        <v>5</v>
      </c>
      <c r="Q6" s="184" t="s">
        <v>5</v>
      </c>
      <c r="R6" s="184" t="s">
        <v>124</v>
      </c>
      <c r="S6" s="184" t="s">
        <v>189</v>
      </c>
      <c r="T6" s="184" t="s">
        <v>190</v>
      </c>
    </row>
    <row r="7" ht="19" customHeight="1" spans="1:20">
      <c r="A7" s="184" t="s">
        <v>5</v>
      </c>
      <c r="B7" s="184" t="s">
        <v>5</v>
      </c>
      <c r="C7" s="184" t="s">
        <v>5</v>
      </c>
      <c r="D7" s="184" t="s">
        <v>5</v>
      </c>
      <c r="E7" s="184" t="s">
        <v>5</v>
      </c>
      <c r="F7" s="184" t="s">
        <v>5</v>
      </c>
      <c r="G7" s="184" t="s">
        <v>5</v>
      </c>
      <c r="H7" s="184" t="s">
        <v>5</v>
      </c>
      <c r="I7" s="184" t="s">
        <v>5</v>
      </c>
      <c r="J7" s="184" t="s">
        <v>5</v>
      </c>
      <c r="K7" s="184" t="s">
        <v>5</v>
      </c>
      <c r="L7" s="184" t="s">
        <v>5</v>
      </c>
      <c r="M7" s="184" t="s">
        <v>5</v>
      </c>
      <c r="N7" s="184" t="s">
        <v>5</v>
      </c>
      <c r="O7" s="184" t="s">
        <v>5</v>
      </c>
      <c r="P7" s="184" t="s">
        <v>5</v>
      </c>
      <c r="Q7" s="184" t="s">
        <v>5</v>
      </c>
      <c r="R7" s="184" t="s">
        <v>5</v>
      </c>
      <c r="S7" s="184" t="s">
        <v>5</v>
      </c>
      <c r="T7" s="184" t="s">
        <v>5</v>
      </c>
    </row>
    <row r="8" ht="19" customHeight="1" spans="1:20">
      <c r="A8" s="184" t="s">
        <v>126</v>
      </c>
      <c r="B8" s="184" t="s">
        <v>127</v>
      </c>
      <c r="C8" s="184" t="s">
        <v>128</v>
      </c>
      <c r="D8" s="184" t="s">
        <v>11</v>
      </c>
      <c r="E8" s="185" t="s">
        <v>12</v>
      </c>
      <c r="F8" s="185" t="s">
        <v>13</v>
      </c>
      <c r="G8" s="185" t="s">
        <v>21</v>
      </c>
      <c r="H8" s="185" t="s">
        <v>25</v>
      </c>
      <c r="I8" s="185" t="s">
        <v>29</v>
      </c>
      <c r="J8" s="185" t="s">
        <v>33</v>
      </c>
      <c r="K8" s="185" t="s">
        <v>37</v>
      </c>
      <c r="L8" s="185" t="s">
        <v>41</v>
      </c>
      <c r="M8" s="185" t="s">
        <v>44</v>
      </c>
      <c r="N8" s="185" t="s">
        <v>47</v>
      </c>
      <c r="O8" s="185" t="s">
        <v>50</v>
      </c>
      <c r="P8" s="185" t="s">
        <v>53</v>
      </c>
      <c r="Q8" s="185" t="s">
        <v>56</v>
      </c>
      <c r="R8" s="185" t="s">
        <v>59</v>
      </c>
      <c r="S8" s="185" t="s">
        <v>62</v>
      </c>
      <c r="T8" s="185" t="s">
        <v>65</v>
      </c>
    </row>
    <row r="9" ht="35" customHeight="1" spans="1:20">
      <c r="A9" s="184" t="s">
        <v>5</v>
      </c>
      <c r="B9" s="184" t="s">
        <v>5</v>
      </c>
      <c r="C9" s="184" t="s">
        <v>5</v>
      </c>
      <c r="D9" s="184" t="s">
        <v>129</v>
      </c>
      <c r="E9" s="186">
        <f>SUM(E10:E17)</f>
        <v>0</v>
      </c>
      <c r="F9" s="186">
        <f t="shared" ref="F9:T9" si="0">SUM(F10:F17)</f>
        <v>0</v>
      </c>
      <c r="G9" s="186">
        <f t="shared" si="0"/>
        <v>0</v>
      </c>
      <c r="H9" s="186">
        <f t="shared" si="0"/>
        <v>4536100.71</v>
      </c>
      <c r="I9" s="186">
        <f t="shared" si="0"/>
        <v>4320100.71</v>
      </c>
      <c r="J9" s="186">
        <f t="shared" si="0"/>
        <v>216000</v>
      </c>
      <c r="K9" s="186">
        <f t="shared" si="0"/>
        <v>4536100.71</v>
      </c>
      <c r="L9" s="186">
        <f t="shared" si="0"/>
        <v>4320100.71</v>
      </c>
      <c r="M9" s="186">
        <f t="shared" si="0"/>
        <v>4226483.49</v>
      </c>
      <c r="N9" s="186">
        <f t="shared" si="0"/>
        <v>93617.22</v>
      </c>
      <c r="O9" s="186">
        <f t="shared" si="0"/>
        <v>216000</v>
      </c>
      <c r="P9" s="186">
        <f t="shared" si="0"/>
        <v>0</v>
      </c>
      <c r="Q9" s="186">
        <f t="shared" si="0"/>
        <v>0</v>
      </c>
      <c r="R9" s="186">
        <f t="shared" si="0"/>
        <v>0</v>
      </c>
      <c r="S9" s="186">
        <f t="shared" si="0"/>
        <v>0</v>
      </c>
      <c r="T9" s="186">
        <f t="shared" si="0"/>
        <v>0</v>
      </c>
    </row>
    <row r="10" ht="30" customHeight="1" spans="1:20">
      <c r="A10" s="136" t="s">
        <v>132</v>
      </c>
      <c r="B10" s="136"/>
      <c r="C10" s="136"/>
      <c r="D10" s="187" t="s">
        <v>133</v>
      </c>
      <c r="E10" s="186">
        <v>0</v>
      </c>
      <c r="F10" s="186">
        <v>0</v>
      </c>
      <c r="G10" s="186">
        <v>0</v>
      </c>
      <c r="H10" s="186">
        <v>3326830.48</v>
      </c>
      <c r="I10" s="186">
        <v>3110830.48</v>
      </c>
      <c r="J10" s="186">
        <v>216000</v>
      </c>
      <c r="K10" s="186">
        <v>3326830.48</v>
      </c>
      <c r="L10" s="186">
        <v>3110830.48</v>
      </c>
      <c r="M10" s="186">
        <v>3017213.26</v>
      </c>
      <c r="N10" s="186">
        <v>93617.22</v>
      </c>
      <c r="O10" s="186">
        <v>216000</v>
      </c>
      <c r="P10" s="186">
        <v>0</v>
      </c>
      <c r="Q10" s="186">
        <v>0</v>
      </c>
      <c r="R10" s="186">
        <v>0</v>
      </c>
      <c r="S10" s="186">
        <v>0</v>
      </c>
      <c r="T10" s="186">
        <v>0</v>
      </c>
    </row>
    <row r="11" ht="37" customHeight="1" spans="1:20">
      <c r="A11" s="136" t="s">
        <v>134</v>
      </c>
      <c r="B11" s="136"/>
      <c r="C11" s="136"/>
      <c r="D11" s="187" t="s">
        <v>135</v>
      </c>
      <c r="E11" s="188">
        <v>0</v>
      </c>
      <c r="F11" s="188">
        <v>0</v>
      </c>
      <c r="G11" s="188">
        <v>0</v>
      </c>
      <c r="H11" s="188">
        <v>163200</v>
      </c>
      <c r="I11" s="188">
        <v>163200</v>
      </c>
      <c r="J11" s="188">
        <v>0</v>
      </c>
      <c r="K11" s="188">
        <v>163200</v>
      </c>
      <c r="L11" s="188">
        <v>163200</v>
      </c>
      <c r="M11" s="188">
        <v>163200</v>
      </c>
      <c r="N11" s="188">
        <v>0</v>
      </c>
      <c r="O11" s="188">
        <v>0</v>
      </c>
      <c r="P11" s="188">
        <v>0</v>
      </c>
      <c r="Q11" s="188">
        <v>0</v>
      </c>
      <c r="R11" s="188">
        <v>0</v>
      </c>
      <c r="S11" s="188">
        <v>0</v>
      </c>
      <c r="T11" s="188">
        <v>0</v>
      </c>
    </row>
    <row r="12" ht="37" customHeight="1" spans="1:20">
      <c r="A12" s="136" t="s">
        <v>136</v>
      </c>
      <c r="B12" s="136"/>
      <c r="C12" s="136"/>
      <c r="D12" s="187" t="s">
        <v>137</v>
      </c>
      <c r="E12" s="188">
        <v>0</v>
      </c>
      <c r="F12" s="188">
        <v>0</v>
      </c>
      <c r="G12" s="188">
        <v>0</v>
      </c>
      <c r="H12" s="188">
        <v>380001.12</v>
      </c>
      <c r="I12" s="188">
        <v>380001.12</v>
      </c>
      <c r="J12" s="188">
        <v>0</v>
      </c>
      <c r="K12" s="188">
        <v>380001.12</v>
      </c>
      <c r="L12" s="188">
        <v>380001.12</v>
      </c>
      <c r="M12" s="188">
        <v>380001.12</v>
      </c>
      <c r="N12" s="188">
        <v>0</v>
      </c>
      <c r="O12" s="188">
        <v>0</v>
      </c>
      <c r="P12" s="188">
        <v>0</v>
      </c>
      <c r="Q12" s="188">
        <v>0</v>
      </c>
      <c r="R12" s="188">
        <v>0</v>
      </c>
      <c r="S12" s="188">
        <v>0</v>
      </c>
      <c r="T12" s="188">
        <v>0</v>
      </c>
    </row>
    <row r="13" ht="37" customHeight="1" spans="1:20">
      <c r="A13" s="136" t="s">
        <v>138</v>
      </c>
      <c r="B13" s="136"/>
      <c r="C13" s="136"/>
      <c r="D13" s="187" t="s">
        <v>139</v>
      </c>
      <c r="E13" s="188">
        <v>0</v>
      </c>
      <c r="F13" s="188">
        <v>0</v>
      </c>
      <c r="G13" s="188">
        <v>0</v>
      </c>
      <c r="H13" s="188">
        <v>19325.52</v>
      </c>
      <c r="I13" s="188">
        <v>19325.52</v>
      </c>
      <c r="J13" s="188">
        <v>0</v>
      </c>
      <c r="K13" s="188">
        <v>19325.52</v>
      </c>
      <c r="L13" s="188">
        <v>19325.52</v>
      </c>
      <c r="M13" s="188">
        <v>19325.52</v>
      </c>
      <c r="N13" s="188">
        <v>0</v>
      </c>
      <c r="O13" s="188">
        <v>0</v>
      </c>
      <c r="P13" s="188">
        <v>0</v>
      </c>
      <c r="Q13" s="188">
        <v>0</v>
      </c>
      <c r="R13" s="188">
        <v>0</v>
      </c>
      <c r="S13" s="188">
        <v>0</v>
      </c>
      <c r="T13" s="188">
        <v>0</v>
      </c>
    </row>
    <row r="14" ht="37" customHeight="1" spans="1:20">
      <c r="A14" s="136" t="s">
        <v>140</v>
      </c>
      <c r="B14" s="136"/>
      <c r="C14" s="136"/>
      <c r="D14" s="187" t="s">
        <v>141</v>
      </c>
      <c r="E14" s="188">
        <v>0</v>
      </c>
      <c r="F14" s="188">
        <v>0</v>
      </c>
      <c r="G14" s="188">
        <v>0</v>
      </c>
      <c r="H14" s="188">
        <v>153272.53</v>
      </c>
      <c r="I14" s="188">
        <v>153272.53</v>
      </c>
      <c r="J14" s="188">
        <v>0</v>
      </c>
      <c r="K14" s="188">
        <v>153272.53</v>
      </c>
      <c r="L14" s="188">
        <v>153272.53</v>
      </c>
      <c r="M14" s="188">
        <v>153272.53</v>
      </c>
      <c r="N14" s="188">
        <v>0</v>
      </c>
      <c r="O14" s="188">
        <v>0</v>
      </c>
      <c r="P14" s="188">
        <v>0</v>
      </c>
      <c r="Q14" s="188">
        <v>0</v>
      </c>
      <c r="R14" s="188">
        <v>0</v>
      </c>
      <c r="S14" s="188">
        <v>0</v>
      </c>
      <c r="T14" s="188">
        <v>0</v>
      </c>
    </row>
    <row r="15" ht="37" customHeight="1" spans="1:20">
      <c r="A15" s="136" t="s">
        <v>142</v>
      </c>
      <c r="B15" s="136"/>
      <c r="C15" s="136"/>
      <c r="D15" s="187" t="s">
        <v>143</v>
      </c>
      <c r="E15" s="188">
        <v>0</v>
      </c>
      <c r="F15" s="188">
        <v>0</v>
      </c>
      <c r="G15" s="188">
        <v>0</v>
      </c>
      <c r="H15" s="188">
        <v>130137.21</v>
      </c>
      <c r="I15" s="188">
        <v>130137.21</v>
      </c>
      <c r="J15" s="188">
        <v>0</v>
      </c>
      <c r="K15" s="188">
        <v>130137.21</v>
      </c>
      <c r="L15" s="188">
        <v>130137.21</v>
      </c>
      <c r="M15" s="188">
        <v>130137.21</v>
      </c>
      <c r="N15" s="188">
        <v>0</v>
      </c>
      <c r="O15" s="188">
        <v>0</v>
      </c>
      <c r="P15" s="188">
        <v>0</v>
      </c>
      <c r="Q15" s="188">
        <v>0</v>
      </c>
      <c r="R15" s="188">
        <v>0</v>
      </c>
      <c r="S15" s="188">
        <v>0</v>
      </c>
      <c r="T15" s="188">
        <v>0</v>
      </c>
    </row>
    <row r="16" ht="37" customHeight="1" spans="1:20">
      <c r="A16" s="136" t="s">
        <v>144</v>
      </c>
      <c r="B16" s="136"/>
      <c r="C16" s="136"/>
      <c r="D16" s="187" t="s">
        <v>145</v>
      </c>
      <c r="E16" s="188">
        <v>0</v>
      </c>
      <c r="F16" s="188">
        <v>0</v>
      </c>
      <c r="G16" s="188">
        <v>0</v>
      </c>
      <c r="H16" s="188">
        <v>18410.85</v>
      </c>
      <c r="I16" s="188">
        <v>18410.85</v>
      </c>
      <c r="J16" s="188">
        <v>0</v>
      </c>
      <c r="K16" s="188">
        <v>18410.85</v>
      </c>
      <c r="L16" s="188">
        <v>18410.85</v>
      </c>
      <c r="M16" s="188">
        <v>18410.85</v>
      </c>
      <c r="N16" s="188">
        <v>0</v>
      </c>
      <c r="O16" s="188">
        <v>0</v>
      </c>
      <c r="P16" s="188">
        <v>0</v>
      </c>
      <c r="Q16" s="188">
        <v>0</v>
      </c>
      <c r="R16" s="188">
        <v>0</v>
      </c>
      <c r="S16" s="188">
        <v>0</v>
      </c>
      <c r="T16" s="188">
        <v>0</v>
      </c>
    </row>
    <row r="17" ht="37" customHeight="1" spans="1:20">
      <c r="A17" s="136" t="s">
        <v>146</v>
      </c>
      <c r="B17" s="136"/>
      <c r="C17" s="136"/>
      <c r="D17" s="187" t="s">
        <v>147</v>
      </c>
      <c r="E17" s="188">
        <v>0</v>
      </c>
      <c r="F17" s="188">
        <v>0</v>
      </c>
      <c r="G17" s="188">
        <v>0</v>
      </c>
      <c r="H17" s="188">
        <v>344923</v>
      </c>
      <c r="I17" s="188">
        <v>344923</v>
      </c>
      <c r="J17" s="188">
        <v>0</v>
      </c>
      <c r="K17" s="188">
        <v>344923</v>
      </c>
      <c r="L17" s="188">
        <v>344923</v>
      </c>
      <c r="M17" s="188">
        <v>344923</v>
      </c>
      <c r="N17" s="188">
        <v>0</v>
      </c>
      <c r="O17" s="188">
        <v>0</v>
      </c>
      <c r="P17" s="188">
        <v>0</v>
      </c>
      <c r="Q17" s="188">
        <v>0</v>
      </c>
      <c r="R17" s="188">
        <v>0</v>
      </c>
      <c r="S17" s="188">
        <v>0</v>
      </c>
      <c r="T17" s="188">
        <v>0</v>
      </c>
    </row>
    <row r="18" ht="19" customHeight="1" spans="1:20">
      <c r="A18" s="140" t="s">
        <v>191</v>
      </c>
      <c r="B18" s="140" t="s">
        <v>5</v>
      </c>
      <c r="C18" s="140" t="s">
        <v>5</v>
      </c>
      <c r="D18" s="140" t="s">
        <v>5</v>
      </c>
      <c r="E18" s="140" t="s">
        <v>5</v>
      </c>
      <c r="F18" s="140" t="s">
        <v>5</v>
      </c>
      <c r="G18" s="140" t="s">
        <v>5</v>
      </c>
      <c r="H18" s="140" t="s">
        <v>5</v>
      </c>
      <c r="I18" s="140" t="s">
        <v>5</v>
      </c>
      <c r="J18" s="140" t="s">
        <v>5</v>
      </c>
      <c r="K18" s="140" t="s">
        <v>5</v>
      </c>
      <c r="L18" s="140" t="s">
        <v>5</v>
      </c>
      <c r="M18" s="140" t="s">
        <v>5</v>
      </c>
      <c r="N18" s="140" t="s">
        <v>5</v>
      </c>
      <c r="O18" s="140" t="s">
        <v>5</v>
      </c>
      <c r="P18" s="140" t="s">
        <v>5</v>
      </c>
      <c r="Q18" s="140" t="s">
        <v>5</v>
      </c>
      <c r="R18" s="140" t="s">
        <v>5</v>
      </c>
      <c r="S18" s="140" t="s">
        <v>5</v>
      </c>
      <c r="T18" s="140" t="s">
        <v>5</v>
      </c>
    </row>
  </sheetData>
  <mergeCells count="35">
    <mergeCell ref="A1:T1"/>
    <mergeCell ref="S2:T2"/>
    <mergeCell ref="A3:G3"/>
    <mergeCell ref="N3:O3"/>
    <mergeCell ref="S3:T3"/>
    <mergeCell ref="A4:D4"/>
    <mergeCell ref="E4:G4"/>
    <mergeCell ref="H4:J4"/>
    <mergeCell ref="K4:O4"/>
    <mergeCell ref="P4:T4"/>
    <mergeCell ref="L5:N5"/>
    <mergeCell ref="R5:T5"/>
    <mergeCell ref="A10:C10"/>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23" sqref="F23"/>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66" customFormat="1" ht="22.5" spans="1:9">
      <c r="A1" s="169" t="s">
        <v>192</v>
      </c>
      <c r="B1" s="169"/>
      <c r="C1" s="169"/>
      <c r="D1" s="169"/>
      <c r="E1" s="169"/>
      <c r="F1" s="169"/>
      <c r="G1" s="169"/>
      <c r="H1" s="169"/>
      <c r="I1" s="169"/>
    </row>
    <row r="2" s="167" customFormat="1" ht="14.1" customHeight="1" spans="1:9">
      <c r="A2" s="158"/>
      <c r="B2" s="158"/>
      <c r="C2" s="158"/>
      <c r="D2" s="158"/>
      <c r="E2" s="158"/>
      <c r="F2" s="158"/>
      <c r="G2" s="158"/>
      <c r="H2" s="134" t="s">
        <v>193</v>
      </c>
      <c r="I2" s="134"/>
    </row>
    <row r="3" s="168" customFormat="1" ht="14.1" customHeight="1" spans="1:9">
      <c r="A3" s="170" t="s">
        <v>194</v>
      </c>
      <c r="B3" s="158" t="s">
        <v>195</v>
      </c>
      <c r="D3" s="158"/>
      <c r="E3" s="158"/>
      <c r="F3" s="158"/>
      <c r="G3" s="158"/>
      <c r="H3" s="171" t="s">
        <v>182</v>
      </c>
      <c r="I3" s="171"/>
    </row>
    <row r="4" s="148" customFormat="1" ht="19" customHeight="1" spans="1:9">
      <c r="A4" s="145" t="s">
        <v>188</v>
      </c>
      <c r="B4" s="145" t="s">
        <v>5</v>
      </c>
      <c r="C4" s="145" t="s">
        <v>5</v>
      </c>
      <c r="D4" s="145" t="s">
        <v>187</v>
      </c>
      <c r="E4" s="145" t="s">
        <v>5</v>
      </c>
      <c r="F4" s="145" t="s">
        <v>5</v>
      </c>
      <c r="G4" s="145" t="s">
        <v>5</v>
      </c>
      <c r="H4" s="145" t="s">
        <v>5</v>
      </c>
      <c r="I4" s="145" t="s">
        <v>5</v>
      </c>
    </row>
    <row r="5" s="148" customFormat="1" ht="19" customHeight="1" spans="1:9">
      <c r="A5" s="145" t="s">
        <v>196</v>
      </c>
      <c r="B5" s="145" t="s">
        <v>123</v>
      </c>
      <c r="C5" s="145" t="s">
        <v>9</v>
      </c>
      <c r="D5" s="145" t="s">
        <v>196</v>
      </c>
      <c r="E5" s="145" t="s">
        <v>123</v>
      </c>
      <c r="F5" s="145" t="s">
        <v>9</v>
      </c>
      <c r="G5" s="145" t="s">
        <v>196</v>
      </c>
      <c r="H5" s="145" t="s">
        <v>123</v>
      </c>
      <c r="I5" s="145" t="s">
        <v>9</v>
      </c>
    </row>
    <row r="6" s="148" customFormat="1" ht="19" customHeight="1" spans="1:9">
      <c r="A6" s="145" t="s">
        <v>5</v>
      </c>
      <c r="B6" s="145" t="s">
        <v>5</v>
      </c>
      <c r="C6" s="145" t="s">
        <v>5</v>
      </c>
      <c r="D6" s="145" t="s">
        <v>5</v>
      </c>
      <c r="E6" s="145" t="s">
        <v>5</v>
      </c>
      <c r="F6" s="145" t="s">
        <v>5</v>
      </c>
      <c r="G6" s="145" t="s">
        <v>5</v>
      </c>
      <c r="H6" s="145" t="s">
        <v>5</v>
      </c>
      <c r="I6" s="145" t="s">
        <v>5</v>
      </c>
    </row>
    <row r="7" s="148" customFormat="1" ht="19" customHeight="1" spans="1:9">
      <c r="A7" s="152" t="s">
        <v>197</v>
      </c>
      <c r="B7" s="152" t="s">
        <v>198</v>
      </c>
      <c r="C7" s="151">
        <f>SUM(C8:C20)</f>
        <v>4063283.49</v>
      </c>
      <c r="D7" s="152" t="s">
        <v>199</v>
      </c>
      <c r="E7" s="152" t="s">
        <v>200</v>
      </c>
      <c r="F7" s="151">
        <f>SUM(F8:F33)</f>
        <v>93617.22</v>
      </c>
      <c r="G7" s="152" t="s">
        <v>201</v>
      </c>
      <c r="H7" s="152" t="s">
        <v>202</v>
      </c>
      <c r="I7" s="151">
        <v>0</v>
      </c>
    </row>
    <row r="8" s="148" customFormat="1" ht="19" customHeight="1" spans="1:9">
      <c r="A8" s="152" t="s">
        <v>203</v>
      </c>
      <c r="B8" s="152" t="s">
        <v>204</v>
      </c>
      <c r="C8" s="151">
        <v>1022468.5</v>
      </c>
      <c r="D8" s="152" t="s">
        <v>205</v>
      </c>
      <c r="E8" s="152" t="s">
        <v>206</v>
      </c>
      <c r="F8" s="151">
        <v>61270.05</v>
      </c>
      <c r="G8" s="152" t="s">
        <v>207</v>
      </c>
      <c r="H8" s="152" t="s">
        <v>208</v>
      </c>
      <c r="I8" s="151">
        <v>0</v>
      </c>
    </row>
    <row r="9" s="148" customFormat="1" ht="19" customHeight="1" spans="1:9">
      <c r="A9" s="152" t="s">
        <v>209</v>
      </c>
      <c r="B9" s="152" t="s">
        <v>210</v>
      </c>
      <c r="C9" s="151">
        <v>399495</v>
      </c>
      <c r="D9" s="152" t="s">
        <v>211</v>
      </c>
      <c r="E9" s="152" t="s">
        <v>212</v>
      </c>
      <c r="F9" s="151">
        <v>0</v>
      </c>
      <c r="G9" s="152" t="s">
        <v>213</v>
      </c>
      <c r="H9" s="152" t="s">
        <v>214</v>
      </c>
      <c r="I9" s="151">
        <v>0</v>
      </c>
    </row>
    <row r="10" s="148" customFormat="1" ht="19" customHeight="1" spans="1:9">
      <c r="A10" s="152" t="s">
        <v>215</v>
      </c>
      <c r="B10" s="152" t="s">
        <v>216</v>
      </c>
      <c r="C10" s="151">
        <v>632882</v>
      </c>
      <c r="D10" s="152" t="s">
        <v>217</v>
      </c>
      <c r="E10" s="152" t="s">
        <v>218</v>
      </c>
      <c r="F10" s="151">
        <v>0</v>
      </c>
      <c r="G10" s="152" t="s">
        <v>219</v>
      </c>
      <c r="H10" s="152" t="s">
        <v>220</v>
      </c>
      <c r="I10" s="151">
        <v>0</v>
      </c>
    </row>
    <row r="11" s="148" customFormat="1" ht="19" customHeight="1" spans="1:9">
      <c r="A11" s="152" t="s">
        <v>221</v>
      </c>
      <c r="B11" s="152" t="s">
        <v>222</v>
      </c>
      <c r="C11" s="151">
        <v>0</v>
      </c>
      <c r="D11" s="152" t="s">
        <v>223</v>
      </c>
      <c r="E11" s="152" t="s">
        <v>224</v>
      </c>
      <c r="F11" s="151">
        <v>0</v>
      </c>
      <c r="G11" s="152" t="s">
        <v>225</v>
      </c>
      <c r="H11" s="152" t="s">
        <v>226</v>
      </c>
      <c r="I11" s="151">
        <v>0</v>
      </c>
    </row>
    <row r="12" s="148" customFormat="1" ht="19" customHeight="1" spans="1:9">
      <c r="A12" s="152" t="s">
        <v>227</v>
      </c>
      <c r="B12" s="152" t="s">
        <v>228</v>
      </c>
      <c r="C12" s="151">
        <v>951658</v>
      </c>
      <c r="D12" s="152" t="s">
        <v>229</v>
      </c>
      <c r="E12" s="152" t="s">
        <v>230</v>
      </c>
      <c r="F12" s="151">
        <v>0</v>
      </c>
      <c r="G12" s="152" t="s">
        <v>231</v>
      </c>
      <c r="H12" s="152" t="s">
        <v>232</v>
      </c>
      <c r="I12" s="151">
        <v>0</v>
      </c>
    </row>
    <row r="13" s="148" customFormat="1" ht="19" customHeight="1" spans="1:9">
      <c r="A13" s="152" t="s">
        <v>233</v>
      </c>
      <c r="B13" s="152" t="s">
        <v>234</v>
      </c>
      <c r="C13" s="151">
        <v>380001.12</v>
      </c>
      <c r="D13" s="152" t="s">
        <v>235</v>
      </c>
      <c r="E13" s="152" t="s">
        <v>236</v>
      </c>
      <c r="F13" s="151">
        <v>6099.77</v>
      </c>
      <c r="G13" s="152" t="s">
        <v>237</v>
      </c>
      <c r="H13" s="152" t="s">
        <v>238</v>
      </c>
      <c r="I13" s="151">
        <v>0</v>
      </c>
    </row>
    <row r="14" s="148" customFormat="1" ht="19" customHeight="1" spans="1:9">
      <c r="A14" s="152" t="s">
        <v>239</v>
      </c>
      <c r="B14" s="152" t="s">
        <v>240</v>
      </c>
      <c r="C14" s="151">
        <v>19325.52</v>
      </c>
      <c r="D14" s="152" t="s">
        <v>241</v>
      </c>
      <c r="E14" s="152" t="s">
        <v>242</v>
      </c>
      <c r="F14" s="151">
        <v>0</v>
      </c>
      <c r="G14" s="152" t="s">
        <v>243</v>
      </c>
      <c r="H14" s="152" t="s">
        <v>244</v>
      </c>
      <c r="I14" s="151">
        <v>0</v>
      </c>
    </row>
    <row r="15" s="148" customFormat="1" ht="19" customHeight="1" spans="1:9">
      <c r="A15" s="152" t="s">
        <v>245</v>
      </c>
      <c r="B15" s="152" t="s">
        <v>246</v>
      </c>
      <c r="C15" s="151">
        <v>153272.53</v>
      </c>
      <c r="D15" s="152" t="s">
        <v>247</v>
      </c>
      <c r="E15" s="152" t="s">
        <v>248</v>
      </c>
      <c r="F15" s="151">
        <v>0</v>
      </c>
      <c r="G15" s="152" t="s">
        <v>249</v>
      </c>
      <c r="H15" s="152" t="s">
        <v>250</v>
      </c>
      <c r="I15" s="151">
        <v>0</v>
      </c>
    </row>
    <row r="16" s="148" customFormat="1" ht="19" customHeight="1" spans="1:9">
      <c r="A16" s="152" t="s">
        <v>251</v>
      </c>
      <c r="B16" s="152" t="s">
        <v>252</v>
      </c>
      <c r="C16" s="151">
        <v>130137.21</v>
      </c>
      <c r="D16" s="152" t="s">
        <v>253</v>
      </c>
      <c r="E16" s="152" t="s">
        <v>254</v>
      </c>
      <c r="F16" s="151">
        <v>10000</v>
      </c>
      <c r="G16" s="152" t="s">
        <v>255</v>
      </c>
      <c r="H16" s="152" t="s">
        <v>256</v>
      </c>
      <c r="I16" s="151">
        <v>0</v>
      </c>
    </row>
    <row r="17" s="148" customFormat="1" ht="19" customHeight="1" spans="1:9">
      <c r="A17" s="152" t="s">
        <v>257</v>
      </c>
      <c r="B17" s="152" t="s">
        <v>258</v>
      </c>
      <c r="C17" s="151">
        <v>29120.61</v>
      </c>
      <c r="D17" s="152" t="s">
        <v>259</v>
      </c>
      <c r="E17" s="152" t="s">
        <v>260</v>
      </c>
      <c r="F17" s="151">
        <v>0</v>
      </c>
      <c r="G17" s="152" t="s">
        <v>261</v>
      </c>
      <c r="H17" s="152" t="s">
        <v>262</v>
      </c>
      <c r="I17" s="151">
        <v>0</v>
      </c>
    </row>
    <row r="18" s="148" customFormat="1" ht="19" customHeight="1" spans="1:9">
      <c r="A18" s="152" t="s">
        <v>263</v>
      </c>
      <c r="B18" s="152" t="s">
        <v>264</v>
      </c>
      <c r="C18" s="151">
        <v>344923</v>
      </c>
      <c r="D18" s="152" t="s">
        <v>265</v>
      </c>
      <c r="E18" s="152" t="s">
        <v>266</v>
      </c>
      <c r="F18" s="151">
        <v>4902</v>
      </c>
      <c r="G18" s="152" t="s">
        <v>267</v>
      </c>
      <c r="H18" s="152" t="s">
        <v>268</v>
      </c>
      <c r="I18" s="151">
        <v>0</v>
      </c>
    </row>
    <row r="19" s="148" customFormat="1" ht="19" customHeight="1" spans="1:9">
      <c r="A19" s="152" t="s">
        <v>269</v>
      </c>
      <c r="B19" s="152" t="s">
        <v>270</v>
      </c>
      <c r="C19" s="151">
        <v>0</v>
      </c>
      <c r="D19" s="152" t="s">
        <v>271</v>
      </c>
      <c r="E19" s="152" t="s">
        <v>272</v>
      </c>
      <c r="F19" s="151">
        <v>0</v>
      </c>
      <c r="G19" s="152" t="s">
        <v>273</v>
      </c>
      <c r="H19" s="152" t="s">
        <v>274</v>
      </c>
      <c r="I19" s="151">
        <v>0</v>
      </c>
    </row>
    <row r="20" s="148" customFormat="1" ht="19" customHeight="1" spans="1:9">
      <c r="A20" s="152" t="s">
        <v>275</v>
      </c>
      <c r="B20" s="152" t="s">
        <v>276</v>
      </c>
      <c r="C20" s="151">
        <v>0</v>
      </c>
      <c r="D20" s="152" t="s">
        <v>277</v>
      </c>
      <c r="E20" s="152" t="s">
        <v>278</v>
      </c>
      <c r="F20" s="151">
        <v>0</v>
      </c>
      <c r="G20" s="152" t="s">
        <v>279</v>
      </c>
      <c r="H20" s="152" t="s">
        <v>280</v>
      </c>
      <c r="I20" s="151">
        <v>0</v>
      </c>
    </row>
    <row r="21" s="148" customFormat="1" ht="19" customHeight="1" spans="1:9">
      <c r="A21" s="152" t="s">
        <v>281</v>
      </c>
      <c r="B21" s="152" t="s">
        <v>282</v>
      </c>
      <c r="C21" s="151">
        <f>SUM(C22:C33)</f>
        <v>163200</v>
      </c>
      <c r="D21" s="152" t="s">
        <v>283</v>
      </c>
      <c r="E21" s="152" t="s">
        <v>284</v>
      </c>
      <c r="F21" s="151">
        <v>0</v>
      </c>
      <c r="G21" s="152" t="s">
        <v>285</v>
      </c>
      <c r="H21" s="152" t="s">
        <v>286</v>
      </c>
      <c r="I21" s="151">
        <v>0</v>
      </c>
    </row>
    <row r="22" s="148" customFormat="1" ht="19" customHeight="1" spans="1:9">
      <c r="A22" s="152" t="s">
        <v>287</v>
      </c>
      <c r="B22" s="152" t="s">
        <v>288</v>
      </c>
      <c r="C22" s="151">
        <v>0</v>
      </c>
      <c r="D22" s="152" t="s">
        <v>289</v>
      </c>
      <c r="E22" s="152" t="s">
        <v>290</v>
      </c>
      <c r="F22" s="151">
        <v>0</v>
      </c>
      <c r="G22" s="152" t="s">
        <v>291</v>
      </c>
      <c r="H22" s="152" t="s">
        <v>292</v>
      </c>
      <c r="I22" s="151">
        <v>0</v>
      </c>
    </row>
    <row r="23" s="148" customFormat="1" ht="19" customHeight="1" spans="1:9">
      <c r="A23" s="152" t="s">
        <v>293</v>
      </c>
      <c r="B23" s="152" t="s">
        <v>294</v>
      </c>
      <c r="C23" s="151">
        <v>0</v>
      </c>
      <c r="D23" s="152" t="s">
        <v>295</v>
      </c>
      <c r="E23" s="152" t="s">
        <v>296</v>
      </c>
      <c r="F23" s="151">
        <v>0</v>
      </c>
      <c r="G23" s="152" t="s">
        <v>297</v>
      </c>
      <c r="H23" s="152" t="s">
        <v>298</v>
      </c>
      <c r="I23" s="151">
        <v>0</v>
      </c>
    </row>
    <row r="24" s="148" customFormat="1" ht="19" customHeight="1" spans="1:9">
      <c r="A24" s="152" t="s">
        <v>299</v>
      </c>
      <c r="B24" s="152" t="s">
        <v>300</v>
      </c>
      <c r="C24" s="151">
        <v>0</v>
      </c>
      <c r="D24" s="152" t="s">
        <v>301</v>
      </c>
      <c r="E24" s="152" t="s">
        <v>302</v>
      </c>
      <c r="F24" s="151">
        <v>0</v>
      </c>
      <c r="G24" s="152" t="s">
        <v>303</v>
      </c>
      <c r="H24" s="152" t="s">
        <v>304</v>
      </c>
      <c r="I24" s="151">
        <v>0</v>
      </c>
    </row>
    <row r="25" s="148" customFormat="1" ht="19" customHeight="1" spans="1:9">
      <c r="A25" s="152" t="s">
        <v>305</v>
      </c>
      <c r="B25" s="152" t="s">
        <v>306</v>
      </c>
      <c r="C25" s="151">
        <v>0</v>
      </c>
      <c r="D25" s="152" t="s">
        <v>307</v>
      </c>
      <c r="E25" s="152" t="s">
        <v>308</v>
      </c>
      <c r="F25" s="151">
        <v>0</v>
      </c>
      <c r="G25" s="152" t="s">
        <v>309</v>
      </c>
      <c r="H25" s="152" t="s">
        <v>310</v>
      </c>
      <c r="I25" s="151">
        <v>0</v>
      </c>
    </row>
    <row r="26" s="148" customFormat="1" ht="19" customHeight="1" spans="1:9">
      <c r="A26" s="152" t="s">
        <v>311</v>
      </c>
      <c r="B26" s="152" t="s">
        <v>312</v>
      </c>
      <c r="C26" s="151">
        <v>163200</v>
      </c>
      <c r="D26" s="152" t="s">
        <v>313</v>
      </c>
      <c r="E26" s="152" t="s">
        <v>314</v>
      </c>
      <c r="F26" s="151">
        <v>0</v>
      </c>
      <c r="G26" s="152" t="s">
        <v>315</v>
      </c>
      <c r="H26" s="152" t="s">
        <v>316</v>
      </c>
      <c r="I26" s="151">
        <v>0</v>
      </c>
    </row>
    <row r="27" s="148" customFormat="1" ht="19" customHeight="1" spans="1:9">
      <c r="A27" s="152" t="s">
        <v>317</v>
      </c>
      <c r="B27" s="152" t="s">
        <v>318</v>
      </c>
      <c r="C27" s="151">
        <v>0</v>
      </c>
      <c r="D27" s="152" t="s">
        <v>319</v>
      </c>
      <c r="E27" s="152" t="s">
        <v>320</v>
      </c>
      <c r="F27" s="151">
        <v>0</v>
      </c>
      <c r="G27" s="152" t="s">
        <v>321</v>
      </c>
      <c r="H27" s="152" t="s">
        <v>322</v>
      </c>
      <c r="I27" s="151">
        <v>0</v>
      </c>
    </row>
    <row r="28" s="148" customFormat="1" ht="19" customHeight="1" spans="1:9">
      <c r="A28" s="152" t="s">
        <v>323</v>
      </c>
      <c r="B28" s="152" t="s">
        <v>324</v>
      </c>
      <c r="C28" s="151">
        <v>0</v>
      </c>
      <c r="D28" s="152" t="s">
        <v>325</v>
      </c>
      <c r="E28" s="152" t="s">
        <v>326</v>
      </c>
      <c r="F28" s="151">
        <v>0</v>
      </c>
      <c r="G28" s="152" t="s">
        <v>327</v>
      </c>
      <c r="H28" s="152" t="s">
        <v>328</v>
      </c>
      <c r="I28" s="151">
        <v>0</v>
      </c>
    </row>
    <row r="29" s="148" customFormat="1" ht="19" customHeight="1" spans="1:9">
      <c r="A29" s="152" t="s">
        <v>329</v>
      </c>
      <c r="B29" s="152" t="s">
        <v>330</v>
      </c>
      <c r="C29" s="151">
        <v>0</v>
      </c>
      <c r="D29" s="152" t="s">
        <v>331</v>
      </c>
      <c r="E29" s="152" t="s">
        <v>332</v>
      </c>
      <c r="F29" s="151">
        <v>11045.4</v>
      </c>
      <c r="G29" s="152" t="s">
        <v>333</v>
      </c>
      <c r="H29" s="152" t="s">
        <v>334</v>
      </c>
      <c r="I29" s="151">
        <v>0</v>
      </c>
    </row>
    <row r="30" s="148" customFormat="1" ht="19" customHeight="1" spans="1:9">
      <c r="A30" s="152" t="s">
        <v>335</v>
      </c>
      <c r="B30" s="152" t="s">
        <v>336</v>
      </c>
      <c r="C30" s="151">
        <v>0</v>
      </c>
      <c r="D30" s="152" t="s">
        <v>337</v>
      </c>
      <c r="E30" s="152" t="s">
        <v>338</v>
      </c>
      <c r="F30" s="151">
        <v>0</v>
      </c>
      <c r="G30" s="152" t="s">
        <v>339</v>
      </c>
      <c r="H30" s="152" t="s">
        <v>340</v>
      </c>
      <c r="I30" s="151">
        <v>0</v>
      </c>
    </row>
    <row r="31" s="148" customFormat="1" ht="19" customHeight="1" spans="1:9">
      <c r="A31" s="152" t="s">
        <v>341</v>
      </c>
      <c r="B31" s="152" t="s">
        <v>342</v>
      </c>
      <c r="C31" s="151">
        <v>0</v>
      </c>
      <c r="D31" s="152" t="s">
        <v>343</v>
      </c>
      <c r="E31" s="152" t="s">
        <v>344</v>
      </c>
      <c r="F31" s="151">
        <v>0</v>
      </c>
      <c r="G31" s="152" t="s">
        <v>345</v>
      </c>
      <c r="H31" s="152" t="s">
        <v>346</v>
      </c>
      <c r="I31" s="151">
        <v>0</v>
      </c>
    </row>
    <row r="32" s="148" customFormat="1" ht="19" customHeight="1" spans="1:9">
      <c r="A32" s="152" t="s">
        <v>347</v>
      </c>
      <c r="B32" s="152" t="s">
        <v>348</v>
      </c>
      <c r="C32" s="151">
        <v>0</v>
      </c>
      <c r="D32" s="152" t="s">
        <v>349</v>
      </c>
      <c r="E32" s="152" t="s">
        <v>350</v>
      </c>
      <c r="F32" s="151">
        <v>0</v>
      </c>
      <c r="G32" s="152" t="s">
        <v>351</v>
      </c>
      <c r="H32" s="152" t="s">
        <v>352</v>
      </c>
      <c r="I32" s="151">
        <v>0</v>
      </c>
    </row>
    <row r="33" s="148" customFormat="1" ht="19" customHeight="1" spans="1:9">
      <c r="A33" s="152" t="s">
        <v>353</v>
      </c>
      <c r="B33" s="152" t="s">
        <v>354</v>
      </c>
      <c r="C33" s="151">
        <v>0</v>
      </c>
      <c r="D33" s="152" t="s">
        <v>355</v>
      </c>
      <c r="E33" s="152" t="s">
        <v>356</v>
      </c>
      <c r="F33" s="151">
        <v>300</v>
      </c>
      <c r="G33" s="152" t="s">
        <v>357</v>
      </c>
      <c r="H33" s="152" t="s">
        <v>358</v>
      </c>
      <c r="I33" s="151">
        <v>0</v>
      </c>
    </row>
    <row r="34" s="148" customFormat="1" ht="19" customHeight="1" spans="1:9">
      <c r="A34" s="152" t="s">
        <v>5</v>
      </c>
      <c r="B34" s="152" t="s">
        <v>5</v>
      </c>
      <c r="C34" s="147" t="s">
        <v>5</v>
      </c>
      <c r="D34" s="152" t="s">
        <v>359</v>
      </c>
      <c r="E34" s="152" t="s">
        <v>360</v>
      </c>
      <c r="F34" s="151">
        <v>0</v>
      </c>
      <c r="G34" s="152" t="s">
        <v>361</v>
      </c>
      <c r="H34" s="152" t="s">
        <v>362</v>
      </c>
      <c r="I34" s="151">
        <v>0</v>
      </c>
    </row>
    <row r="35" s="148" customFormat="1" ht="19" customHeight="1" spans="1:9">
      <c r="A35" s="152" t="s">
        <v>5</v>
      </c>
      <c r="B35" s="152" t="s">
        <v>5</v>
      </c>
      <c r="C35" s="147" t="s">
        <v>5</v>
      </c>
      <c r="D35" s="152" t="s">
        <v>363</v>
      </c>
      <c r="E35" s="152" t="s">
        <v>364</v>
      </c>
      <c r="F35" s="151">
        <v>0</v>
      </c>
      <c r="G35" s="152" t="s">
        <v>365</v>
      </c>
      <c r="H35" s="152" t="s">
        <v>366</v>
      </c>
      <c r="I35" s="151">
        <v>0</v>
      </c>
    </row>
    <row r="36" s="148" customFormat="1" ht="19" customHeight="1" spans="1:9">
      <c r="A36" s="152" t="s">
        <v>5</v>
      </c>
      <c r="B36" s="152" t="s">
        <v>5</v>
      </c>
      <c r="C36" s="147" t="s">
        <v>5</v>
      </c>
      <c r="D36" s="152" t="s">
        <v>367</v>
      </c>
      <c r="E36" s="152" t="s">
        <v>368</v>
      </c>
      <c r="F36" s="151">
        <v>0</v>
      </c>
      <c r="G36" s="152" t="s">
        <v>369</v>
      </c>
      <c r="H36" s="152" t="s">
        <v>370</v>
      </c>
      <c r="I36" s="151">
        <v>0</v>
      </c>
    </row>
    <row r="37" s="148" customFormat="1" ht="19" customHeight="1" spans="1:9">
      <c r="A37" s="152" t="s">
        <v>5</v>
      </c>
      <c r="B37" s="152" t="s">
        <v>5</v>
      </c>
      <c r="C37" s="147" t="s">
        <v>5</v>
      </c>
      <c r="D37" s="152" t="s">
        <v>371</v>
      </c>
      <c r="E37" s="152" t="s">
        <v>372</v>
      </c>
      <c r="F37" s="151">
        <v>0</v>
      </c>
      <c r="G37" s="152" t="s">
        <v>5</v>
      </c>
      <c r="H37" s="152" t="s">
        <v>5</v>
      </c>
      <c r="I37" s="147"/>
    </row>
    <row r="38" s="148" customFormat="1" ht="19" customHeight="1" spans="1:9">
      <c r="A38" s="152" t="s">
        <v>5</v>
      </c>
      <c r="B38" s="152" t="s">
        <v>5</v>
      </c>
      <c r="C38" s="147" t="s">
        <v>5</v>
      </c>
      <c r="D38" s="152" t="s">
        <v>373</v>
      </c>
      <c r="E38" s="152" t="s">
        <v>374</v>
      </c>
      <c r="F38" s="151">
        <v>0</v>
      </c>
      <c r="G38" s="152" t="s">
        <v>5</v>
      </c>
      <c r="H38" s="152" t="s">
        <v>5</v>
      </c>
      <c r="I38" s="147"/>
    </row>
    <row r="39" s="148" customFormat="1" ht="19" customHeight="1" spans="1:9">
      <c r="A39" s="146" t="s">
        <v>375</v>
      </c>
      <c r="B39" s="146" t="s">
        <v>5</v>
      </c>
      <c r="C39" s="151">
        <f>C7+C21</f>
        <v>4226483.49</v>
      </c>
      <c r="D39" s="146" t="s">
        <v>376</v>
      </c>
      <c r="E39" s="146" t="s">
        <v>5</v>
      </c>
      <c r="F39" s="146" t="s">
        <v>5</v>
      </c>
      <c r="G39" s="146" t="s">
        <v>5</v>
      </c>
      <c r="H39" s="146" t="s">
        <v>5</v>
      </c>
      <c r="I39" s="151">
        <f>F7</f>
        <v>93617.22</v>
      </c>
    </row>
    <row r="40" s="148" customFormat="1" ht="19" customHeight="1" spans="1:9">
      <c r="A40" s="154" t="s">
        <v>377</v>
      </c>
      <c r="B40" s="154" t="s">
        <v>5</v>
      </c>
      <c r="C40" s="154" t="s">
        <v>5</v>
      </c>
      <c r="D40" s="154" t="s">
        <v>5</v>
      </c>
      <c r="E40" s="154" t="s">
        <v>5</v>
      </c>
      <c r="F40" s="154" t="s">
        <v>5</v>
      </c>
      <c r="G40" s="154" t="s">
        <v>5</v>
      </c>
      <c r="H40" s="154" t="s">
        <v>5</v>
      </c>
      <c r="I40" s="154" t="s">
        <v>5</v>
      </c>
    </row>
    <row r="41" spans="1:9">
      <c r="A41" s="172"/>
      <c r="B41" s="172"/>
      <c r="C41" s="172"/>
      <c r="D41" s="172"/>
      <c r="E41" s="172"/>
      <c r="F41" s="172"/>
      <c r="G41" s="172"/>
      <c r="H41" s="172"/>
      <c r="I41" s="17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A38" sqref="A38:L38"/>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55" customFormat="1" ht="27" spans="1:12">
      <c r="A1" s="156" t="s">
        <v>378</v>
      </c>
      <c r="B1" s="156"/>
      <c r="C1" s="156"/>
      <c r="D1" s="156"/>
      <c r="E1" s="156"/>
      <c r="F1" s="156"/>
      <c r="G1" s="156"/>
      <c r="H1" s="156"/>
      <c r="I1" s="156"/>
      <c r="J1" s="156"/>
      <c r="K1" s="156"/>
      <c r="L1" s="156"/>
    </row>
    <row r="2" s="155" customFormat="1" ht="12.75" spans="1:12">
      <c r="L2" s="157" t="s">
        <v>379</v>
      </c>
    </row>
    <row r="3" s="155" customFormat="1" ht="12.75" spans="1:12">
      <c r="A3" s="158" t="s">
        <v>194</v>
      </c>
      <c r="B3" s="159" t="s">
        <v>195</v>
      </c>
      <c r="F3" s="160"/>
      <c r="G3" s="160"/>
      <c r="H3" s="160"/>
      <c r="I3" s="160"/>
      <c r="L3" s="157" t="s">
        <v>3</v>
      </c>
    </row>
    <row r="4" ht="15" customHeight="1" spans="1:12">
      <c r="A4" s="146" t="s">
        <v>380</v>
      </c>
      <c r="B4" s="146" t="s">
        <v>5</v>
      </c>
      <c r="C4" s="146" t="s">
        <v>5</v>
      </c>
      <c r="D4" s="146" t="s">
        <v>187</v>
      </c>
      <c r="E4" s="146" t="s">
        <v>5</v>
      </c>
      <c r="F4" s="146" t="s">
        <v>5</v>
      </c>
      <c r="G4" s="146" t="s">
        <v>5</v>
      </c>
      <c r="H4" s="146" t="s">
        <v>5</v>
      </c>
      <c r="I4" s="146" t="s">
        <v>5</v>
      </c>
      <c r="J4" s="146" t="s">
        <v>5</v>
      </c>
      <c r="K4" s="146" t="s">
        <v>5</v>
      </c>
      <c r="L4" s="146" t="s">
        <v>5</v>
      </c>
    </row>
    <row r="5" ht="15" customHeight="1" spans="1:12">
      <c r="A5" s="161" t="s">
        <v>196</v>
      </c>
      <c r="B5" s="146" t="s">
        <v>123</v>
      </c>
      <c r="C5" s="146" t="s">
        <v>9</v>
      </c>
      <c r="D5" s="146" t="s">
        <v>196</v>
      </c>
      <c r="E5" s="146" t="s">
        <v>123</v>
      </c>
      <c r="F5" s="146" t="s">
        <v>9</v>
      </c>
      <c r="G5" s="146" t="s">
        <v>196</v>
      </c>
      <c r="H5" s="146" t="s">
        <v>123</v>
      </c>
      <c r="I5" s="146" t="s">
        <v>9</v>
      </c>
      <c r="J5" s="146" t="s">
        <v>196</v>
      </c>
      <c r="K5" s="146" t="s">
        <v>123</v>
      </c>
      <c r="L5" s="146" t="s">
        <v>9</v>
      </c>
    </row>
    <row r="6" ht="15" customHeight="1" spans="1:12">
      <c r="A6" s="162" t="s">
        <v>197</v>
      </c>
      <c r="B6" s="152" t="s">
        <v>198</v>
      </c>
      <c r="C6" s="151">
        <v>0</v>
      </c>
      <c r="D6" s="152" t="s">
        <v>199</v>
      </c>
      <c r="E6" s="152" t="s">
        <v>200</v>
      </c>
      <c r="F6" s="151">
        <v>216000</v>
      </c>
      <c r="G6" s="152" t="s">
        <v>381</v>
      </c>
      <c r="H6" s="152" t="s">
        <v>382</v>
      </c>
      <c r="I6" s="151">
        <v>0</v>
      </c>
      <c r="J6" s="152" t="s">
        <v>383</v>
      </c>
      <c r="K6" s="152" t="s">
        <v>384</v>
      </c>
      <c r="L6" s="151">
        <v>0</v>
      </c>
    </row>
    <row r="7" ht="15" customHeight="1" spans="1:12">
      <c r="A7" s="163" t="s">
        <v>203</v>
      </c>
      <c r="B7" s="152" t="s">
        <v>204</v>
      </c>
      <c r="C7" s="151">
        <v>0</v>
      </c>
      <c r="D7" s="152" t="s">
        <v>205</v>
      </c>
      <c r="E7" s="152" t="s">
        <v>206</v>
      </c>
      <c r="F7" s="151">
        <v>216000</v>
      </c>
      <c r="G7" s="152" t="s">
        <v>385</v>
      </c>
      <c r="H7" s="152" t="s">
        <v>208</v>
      </c>
      <c r="I7" s="151">
        <v>0</v>
      </c>
      <c r="J7" s="152" t="s">
        <v>386</v>
      </c>
      <c r="K7" s="152" t="s">
        <v>387</v>
      </c>
      <c r="L7" s="151">
        <v>0</v>
      </c>
    </row>
    <row r="8" ht="15" customHeight="1" spans="1:12">
      <c r="A8" s="163" t="s">
        <v>209</v>
      </c>
      <c r="B8" s="152" t="s">
        <v>210</v>
      </c>
      <c r="C8" s="151">
        <v>0</v>
      </c>
      <c r="D8" s="152" t="s">
        <v>211</v>
      </c>
      <c r="E8" s="152" t="s">
        <v>212</v>
      </c>
      <c r="F8" s="151">
        <v>0</v>
      </c>
      <c r="G8" s="152" t="s">
        <v>388</v>
      </c>
      <c r="H8" s="152" t="s">
        <v>214</v>
      </c>
      <c r="I8" s="151">
        <v>0</v>
      </c>
      <c r="J8" s="152" t="s">
        <v>389</v>
      </c>
      <c r="K8" s="152" t="s">
        <v>340</v>
      </c>
      <c r="L8" s="151">
        <v>0</v>
      </c>
    </row>
    <row r="9" ht="15" customHeight="1" spans="1:12">
      <c r="A9" s="163" t="s">
        <v>215</v>
      </c>
      <c r="B9" s="152" t="s">
        <v>216</v>
      </c>
      <c r="C9" s="151">
        <v>0</v>
      </c>
      <c r="D9" s="152" t="s">
        <v>217</v>
      </c>
      <c r="E9" s="152" t="s">
        <v>218</v>
      </c>
      <c r="F9" s="151">
        <v>0</v>
      </c>
      <c r="G9" s="152" t="s">
        <v>390</v>
      </c>
      <c r="H9" s="152" t="s">
        <v>220</v>
      </c>
      <c r="I9" s="151">
        <v>0</v>
      </c>
      <c r="J9" s="152" t="s">
        <v>303</v>
      </c>
      <c r="K9" s="152" t="s">
        <v>304</v>
      </c>
      <c r="L9" s="151">
        <v>0</v>
      </c>
    </row>
    <row r="10" ht="15" customHeight="1" spans="1:12">
      <c r="A10" s="163" t="s">
        <v>221</v>
      </c>
      <c r="B10" s="152" t="s">
        <v>222</v>
      </c>
      <c r="C10" s="151">
        <v>0</v>
      </c>
      <c r="D10" s="152" t="s">
        <v>223</v>
      </c>
      <c r="E10" s="152" t="s">
        <v>224</v>
      </c>
      <c r="F10" s="151">
        <v>0</v>
      </c>
      <c r="G10" s="152" t="s">
        <v>391</v>
      </c>
      <c r="H10" s="152" t="s">
        <v>226</v>
      </c>
      <c r="I10" s="151">
        <v>0</v>
      </c>
      <c r="J10" s="152" t="s">
        <v>309</v>
      </c>
      <c r="K10" s="152" t="s">
        <v>310</v>
      </c>
      <c r="L10" s="151">
        <v>0</v>
      </c>
    </row>
    <row r="11" ht="15" customHeight="1" spans="1:12">
      <c r="A11" s="163" t="s">
        <v>227</v>
      </c>
      <c r="B11" s="152" t="s">
        <v>228</v>
      </c>
      <c r="C11" s="151">
        <v>0</v>
      </c>
      <c r="D11" s="152" t="s">
        <v>229</v>
      </c>
      <c r="E11" s="152" t="s">
        <v>230</v>
      </c>
      <c r="F11" s="151">
        <v>0</v>
      </c>
      <c r="G11" s="152" t="s">
        <v>392</v>
      </c>
      <c r="H11" s="152" t="s">
        <v>232</v>
      </c>
      <c r="I11" s="151">
        <v>0</v>
      </c>
      <c r="J11" s="152" t="s">
        <v>315</v>
      </c>
      <c r="K11" s="152" t="s">
        <v>316</v>
      </c>
      <c r="L11" s="151">
        <v>0</v>
      </c>
    </row>
    <row r="12" ht="15" customHeight="1" spans="1:12">
      <c r="A12" s="163" t="s">
        <v>233</v>
      </c>
      <c r="B12" s="152" t="s">
        <v>234</v>
      </c>
      <c r="C12" s="151">
        <v>0</v>
      </c>
      <c r="D12" s="152" t="s">
        <v>235</v>
      </c>
      <c r="E12" s="152" t="s">
        <v>236</v>
      </c>
      <c r="F12" s="151">
        <v>0</v>
      </c>
      <c r="G12" s="152" t="s">
        <v>393</v>
      </c>
      <c r="H12" s="152" t="s">
        <v>238</v>
      </c>
      <c r="I12" s="151">
        <v>0</v>
      </c>
      <c r="J12" s="152" t="s">
        <v>321</v>
      </c>
      <c r="K12" s="152" t="s">
        <v>322</v>
      </c>
      <c r="L12" s="151">
        <v>0</v>
      </c>
    </row>
    <row r="13" ht="15" customHeight="1" spans="1:12">
      <c r="A13" s="163" t="s">
        <v>239</v>
      </c>
      <c r="B13" s="152" t="s">
        <v>240</v>
      </c>
      <c r="C13" s="151">
        <v>0</v>
      </c>
      <c r="D13" s="152" t="s">
        <v>241</v>
      </c>
      <c r="E13" s="152" t="s">
        <v>242</v>
      </c>
      <c r="F13" s="151">
        <v>0</v>
      </c>
      <c r="G13" s="152" t="s">
        <v>394</v>
      </c>
      <c r="H13" s="152" t="s">
        <v>244</v>
      </c>
      <c r="I13" s="151">
        <v>0</v>
      </c>
      <c r="J13" s="152" t="s">
        <v>327</v>
      </c>
      <c r="K13" s="152" t="s">
        <v>328</v>
      </c>
      <c r="L13" s="151">
        <v>0</v>
      </c>
    </row>
    <row r="14" ht="15" customHeight="1" spans="1:12">
      <c r="A14" s="163" t="s">
        <v>245</v>
      </c>
      <c r="B14" s="152" t="s">
        <v>246</v>
      </c>
      <c r="C14" s="151">
        <v>0</v>
      </c>
      <c r="D14" s="152" t="s">
        <v>247</v>
      </c>
      <c r="E14" s="152" t="s">
        <v>248</v>
      </c>
      <c r="F14" s="151">
        <v>0</v>
      </c>
      <c r="G14" s="152" t="s">
        <v>395</v>
      </c>
      <c r="H14" s="152" t="s">
        <v>274</v>
      </c>
      <c r="I14" s="151">
        <v>0</v>
      </c>
      <c r="J14" s="152" t="s">
        <v>333</v>
      </c>
      <c r="K14" s="152" t="s">
        <v>334</v>
      </c>
      <c r="L14" s="164">
        <v>0</v>
      </c>
    </row>
    <row r="15" ht="15" customHeight="1" spans="1:12">
      <c r="A15" s="163" t="s">
        <v>251</v>
      </c>
      <c r="B15" s="152" t="s">
        <v>252</v>
      </c>
      <c r="C15" s="151">
        <v>0</v>
      </c>
      <c r="D15" s="152" t="s">
        <v>253</v>
      </c>
      <c r="E15" s="152" t="s">
        <v>254</v>
      </c>
      <c r="F15" s="151">
        <v>0</v>
      </c>
      <c r="G15" s="152" t="s">
        <v>396</v>
      </c>
      <c r="H15" s="152" t="s">
        <v>280</v>
      </c>
      <c r="I15" s="151">
        <v>0</v>
      </c>
      <c r="J15" s="152" t="s">
        <v>339</v>
      </c>
      <c r="K15" s="152" t="s">
        <v>340</v>
      </c>
      <c r="L15" s="151">
        <v>0</v>
      </c>
    </row>
    <row r="16" ht="15" customHeight="1" spans="1:12">
      <c r="A16" s="163" t="s">
        <v>257</v>
      </c>
      <c r="B16" s="152" t="s">
        <v>258</v>
      </c>
      <c r="C16" s="151">
        <v>0</v>
      </c>
      <c r="D16" s="152" t="s">
        <v>259</v>
      </c>
      <c r="E16" s="152" t="s">
        <v>260</v>
      </c>
      <c r="F16" s="151">
        <v>0</v>
      </c>
      <c r="G16" s="152" t="s">
        <v>397</v>
      </c>
      <c r="H16" s="152" t="s">
        <v>286</v>
      </c>
      <c r="I16" s="151">
        <v>0</v>
      </c>
      <c r="J16" s="152" t="s">
        <v>398</v>
      </c>
      <c r="K16" s="152" t="s">
        <v>399</v>
      </c>
      <c r="L16" s="151">
        <v>0</v>
      </c>
    </row>
    <row r="17" ht="15" customHeight="1" spans="1:12">
      <c r="A17" s="163" t="s">
        <v>263</v>
      </c>
      <c r="B17" s="152" t="s">
        <v>264</v>
      </c>
      <c r="C17" s="151">
        <v>0</v>
      </c>
      <c r="D17" s="152" t="s">
        <v>265</v>
      </c>
      <c r="E17" s="152" t="s">
        <v>266</v>
      </c>
      <c r="F17" s="151">
        <v>0</v>
      </c>
      <c r="G17" s="152" t="s">
        <v>400</v>
      </c>
      <c r="H17" s="152" t="s">
        <v>292</v>
      </c>
      <c r="I17" s="151">
        <v>0</v>
      </c>
      <c r="J17" s="152" t="s">
        <v>401</v>
      </c>
      <c r="K17" s="152" t="s">
        <v>402</v>
      </c>
      <c r="L17" s="151">
        <v>0</v>
      </c>
    </row>
    <row r="18" ht="15" customHeight="1" spans="1:12">
      <c r="A18" s="163" t="s">
        <v>269</v>
      </c>
      <c r="B18" s="152" t="s">
        <v>270</v>
      </c>
      <c r="C18" s="151">
        <v>0</v>
      </c>
      <c r="D18" s="152" t="s">
        <v>271</v>
      </c>
      <c r="E18" s="152" t="s">
        <v>272</v>
      </c>
      <c r="F18" s="151">
        <v>0</v>
      </c>
      <c r="G18" s="152" t="s">
        <v>403</v>
      </c>
      <c r="H18" s="152" t="s">
        <v>404</v>
      </c>
      <c r="I18" s="151">
        <v>0</v>
      </c>
      <c r="J18" s="152" t="s">
        <v>405</v>
      </c>
      <c r="K18" s="152" t="s">
        <v>406</v>
      </c>
      <c r="L18" s="151">
        <v>0</v>
      </c>
    </row>
    <row r="19" ht="15" customHeight="1" spans="1:12">
      <c r="A19" s="163" t="s">
        <v>275</v>
      </c>
      <c r="B19" s="152" t="s">
        <v>276</v>
      </c>
      <c r="C19" s="151">
        <v>0</v>
      </c>
      <c r="D19" s="152" t="s">
        <v>277</v>
      </c>
      <c r="E19" s="152" t="s">
        <v>278</v>
      </c>
      <c r="F19" s="151">
        <v>0</v>
      </c>
      <c r="G19" s="152" t="s">
        <v>201</v>
      </c>
      <c r="H19" s="152" t="s">
        <v>202</v>
      </c>
      <c r="I19" s="151">
        <v>0</v>
      </c>
      <c r="J19" s="152" t="s">
        <v>407</v>
      </c>
      <c r="K19" s="152" t="s">
        <v>408</v>
      </c>
      <c r="L19" s="151">
        <v>0</v>
      </c>
    </row>
    <row r="20" ht="15" customHeight="1" spans="1:12">
      <c r="A20" s="163" t="s">
        <v>281</v>
      </c>
      <c r="B20" s="152" t="s">
        <v>282</v>
      </c>
      <c r="C20" s="151">
        <v>0</v>
      </c>
      <c r="D20" s="152" t="s">
        <v>283</v>
      </c>
      <c r="E20" s="152" t="s">
        <v>284</v>
      </c>
      <c r="F20" s="151">
        <v>0</v>
      </c>
      <c r="G20" s="152" t="s">
        <v>207</v>
      </c>
      <c r="H20" s="152" t="s">
        <v>208</v>
      </c>
      <c r="I20" s="151">
        <v>0</v>
      </c>
      <c r="J20" s="152" t="s">
        <v>345</v>
      </c>
      <c r="K20" s="152" t="s">
        <v>346</v>
      </c>
      <c r="L20" s="151">
        <v>0</v>
      </c>
    </row>
    <row r="21" ht="15" customHeight="1" spans="1:12">
      <c r="A21" s="163" t="s">
        <v>287</v>
      </c>
      <c r="B21" s="152" t="s">
        <v>288</v>
      </c>
      <c r="C21" s="151">
        <v>0</v>
      </c>
      <c r="D21" s="152" t="s">
        <v>289</v>
      </c>
      <c r="E21" s="152" t="s">
        <v>290</v>
      </c>
      <c r="F21" s="151">
        <v>0</v>
      </c>
      <c r="G21" s="152" t="s">
        <v>213</v>
      </c>
      <c r="H21" s="152" t="s">
        <v>214</v>
      </c>
      <c r="I21" s="151">
        <v>0</v>
      </c>
      <c r="J21" s="152" t="s">
        <v>351</v>
      </c>
      <c r="K21" s="152" t="s">
        <v>352</v>
      </c>
      <c r="L21" s="151">
        <v>0</v>
      </c>
    </row>
    <row r="22" ht="15" customHeight="1" spans="1:12">
      <c r="A22" s="163" t="s">
        <v>293</v>
      </c>
      <c r="B22" s="152" t="s">
        <v>294</v>
      </c>
      <c r="C22" s="151">
        <v>0</v>
      </c>
      <c r="D22" s="152" t="s">
        <v>295</v>
      </c>
      <c r="E22" s="152" t="s">
        <v>296</v>
      </c>
      <c r="F22" s="151">
        <v>0</v>
      </c>
      <c r="G22" s="152" t="s">
        <v>219</v>
      </c>
      <c r="H22" s="152" t="s">
        <v>220</v>
      </c>
      <c r="I22" s="151">
        <v>0</v>
      </c>
      <c r="J22" s="152" t="s">
        <v>357</v>
      </c>
      <c r="K22" s="152" t="s">
        <v>358</v>
      </c>
      <c r="L22" s="151">
        <v>0</v>
      </c>
    </row>
    <row r="23" ht="15" customHeight="1" spans="1:12">
      <c r="A23" s="163" t="s">
        <v>299</v>
      </c>
      <c r="B23" s="152" t="s">
        <v>300</v>
      </c>
      <c r="C23" s="151">
        <v>0</v>
      </c>
      <c r="D23" s="152" t="s">
        <v>301</v>
      </c>
      <c r="E23" s="152" t="s">
        <v>302</v>
      </c>
      <c r="F23" s="151">
        <v>0</v>
      </c>
      <c r="G23" s="152" t="s">
        <v>225</v>
      </c>
      <c r="H23" s="152" t="s">
        <v>226</v>
      </c>
      <c r="I23" s="151">
        <v>0</v>
      </c>
      <c r="J23" s="152" t="s">
        <v>361</v>
      </c>
      <c r="K23" s="152" t="s">
        <v>362</v>
      </c>
      <c r="L23" s="151">
        <v>0</v>
      </c>
    </row>
    <row r="24" ht="15" customHeight="1" spans="1:12">
      <c r="A24" s="163" t="s">
        <v>305</v>
      </c>
      <c r="B24" s="152" t="s">
        <v>306</v>
      </c>
      <c r="C24" s="151">
        <v>0</v>
      </c>
      <c r="D24" s="152" t="s">
        <v>307</v>
      </c>
      <c r="E24" s="152" t="s">
        <v>308</v>
      </c>
      <c r="F24" s="151">
        <v>0</v>
      </c>
      <c r="G24" s="152" t="s">
        <v>231</v>
      </c>
      <c r="H24" s="152" t="s">
        <v>232</v>
      </c>
      <c r="I24" s="151">
        <v>0</v>
      </c>
      <c r="J24" s="152" t="s">
        <v>365</v>
      </c>
      <c r="K24" s="152" t="s">
        <v>366</v>
      </c>
      <c r="L24" s="151">
        <v>0</v>
      </c>
    </row>
    <row r="25" ht="15" customHeight="1" spans="1:12">
      <c r="A25" s="163" t="s">
        <v>311</v>
      </c>
      <c r="B25" s="152" t="s">
        <v>312</v>
      </c>
      <c r="C25" s="151">
        <v>0</v>
      </c>
      <c r="D25" s="152" t="s">
        <v>313</v>
      </c>
      <c r="E25" s="152" t="s">
        <v>314</v>
      </c>
      <c r="F25" s="151">
        <v>0</v>
      </c>
      <c r="G25" s="152" t="s">
        <v>237</v>
      </c>
      <c r="H25" s="152" t="s">
        <v>238</v>
      </c>
      <c r="I25" s="151">
        <v>0</v>
      </c>
      <c r="J25" s="152" t="s">
        <v>369</v>
      </c>
      <c r="K25" s="152" t="s">
        <v>370</v>
      </c>
      <c r="L25" s="151">
        <v>0</v>
      </c>
    </row>
    <row r="26" ht="15" customHeight="1" spans="1:12">
      <c r="A26" s="163" t="s">
        <v>317</v>
      </c>
      <c r="B26" s="152" t="s">
        <v>318</v>
      </c>
      <c r="C26" s="151">
        <v>0</v>
      </c>
      <c r="D26" s="152" t="s">
        <v>319</v>
      </c>
      <c r="E26" s="152" t="s">
        <v>320</v>
      </c>
      <c r="F26" s="151">
        <v>0</v>
      </c>
      <c r="G26" s="152" t="s">
        <v>243</v>
      </c>
      <c r="H26" s="152" t="s">
        <v>244</v>
      </c>
      <c r="I26" s="151">
        <v>0</v>
      </c>
      <c r="J26" s="152" t="s">
        <v>5</v>
      </c>
      <c r="K26" s="152" t="s">
        <v>5</v>
      </c>
      <c r="L26" s="147" t="s">
        <v>5</v>
      </c>
    </row>
    <row r="27" ht="15" customHeight="1" spans="1:12">
      <c r="A27" s="163" t="s">
        <v>323</v>
      </c>
      <c r="B27" s="152" t="s">
        <v>324</v>
      </c>
      <c r="C27" s="151">
        <v>0</v>
      </c>
      <c r="D27" s="152" t="s">
        <v>325</v>
      </c>
      <c r="E27" s="152" t="s">
        <v>326</v>
      </c>
      <c r="F27" s="151">
        <v>0</v>
      </c>
      <c r="G27" s="152" t="s">
        <v>249</v>
      </c>
      <c r="H27" s="152" t="s">
        <v>250</v>
      </c>
      <c r="I27" s="151">
        <v>0</v>
      </c>
      <c r="J27" s="152" t="s">
        <v>5</v>
      </c>
      <c r="K27" s="152" t="s">
        <v>5</v>
      </c>
      <c r="L27" s="147" t="s">
        <v>5</v>
      </c>
    </row>
    <row r="28" ht="15" customHeight="1" spans="1:12">
      <c r="A28" s="163" t="s">
        <v>329</v>
      </c>
      <c r="B28" s="152" t="s">
        <v>330</v>
      </c>
      <c r="C28" s="151">
        <v>0</v>
      </c>
      <c r="D28" s="152" t="s">
        <v>331</v>
      </c>
      <c r="E28" s="152" t="s">
        <v>332</v>
      </c>
      <c r="F28" s="151">
        <v>0</v>
      </c>
      <c r="G28" s="152" t="s">
        <v>255</v>
      </c>
      <c r="H28" s="152" t="s">
        <v>256</v>
      </c>
      <c r="I28" s="151">
        <v>0</v>
      </c>
      <c r="J28" s="152" t="s">
        <v>5</v>
      </c>
      <c r="K28" s="152" t="s">
        <v>5</v>
      </c>
      <c r="L28" s="147" t="s">
        <v>5</v>
      </c>
    </row>
    <row r="29" ht="15" customHeight="1" spans="1:12">
      <c r="A29" s="163" t="s">
        <v>335</v>
      </c>
      <c r="B29" s="152" t="s">
        <v>336</v>
      </c>
      <c r="C29" s="151">
        <v>0</v>
      </c>
      <c r="D29" s="152" t="s">
        <v>337</v>
      </c>
      <c r="E29" s="152" t="s">
        <v>338</v>
      </c>
      <c r="F29" s="151">
        <v>0</v>
      </c>
      <c r="G29" s="152" t="s">
        <v>261</v>
      </c>
      <c r="H29" s="152" t="s">
        <v>262</v>
      </c>
      <c r="I29" s="151">
        <v>0</v>
      </c>
      <c r="J29" s="152" t="s">
        <v>5</v>
      </c>
      <c r="K29" s="152" t="s">
        <v>5</v>
      </c>
      <c r="L29" s="147" t="s">
        <v>5</v>
      </c>
    </row>
    <row r="30" ht="15" customHeight="1" spans="1:12">
      <c r="A30" s="163" t="s">
        <v>341</v>
      </c>
      <c r="B30" s="152" t="s">
        <v>342</v>
      </c>
      <c r="C30" s="151">
        <v>0</v>
      </c>
      <c r="D30" s="152" t="s">
        <v>343</v>
      </c>
      <c r="E30" s="152" t="s">
        <v>344</v>
      </c>
      <c r="F30" s="151">
        <v>0</v>
      </c>
      <c r="G30" s="152" t="s">
        <v>267</v>
      </c>
      <c r="H30" s="152" t="s">
        <v>268</v>
      </c>
      <c r="I30" s="151">
        <v>0</v>
      </c>
      <c r="J30" s="152" t="s">
        <v>5</v>
      </c>
      <c r="K30" s="152" t="s">
        <v>5</v>
      </c>
      <c r="L30" s="147" t="s">
        <v>5</v>
      </c>
    </row>
    <row r="31" ht="15" customHeight="1" spans="1:12">
      <c r="A31" s="163" t="s">
        <v>347</v>
      </c>
      <c r="B31" s="152" t="s">
        <v>348</v>
      </c>
      <c r="C31" s="151">
        <v>0</v>
      </c>
      <c r="D31" s="152" t="s">
        <v>349</v>
      </c>
      <c r="E31" s="152" t="s">
        <v>350</v>
      </c>
      <c r="F31" s="151">
        <v>0</v>
      </c>
      <c r="G31" s="152" t="s">
        <v>273</v>
      </c>
      <c r="H31" s="152" t="s">
        <v>274</v>
      </c>
      <c r="I31" s="151">
        <v>0</v>
      </c>
      <c r="J31" s="152" t="s">
        <v>5</v>
      </c>
      <c r="K31" s="152" t="s">
        <v>5</v>
      </c>
      <c r="L31" s="147" t="s">
        <v>5</v>
      </c>
    </row>
    <row r="32" ht="15" customHeight="1" spans="1:12">
      <c r="A32" s="163" t="s">
        <v>353</v>
      </c>
      <c r="B32" s="152" t="s">
        <v>409</v>
      </c>
      <c r="C32" s="151">
        <v>0</v>
      </c>
      <c r="D32" s="152" t="s">
        <v>355</v>
      </c>
      <c r="E32" s="152" t="s">
        <v>356</v>
      </c>
      <c r="F32" s="151">
        <v>0</v>
      </c>
      <c r="G32" s="152" t="s">
        <v>279</v>
      </c>
      <c r="H32" s="152" t="s">
        <v>280</v>
      </c>
      <c r="I32" s="151">
        <v>0</v>
      </c>
      <c r="J32" s="152" t="s">
        <v>5</v>
      </c>
      <c r="K32" s="152" t="s">
        <v>5</v>
      </c>
      <c r="L32" s="147" t="s">
        <v>5</v>
      </c>
    </row>
    <row r="33" ht="15" customHeight="1" spans="1:12">
      <c r="A33" s="163" t="s">
        <v>5</v>
      </c>
      <c r="B33" s="152" t="s">
        <v>5</v>
      </c>
      <c r="C33" s="165" t="s">
        <v>5</v>
      </c>
      <c r="D33" s="152" t="s">
        <v>359</v>
      </c>
      <c r="E33" s="152" t="s">
        <v>360</v>
      </c>
      <c r="F33" s="151">
        <v>0</v>
      </c>
      <c r="G33" s="152" t="s">
        <v>285</v>
      </c>
      <c r="H33" s="152" t="s">
        <v>286</v>
      </c>
      <c r="I33" s="151">
        <v>0</v>
      </c>
      <c r="J33" s="152" t="s">
        <v>5</v>
      </c>
      <c r="K33" s="152" t="s">
        <v>5</v>
      </c>
      <c r="L33" s="147" t="s">
        <v>5</v>
      </c>
    </row>
    <row r="34" ht="15" customHeight="1" spans="1:12">
      <c r="A34" s="163" t="s">
        <v>5</v>
      </c>
      <c r="B34" s="152" t="s">
        <v>5</v>
      </c>
      <c r="C34" s="147" t="s">
        <v>5</v>
      </c>
      <c r="D34" s="152" t="s">
        <v>363</v>
      </c>
      <c r="E34" s="152" t="s">
        <v>364</v>
      </c>
      <c r="F34" s="151">
        <v>0</v>
      </c>
      <c r="G34" s="152" t="s">
        <v>291</v>
      </c>
      <c r="H34" s="152" t="s">
        <v>292</v>
      </c>
      <c r="I34" s="151">
        <v>0</v>
      </c>
      <c r="J34" s="152" t="s">
        <v>5</v>
      </c>
      <c r="K34" s="152" t="s">
        <v>5</v>
      </c>
      <c r="L34" s="147" t="s">
        <v>5</v>
      </c>
    </row>
    <row r="35" ht="15" customHeight="1" spans="1:12">
      <c r="A35" s="163" t="s">
        <v>5</v>
      </c>
      <c r="B35" s="152" t="s">
        <v>5</v>
      </c>
      <c r="C35" s="147" t="s">
        <v>5</v>
      </c>
      <c r="D35" s="152" t="s">
        <v>367</v>
      </c>
      <c r="E35" s="152" t="s">
        <v>368</v>
      </c>
      <c r="F35" s="151">
        <v>0</v>
      </c>
      <c r="G35" s="152" t="s">
        <v>297</v>
      </c>
      <c r="H35" s="152" t="s">
        <v>298</v>
      </c>
      <c r="I35" s="151">
        <v>0</v>
      </c>
      <c r="J35" s="152" t="s">
        <v>5</v>
      </c>
      <c r="K35" s="152" t="s">
        <v>5</v>
      </c>
      <c r="L35" s="147" t="s">
        <v>5</v>
      </c>
    </row>
    <row r="36" ht="15" customHeight="1" spans="1:12">
      <c r="A36" s="163" t="s">
        <v>5</v>
      </c>
      <c r="B36" s="152" t="s">
        <v>5</v>
      </c>
      <c r="C36" s="147" t="s">
        <v>5</v>
      </c>
      <c r="D36" s="152" t="s">
        <v>371</v>
      </c>
      <c r="E36" s="152" t="s">
        <v>372</v>
      </c>
      <c r="F36" s="151">
        <v>0</v>
      </c>
      <c r="G36" s="152" t="s">
        <v>5</v>
      </c>
      <c r="H36" s="152" t="s">
        <v>5</v>
      </c>
      <c r="I36" s="165"/>
      <c r="J36" s="152" t="s">
        <v>5</v>
      </c>
      <c r="K36" s="152" t="s">
        <v>5</v>
      </c>
      <c r="L36" s="147" t="s">
        <v>5</v>
      </c>
    </row>
    <row r="37" ht="15" customHeight="1" spans="1:12">
      <c r="A37" s="154" t="s">
        <v>5</v>
      </c>
      <c r="B37" s="152" t="s">
        <v>5</v>
      </c>
      <c r="C37" s="147" t="s">
        <v>5</v>
      </c>
      <c r="D37" s="152" t="s">
        <v>373</v>
      </c>
      <c r="E37" s="152" t="s">
        <v>374</v>
      </c>
      <c r="F37" s="164">
        <v>0</v>
      </c>
      <c r="G37" s="152" t="s">
        <v>5</v>
      </c>
      <c r="H37" s="152" t="s">
        <v>5</v>
      </c>
      <c r="I37" s="147"/>
      <c r="J37" s="152" t="s">
        <v>5</v>
      </c>
      <c r="K37" s="152" t="s">
        <v>5</v>
      </c>
      <c r="L37" s="147" t="s">
        <v>5</v>
      </c>
    </row>
    <row r="38" ht="15" customHeight="1" spans="1:12">
      <c r="A38" s="154" t="s">
        <v>410</v>
      </c>
      <c r="B38" s="154" t="s">
        <v>5</v>
      </c>
      <c r="C38" s="154" t="s">
        <v>5</v>
      </c>
      <c r="D38" s="154" t="s">
        <v>5</v>
      </c>
      <c r="E38" s="154" t="s">
        <v>5</v>
      </c>
      <c r="F38" s="154" t="s">
        <v>5</v>
      </c>
      <c r="G38" s="154" t="s">
        <v>5</v>
      </c>
      <c r="H38" s="154" t="s">
        <v>5</v>
      </c>
      <c r="I38" s="154" t="s">
        <v>5</v>
      </c>
      <c r="J38" s="154" t="s">
        <v>5</v>
      </c>
      <c r="K38" s="154" t="s">
        <v>5</v>
      </c>
      <c r="L38" s="15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J14" sqref="J14"/>
    </sheetView>
  </sheetViews>
  <sheetFormatPr defaultColWidth="16" defaultRowHeight="13.5"/>
  <cols>
    <col min="1" max="3" width="2.88333333333333" style="148" customWidth="1"/>
    <col min="4" max="4" width="23.5" style="148" customWidth="1"/>
    <col min="5" max="7" width="9.88333333333333" style="148" customWidth="1"/>
    <col min="8" max="8" width="16.25" style="148" customWidth="1"/>
    <col min="9" max="9" width="9.88333333333333" style="148" customWidth="1"/>
    <col min="10" max="10" width="17.1333333333333" style="148" customWidth="1"/>
    <col min="11" max="11" width="14.6333333333333" style="148" customWidth="1"/>
    <col min="12" max="14" width="9.88333333333333" style="148" customWidth="1"/>
    <col min="15" max="15" width="16.3833333333333" style="148" customWidth="1"/>
    <col min="16" max="20" width="9.88333333333333" style="148" customWidth="1"/>
    <col min="21" max="16384" width="16" style="148"/>
  </cols>
  <sheetData>
    <row r="1" s="141" customFormat="1" ht="35.25" customHeight="1" spans="1:20">
      <c r="A1" s="132" t="s">
        <v>411</v>
      </c>
      <c r="B1" s="132"/>
      <c r="C1" s="132"/>
      <c r="D1" s="132"/>
      <c r="E1" s="132"/>
      <c r="F1" s="132"/>
      <c r="G1" s="132"/>
      <c r="H1" s="132"/>
      <c r="I1" s="132"/>
      <c r="J1" s="132"/>
      <c r="K1" s="132"/>
      <c r="L1" s="132"/>
      <c r="M1" s="132"/>
      <c r="N1" s="132"/>
      <c r="O1" s="132"/>
      <c r="P1" s="132"/>
      <c r="Q1" s="132"/>
      <c r="R1" s="132"/>
      <c r="S1" s="132"/>
      <c r="T1" s="132"/>
    </row>
    <row r="2" s="141" customFormat="1" ht="18" customHeight="1" spans="1:20">
      <c r="A2" s="142"/>
      <c r="B2" s="142"/>
      <c r="C2" s="142"/>
      <c r="D2" s="142"/>
      <c r="E2" s="142"/>
      <c r="F2" s="142"/>
      <c r="G2" s="142"/>
      <c r="H2" s="142"/>
      <c r="I2" s="142"/>
      <c r="J2" s="142"/>
      <c r="K2" s="142"/>
      <c r="L2" s="142"/>
      <c r="M2" s="142"/>
      <c r="N2" s="142"/>
      <c r="P2" s="149"/>
      <c r="Q2" s="150"/>
      <c r="R2" s="150"/>
      <c r="S2" s="150"/>
      <c r="T2" s="143" t="s">
        <v>412</v>
      </c>
    </row>
    <row r="3" s="141" customFormat="1" ht="18" customHeight="1" spans="1:20">
      <c r="A3" s="144" t="s">
        <v>2</v>
      </c>
      <c r="B3" s="144"/>
      <c r="C3" s="144"/>
      <c r="D3" s="144"/>
      <c r="E3" s="142"/>
      <c r="F3" s="142"/>
      <c r="G3" s="142"/>
      <c r="H3" s="142"/>
      <c r="I3" s="142"/>
      <c r="J3" s="142"/>
      <c r="K3" s="142"/>
      <c r="L3" s="142"/>
      <c r="M3" s="142"/>
      <c r="N3" s="142"/>
      <c r="P3" s="149"/>
      <c r="Q3" s="150"/>
      <c r="R3" s="150"/>
      <c r="S3" s="150"/>
      <c r="T3" s="143" t="s">
        <v>182</v>
      </c>
    </row>
    <row r="4" ht="19" customHeight="1" spans="1:20">
      <c r="A4" s="145" t="s">
        <v>7</v>
      </c>
      <c r="B4" s="145" t="s">
        <v>5</v>
      </c>
      <c r="C4" s="145" t="s">
        <v>5</v>
      </c>
      <c r="D4" s="145" t="s">
        <v>5</v>
      </c>
      <c r="E4" s="145" t="s">
        <v>106</v>
      </c>
      <c r="F4" s="145" t="s">
        <v>5</v>
      </c>
      <c r="G4" s="145" t="s">
        <v>5</v>
      </c>
      <c r="H4" s="145" t="s">
        <v>183</v>
      </c>
      <c r="I4" s="145" t="s">
        <v>5</v>
      </c>
      <c r="J4" s="145" t="s">
        <v>5</v>
      </c>
      <c r="K4" s="145" t="s">
        <v>184</v>
      </c>
      <c r="L4" s="145" t="s">
        <v>5</v>
      </c>
      <c r="M4" s="145" t="s">
        <v>5</v>
      </c>
      <c r="N4" s="145" t="s">
        <v>5</v>
      </c>
      <c r="O4" s="145" t="s">
        <v>5</v>
      </c>
      <c r="P4" s="145" t="s">
        <v>108</v>
      </c>
      <c r="Q4" s="145" t="s">
        <v>5</v>
      </c>
      <c r="R4" s="145" t="s">
        <v>5</v>
      </c>
      <c r="S4" s="145" t="s">
        <v>5</v>
      </c>
      <c r="T4" s="145" t="s">
        <v>5</v>
      </c>
    </row>
    <row r="5" ht="19" customHeight="1" spans="1:20">
      <c r="A5" s="145" t="s">
        <v>122</v>
      </c>
      <c r="B5" s="145" t="s">
        <v>5</v>
      </c>
      <c r="C5" s="145" t="s">
        <v>5</v>
      </c>
      <c r="D5" s="145" t="s">
        <v>123</v>
      </c>
      <c r="E5" s="145" t="s">
        <v>129</v>
      </c>
      <c r="F5" s="145" t="s">
        <v>185</v>
      </c>
      <c r="G5" s="145" t="s">
        <v>186</v>
      </c>
      <c r="H5" s="145" t="s">
        <v>129</v>
      </c>
      <c r="I5" s="145" t="s">
        <v>153</v>
      </c>
      <c r="J5" s="145" t="s">
        <v>154</v>
      </c>
      <c r="K5" s="145" t="s">
        <v>129</v>
      </c>
      <c r="L5" s="145" t="s">
        <v>153</v>
      </c>
      <c r="M5" s="145" t="s">
        <v>5</v>
      </c>
      <c r="N5" s="145" t="s">
        <v>153</v>
      </c>
      <c r="O5" s="145" t="s">
        <v>154</v>
      </c>
      <c r="P5" s="145" t="s">
        <v>129</v>
      </c>
      <c r="Q5" s="145" t="s">
        <v>185</v>
      </c>
      <c r="R5" s="145" t="s">
        <v>186</v>
      </c>
      <c r="S5" s="145" t="s">
        <v>186</v>
      </c>
      <c r="T5" s="145" t="s">
        <v>5</v>
      </c>
    </row>
    <row r="6" ht="19" customHeight="1" spans="1:20">
      <c r="A6" s="145" t="s">
        <v>5</v>
      </c>
      <c r="B6" s="145" t="s">
        <v>5</v>
      </c>
      <c r="C6" s="145" t="s">
        <v>5</v>
      </c>
      <c r="D6" s="145" t="s">
        <v>5</v>
      </c>
      <c r="E6" s="145" t="s">
        <v>5</v>
      </c>
      <c r="F6" s="145" t="s">
        <v>5</v>
      </c>
      <c r="G6" s="145" t="s">
        <v>124</v>
      </c>
      <c r="H6" s="145" t="s">
        <v>5</v>
      </c>
      <c r="I6" s="145" t="s">
        <v>5</v>
      </c>
      <c r="J6" s="145" t="s">
        <v>124</v>
      </c>
      <c r="K6" s="145" t="s">
        <v>5</v>
      </c>
      <c r="L6" s="145" t="s">
        <v>124</v>
      </c>
      <c r="M6" s="145" t="s">
        <v>188</v>
      </c>
      <c r="N6" s="145" t="s">
        <v>187</v>
      </c>
      <c r="O6" s="145" t="s">
        <v>124</v>
      </c>
      <c r="P6" s="145" t="s">
        <v>5</v>
      </c>
      <c r="Q6" s="145" t="s">
        <v>5</v>
      </c>
      <c r="R6" s="145" t="s">
        <v>124</v>
      </c>
      <c r="S6" s="145" t="s">
        <v>189</v>
      </c>
      <c r="T6" s="145" t="s">
        <v>190</v>
      </c>
    </row>
    <row r="7" ht="19" customHeight="1" spans="1:20">
      <c r="A7" s="145" t="s">
        <v>5</v>
      </c>
      <c r="B7" s="145" t="s">
        <v>5</v>
      </c>
      <c r="C7" s="145" t="s">
        <v>5</v>
      </c>
      <c r="D7" s="145" t="s">
        <v>5</v>
      </c>
      <c r="E7" s="145" t="s">
        <v>5</v>
      </c>
      <c r="F7" s="145" t="s">
        <v>5</v>
      </c>
      <c r="G7" s="145" t="s">
        <v>5</v>
      </c>
      <c r="H7" s="145" t="s">
        <v>5</v>
      </c>
      <c r="I7" s="145" t="s">
        <v>5</v>
      </c>
      <c r="J7" s="145" t="s">
        <v>5</v>
      </c>
      <c r="K7" s="145" t="s">
        <v>5</v>
      </c>
      <c r="L7" s="145" t="s">
        <v>5</v>
      </c>
      <c r="M7" s="145" t="s">
        <v>5</v>
      </c>
      <c r="N7" s="145" t="s">
        <v>5</v>
      </c>
      <c r="O7" s="145" t="s">
        <v>5</v>
      </c>
      <c r="P7" s="145" t="s">
        <v>5</v>
      </c>
      <c r="Q7" s="145" t="s">
        <v>5</v>
      </c>
      <c r="R7" s="145" t="s">
        <v>5</v>
      </c>
      <c r="S7" s="145" t="s">
        <v>5</v>
      </c>
      <c r="T7" s="145" t="s">
        <v>5</v>
      </c>
    </row>
    <row r="8" ht="19" customHeight="1" spans="1:20">
      <c r="A8" s="145" t="s">
        <v>126</v>
      </c>
      <c r="B8" s="145" t="s">
        <v>127</v>
      </c>
      <c r="C8" s="145" t="s">
        <v>128</v>
      </c>
      <c r="D8" s="145" t="s">
        <v>11</v>
      </c>
      <c r="E8" s="146" t="s">
        <v>12</v>
      </c>
      <c r="F8" s="146" t="s">
        <v>13</v>
      </c>
      <c r="G8" s="146" t="s">
        <v>21</v>
      </c>
      <c r="H8" s="146" t="s">
        <v>25</v>
      </c>
      <c r="I8" s="146" t="s">
        <v>29</v>
      </c>
      <c r="J8" s="146" t="s">
        <v>33</v>
      </c>
      <c r="K8" s="146" t="s">
        <v>37</v>
      </c>
      <c r="L8" s="146" t="s">
        <v>41</v>
      </c>
      <c r="M8" s="146" t="s">
        <v>44</v>
      </c>
      <c r="N8" s="146" t="s">
        <v>47</v>
      </c>
      <c r="O8" s="146" t="s">
        <v>50</v>
      </c>
      <c r="P8" s="146" t="s">
        <v>53</v>
      </c>
      <c r="Q8" s="146" t="s">
        <v>56</v>
      </c>
      <c r="R8" s="146" t="s">
        <v>59</v>
      </c>
      <c r="S8" s="146" t="s">
        <v>62</v>
      </c>
      <c r="T8" s="146" t="s">
        <v>65</v>
      </c>
    </row>
    <row r="9" ht="34" customHeight="1" spans="1:20">
      <c r="A9" s="145" t="s">
        <v>5</v>
      </c>
      <c r="B9" s="145" t="s">
        <v>5</v>
      </c>
      <c r="C9" s="145" t="s">
        <v>5</v>
      </c>
      <c r="D9" s="145" t="s">
        <v>129</v>
      </c>
      <c r="E9" s="151">
        <f>SUM(E10)</f>
        <v>0</v>
      </c>
      <c r="F9" s="151">
        <f t="shared" ref="F9:T9" si="0">SUM(F10)</f>
        <v>0</v>
      </c>
      <c r="G9" s="151">
        <f t="shared" si="0"/>
        <v>0</v>
      </c>
      <c r="H9" s="151">
        <f t="shared" si="0"/>
        <v>727258</v>
      </c>
      <c r="I9" s="151">
        <f t="shared" si="0"/>
        <v>0</v>
      </c>
      <c r="J9" s="151">
        <f t="shared" si="0"/>
        <v>727258</v>
      </c>
      <c r="K9" s="151">
        <f t="shared" si="0"/>
        <v>727258</v>
      </c>
      <c r="L9" s="151">
        <f t="shared" si="0"/>
        <v>0</v>
      </c>
      <c r="M9" s="151">
        <f t="shared" si="0"/>
        <v>0</v>
      </c>
      <c r="N9" s="151">
        <f t="shared" si="0"/>
        <v>0</v>
      </c>
      <c r="O9" s="151">
        <f t="shared" si="0"/>
        <v>727258</v>
      </c>
      <c r="P9" s="151">
        <f t="shared" si="0"/>
        <v>0</v>
      </c>
      <c r="Q9" s="151">
        <f t="shared" si="0"/>
        <v>0</v>
      </c>
      <c r="R9" s="151">
        <f t="shared" si="0"/>
        <v>0</v>
      </c>
      <c r="S9" s="151">
        <f t="shared" si="0"/>
        <v>0</v>
      </c>
      <c r="T9" s="151">
        <f t="shared" si="0"/>
        <v>0</v>
      </c>
    </row>
    <row r="10" ht="30" customHeight="1" spans="1:20">
      <c r="A10" s="152" t="s">
        <v>148</v>
      </c>
      <c r="B10" s="152"/>
      <c r="C10" s="152"/>
      <c r="D10" s="153" t="s">
        <v>149</v>
      </c>
      <c r="E10" s="151">
        <v>0</v>
      </c>
      <c r="F10" s="151">
        <v>0</v>
      </c>
      <c r="G10" s="151">
        <v>0</v>
      </c>
      <c r="H10" s="151">
        <v>727258</v>
      </c>
      <c r="I10" s="151">
        <v>0</v>
      </c>
      <c r="J10" s="151">
        <v>727258</v>
      </c>
      <c r="K10" s="151">
        <v>727258</v>
      </c>
      <c r="L10" s="151">
        <v>0</v>
      </c>
      <c r="M10" s="151">
        <v>0</v>
      </c>
      <c r="N10" s="151">
        <v>0</v>
      </c>
      <c r="O10" s="151">
        <v>727258</v>
      </c>
      <c r="P10" s="151">
        <v>0</v>
      </c>
      <c r="Q10" s="151">
        <v>0</v>
      </c>
      <c r="R10" s="151">
        <v>0</v>
      </c>
      <c r="S10" s="151">
        <v>0</v>
      </c>
      <c r="T10" s="151">
        <v>0</v>
      </c>
    </row>
    <row r="11" s="148" customFormat="1" ht="19" customHeight="1" spans="1:20">
      <c r="A11" s="154" t="s">
        <v>413</v>
      </c>
      <c r="B11" s="154" t="s">
        <v>5</v>
      </c>
      <c r="C11" s="154" t="s">
        <v>5</v>
      </c>
      <c r="D11" s="154" t="s">
        <v>5</v>
      </c>
      <c r="E11" s="154" t="s">
        <v>5</v>
      </c>
      <c r="F11" s="154" t="s">
        <v>5</v>
      </c>
      <c r="G11" s="154" t="s">
        <v>5</v>
      </c>
      <c r="H11" s="154" t="s">
        <v>5</v>
      </c>
      <c r="I11" s="154" t="s">
        <v>5</v>
      </c>
      <c r="J11" s="154" t="s">
        <v>5</v>
      </c>
      <c r="K11" s="154" t="s">
        <v>5</v>
      </c>
      <c r="L11" s="154" t="s">
        <v>5</v>
      </c>
      <c r="M11" s="154" t="s">
        <v>5</v>
      </c>
      <c r="N11" s="154" t="s">
        <v>5</v>
      </c>
      <c r="O11" s="154" t="s">
        <v>5</v>
      </c>
      <c r="P11" s="154" t="s">
        <v>5</v>
      </c>
      <c r="Q11" s="154" t="s">
        <v>5</v>
      </c>
      <c r="R11" s="154" t="s">
        <v>5</v>
      </c>
      <c r="S11" s="154" t="s">
        <v>5</v>
      </c>
      <c r="T11" s="15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4"/>
  <sheetViews>
    <sheetView workbookViewId="0">
      <selection activeCell="A14" sqref="A14"/>
    </sheetView>
  </sheetViews>
  <sheetFormatPr defaultColWidth="16" defaultRowHeight="13.5"/>
  <cols>
    <col min="1" max="3" width="2.75" customWidth="1"/>
    <col min="4" max="4" width="18.75" customWidth="1"/>
    <col min="5" max="12" width="14.1333333333333" customWidth="1"/>
  </cols>
  <sheetData>
    <row r="1" s="141" customFormat="1" ht="35.25" customHeight="1" spans="1:12">
      <c r="A1" s="132" t="s">
        <v>414</v>
      </c>
      <c r="B1" s="132"/>
      <c r="C1" s="132"/>
      <c r="D1" s="132"/>
      <c r="E1" s="132"/>
      <c r="F1" s="132"/>
      <c r="G1" s="132"/>
      <c r="H1" s="132"/>
      <c r="I1" s="132"/>
      <c r="J1" s="132"/>
    </row>
    <row r="2" s="141" customFormat="1" ht="18" customHeight="1" spans="1:12">
      <c r="A2" s="142"/>
      <c r="B2" s="142"/>
      <c r="C2" s="142"/>
      <c r="D2" s="142"/>
      <c r="E2" s="142"/>
      <c r="F2" s="142"/>
      <c r="G2" s="142"/>
      <c r="H2" s="142"/>
      <c r="I2" s="142"/>
      <c r="L2" s="143" t="s">
        <v>415</v>
      </c>
    </row>
    <row r="3" s="141" customFormat="1" ht="18" customHeight="1" spans="1:12">
      <c r="A3" s="144" t="s">
        <v>2</v>
      </c>
      <c r="B3" s="144"/>
      <c r="C3" s="144"/>
      <c r="D3" s="144"/>
      <c r="E3" s="144"/>
      <c r="F3" s="144"/>
      <c r="G3" s="142"/>
      <c r="H3" s="142"/>
      <c r="I3" s="142"/>
      <c r="L3" s="143" t="s">
        <v>182</v>
      </c>
    </row>
    <row r="4" ht="19" customHeight="1" spans="1:12">
      <c r="A4" s="145" t="s">
        <v>7</v>
      </c>
      <c r="B4" s="145" t="s">
        <v>5</v>
      </c>
      <c r="C4" s="145" t="s">
        <v>5</v>
      </c>
      <c r="D4" s="145" t="s">
        <v>5</v>
      </c>
      <c r="E4" s="145" t="s">
        <v>106</v>
      </c>
      <c r="F4" s="145" t="s">
        <v>5</v>
      </c>
      <c r="G4" s="145" t="s">
        <v>5</v>
      </c>
      <c r="H4" s="145" t="s">
        <v>183</v>
      </c>
      <c r="I4" s="145" t="s">
        <v>184</v>
      </c>
      <c r="J4" s="145" t="s">
        <v>108</v>
      </c>
      <c r="K4" s="145" t="s">
        <v>5</v>
      </c>
      <c r="L4" s="145" t="s">
        <v>5</v>
      </c>
    </row>
    <row r="5" ht="19" customHeight="1" spans="1:12">
      <c r="A5" s="145" t="s">
        <v>122</v>
      </c>
      <c r="B5" s="145" t="s">
        <v>5</v>
      </c>
      <c r="C5" s="145" t="s">
        <v>5</v>
      </c>
      <c r="D5" s="145" t="s">
        <v>123</v>
      </c>
      <c r="E5" s="145" t="s">
        <v>129</v>
      </c>
      <c r="F5" s="145" t="s">
        <v>416</v>
      </c>
      <c r="G5" s="145" t="s">
        <v>417</v>
      </c>
      <c r="H5" s="145" t="s">
        <v>5</v>
      </c>
      <c r="I5" s="145" t="s">
        <v>5</v>
      </c>
      <c r="J5" s="145" t="s">
        <v>129</v>
      </c>
      <c r="K5" s="145" t="s">
        <v>416</v>
      </c>
      <c r="L5" s="146" t="s">
        <v>417</v>
      </c>
    </row>
    <row r="6" ht="19" customHeight="1" spans="1:12">
      <c r="A6" s="145" t="s">
        <v>5</v>
      </c>
      <c r="B6" s="145" t="s">
        <v>5</v>
      </c>
      <c r="C6" s="145" t="s">
        <v>5</v>
      </c>
      <c r="D6" s="145" t="s">
        <v>5</v>
      </c>
      <c r="E6" s="145" t="s">
        <v>5</v>
      </c>
      <c r="F6" s="145" t="s">
        <v>5</v>
      </c>
      <c r="G6" s="145" t="s">
        <v>5</v>
      </c>
      <c r="H6" s="145" t="s">
        <v>5</v>
      </c>
      <c r="I6" s="145" t="s">
        <v>5</v>
      </c>
      <c r="J6" s="145" t="s">
        <v>5</v>
      </c>
      <c r="K6" s="145" t="s">
        <v>5</v>
      </c>
      <c r="L6" s="146" t="s">
        <v>189</v>
      </c>
    </row>
    <row r="7" ht="19" customHeight="1" spans="1:12">
      <c r="A7" s="145" t="s">
        <v>5</v>
      </c>
      <c r="B7" s="145" t="s">
        <v>5</v>
      </c>
      <c r="C7" s="145" t="s">
        <v>5</v>
      </c>
      <c r="D7" s="145" t="s">
        <v>5</v>
      </c>
      <c r="E7" s="145" t="s">
        <v>5</v>
      </c>
      <c r="F7" s="145" t="s">
        <v>5</v>
      </c>
      <c r="G7" s="145" t="s">
        <v>5</v>
      </c>
      <c r="H7" s="145" t="s">
        <v>5</v>
      </c>
      <c r="I7" s="145" t="s">
        <v>5</v>
      </c>
      <c r="J7" s="145" t="s">
        <v>5</v>
      </c>
      <c r="K7" s="145" t="s">
        <v>5</v>
      </c>
      <c r="L7" s="146" t="s">
        <v>5</v>
      </c>
    </row>
    <row r="8" ht="19" customHeight="1" spans="1:12">
      <c r="A8" s="145" t="s">
        <v>126</v>
      </c>
      <c r="B8" s="145" t="s">
        <v>127</v>
      </c>
      <c r="C8" s="145" t="s">
        <v>128</v>
      </c>
      <c r="D8" s="145" t="s">
        <v>11</v>
      </c>
      <c r="E8" s="146" t="s">
        <v>12</v>
      </c>
      <c r="F8" s="146" t="s">
        <v>13</v>
      </c>
      <c r="G8" s="146" t="s">
        <v>21</v>
      </c>
      <c r="H8" s="146" t="s">
        <v>25</v>
      </c>
      <c r="I8" s="146" t="s">
        <v>29</v>
      </c>
      <c r="J8" s="146" t="s">
        <v>33</v>
      </c>
      <c r="K8" s="146" t="s">
        <v>37</v>
      </c>
      <c r="L8" s="146" t="s">
        <v>41</v>
      </c>
    </row>
    <row r="9" ht="19" customHeight="1" spans="1:12">
      <c r="A9" s="145" t="s">
        <v>5</v>
      </c>
      <c r="B9" s="145" t="s">
        <v>5</v>
      </c>
      <c r="C9" s="145" t="s">
        <v>5</v>
      </c>
      <c r="D9" s="145" t="s">
        <v>129</v>
      </c>
      <c r="E9" s="147" t="s">
        <v>5</v>
      </c>
      <c r="F9" s="147" t="s">
        <v>5</v>
      </c>
      <c r="G9" s="147" t="s">
        <v>5</v>
      </c>
      <c r="H9" s="147" t="s">
        <v>5</v>
      </c>
      <c r="I9" s="147" t="s">
        <v>5</v>
      </c>
      <c r="J9" s="147" t="s">
        <v>5</v>
      </c>
      <c r="K9" s="147" t="s">
        <v>5</v>
      </c>
      <c r="L9" s="147" t="s">
        <v>5</v>
      </c>
    </row>
    <row r="10" ht="19" customHeight="1" spans="1:12">
      <c r="A10" s="136" t="s">
        <v>5</v>
      </c>
      <c r="B10" s="136" t="s">
        <v>5</v>
      </c>
      <c r="C10" s="136" t="s">
        <v>5</v>
      </c>
      <c r="D10" s="136" t="s">
        <v>5</v>
      </c>
      <c r="E10" s="137" t="s">
        <v>5</v>
      </c>
      <c r="F10" s="137" t="s">
        <v>5</v>
      </c>
      <c r="G10" s="137" t="s">
        <v>5</v>
      </c>
      <c r="H10" s="137" t="s">
        <v>5</v>
      </c>
      <c r="I10" s="137" t="s">
        <v>5</v>
      </c>
      <c r="J10" s="137" t="s">
        <v>5</v>
      </c>
      <c r="K10" s="137" t="s">
        <v>5</v>
      </c>
      <c r="L10" s="137" t="s">
        <v>5</v>
      </c>
    </row>
    <row r="11" ht="30" customHeight="1" spans="1:12">
      <c r="A11" s="138" t="s">
        <v>418</v>
      </c>
      <c r="B11" s="140" t="s">
        <v>5</v>
      </c>
      <c r="C11" s="140" t="s">
        <v>5</v>
      </c>
      <c r="D11" s="140" t="s">
        <v>5</v>
      </c>
      <c r="E11" s="140" t="s">
        <v>5</v>
      </c>
      <c r="F11" s="140" t="s">
        <v>5</v>
      </c>
      <c r="G11" s="140" t="s">
        <v>5</v>
      </c>
      <c r="H11" s="140" t="s">
        <v>5</v>
      </c>
      <c r="I11" s="140" t="s">
        <v>5</v>
      </c>
      <c r="J11" s="140" t="s">
        <v>5</v>
      </c>
      <c r="K11" s="140" t="s">
        <v>5</v>
      </c>
      <c r="L11" s="140" t="s">
        <v>5</v>
      </c>
    </row>
    <row r="14" spans="1:12">
      <c r="A14" s="131" t="s">
        <v>419</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6" workbookViewId="0">
      <selection activeCell="A35" sqref="A35"/>
    </sheetView>
  </sheetViews>
  <sheetFormatPr defaultColWidth="16" defaultRowHeight="13.5" outlineLevelCol="4"/>
  <cols>
    <col min="1" max="1" width="50.6416666666667" customWidth="1"/>
    <col min="2" max="2" width="6" customWidth="1"/>
    <col min="3" max="5" width="25" customWidth="1"/>
  </cols>
  <sheetData>
    <row r="1" s="129" customFormat="1" ht="26.25" customHeight="1" spans="1:5">
      <c r="A1" s="132" t="s">
        <v>420</v>
      </c>
      <c r="B1" s="132"/>
      <c r="C1" s="132"/>
      <c r="D1" s="132"/>
      <c r="E1" s="132"/>
    </row>
    <row r="2" s="129" customFormat="1" ht="18.95" customHeight="1" spans="1:5">
      <c r="A2" s="133"/>
      <c r="B2" s="133"/>
      <c r="C2" s="133"/>
      <c r="D2" s="133"/>
      <c r="E2" s="134" t="s">
        <v>421</v>
      </c>
    </row>
    <row r="3" s="130" customFormat="1" ht="18.95" customHeight="1" spans="1:5">
      <c r="A3" s="133" t="s">
        <v>2</v>
      </c>
      <c r="B3" s="133"/>
      <c r="C3" s="133"/>
      <c r="D3" s="133"/>
      <c r="E3" s="134" t="s">
        <v>182</v>
      </c>
    </row>
    <row r="4" ht="15" customHeight="1" spans="1:5">
      <c r="A4" s="135" t="s">
        <v>422</v>
      </c>
      <c r="B4" s="135" t="s">
        <v>8</v>
      </c>
      <c r="C4" s="135" t="s">
        <v>423</v>
      </c>
      <c r="D4" s="135" t="s">
        <v>424</v>
      </c>
      <c r="E4" s="135" t="s">
        <v>425</v>
      </c>
    </row>
    <row r="5" ht="15" customHeight="1" spans="1:5">
      <c r="A5" s="135" t="s">
        <v>426</v>
      </c>
      <c r="B5" s="135" t="s">
        <v>5</v>
      </c>
      <c r="C5" s="135" t="s">
        <v>12</v>
      </c>
      <c r="D5" s="135" t="s">
        <v>13</v>
      </c>
      <c r="E5" s="135" t="s">
        <v>21</v>
      </c>
    </row>
    <row r="6" ht="15" customHeight="1" spans="1:5">
      <c r="A6" s="136" t="s">
        <v>427</v>
      </c>
      <c r="B6" s="135" t="s">
        <v>12</v>
      </c>
      <c r="C6" s="135" t="s">
        <v>428</v>
      </c>
      <c r="D6" s="135" t="s">
        <v>428</v>
      </c>
      <c r="E6" s="135" t="s">
        <v>428</v>
      </c>
    </row>
    <row r="7" ht="15" customHeight="1" spans="1:5">
      <c r="A7" s="136" t="s">
        <v>429</v>
      </c>
      <c r="B7" s="135" t="s">
        <v>13</v>
      </c>
      <c r="C7" s="137" t="s">
        <v>5</v>
      </c>
      <c r="D7" s="137" t="s">
        <v>5</v>
      </c>
      <c r="E7" s="137" t="s">
        <v>5</v>
      </c>
    </row>
    <row r="8" ht="15" customHeight="1" spans="1:5">
      <c r="A8" s="136" t="s">
        <v>430</v>
      </c>
      <c r="B8" s="135" t="s">
        <v>21</v>
      </c>
      <c r="C8" s="137" t="s">
        <v>5</v>
      </c>
      <c r="D8" s="137" t="s">
        <v>5</v>
      </c>
      <c r="E8" s="137" t="s">
        <v>5</v>
      </c>
    </row>
    <row r="9" ht="15" customHeight="1" spans="1:5">
      <c r="A9" s="136" t="s">
        <v>431</v>
      </c>
      <c r="B9" s="135" t="s">
        <v>25</v>
      </c>
      <c r="C9" s="137" t="s">
        <v>5</v>
      </c>
      <c r="D9" s="137" t="s">
        <v>5</v>
      </c>
      <c r="E9" s="137" t="s">
        <v>5</v>
      </c>
    </row>
    <row r="10" ht="15" customHeight="1" spans="1:5">
      <c r="A10" s="136" t="s">
        <v>432</v>
      </c>
      <c r="B10" s="135" t="s">
        <v>29</v>
      </c>
      <c r="C10" s="137" t="s">
        <v>5</v>
      </c>
      <c r="D10" s="137" t="s">
        <v>5</v>
      </c>
      <c r="E10" s="137" t="s">
        <v>5</v>
      </c>
    </row>
    <row r="11" ht="15" customHeight="1" spans="1:5">
      <c r="A11" s="136" t="s">
        <v>433</v>
      </c>
      <c r="B11" s="135" t="s">
        <v>33</v>
      </c>
      <c r="C11" s="137" t="s">
        <v>5</v>
      </c>
      <c r="D11" s="137" t="s">
        <v>5</v>
      </c>
      <c r="E11" s="137" t="s">
        <v>5</v>
      </c>
    </row>
    <row r="12" ht="15" customHeight="1" spans="1:5">
      <c r="A12" s="136" t="s">
        <v>434</v>
      </c>
      <c r="B12" s="135" t="s">
        <v>37</v>
      </c>
      <c r="C12" s="137" t="s">
        <v>5</v>
      </c>
      <c r="D12" s="137" t="s">
        <v>5</v>
      </c>
      <c r="E12" s="137" t="s">
        <v>5</v>
      </c>
    </row>
    <row r="13" ht="15" customHeight="1" spans="1:5">
      <c r="A13" s="136" t="s">
        <v>435</v>
      </c>
      <c r="B13" s="135" t="s">
        <v>41</v>
      </c>
      <c r="C13" s="135" t="s">
        <v>428</v>
      </c>
      <c r="D13" s="135" t="s">
        <v>428</v>
      </c>
      <c r="E13" s="137" t="s">
        <v>5</v>
      </c>
    </row>
    <row r="14" ht="15" customHeight="1" spans="1:5">
      <c r="A14" s="136" t="s">
        <v>436</v>
      </c>
      <c r="B14" s="135" t="s">
        <v>44</v>
      </c>
      <c r="C14" s="135" t="s">
        <v>428</v>
      </c>
      <c r="D14" s="135" t="s">
        <v>428</v>
      </c>
      <c r="E14" s="137" t="s">
        <v>5</v>
      </c>
    </row>
    <row r="15" ht="15" customHeight="1" spans="1:5">
      <c r="A15" s="136" t="s">
        <v>437</v>
      </c>
      <c r="B15" s="135" t="s">
        <v>47</v>
      </c>
      <c r="C15" s="135" t="s">
        <v>428</v>
      </c>
      <c r="D15" s="135" t="s">
        <v>428</v>
      </c>
      <c r="E15" s="137" t="s">
        <v>5</v>
      </c>
    </row>
    <row r="16" ht="15" customHeight="1" spans="1:5">
      <c r="A16" s="136" t="s">
        <v>438</v>
      </c>
      <c r="B16" s="135" t="s">
        <v>50</v>
      </c>
      <c r="C16" s="135" t="s">
        <v>428</v>
      </c>
      <c r="D16" s="135" t="s">
        <v>428</v>
      </c>
      <c r="E16" s="135" t="s">
        <v>428</v>
      </c>
    </row>
    <row r="17" ht="15" customHeight="1" spans="1:5">
      <c r="A17" s="136" t="s">
        <v>439</v>
      </c>
      <c r="B17" s="135" t="s">
        <v>53</v>
      </c>
      <c r="C17" s="135" t="s">
        <v>428</v>
      </c>
      <c r="D17" s="135" t="s">
        <v>428</v>
      </c>
      <c r="E17" s="137" t="s">
        <v>5</v>
      </c>
    </row>
    <row r="18" ht="15" customHeight="1" spans="1:5">
      <c r="A18" s="136" t="s">
        <v>440</v>
      </c>
      <c r="B18" s="135" t="s">
        <v>56</v>
      </c>
      <c r="C18" s="135" t="s">
        <v>428</v>
      </c>
      <c r="D18" s="135" t="s">
        <v>428</v>
      </c>
      <c r="E18" s="137" t="s">
        <v>5</v>
      </c>
    </row>
    <row r="19" ht="15" customHeight="1" spans="1:5">
      <c r="A19" s="136" t="s">
        <v>441</v>
      </c>
      <c r="B19" s="135" t="s">
        <v>59</v>
      </c>
      <c r="C19" s="135" t="s">
        <v>428</v>
      </c>
      <c r="D19" s="135" t="s">
        <v>428</v>
      </c>
      <c r="E19" s="137" t="s">
        <v>5</v>
      </c>
    </row>
    <row r="20" ht="15" customHeight="1" spans="1:5">
      <c r="A20" s="136" t="s">
        <v>442</v>
      </c>
      <c r="B20" s="135" t="s">
        <v>62</v>
      </c>
      <c r="C20" s="135" t="s">
        <v>428</v>
      </c>
      <c r="D20" s="135" t="s">
        <v>428</v>
      </c>
      <c r="E20" s="137" t="s">
        <v>5</v>
      </c>
    </row>
    <row r="21" ht="15" customHeight="1" spans="1:5">
      <c r="A21" s="136" t="s">
        <v>443</v>
      </c>
      <c r="B21" s="135" t="s">
        <v>65</v>
      </c>
      <c r="C21" s="135" t="s">
        <v>428</v>
      </c>
      <c r="D21" s="135" t="s">
        <v>428</v>
      </c>
      <c r="E21" s="137" t="s">
        <v>5</v>
      </c>
    </row>
    <row r="22" ht="15" customHeight="1" spans="1:5">
      <c r="A22" s="136" t="s">
        <v>444</v>
      </c>
      <c r="B22" s="135" t="s">
        <v>68</v>
      </c>
      <c r="C22" s="135" t="s">
        <v>428</v>
      </c>
      <c r="D22" s="135" t="s">
        <v>428</v>
      </c>
      <c r="E22" s="137" t="s">
        <v>5</v>
      </c>
    </row>
    <row r="23" ht="15" customHeight="1" spans="1:5">
      <c r="A23" s="136" t="s">
        <v>445</v>
      </c>
      <c r="B23" s="135" t="s">
        <v>71</v>
      </c>
      <c r="C23" s="135" t="s">
        <v>428</v>
      </c>
      <c r="D23" s="135" t="s">
        <v>428</v>
      </c>
      <c r="E23" s="137" t="s">
        <v>5</v>
      </c>
    </row>
    <row r="24" ht="15" customHeight="1" spans="1:5">
      <c r="A24" s="136" t="s">
        <v>446</v>
      </c>
      <c r="B24" s="135" t="s">
        <v>74</v>
      </c>
      <c r="C24" s="135" t="s">
        <v>428</v>
      </c>
      <c r="D24" s="135" t="s">
        <v>428</v>
      </c>
      <c r="E24" s="137" t="s">
        <v>5</v>
      </c>
    </row>
    <row r="25" ht="15" customHeight="1" spans="1:5">
      <c r="A25" s="136" t="s">
        <v>447</v>
      </c>
      <c r="B25" s="135" t="s">
        <v>77</v>
      </c>
      <c r="C25" s="135" t="s">
        <v>428</v>
      </c>
      <c r="D25" s="135" t="s">
        <v>428</v>
      </c>
      <c r="E25" s="137" t="s">
        <v>5</v>
      </c>
    </row>
    <row r="26" ht="15" customHeight="1" spans="1:5">
      <c r="A26" s="136" t="s">
        <v>448</v>
      </c>
      <c r="B26" s="135" t="s">
        <v>80</v>
      </c>
      <c r="C26" s="135" t="s">
        <v>428</v>
      </c>
      <c r="D26" s="135" t="s">
        <v>428</v>
      </c>
      <c r="E26" s="137" t="s">
        <v>5</v>
      </c>
    </row>
    <row r="27" ht="15" customHeight="1" spans="1:5">
      <c r="A27" s="136" t="s">
        <v>449</v>
      </c>
      <c r="B27" s="135" t="s">
        <v>83</v>
      </c>
      <c r="C27" s="135" t="s">
        <v>428</v>
      </c>
      <c r="D27" s="135" t="s">
        <v>428</v>
      </c>
      <c r="E27" s="137" t="s">
        <v>5</v>
      </c>
    </row>
    <row r="28" ht="15" customHeight="1" spans="1:5">
      <c r="A28" s="136" t="s">
        <v>450</v>
      </c>
      <c r="B28" s="135" t="s">
        <v>86</v>
      </c>
      <c r="C28" s="135" t="s">
        <v>428</v>
      </c>
      <c r="D28" s="135" t="s">
        <v>428</v>
      </c>
      <c r="E28" s="137" t="s">
        <v>5</v>
      </c>
    </row>
    <row r="29" ht="15" customHeight="1" spans="1:5">
      <c r="A29" s="136" t="s">
        <v>451</v>
      </c>
      <c r="B29" s="135" t="s">
        <v>89</v>
      </c>
      <c r="C29" s="135" t="s">
        <v>428</v>
      </c>
      <c r="D29" s="135" t="s">
        <v>428</v>
      </c>
      <c r="E29" s="137" t="s">
        <v>5</v>
      </c>
    </row>
    <row r="30" ht="31" customHeight="1" spans="1:5">
      <c r="A30" s="138" t="s">
        <v>452</v>
      </c>
      <c r="B30" s="138" t="s">
        <v>5</v>
      </c>
      <c r="C30" s="138" t="s">
        <v>5</v>
      </c>
      <c r="D30" s="138" t="s">
        <v>5</v>
      </c>
      <c r="E30" s="138" t="s">
        <v>5</v>
      </c>
    </row>
    <row r="31" ht="43" customHeight="1" spans="1:5">
      <c r="A31" s="138" t="s">
        <v>453</v>
      </c>
      <c r="B31" s="140" t="s">
        <v>5</v>
      </c>
      <c r="C31" s="140" t="s">
        <v>5</v>
      </c>
      <c r="D31" s="140" t="s">
        <v>5</v>
      </c>
      <c r="E31" s="140" t="s">
        <v>5</v>
      </c>
    </row>
    <row r="33" s="131" customFormat="1" spans="1:1">
      <c r="A33" s="139" t="s">
        <v>454</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13" workbookViewId="0">
      <selection activeCell="A29" sqref="$A29:$XFD29"/>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29" customFormat="1" ht="26.25" customHeight="1" spans="1:5">
      <c r="A1" s="132" t="s">
        <v>455</v>
      </c>
      <c r="B1" s="132"/>
      <c r="C1" s="132"/>
      <c r="D1" s="132"/>
      <c r="E1" s="132"/>
    </row>
    <row r="2" s="129" customFormat="1" ht="18.95" customHeight="1" spans="1:5">
      <c r="A2" s="133"/>
      <c r="B2" s="133"/>
      <c r="C2" s="133"/>
      <c r="D2" s="133"/>
      <c r="E2" s="134" t="s">
        <v>456</v>
      </c>
    </row>
    <row r="3" s="130" customFormat="1" ht="18.95" customHeight="1" spans="1:5">
      <c r="A3" s="133" t="s">
        <v>2</v>
      </c>
      <c r="B3" s="133"/>
      <c r="C3" s="133"/>
      <c r="D3" s="133"/>
      <c r="E3" s="134" t="s">
        <v>182</v>
      </c>
    </row>
    <row r="4" ht="15" customHeight="1" spans="1:5">
      <c r="A4" s="135" t="s">
        <v>422</v>
      </c>
      <c r="B4" s="135" t="s">
        <v>8</v>
      </c>
      <c r="C4" s="135" t="s">
        <v>423</v>
      </c>
      <c r="D4" s="135" t="s">
        <v>424</v>
      </c>
      <c r="E4" s="135" t="s">
        <v>425</v>
      </c>
    </row>
    <row r="5" ht="15" customHeight="1" spans="1:5">
      <c r="A5" s="135" t="s">
        <v>426</v>
      </c>
      <c r="B5" s="135" t="s">
        <v>5</v>
      </c>
      <c r="C5" s="135" t="s">
        <v>12</v>
      </c>
      <c r="D5" s="135" t="s">
        <v>13</v>
      </c>
      <c r="E5" s="135" t="s">
        <v>21</v>
      </c>
    </row>
    <row r="6" ht="15" customHeight="1" spans="1:5">
      <c r="A6" s="136" t="s">
        <v>457</v>
      </c>
      <c r="B6" s="135" t="s">
        <v>12</v>
      </c>
      <c r="C6" s="135" t="s">
        <v>428</v>
      </c>
      <c r="D6" s="135" t="s">
        <v>428</v>
      </c>
      <c r="E6" s="135" t="s">
        <v>428</v>
      </c>
    </row>
    <row r="7" ht="15" customHeight="1" spans="1:5">
      <c r="A7" s="136" t="s">
        <v>429</v>
      </c>
      <c r="B7" s="135" t="s">
        <v>13</v>
      </c>
      <c r="C7" s="137" t="s">
        <v>5</v>
      </c>
      <c r="D7" s="137" t="s">
        <v>5</v>
      </c>
      <c r="E7" s="137" t="s">
        <v>5</v>
      </c>
    </row>
    <row r="8" ht="15" customHeight="1" spans="1:5">
      <c r="A8" s="136" t="s">
        <v>430</v>
      </c>
      <c r="B8" s="135" t="s">
        <v>21</v>
      </c>
      <c r="C8" s="137" t="s">
        <v>5</v>
      </c>
      <c r="D8" s="137" t="s">
        <v>5</v>
      </c>
      <c r="E8" s="137" t="s">
        <v>5</v>
      </c>
    </row>
    <row r="9" ht="15" customHeight="1" spans="1:5">
      <c r="A9" s="136" t="s">
        <v>431</v>
      </c>
      <c r="B9" s="135" t="s">
        <v>25</v>
      </c>
      <c r="C9" s="137" t="s">
        <v>5</v>
      </c>
      <c r="D9" s="137" t="s">
        <v>5</v>
      </c>
      <c r="E9" s="137" t="s">
        <v>5</v>
      </c>
    </row>
    <row r="10" ht="15" customHeight="1" spans="1:5">
      <c r="A10" s="136" t="s">
        <v>432</v>
      </c>
      <c r="B10" s="135" t="s">
        <v>29</v>
      </c>
      <c r="C10" s="137" t="s">
        <v>5</v>
      </c>
      <c r="D10" s="137" t="s">
        <v>5</v>
      </c>
      <c r="E10" s="137" t="s">
        <v>5</v>
      </c>
    </row>
    <row r="11" ht="15" customHeight="1" spans="1:5">
      <c r="A11" s="136" t="s">
        <v>433</v>
      </c>
      <c r="B11" s="135" t="s">
        <v>33</v>
      </c>
      <c r="C11" s="137" t="s">
        <v>5</v>
      </c>
      <c r="D11" s="137" t="s">
        <v>5</v>
      </c>
      <c r="E11" s="137" t="s">
        <v>5</v>
      </c>
    </row>
    <row r="12" ht="15" customHeight="1" spans="1:5">
      <c r="A12" s="136" t="s">
        <v>434</v>
      </c>
      <c r="B12" s="135" t="s">
        <v>37</v>
      </c>
      <c r="C12" s="137" t="s">
        <v>5</v>
      </c>
      <c r="D12" s="137" t="s">
        <v>5</v>
      </c>
      <c r="E12" s="137" t="s">
        <v>5</v>
      </c>
    </row>
    <row r="13" ht="15" customHeight="1" spans="1:5">
      <c r="A13" s="136" t="s">
        <v>435</v>
      </c>
      <c r="B13" s="135" t="s">
        <v>41</v>
      </c>
      <c r="C13" s="135" t="s">
        <v>428</v>
      </c>
      <c r="D13" s="135" t="s">
        <v>428</v>
      </c>
      <c r="E13" s="137" t="s">
        <v>5</v>
      </c>
    </row>
    <row r="14" ht="15" customHeight="1" spans="1:5">
      <c r="A14" s="136" t="s">
        <v>436</v>
      </c>
      <c r="B14" s="135" t="s">
        <v>44</v>
      </c>
      <c r="C14" s="135" t="s">
        <v>428</v>
      </c>
      <c r="D14" s="135" t="s">
        <v>428</v>
      </c>
      <c r="E14" s="137" t="s">
        <v>5</v>
      </c>
    </row>
    <row r="15" ht="15" customHeight="1" spans="1:5">
      <c r="A15" s="136" t="s">
        <v>437</v>
      </c>
      <c r="B15" s="135" t="s">
        <v>47</v>
      </c>
      <c r="C15" s="135" t="s">
        <v>428</v>
      </c>
      <c r="D15" s="135" t="s">
        <v>428</v>
      </c>
      <c r="E15" s="137" t="s">
        <v>5</v>
      </c>
    </row>
    <row r="16" ht="15" customHeight="1" spans="1:5">
      <c r="A16" s="136" t="s">
        <v>438</v>
      </c>
      <c r="B16" s="135" t="s">
        <v>50</v>
      </c>
      <c r="C16" s="135" t="s">
        <v>428</v>
      </c>
      <c r="D16" s="135" t="s">
        <v>428</v>
      </c>
      <c r="E16" s="135" t="s">
        <v>428</v>
      </c>
    </row>
    <row r="17" ht="15" customHeight="1" spans="1:5">
      <c r="A17" s="136" t="s">
        <v>439</v>
      </c>
      <c r="B17" s="135" t="s">
        <v>53</v>
      </c>
      <c r="C17" s="135" t="s">
        <v>428</v>
      </c>
      <c r="D17" s="135" t="s">
        <v>428</v>
      </c>
      <c r="E17" s="137" t="s">
        <v>5</v>
      </c>
    </row>
    <row r="18" ht="15" customHeight="1" spans="1:5">
      <c r="A18" s="136" t="s">
        <v>440</v>
      </c>
      <c r="B18" s="135" t="s">
        <v>56</v>
      </c>
      <c r="C18" s="135" t="s">
        <v>428</v>
      </c>
      <c r="D18" s="135" t="s">
        <v>428</v>
      </c>
      <c r="E18" s="137" t="s">
        <v>5</v>
      </c>
    </row>
    <row r="19" ht="15" customHeight="1" spans="1:5">
      <c r="A19" s="136" t="s">
        <v>441</v>
      </c>
      <c r="B19" s="135" t="s">
        <v>59</v>
      </c>
      <c r="C19" s="135" t="s">
        <v>428</v>
      </c>
      <c r="D19" s="135" t="s">
        <v>428</v>
      </c>
      <c r="E19" s="137" t="s">
        <v>5</v>
      </c>
    </row>
    <row r="20" ht="15" customHeight="1" spans="1:5">
      <c r="A20" s="136" t="s">
        <v>442</v>
      </c>
      <c r="B20" s="135" t="s">
        <v>62</v>
      </c>
      <c r="C20" s="135" t="s">
        <v>428</v>
      </c>
      <c r="D20" s="135" t="s">
        <v>428</v>
      </c>
      <c r="E20" s="137" t="s">
        <v>5</v>
      </c>
    </row>
    <row r="21" ht="15" customHeight="1" spans="1:5">
      <c r="A21" s="136" t="s">
        <v>443</v>
      </c>
      <c r="B21" s="135" t="s">
        <v>65</v>
      </c>
      <c r="C21" s="135" t="s">
        <v>428</v>
      </c>
      <c r="D21" s="135" t="s">
        <v>428</v>
      </c>
      <c r="E21" s="137" t="s">
        <v>5</v>
      </c>
    </row>
    <row r="22" ht="15" customHeight="1" spans="1:5">
      <c r="A22" s="136" t="s">
        <v>444</v>
      </c>
      <c r="B22" s="135" t="s">
        <v>68</v>
      </c>
      <c r="C22" s="135" t="s">
        <v>428</v>
      </c>
      <c r="D22" s="135" t="s">
        <v>428</v>
      </c>
      <c r="E22" s="137" t="s">
        <v>5</v>
      </c>
    </row>
    <row r="23" ht="15" customHeight="1" spans="1:5">
      <c r="A23" s="136" t="s">
        <v>445</v>
      </c>
      <c r="B23" s="135" t="s">
        <v>71</v>
      </c>
      <c r="C23" s="135" t="s">
        <v>428</v>
      </c>
      <c r="D23" s="135" t="s">
        <v>428</v>
      </c>
      <c r="E23" s="137" t="s">
        <v>5</v>
      </c>
    </row>
    <row r="24" ht="15" customHeight="1" spans="1:5">
      <c r="A24" s="136" t="s">
        <v>446</v>
      </c>
      <c r="B24" s="135" t="s">
        <v>74</v>
      </c>
      <c r="C24" s="135" t="s">
        <v>428</v>
      </c>
      <c r="D24" s="135" t="s">
        <v>428</v>
      </c>
      <c r="E24" s="137" t="s">
        <v>5</v>
      </c>
    </row>
    <row r="25" ht="15" customHeight="1" spans="1:5">
      <c r="A25" s="136" t="s">
        <v>447</v>
      </c>
      <c r="B25" s="135" t="s">
        <v>77</v>
      </c>
      <c r="C25" s="135" t="s">
        <v>428</v>
      </c>
      <c r="D25" s="135" t="s">
        <v>428</v>
      </c>
      <c r="E25" s="137" t="s">
        <v>5</v>
      </c>
    </row>
    <row r="26" ht="15" customHeight="1" spans="1:5">
      <c r="A26" s="136" t="s">
        <v>448</v>
      </c>
      <c r="B26" s="135" t="s">
        <v>80</v>
      </c>
      <c r="C26" s="135" t="s">
        <v>428</v>
      </c>
      <c r="D26" s="135" t="s">
        <v>428</v>
      </c>
      <c r="E26" s="137" t="s">
        <v>5</v>
      </c>
    </row>
    <row r="27" ht="41" customHeight="1" spans="1:5">
      <c r="A27" s="138" t="s">
        <v>458</v>
      </c>
      <c r="B27" s="138" t="s">
        <v>5</v>
      </c>
      <c r="C27" s="138" t="s">
        <v>5</v>
      </c>
      <c r="D27" s="138" t="s">
        <v>5</v>
      </c>
      <c r="E27" s="138" t="s">
        <v>5</v>
      </c>
    </row>
    <row r="29" s="131" customFormat="1" spans="1:5">
      <c r="A29" s="139" t="s">
        <v>459</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topLeftCell="B1" workbookViewId="0">
      <selection activeCell="D4" sqref="D4:O6"/>
    </sheetView>
  </sheetViews>
  <sheetFormatPr defaultColWidth="9" defaultRowHeight="13.5"/>
  <cols>
    <col min="7" max="7" width="15.225"/>
    <col min="14" max="14" width="16.5" customWidth="1"/>
    <col min="15" max="15" width="14.4416666666667"/>
    <col min="18" max="19" width="13.1083333333333"/>
  </cols>
  <sheetData>
    <row r="1" ht="27" spans="1:21">
      <c r="A1" s="94" t="s">
        <v>460</v>
      </c>
      <c r="B1" s="94"/>
      <c r="C1" s="94"/>
      <c r="D1" s="94"/>
      <c r="E1" s="94"/>
      <c r="F1" s="94"/>
      <c r="G1" s="94"/>
      <c r="H1" s="94"/>
      <c r="I1" s="94"/>
      <c r="J1" s="94"/>
      <c r="K1" s="94"/>
      <c r="L1" s="94"/>
      <c r="M1" s="94"/>
      <c r="N1" s="95"/>
      <c r="O1" s="94"/>
      <c r="P1" s="94"/>
      <c r="Q1" s="94"/>
      <c r="R1" s="94"/>
      <c r="S1" s="94"/>
      <c r="T1" s="94"/>
      <c r="U1" s="94"/>
    </row>
    <row r="2" ht="14.25" spans="1:21">
      <c r="A2" s="96"/>
      <c r="B2" s="96"/>
      <c r="C2" s="96"/>
      <c r="D2" s="96"/>
      <c r="E2" s="96"/>
      <c r="F2" s="96"/>
      <c r="G2" s="96"/>
      <c r="H2" s="96"/>
      <c r="I2" s="96"/>
      <c r="J2" s="96"/>
      <c r="K2" s="96"/>
      <c r="L2" s="96"/>
      <c r="M2" s="96"/>
      <c r="N2" s="97"/>
      <c r="O2" s="98"/>
      <c r="P2" s="98"/>
      <c r="Q2" s="98"/>
      <c r="R2" s="98"/>
      <c r="S2" s="98"/>
      <c r="T2" s="98"/>
      <c r="U2" s="99" t="s">
        <v>461</v>
      </c>
    </row>
    <row r="3" ht="22" customHeight="1" spans="1:21">
      <c r="A3" s="100" t="s">
        <v>194</v>
      </c>
      <c r="B3" s="101" t="s">
        <v>195</v>
      </c>
      <c r="C3" s="96"/>
      <c r="D3" s="96"/>
      <c r="E3" s="102"/>
      <c r="F3" s="102"/>
      <c r="G3" s="96"/>
      <c r="H3" s="96"/>
      <c r="I3" s="96"/>
      <c r="J3" s="96"/>
      <c r="K3" s="96"/>
      <c r="L3" s="96"/>
      <c r="M3" s="96"/>
      <c r="N3" s="97"/>
      <c r="O3" s="98"/>
      <c r="P3" s="98"/>
      <c r="Q3" s="98"/>
      <c r="R3" s="98"/>
      <c r="S3" s="98"/>
      <c r="T3" s="98"/>
      <c r="U3" s="99" t="s">
        <v>3</v>
      </c>
    </row>
    <row r="4" ht="22" customHeight="1" spans="1:21">
      <c r="A4" s="103" t="s">
        <v>7</v>
      </c>
      <c r="B4" s="103" t="s">
        <v>8</v>
      </c>
      <c r="C4" s="104" t="s">
        <v>462</v>
      </c>
      <c r="D4" s="56" t="s">
        <v>463</v>
      </c>
      <c r="E4" s="103" t="s">
        <v>464</v>
      </c>
      <c r="F4" s="105" t="s">
        <v>465</v>
      </c>
      <c r="G4" s="106"/>
      <c r="H4" s="106"/>
      <c r="I4" s="106"/>
      <c r="J4" s="106"/>
      <c r="K4" s="106"/>
      <c r="L4" s="106"/>
      <c r="M4" s="106"/>
      <c r="N4" s="107"/>
      <c r="O4" s="108"/>
      <c r="P4" s="109" t="s">
        <v>466</v>
      </c>
      <c r="Q4" s="103" t="s">
        <v>467</v>
      </c>
      <c r="R4" s="104" t="s">
        <v>468</v>
      </c>
      <c r="S4" s="110"/>
      <c r="T4" s="111" t="s">
        <v>469</v>
      </c>
      <c r="U4" s="110"/>
    </row>
    <row r="5" ht="22" customHeight="1" spans="1:21">
      <c r="A5" s="103"/>
      <c r="B5" s="103"/>
      <c r="C5" s="112"/>
      <c r="D5" s="56"/>
      <c r="E5" s="103"/>
      <c r="F5" s="113" t="s">
        <v>124</v>
      </c>
      <c r="G5" s="113"/>
      <c r="H5" s="113" t="s">
        <v>470</v>
      </c>
      <c r="I5" s="113"/>
      <c r="J5" s="114" t="s">
        <v>471</v>
      </c>
      <c r="K5" s="115"/>
      <c r="L5" s="116" t="s">
        <v>472</v>
      </c>
      <c r="M5" s="116"/>
      <c r="N5" s="117" t="s">
        <v>473</v>
      </c>
      <c r="O5" s="117"/>
      <c r="P5" s="109"/>
      <c r="Q5" s="103"/>
      <c r="R5" s="118"/>
      <c r="S5" s="119"/>
      <c r="T5" s="120"/>
      <c r="U5" s="119"/>
    </row>
    <row r="6" ht="22" customHeight="1" spans="1:21">
      <c r="A6" s="103"/>
      <c r="B6" s="103"/>
      <c r="C6" s="118"/>
      <c r="D6" s="56"/>
      <c r="E6" s="103"/>
      <c r="F6" s="113" t="s">
        <v>474</v>
      </c>
      <c r="G6" s="121" t="s">
        <v>475</v>
      </c>
      <c r="H6" s="113" t="s">
        <v>474</v>
      </c>
      <c r="I6" s="121" t="s">
        <v>475</v>
      </c>
      <c r="J6" s="113" t="s">
        <v>474</v>
      </c>
      <c r="K6" s="121" t="s">
        <v>475</v>
      </c>
      <c r="L6" s="113" t="s">
        <v>474</v>
      </c>
      <c r="M6" s="121" t="s">
        <v>475</v>
      </c>
      <c r="N6" s="113" t="s">
        <v>474</v>
      </c>
      <c r="O6" s="121" t="s">
        <v>475</v>
      </c>
      <c r="P6" s="109"/>
      <c r="Q6" s="103"/>
      <c r="R6" s="113" t="s">
        <v>474</v>
      </c>
      <c r="S6" s="122" t="s">
        <v>475</v>
      </c>
      <c r="T6" s="113" t="s">
        <v>474</v>
      </c>
      <c r="U6" s="121" t="s">
        <v>475</v>
      </c>
    </row>
    <row r="7" ht="39" customHeight="1" spans="1:21">
      <c r="A7" s="103" t="s">
        <v>11</v>
      </c>
      <c r="B7" s="103"/>
      <c r="C7" s="103">
        <v>1</v>
      </c>
      <c r="D7" s="121" t="s">
        <v>13</v>
      </c>
      <c r="E7" s="103">
        <v>3</v>
      </c>
      <c r="F7" s="103">
        <v>4</v>
      </c>
      <c r="G7" s="121" t="s">
        <v>29</v>
      </c>
      <c r="H7" s="103">
        <v>6</v>
      </c>
      <c r="I7" s="103">
        <v>7</v>
      </c>
      <c r="J7" s="121" t="s">
        <v>41</v>
      </c>
      <c r="K7" s="103">
        <v>9</v>
      </c>
      <c r="L7" s="103">
        <v>10</v>
      </c>
      <c r="M7" s="121" t="s">
        <v>50</v>
      </c>
      <c r="N7" s="103">
        <v>12</v>
      </c>
      <c r="O7" s="103">
        <v>13</v>
      </c>
      <c r="P7" s="121" t="s">
        <v>59</v>
      </c>
      <c r="Q7" s="103">
        <v>15</v>
      </c>
      <c r="R7" s="103">
        <v>16</v>
      </c>
      <c r="S7" s="121" t="s">
        <v>68</v>
      </c>
      <c r="T7" s="103">
        <v>18</v>
      </c>
      <c r="U7" s="103">
        <v>19</v>
      </c>
    </row>
    <row r="8" s="93" customFormat="1" ht="39" customHeight="1" spans="1:21">
      <c r="A8" s="123" t="s">
        <v>129</v>
      </c>
      <c r="B8" s="124">
        <v>1</v>
      </c>
      <c r="C8" s="123">
        <v>965550.26</v>
      </c>
      <c r="D8" s="123">
        <f>E8+F8+R8</f>
        <v>19200044.29</v>
      </c>
      <c r="E8" s="123">
        <v>61021.86</v>
      </c>
      <c r="F8" s="123">
        <f>H8+J8+L8+N8</f>
        <v>19078522.43</v>
      </c>
      <c r="G8" s="123">
        <f>I8+K8+M8+O8</f>
        <v>881036.61</v>
      </c>
      <c r="H8" s="123"/>
      <c r="I8" s="123"/>
      <c r="J8" s="123"/>
      <c r="K8" s="123"/>
      <c r="L8" s="123">
        <v>11757931.88</v>
      </c>
      <c r="M8" s="123">
        <v>0</v>
      </c>
      <c r="N8" s="125">
        <v>7320590.55</v>
      </c>
      <c r="O8" s="126">
        <v>881036.61</v>
      </c>
      <c r="P8" s="126"/>
      <c r="Q8" s="126"/>
      <c r="R8" s="126">
        <v>60500</v>
      </c>
      <c r="S8" s="126">
        <v>23491.79</v>
      </c>
      <c r="T8" s="126"/>
      <c r="U8" s="126"/>
    </row>
    <row r="9" ht="39" customHeight="1" spans="1:21">
      <c r="A9" s="127" t="s">
        <v>476</v>
      </c>
      <c r="B9" s="127"/>
      <c r="C9" s="127"/>
      <c r="D9" s="127"/>
      <c r="E9" s="127"/>
      <c r="F9" s="127"/>
      <c r="G9" s="127"/>
      <c r="H9" s="127"/>
      <c r="I9" s="127"/>
      <c r="J9" s="127"/>
      <c r="K9" s="127"/>
      <c r="L9" s="127"/>
      <c r="M9" s="127"/>
      <c r="N9" s="127"/>
      <c r="O9" s="127"/>
      <c r="P9" s="127"/>
      <c r="Q9" s="127"/>
      <c r="R9" s="127"/>
      <c r="S9" s="127"/>
      <c r="T9" s="127"/>
      <c r="U9" s="127"/>
    </row>
    <row r="11" spans="1:21">
      <c r="G11" s="12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4" workbookViewId="0">
      <selection activeCell="D7" sqref="D7:I7"/>
    </sheetView>
  </sheetViews>
  <sheetFormatPr defaultColWidth="9" defaultRowHeight="13.5"/>
  <cols>
    <col min="9" max="9" width="77.25" customWidth="1"/>
  </cols>
  <sheetData>
    <row r="1" ht="31.5" spans="1:9">
      <c r="A1" s="75" t="s">
        <v>477</v>
      </c>
      <c r="B1" s="76"/>
      <c r="C1" s="76"/>
      <c r="D1" s="76"/>
      <c r="E1" s="76"/>
      <c r="F1" s="76"/>
      <c r="G1" s="76"/>
      <c r="H1" s="76"/>
      <c r="I1" s="77"/>
    </row>
    <row r="2" ht="93" customHeight="1" spans="1:9">
      <c r="A2" s="78" t="s">
        <v>478</v>
      </c>
      <c r="B2" s="79" t="s">
        <v>479</v>
      </c>
      <c r="C2" s="80"/>
      <c r="D2" s="81" t="s">
        <v>480</v>
      </c>
      <c r="E2" s="82"/>
      <c r="F2" s="82"/>
      <c r="G2" s="82"/>
      <c r="H2" s="82"/>
      <c r="I2" s="83"/>
    </row>
    <row r="3" ht="124" customHeight="1" spans="1:9">
      <c r="A3" s="84"/>
      <c r="B3" s="79" t="s">
        <v>481</v>
      </c>
      <c r="C3" s="80"/>
      <c r="D3" s="81" t="s">
        <v>482</v>
      </c>
      <c r="E3" s="82"/>
      <c r="F3" s="82"/>
      <c r="G3" s="82"/>
      <c r="H3" s="82"/>
      <c r="I3" s="83"/>
    </row>
    <row r="4" ht="103" customHeight="1" spans="1:9">
      <c r="A4" s="84"/>
      <c r="B4" s="79" t="s">
        <v>483</v>
      </c>
      <c r="C4" s="80"/>
      <c r="D4" s="81" t="s">
        <v>484</v>
      </c>
      <c r="E4" s="82"/>
      <c r="F4" s="82"/>
      <c r="G4" s="82"/>
      <c r="H4" s="82"/>
      <c r="I4" s="83"/>
    </row>
    <row r="5" ht="103" customHeight="1" spans="1:9">
      <c r="A5" s="84"/>
      <c r="B5" s="79" t="s">
        <v>485</v>
      </c>
      <c r="C5" s="80"/>
      <c r="D5" s="81" t="s">
        <v>486</v>
      </c>
      <c r="E5" s="82"/>
      <c r="F5" s="82"/>
      <c r="G5" s="82"/>
      <c r="H5" s="82"/>
      <c r="I5" s="83"/>
    </row>
    <row r="6" ht="62" customHeight="1" spans="1:9">
      <c r="A6" s="84"/>
      <c r="B6" s="85" t="s">
        <v>487</v>
      </c>
      <c r="C6" s="86"/>
      <c r="D6" s="81" t="s">
        <v>488</v>
      </c>
      <c r="E6" s="82"/>
      <c r="F6" s="82"/>
      <c r="G6" s="82"/>
      <c r="H6" s="82"/>
      <c r="I6" s="83"/>
    </row>
    <row r="7" ht="103" customHeight="1" spans="1:9">
      <c r="A7" s="84" t="s">
        <v>489</v>
      </c>
      <c r="B7" s="87" t="s">
        <v>490</v>
      </c>
      <c r="C7" s="88"/>
      <c r="D7" s="81" t="s">
        <v>491</v>
      </c>
      <c r="E7" s="82"/>
      <c r="F7" s="82"/>
      <c r="G7" s="82"/>
      <c r="H7" s="82"/>
      <c r="I7" s="83"/>
    </row>
    <row r="8" ht="193" customHeight="1" spans="1:9">
      <c r="A8" s="89"/>
      <c r="B8" s="90" t="s">
        <v>492</v>
      </c>
      <c r="C8" s="91"/>
      <c r="D8" s="81" t="s">
        <v>493</v>
      </c>
      <c r="E8" s="82"/>
      <c r="F8" s="82"/>
      <c r="G8" s="82"/>
      <c r="H8" s="82"/>
      <c r="I8" s="83"/>
    </row>
    <row r="9" ht="103" customHeight="1" spans="1:9">
      <c r="A9" s="79" t="s">
        <v>494</v>
      </c>
      <c r="B9" s="92"/>
      <c r="C9" s="80"/>
      <c r="D9" s="81" t="s">
        <v>495</v>
      </c>
      <c r="E9" s="82"/>
      <c r="F9" s="82"/>
      <c r="G9" s="82"/>
      <c r="H9" s="82"/>
      <c r="I9" s="83"/>
    </row>
    <row r="10" ht="103" customHeight="1" spans="1:9">
      <c r="A10" s="79" t="s">
        <v>496</v>
      </c>
      <c r="B10" s="92"/>
      <c r="C10" s="80"/>
      <c r="D10" s="81" t="s">
        <v>497</v>
      </c>
      <c r="E10" s="82"/>
      <c r="F10" s="82"/>
      <c r="G10" s="82"/>
      <c r="H10" s="82"/>
      <c r="I10" s="83"/>
    </row>
    <row r="11" ht="103" customHeight="1" spans="1:9">
      <c r="A11" s="79" t="s">
        <v>498</v>
      </c>
      <c r="B11" s="92"/>
      <c r="C11" s="80"/>
      <c r="D11" s="81" t="s">
        <v>499</v>
      </c>
      <c r="E11" s="82"/>
      <c r="F11" s="82"/>
      <c r="G11" s="82"/>
      <c r="H11" s="82"/>
      <c r="I11" s="83"/>
    </row>
    <row r="12" ht="103" customHeight="1" spans="1:9">
      <c r="A12" s="79" t="s">
        <v>500</v>
      </c>
      <c r="B12" s="92"/>
      <c r="C12" s="80"/>
      <c r="D12" s="81" t="s">
        <v>501</v>
      </c>
      <c r="E12" s="82"/>
      <c r="F12" s="82"/>
      <c r="G12" s="82"/>
      <c r="H12" s="82"/>
      <c r="I12" s="83"/>
    </row>
    <row r="13" ht="45" customHeight="1" spans="1:9">
      <c r="A13" s="79" t="s">
        <v>502</v>
      </c>
      <c r="B13" s="92"/>
      <c r="C13" s="80"/>
      <c r="D13" s="81" t="s">
        <v>503</v>
      </c>
      <c r="E13" s="82"/>
      <c r="F13" s="82"/>
      <c r="G13" s="82"/>
      <c r="H13" s="82"/>
      <c r="I13" s="83"/>
    </row>
  </sheetData>
  <mergeCells count="27">
    <mergeCell ref="A1:I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opLeftCell="A2" workbookViewId="0">
      <selection activeCell="H9" sqref="H9"/>
    </sheetView>
  </sheetViews>
  <sheetFormatPr defaultColWidth="9" defaultRowHeight="13.5"/>
  <cols>
    <col min="3" max="3" width="12.3833333333333" customWidth="1"/>
    <col min="4" max="4" width="14.25" customWidth="1"/>
    <col min="5" max="5" width="9.38333333333333"/>
    <col min="6" max="6" width="18.25" customWidth="1"/>
    <col min="7" max="7" width="19.25" customWidth="1"/>
    <col min="8" max="8" width="20.8833333333333" customWidth="1"/>
    <col min="9" max="9" width="23.1333333333333" customWidth="1"/>
    <col min="10" max="10" width="35.3833333333333" customWidth="1"/>
  </cols>
  <sheetData>
    <row r="1" ht="31.5" spans="1:10">
      <c r="A1" s="49" t="s">
        <v>504</v>
      </c>
      <c r="B1" s="49"/>
      <c r="C1" s="49"/>
      <c r="D1" s="49"/>
      <c r="E1" s="49"/>
      <c r="F1" s="49"/>
      <c r="G1" s="49"/>
      <c r="H1" s="49"/>
      <c r="I1" s="49"/>
      <c r="J1" s="49"/>
    </row>
    <row r="2" ht="32" customHeight="1" spans="1:10">
      <c r="A2" s="50" t="s">
        <v>505</v>
      </c>
      <c r="B2" s="51"/>
      <c r="C2" s="51"/>
      <c r="D2" s="51"/>
      <c r="E2" s="51"/>
      <c r="F2" s="51"/>
      <c r="G2" s="51"/>
      <c r="H2" s="51"/>
      <c r="I2" s="51"/>
      <c r="J2" s="52"/>
    </row>
    <row r="3" ht="34" customHeight="1" spans="1:10">
      <c r="A3" s="53" t="s">
        <v>506</v>
      </c>
      <c r="B3" s="54" t="s">
        <v>195</v>
      </c>
      <c r="C3" s="55"/>
      <c r="D3" s="55"/>
      <c r="E3" s="55"/>
      <c r="F3" s="55"/>
      <c r="G3" s="55"/>
      <c r="H3" s="55"/>
      <c r="I3" s="55"/>
      <c r="J3" s="55"/>
    </row>
    <row r="4" ht="40.5" spans="1:10">
      <c r="A4" s="56" t="s">
        <v>507</v>
      </c>
      <c r="B4" s="56"/>
      <c r="C4" s="57" t="s">
        <v>508</v>
      </c>
      <c r="D4" s="57"/>
      <c r="E4" s="57" t="s">
        <v>509</v>
      </c>
      <c r="F4" s="58" t="s">
        <v>510</v>
      </c>
      <c r="G4" s="57" t="s">
        <v>511</v>
      </c>
      <c r="H4" s="57" t="s">
        <v>512</v>
      </c>
      <c r="I4" s="57" t="s">
        <v>513</v>
      </c>
      <c r="J4" s="57" t="s">
        <v>514</v>
      </c>
    </row>
    <row r="5" ht="25" customHeight="1" spans="1:10">
      <c r="A5" s="56"/>
      <c r="B5" s="56"/>
      <c r="C5" s="57" t="s">
        <v>515</v>
      </c>
      <c r="D5" s="57"/>
      <c r="E5" s="59">
        <v>483.58</v>
      </c>
      <c r="F5" s="60" t="s">
        <v>516</v>
      </c>
      <c r="G5" s="60" t="s">
        <v>517</v>
      </c>
      <c r="H5" s="59">
        <f>H6+H7</f>
        <v>526.65</v>
      </c>
      <c r="I5" s="61">
        <f>H5/G5</f>
        <v>0.998691546250995</v>
      </c>
      <c r="J5" s="62" t="s">
        <v>5</v>
      </c>
    </row>
    <row r="6" ht="25" customHeight="1" spans="1:10">
      <c r="A6" s="56"/>
      <c r="B6" s="56"/>
      <c r="C6" s="56" t="s">
        <v>153</v>
      </c>
      <c r="D6" s="56" t="s">
        <v>515</v>
      </c>
      <c r="E6" s="59">
        <v>414.07</v>
      </c>
      <c r="F6" s="60" t="s">
        <v>518</v>
      </c>
      <c r="G6" s="60" t="s">
        <v>519</v>
      </c>
      <c r="H6" s="59">
        <v>432.01</v>
      </c>
      <c r="I6" s="61">
        <f>H6/G6</f>
        <v>1</v>
      </c>
      <c r="J6" s="62"/>
    </row>
    <row r="7" ht="25" customHeight="1" spans="1:10">
      <c r="A7" s="56"/>
      <c r="B7" s="56"/>
      <c r="C7" s="56" t="s">
        <v>154</v>
      </c>
      <c r="D7" s="56" t="s">
        <v>515</v>
      </c>
      <c r="E7" s="59">
        <f>E8+E9+E10</f>
        <v>69.51</v>
      </c>
      <c r="F7" s="60" t="s">
        <v>520</v>
      </c>
      <c r="G7" s="60" t="s">
        <v>521</v>
      </c>
      <c r="H7" s="59">
        <v>94.64</v>
      </c>
      <c r="I7" s="61">
        <f>H7/G7</f>
        <v>0.992761984684779</v>
      </c>
      <c r="J7" s="62"/>
    </row>
    <row r="8" ht="33" customHeight="1" spans="1:10">
      <c r="A8" s="56"/>
      <c r="B8" s="56"/>
      <c r="C8" s="56"/>
      <c r="D8" s="56" t="s">
        <v>522</v>
      </c>
      <c r="E8" s="59">
        <v>67.08</v>
      </c>
      <c r="F8" s="60" t="s">
        <v>523</v>
      </c>
      <c r="G8" s="60" t="s">
        <v>524</v>
      </c>
      <c r="H8" s="59">
        <v>94.33</v>
      </c>
      <c r="I8" s="61">
        <f>H8/G8</f>
        <v>1</v>
      </c>
      <c r="J8" s="62"/>
    </row>
    <row r="9" ht="27" customHeight="1" spans="1:10">
      <c r="A9" s="56"/>
      <c r="B9" s="56"/>
      <c r="C9" s="56"/>
      <c r="D9" s="56" t="s">
        <v>525</v>
      </c>
      <c r="E9" s="59"/>
      <c r="F9" s="60"/>
      <c r="G9" s="60"/>
      <c r="H9" s="59"/>
      <c r="I9" s="61"/>
      <c r="J9" s="62"/>
    </row>
    <row r="10" ht="31" customHeight="1" spans="1:10">
      <c r="A10" s="56"/>
      <c r="B10" s="56"/>
      <c r="C10" s="56"/>
      <c r="D10" s="56" t="s">
        <v>526</v>
      </c>
      <c r="E10" s="59">
        <v>2.43</v>
      </c>
      <c r="F10" s="60" t="s">
        <v>527</v>
      </c>
      <c r="G10" s="60" t="s">
        <v>528</v>
      </c>
      <c r="H10" s="59">
        <v>0.31</v>
      </c>
      <c r="I10" s="61">
        <f>H10/G10</f>
        <v>0.31</v>
      </c>
      <c r="J10" s="62"/>
    </row>
    <row r="11" ht="44" customHeight="1" spans="1:10">
      <c r="A11" s="56" t="s">
        <v>529</v>
      </c>
      <c r="B11" s="56"/>
      <c r="C11" s="63" t="s">
        <v>530</v>
      </c>
      <c r="D11" s="63"/>
      <c r="E11" s="63"/>
      <c r="F11" s="63"/>
      <c r="G11" s="63"/>
      <c r="H11" s="63"/>
      <c r="I11" s="63"/>
      <c r="J11" s="63"/>
    </row>
    <row r="12" ht="61" customHeight="1" spans="1:10">
      <c r="A12" s="56"/>
      <c r="B12" s="56"/>
      <c r="C12" s="63"/>
      <c r="D12" s="63"/>
      <c r="E12" s="63"/>
      <c r="F12" s="63"/>
      <c r="G12" s="63"/>
      <c r="H12" s="63"/>
      <c r="I12" s="63"/>
      <c r="J12" s="63"/>
    </row>
    <row r="13" ht="53" customHeight="1" spans="1:10">
      <c r="A13" s="64" t="s">
        <v>531</v>
      </c>
      <c r="B13" s="64"/>
      <c r="C13" s="64"/>
      <c r="D13" s="64"/>
      <c r="E13" s="64"/>
      <c r="F13" s="64"/>
      <c r="G13" s="64"/>
      <c r="H13" s="64"/>
      <c r="I13" s="64"/>
      <c r="J13" s="64"/>
    </row>
    <row r="14" ht="51" customHeight="1" spans="1:10">
      <c r="A14" s="65" t="s">
        <v>532</v>
      </c>
      <c r="B14" s="65"/>
      <c r="C14" s="65"/>
      <c r="D14" s="66" t="s">
        <v>533</v>
      </c>
      <c r="E14" s="67" t="s">
        <v>534</v>
      </c>
      <c r="F14" s="67" t="s">
        <v>535</v>
      </c>
      <c r="G14" s="67" t="s">
        <v>536</v>
      </c>
      <c r="H14" s="67" t="s">
        <v>537</v>
      </c>
      <c r="I14" s="67"/>
      <c r="J14" s="67"/>
    </row>
    <row r="15" ht="51" customHeight="1" spans="1:10">
      <c r="A15" s="66" t="s">
        <v>538</v>
      </c>
      <c r="B15" s="68" t="s">
        <v>539</v>
      </c>
      <c r="C15" s="68" t="s">
        <v>540</v>
      </c>
      <c r="D15" s="66"/>
      <c r="E15" s="67"/>
      <c r="F15" s="67"/>
      <c r="G15" s="67"/>
      <c r="H15" s="67"/>
      <c r="I15" s="67"/>
      <c r="J15" s="67"/>
    </row>
    <row r="16" ht="51" customHeight="1" spans="1:10">
      <c r="A16" s="30" t="s">
        <v>541</v>
      </c>
      <c r="B16" s="30" t="s">
        <v>542</v>
      </c>
      <c r="C16" s="69" t="s">
        <v>543</v>
      </c>
      <c r="D16" s="30" t="s">
        <v>544</v>
      </c>
      <c r="E16" s="30" t="s">
        <v>25</v>
      </c>
      <c r="F16" s="30" t="s">
        <v>545</v>
      </c>
      <c r="G16" s="69" t="s">
        <v>47</v>
      </c>
      <c r="H16" s="70"/>
      <c r="I16" s="70"/>
      <c r="J16" s="71"/>
    </row>
    <row r="17" ht="51" customHeight="1" spans="1:10">
      <c r="A17" s="30" t="s">
        <v>541</v>
      </c>
      <c r="B17" s="30" t="s">
        <v>542</v>
      </c>
      <c r="C17" s="69" t="s">
        <v>546</v>
      </c>
      <c r="D17" s="30" t="s">
        <v>544</v>
      </c>
      <c r="E17" s="30" t="s">
        <v>47</v>
      </c>
      <c r="F17" s="30" t="s">
        <v>547</v>
      </c>
      <c r="G17" s="69" t="s">
        <v>89</v>
      </c>
      <c r="H17" s="72"/>
      <c r="I17" s="72"/>
      <c r="J17" s="73"/>
    </row>
    <row r="18" ht="51" customHeight="1" spans="1:10">
      <c r="A18" s="30" t="s">
        <v>541</v>
      </c>
      <c r="B18" s="30" t="s">
        <v>542</v>
      </c>
      <c r="C18" s="69" t="s">
        <v>548</v>
      </c>
      <c r="D18" s="30" t="s">
        <v>544</v>
      </c>
      <c r="E18" s="30" t="s">
        <v>549</v>
      </c>
      <c r="F18" s="30" t="s">
        <v>550</v>
      </c>
      <c r="G18" s="69" t="s">
        <v>551</v>
      </c>
      <c r="H18" s="72"/>
      <c r="I18" s="72"/>
      <c r="J18" s="73"/>
    </row>
    <row r="19" ht="51" customHeight="1" spans="1:10">
      <c r="A19" s="30" t="s">
        <v>541</v>
      </c>
      <c r="B19" s="30" t="s">
        <v>542</v>
      </c>
      <c r="C19" s="69" t="s">
        <v>552</v>
      </c>
      <c r="D19" s="30" t="s">
        <v>544</v>
      </c>
      <c r="E19" s="30" t="s">
        <v>111</v>
      </c>
      <c r="F19" s="30" t="s">
        <v>550</v>
      </c>
      <c r="G19" s="69" t="s">
        <v>23</v>
      </c>
      <c r="H19" s="72"/>
      <c r="I19" s="72"/>
      <c r="J19" s="73"/>
    </row>
    <row r="20" ht="51" customHeight="1" spans="1:10">
      <c r="A20" s="30" t="s">
        <v>541</v>
      </c>
      <c r="B20" s="30" t="s">
        <v>542</v>
      </c>
      <c r="C20" s="69" t="s">
        <v>553</v>
      </c>
      <c r="D20" s="30" t="s">
        <v>544</v>
      </c>
      <c r="E20" s="30" t="s">
        <v>53</v>
      </c>
      <c r="F20" s="30" t="s">
        <v>545</v>
      </c>
      <c r="G20" s="69" t="s">
        <v>62</v>
      </c>
      <c r="H20" s="72"/>
      <c r="I20" s="72"/>
      <c r="J20" s="73"/>
    </row>
    <row r="21" ht="51" customHeight="1" spans="1:10">
      <c r="A21" s="30" t="s">
        <v>541</v>
      </c>
      <c r="B21" s="30" t="s">
        <v>542</v>
      </c>
      <c r="C21" s="69" t="s">
        <v>554</v>
      </c>
      <c r="D21" s="30" t="s">
        <v>544</v>
      </c>
      <c r="E21" s="30" t="s">
        <v>89</v>
      </c>
      <c r="F21" s="30" t="s">
        <v>545</v>
      </c>
      <c r="G21" s="69" t="s">
        <v>111</v>
      </c>
      <c r="H21" s="72"/>
      <c r="I21" s="72"/>
      <c r="J21" s="73"/>
    </row>
    <row r="22" ht="51" customHeight="1" spans="1:10">
      <c r="A22" s="30" t="s">
        <v>541</v>
      </c>
      <c r="B22" s="30" t="s">
        <v>542</v>
      </c>
      <c r="C22" s="69" t="s">
        <v>555</v>
      </c>
      <c r="D22" s="30" t="s">
        <v>544</v>
      </c>
      <c r="E22" s="30" t="s">
        <v>556</v>
      </c>
      <c r="F22" s="30" t="s">
        <v>557</v>
      </c>
      <c r="G22" s="69" t="s">
        <v>558</v>
      </c>
      <c r="H22" s="72"/>
      <c r="I22" s="72"/>
      <c r="J22" s="73"/>
    </row>
    <row r="23" ht="51" customHeight="1" spans="1:10">
      <c r="A23" s="30" t="s">
        <v>541</v>
      </c>
      <c r="B23" s="30" t="s">
        <v>542</v>
      </c>
      <c r="C23" s="69" t="s">
        <v>559</v>
      </c>
      <c r="D23" s="30" t="s">
        <v>560</v>
      </c>
      <c r="E23" s="30" t="s">
        <v>558</v>
      </c>
      <c r="F23" s="30" t="s">
        <v>557</v>
      </c>
      <c r="G23" s="69" t="s">
        <v>558</v>
      </c>
      <c r="H23" s="72"/>
      <c r="I23" s="72"/>
      <c r="J23" s="73"/>
    </row>
    <row r="24" ht="51" customHeight="1" spans="1:10">
      <c r="A24" s="30" t="s">
        <v>541</v>
      </c>
      <c r="B24" s="30" t="s">
        <v>542</v>
      </c>
      <c r="C24" s="69" t="s">
        <v>561</v>
      </c>
      <c r="D24" s="30" t="s">
        <v>562</v>
      </c>
      <c r="E24" s="30" t="s">
        <v>29</v>
      </c>
      <c r="F24" s="30" t="s">
        <v>557</v>
      </c>
      <c r="G24" s="69" t="s">
        <v>563</v>
      </c>
      <c r="H24" s="72"/>
      <c r="I24" s="72"/>
      <c r="J24" s="73"/>
    </row>
    <row r="25" ht="51" customHeight="1" spans="1:10">
      <c r="A25" s="30" t="s">
        <v>541</v>
      </c>
      <c r="B25" s="30" t="s">
        <v>542</v>
      </c>
      <c r="C25" s="69" t="s">
        <v>564</v>
      </c>
      <c r="D25" s="30" t="s">
        <v>562</v>
      </c>
      <c r="E25" s="30" t="s">
        <v>509</v>
      </c>
      <c r="F25" s="30" t="s">
        <v>565</v>
      </c>
      <c r="G25" s="69" t="s">
        <v>509</v>
      </c>
      <c r="H25" s="72"/>
      <c r="I25" s="72"/>
      <c r="J25" s="73"/>
    </row>
    <row r="26" ht="51" customHeight="1" spans="1:10">
      <c r="A26" s="30" t="s">
        <v>541</v>
      </c>
      <c r="B26" s="30" t="s">
        <v>542</v>
      </c>
      <c r="C26" s="69" t="s">
        <v>566</v>
      </c>
      <c r="D26" s="30" t="s">
        <v>544</v>
      </c>
      <c r="E26" s="30" t="s">
        <v>567</v>
      </c>
      <c r="F26" s="30" t="s">
        <v>550</v>
      </c>
      <c r="G26" s="69" t="s">
        <v>568</v>
      </c>
      <c r="H26" s="72"/>
      <c r="I26" s="72"/>
      <c r="J26" s="73"/>
    </row>
    <row r="27" ht="51" customHeight="1" spans="1:10">
      <c r="A27" s="30" t="s">
        <v>541</v>
      </c>
      <c r="B27" s="30" t="s">
        <v>569</v>
      </c>
      <c r="C27" s="69" t="s">
        <v>570</v>
      </c>
      <c r="D27" s="30" t="s">
        <v>560</v>
      </c>
      <c r="E27" s="30" t="s">
        <v>558</v>
      </c>
      <c r="F27" s="30" t="s">
        <v>557</v>
      </c>
      <c r="G27" s="69" t="s">
        <v>558</v>
      </c>
      <c r="H27" s="72"/>
      <c r="I27" s="72"/>
      <c r="J27" s="73"/>
    </row>
    <row r="28" ht="51" customHeight="1" spans="1:10">
      <c r="A28" s="30" t="s">
        <v>541</v>
      </c>
      <c r="B28" s="30" t="s">
        <v>569</v>
      </c>
      <c r="C28" s="69" t="s">
        <v>571</v>
      </c>
      <c r="D28" s="30" t="s">
        <v>560</v>
      </c>
      <c r="E28" s="30" t="s">
        <v>558</v>
      </c>
      <c r="F28" s="30" t="s">
        <v>557</v>
      </c>
      <c r="G28" s="69" t="s">
        <v>558</v>
      </c>
      <c r="H28" s="72"/>
      <c r="I28" s="72"/>
      <c r="J28" s="73"/>
    </row>
    <row r="29" ht="51" customHeight="1" spans="1:10">
      <c r="A29" s="30" t="s">
        <v>541</v>
      </c>
      <c r="B29" s="30" t="s">
        <v>569</v>
      </c>
      <c r="C29" s="69" t="s">
        <v>572</v>
      </c>
      <c r="D29" s="30" t="s">
        <v>560</v>
      </c>
      <c r="E29" s="30" t="s">
        <v>573</v>
      </c>
      <c r="F29" s="30" t="s">
        <v>574</v>
      </c>
      <c r="G29" s="69" t="s">
        <v>573</v>
      </c>
      <c r="H29" s="72"/>
      <c r="I29" s="72"/>
      <c r="J29" s="73"/>
    </row>
    <row r="30" ht="51" customHeight="1" spans="1:10">
      <c r="A30" s="30" t="s">
        <v>541</v>
      </c>
      <c r="B30" s="30" t="s">
        <v>569</v>
      </c>
      <c r="C30" s="69" t="s">
        <v>575</v>
      </c>
      <c r="D30" s="30" t="s">
        <v>560</v>
      </c>
      <c r="E30" s="30" t="s">
        <v>576</v>
      </c>
      <c r="F30" s="30" t="s">
        <v>574</v>
      </c>
      <c r="G30" s="69" t="s">
        <v>576</v>
      </c>
      <c r="H30" s="72"/>
      <c r="I30" s="72"/>
      <c r="J30" s="73"/>
    </row>
    <row r="31" ht="51" customHeight="1" spans="1:10">
      <c r="A31" s="30" t="s">
        <v>541</v>
      </c>
      <c r="B31" s="30" t="s">
        <v>577</v>
      </c>
      <c r="C31" s="69" t="s">
        <v>578</v>
      </c>
      <c r="D31" s="30" t="s">
        <v>562</v>
      </c>
      <c r="E31" s="30" t="s">
        <v>12</v>
      </c>
      <c r="F31" s="30" t="s">
        <v>579</v>
      </c>
      <c r="G31" s="69" t="s">
        <v>12</v>
      </c>
      <c r="H31" s="72"/>
      <c r="I31" s="72"/>
      <c r="J31" s="73"/>
    </row>
    <row r="32" ht="51" customHeight="1" spans="1:10">
      <c r="A32" s="30" t="s">
        <v>541</v>
      </c>
      <c r="B32" s="30" t="s">
        <v>577</v>
      </c>
      <c r="C32" s="69" t="s">
        <v>580</v>
      </c>
      <c r="D32" s="30" t="s">
        <v>560</v>
      </c>
      <c r="E32" s="30" t="s">
        <v>558</v>
      </c>
      <c r="F32" s="30" t="s">
        <v>557</v>
      </c>
      <c r="G32" s="69" t="s">
        <v>558</v>
      </c>
      <c r="H32" s="72"/>
      <c r="I32" s="72"/>
      <c r="J32" s="73"/>
    </row>
    <row r="33" ht="51" customHeight="1" spans="1:10">
      <c r="A33" s="30" t="s">
        <v>541</v>
      </c>
      <c r="B33" s="30" t="s">
        <v>577</v>
      </c>
      <c r="C33" s="69" t="s">
        <v>581</v>
      </c>
      <c r="D33" s="30" t="s">
        <v>544</v>
      </c>
      <c r="E33" s="30" t="s">
        <v>582</v>
      </c>
      <c r="F33" s="30" t="s">
        <v>557</v>
      </c>
      <c r="G33" s="69" t="s">
        <v>558</v>
      </c>
      <c r="H33" s="72"/>
      <c r="I33" s="72"/>
      <c r="J33" s="73"/>
    </row>
    <row r="34" ht="51" customHeight="1" spans="1:10">
      <c r="A34" s="30" t="s">
        <v>583</v>
      </c>
      <c r="B34" s="30" t="s">
        <v>584</v>
      </c>
      <c r="C34" s="69" t="s">
        <v>585</v>
      </c>
      <c r="D34" s="30" t="s">
        <v>560</v>
      </c>
      <c r="E34" s="30" t="s">
        <v>586</v>
      </c>
      <c r="F34" s="30" t="s">
        <v>574</v>
      </c>
      <c r="G34" s="69" t="s">
        <v>586</v>
      </c>
      <c r="H34" s="72"/>
      <c r="I34" s="72"/>
      <c r="J34" s="73"/>
    </row>
    <row r="35" ht="51" customHeight="1" spans="1:10">
      <c r="A35" s="30" t="s">
        <v>583</v>
      </c>
      <c r="B35" s="30" t="s">
        <v>584</v>
      </c>
      <c r="C35" s="69" t="s">
        <v>587</v>
      </c>
      <c r="D35" s="30" t="s">
        <v>560</v>
      </c>
      <c r="E35" s="30" t="s">
        <v>588</v>
      </c>
      <c r="F35" s="30" t="s">
        <v>574</v>
      </c>
      <c r="G35" s="69" t="s">
        <v>588</v>
      </c>
      <c r="H35" s="72"/>
      <c r="I35" s="72"/>
      <c r="J35" s="73"/>
    </row>
    <row r="36" ht="51" customHeight="1" spans="1:10">
      <c r="A36" s="30" t="s">
        <v>583</v>
      </c>
      <c r="B36" s="30" t="s">
        <v>584</v>
      </c>
      <c r="C36" s="69" t="s">
        <v>589</v>
      </c>
      <c r="D36" s="30" t="s">
        <v>560</v>
      </c>
      <c r="E36" s="30" t="s">
        <v>590</v>
      </c>
      <c r="F36" s="30" t="s">
        <v>574</v>
      </c>
      <c r="G36" s="69" t="s">
        <v>590</v>
      </c>
      <c r="H36" s="72"/>
      <c r="I36" s="72"/>
      <c r="J36" s="73"/>
    </row>
    <row r="37" ht="51" customHeight="1" spans="1:10">
      <c r="A37" s="30" t="s">
        <v>583</v>
      </c>
      <c r="B37" s="30" t="s">
        <v>591</v>
      </c>
      <c r="C37" s="69" t="s">
        <v>592</v>
      </c>
      <c r="D37" s="30" t="s">
        <v>560</v>
      </c>
      <c r="E37" s="30" t="s">
        <v>593</v>
      </c>
      <c r="F37" s="30" t="s">
        <v>574</v>
      </c>
      <c r="G37" s="69" t="s">
        <v>593</v>
      </c>
      <c r="H37" s="72"/>
      <c r="I37" s="72"/>
      <c r="J37" s="73"/>
    </row>
    <row r="38" ht="51" customHeight="1" spans="1:10">
      <c r="A38" s="30" t="s">
        <v>594</v>
      </c>
      <c r="B38" s="30" t="s">
        <v>595</v>
      </c>
      <c r="C38" s="69" t="s">
        <v>596</v>
      </c>
      <c r="D38" s="30" t="s">
        <v>544</v>
      </c>
      <c r="E38" s="30" t="s">
        <v>582</v>
      </c>
      <c r="F38" s="30" t="s">
        <v>557</v>
      </c>
      <c r="G38" s="69" t="s">
        <v>582</v>
      </c>
      <c r="H38" s="72"/>
      <c r="I38" s="72"/>
      <c r="J38" s="73"/>
    </row>
    <row r="39" ht="51" customHeight="1" spans="1:10">
      <c r="A39" s="74" t="s">
        <v>597</v>
      </c>
      <c r="B39" s="34" t="s">
        <v>598</v>
      </c>
      <c r="C39" s="34"/>
      <c r="D39" s="34"/>
      <c r="E39" s="34"/>
      <c r="F39" s="34"/>
      <c r="G39" s="34"/>
      <c r="H39" s="34"/>
      <c r="I39" s="34"/>
      <c r="J39" s="34"/>
    </row>
  </sheetData>
  <mergeCells count="41">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H8" sqref="H8"/>
    </sheetView>
  </sheetViews>
  <sheetFormatPr defaultColWidth="9" defaultRowHeight="13.5"/>
  <cols>
    <col min="3" max="3" width="17.6333333333333" customWidth="1"/>
    <col min="4" max="4" width="12.3833333333333" customWidth="1"/>
    <col min="8" max="8" width="19.25" customWidth="1"/>
    <col min="9" max="9" width="9.38333333333333"/>
    <col min="10" max="10" width="12.1333333333333" customWidth="1"/>
    <col min="12" max="12" width="27.75" customWidth="1"/>
  </cols>
  <sheetData>
    <row r="1" ht="14.25" spans="1:12">
      <c r="A1" s="45"/>
      <c r="B1" s="45"/>
      <c r="C1" s="45"/>
      <c r="D1" s="45"/>
      <c r="E1" s="45"/>
      <c r="F1" s="45"/>
      <c r="G1" s="45"/>
      <c r="H1" s="45"/>
      <c r="I1" s="45"/>
      <c r="J1" s="45"/>
      <c r="K1" s="45"/>
      <c r="L1" s="45"/>
    </row>
    <row r="2" ht="41" customHeight="1" spans="1:12">
      <c r="A2" s="1" t="s">
        <v>599</v>
      </c>
      <c r="B2" s="1"/>
      <c r="C2" s="1"/>
      <c r="D2" s="1"/>
      <c r="E2" s="1"/>
      <c r="F2" s="1"/>
      <c r="G2" s="1"/>
      <c r="H2" s="1"/>
      <c r="I2" s="1"/>
      <c r="J2" s="1"/>
      <c r="K2" s="1"/>
      <c r="L2" s="1"/>
    </row>
    <row r="3" ht="41" customHeight="1" spans="1:12">
      <c r="A3" s="2" t="s">
        <v>600</v>
      </c>
      <c r="B3" s="2"/>
      <c r="C3" s="3" t="s">
        <v>601</v>
      </c>
      <c r="D3" s="3"/>
      <c r="E3" s="3"/>
      <c r="F3" s="3"/>
      <c r="G3" s="3"/>
      <c r="H3" s="3"/>
      <c r="I3" s="3"/>
      <c r="J3" s="3"/>
      <c r="K3" s="3"/>
      <c r="L3" s="3"/>
    </row>
    <row r="4" ht="41" customHeight="1" spans="1:12">
      <c r="A4" s="2" t="s">
        <v>602</v>
      </c>
      <c r="B4" s="2"/>
      <c r="C4" s="3" t="s">
        <v>603</v>
      </c>
      <c r="D4" s="3"/>
      <c r="E4" s="3"/>
      <c r="F4" s="3"/>
      <c r="G4" s="3"/>
      <c r="H4" s="4" t="s">
        <v>604</v>
      </c>
      <c r="I4" s="3" t="s">
        <v>195</v>
      </c>
      <c r="J4" s="3"/>
      <c r="K4" s="3"/>
      <c r="L4" s="3"/>
    </row>
    <row r="5" ht="41" customHeight="1" spans="1:12">
      <c r="A5" s="5" t="s">
        <v>605</v>
      </c>
      <c r="B5" s="5"/>
      <c r="C5" s="2"/>
      <c r="D5" s="2" t="s">
        <v>509</v>
      </c>
      <c r="E5" s="2"/>
      <c r="F5" s="2" t="s">
        <v>424</v>
      </c>
      <c r="G5" s="2"/>
      <c r="H5" s="2" t="s">
        <v>606</v>
      </c>
      <c r="I5" s="2" t="s">
        <v>607</v>
      </c>
      <c r="J5" s="2" t="s">
        <v>608</v>
      </c>
      <c r="K5" s="2" t="s">
        <v>609</v>
      </c>
      <c r="L5" s="6" t="s">
        <v>610</v>
      </c>
    </row>
    <row r="6" ht="41" customHeight="1" spans="1:12">
      <c r="A6" s="5"/>
      <c r="B6" s="5"/>
      <c r="C6" s="7" t="s">
        <v>515</v>
      </c>
      <c r="D6" s="8">
        <v>0</v>
      </c>
      <c r="E6" s="8"/>
      <c r="F6" s="8">
        <v>72.73</v>
      </c>
      <c r="G6" s="8"/>
      <c r="H6" s="8">
        <v>72.73</v>
      </c>
      <c r="I6" s="13">
        <v>10</v>
      </c>
      <c r="J6" s="10">
        <v>1</v>
      </c>
      <c r="K6" s="11">
        <v>10</v>
      </c>
      <c r="L6" s="12" t="s">
        <v>5</v>
      </c>
    </row>
    <row r="7" ht="41" customHeight="1" spans="1:12">
      <c r="A7" s="5"/>
      <c r="B7" s="5"/>
      <c r="C7" s="5" t="s">
        <v>522</v>
      </c>
      <c r="D7" s="8">
        <v>0</v>
      </c>
      <c r="E7" s="8"/>
      <c r="F7" s="8">
        <v>72.73</v>
      </c>
      <c r="G7" s="8"/>
      <c r="H7" s="8">
        <v>72.73</v>
      </c>
      <c r="I7" s="5"/>
      <c r="J7" s="13"/>
      <c r="K7" s="2"/>
      <c r="L7" s="12"/>
    </row>
    <row r="8" ht="41" customHeight="1" spans="1:12">
      <c r="A8" s="5"/>
      <c r="B8" s="5"/>
      <c r="C8" s="7" t="s">
        <v>611</v>
      </c>
      <c r="D8" s="8">
        <v>0</v>
      </c>
      <c r="E8" s="8"/>
      <c r="F8" s="8" t="s">
        <v>5</v>
      </c>
      <c r="G8" s="8"/>
      <c r="H8" s="8" t="s">
        <v>5</v>
      </c>
      <c r="I8" s="5"/>
      <c r="J8" s="13">
        <v>0</v>
      </c>
      <c r="K8" s="2"/>
      <c r="L8" s="12"/>
    </row>
    <row r="9" ht="41" customHeight="1" spans="1:12">
      <c r="A9" s="5"/>
      <c r="B9" s="5"/>
      <c r="C9" s="2" t="s">
        <v>612</v>
      </c>
      <c r="D9" s="8">
        <v>0</v>
      </c>
      <c r="E9" s="8"/>
      <c r="F9" s="8" t="s">
        <v>5</v>
      </c>
      <c r="G9" s="8"/>
      <c r="H9" s="8" t="s">
        <v>5</v>
      </c>
      <c r="I9" s="5"/>
      <c r="J9" s="13">
        <v>0</v>
      </c>
      <c r="K9" s="2"/>
      <c r="L9" s="12"/>
    </row>
    <row r="10" ht="41" customHeight="1" spans="1:12">
      <c r="A10" s="14" t="s">
        <v>613</v>
      </c>
      <c r="B10" s="4" t="s">
        <v>614</v>
      </c>
      <c r="C10" s="4"/>
      <c r="D10" s="4"/>
      <c r="E10" s="4"/>
      <c r="F10" s="4"/>
      <c r="G10" s="4"/>
      <c r="H10" s="4" t="s">
        <v>615</v>
      </c>
      <c r="I10" s="4"/>
      <c r="J10" s="4"/>
      <c r="K10" s="4"/>
      <c r="L10" s="4"/>
    </row>
    <row r="11" ht="70" customHeight="1" spans="1:12">
      <c r="A11" s="14"/>
      <c r="B11" s="15" t="s">
        <v>616</v>
      </c>
      <c r="C11" s="15"/>
      <c r="D11" s="15"/>
      <c r="E11" s="15"/>
      <c r="F11" s="15"/>
      <c r="G11" s="15"/>
      <c r="H11" s="15" t="s">
        <v>617</v>
      </c>
      <c r="I11" s="15"/>
      <c r="J11" s="15"/>
      <c r="K11" s="15"/>
      <c r="L11" s="15"/>
    </row>
    <row r="12" ht="23" customHeight="1" spans="1:12">
      <c r="A12" s="16"/>
      <c r="B12" s="17"/>
      <c r="C12" s="17"/>
      <c r="D12" s="17"/>
      <c r="E12" s="17"/>
      <c r="F12" s="17"/>
      <c r="G12" s="17"/>
      <c r="H12" s="17"/>
      <c r="I12" s="18"/>
      <c r="J12" s="18"/>
      <c r="K12" s="19"/>
      <c r="L12" s="20"/>
    </row>
    <row r="13" ht="41" customHeight="1" spans="1:12">
      <c r="A13" s="21" t="s">
        <v>618</v>
      </c>
      <c r="B13" s="21"/>
      <c r="C13" s="21"/>
      <c r="D13" s="21"/>
      <c r="E13" s="21"/>
      <c r="F13" s="21"/>
      <c r="G13" s="21"/>
      <c r="H13" s="21"/>
      <c r="I13" s="21"/>
      <c r="J13" s="21"/>
      <c r="K13" s="21"/>
      <c r="L13" s="21"/>
    </row>
    <row r="14" ht="41" customHeight="1" spans="1:12">
      <c r="A14" s="2" t="s">
        <v>532</v>
      </c>
      <c r="B14" s="2"/>
      <c r="C14" s="2"/>
      <c r="D14" s="2"/>
      <c r="E14" s="2" t="s">
        <v>619</v>
      </c>
      <c r="F14" s="2"/>
      <c r="G14" s="2"/>
      <c r="H14" s="22" t="s">
        <v>620</v>
      </c>
      <c r="I14" s="23"/>
      <c r="J14" s="23"/>
      <c r="K14" s="23"/>
      <c r="L14" s="24"/>
    </row>
    <row r="15" ht="41" customHeight="1" spans="1:12">
      <c r="A15" s="6" t="s">
        <v>621</v>
      </c>
      <c r="B15" s="6"/>
      <c r="C15" s="25" t="s">
        <v>539</v>
      </c>
      <c r="D15" s="25" t="s">
        <v>540</v>
      </c>
      <c r="E15" s="6" t="s">
        <v>533</v>
      </c>
      <c r="F15" s="6" t="s">
        <v>534</v>
      </c>
      <c r="G15" s="2" t="s">
        <v>535</v>
      </c>
      <c r="H15" s="7" t="s">
        <v>536</v>
      </c>
      <c r="I15" s="7" t="s">
        <v>607</v>
      </c>
      <c r="J15" s="7" t="s">
        <v>609</v>
      </c>
      <c r="K15" s="26" t="s">
        <v>537</v>
      </c>
      <c r="L15" s="27"/>
    </row>
    <row r="16" ht="41" customHeight="1" spans="1:12">
      <c r="A16" s="28" t="s">
        <v>541</v>
      </c>
      <c r="B16" s="28"/>
      <c r="C16" s="44" t="s">
        <v>542</v>
      </c>
      <c r="D16" s="29" t="s">
        <v>622</v>
      </c>
      <c r="E16" s="35" t="s">
        <v>560</v>
      </c>
      <c r="F16" s="35" t="s">
        <v>558</v>
      </c>
      <c r="G16" s="35" t="s">
        <v>557</v>
      </c>
      <c r="H16" s="35" t="s">
        <v>558</v>
      </c>
      <c r="I16" s="36">
        <v>10</v>
      </c>
      <c r="J16" s="36">
        <v>10</v>
      </c>
      <c r="K16" s="34" t="s">
        <v>5</v>
      </c>
      <c r="L16" s="34"/>
    </row>
    <row r="17" ht="41" customHeight="1" spans="1:12">
      <c r="A17" s="28" t="s">
        <v>541</v>
      </c>
      <c r="B17" s="28"/>
      <c r="C17" s="44" t="s">
        <v>569</v>
      </c>
      <c r="D17" s="29" t="s">
        <v>623</v>
      </c>
      <c r="E17" s="35" t="s">
        <v>560</v>
      </c>
      <c r="F17" s="46" t="s">
        <v>624</v>
      </c>
      <c r="G17" s="35" t="s">
        <v>574</v>
      </c>
      <c r="H17" s="46" t="s">
        <v>624</v>
      </c>
      <c r="I17" s="36">
        <v>10</v>
      </c>
      <c r="J17" s="36">
        <v>10</v>
      </c>
      <c r="K17" s="34" t="s">
        <v>5</v>
      </c>
      <c r="L17" s="33"/>
    </row>
    <row r="18" ht="41" customHeight="1" spans="1:12">
      <c r="A18" s="28" t="s">
        <v>541</v>
      </c>
      <c r="B18" s="28"/>
      <c r="C18" s="44" t="s">
        <v>569</v>
      </c>
      <c r="D18" s="29" t="s">
        <v>625</v>
      </c>
      <c r="E18" s="35" t="s">
        <v>560</v>
      </c>
      <c r="F18" s="35" t="s">
        <v>626</v>
      </c>
      <c r="G18" s="35" t="s">
        <v>574</v>
      </c>
      <c r="H18" s="35" t="s">
        <v>626</v>
      </c>
      <c r="I18" s="36">
        <v>10</v>
      </c>
      <c r="J18" s="36">
        <v>10</v>
      </c>
      <c r="K18" s="34" t="s">
        <v>5</v>
      </c>
      <c r="L18" s="33"/>
    </row>
    <row r="19" ht="41" customHeight="1" spans="1:12">
      <c r="A19" s="28" t="s">
        <v>541</v>
      </c>
      <c r="B19" s="28"/>
      <c r="C19" s="44" t="s">
        <v>569</v>
      </c>
      <c r="D19" s="29" t="s">
        <v>627</v>
      </c>
      <c r="E19" s="35" t="s">
        <v>560</v>
      </c>
      <c r="F19" s="35" t="s">
        <v>558</v>
      </c>
      <c r="G19" s="35" t="s">
        <v>557</v>
      </c>
      <c r="H19" s="35" t="s">
        <v>558</v>
      </c>
      <c r="I19" s="36">
        <v>10</v>
      </c>
      <c r="J19" s="36">
        <v>10</v>
      </c>
      <c r="K19" s="34" t="s">
        <v>5</v>
      </c>
      <c r="L19" s="33"/>
    </row>
    <row r="20" ht="41" customHeight="1" spans="1:12">
      <c r="A20" s="28" t="s">
        <v>541</v>
      </c>
      <c r="B20" s="28"/>
      <c r="C20" s="44" t="s">
        <v>577</v>
      </c>
      <c r="D20" s="29" t="s">
        <v>628</v>
      </c>
      <c r="E20" s="35" t="s">
        <v>560</v>
      </c>
      <c r="F20" s="35" t="s">
        <v>558</v>
      </c>
      <c r="G20" s="35" t="s">
        <v>557</v>
      </c>
      <c r="H20" s="35" t="s">
        <v>558</v>
      </c>
      <c r="I20" s="36">
        <v>10</v>
      </c>
      <c r="J20" s="36">
        <v>10</v>
      </c>
      <c r="K20" s="32" t="s">
        <v>629</v>
      </c>
      <c r="L20" s="33"/>
    </row>
    <row r="21" ht="41" customHeight="1" spans="1:12">
      <c r="A21" s="28" t="s">
        <v>583</v>
      </c>
      <c r="B21" s="33"/>
      <c r="C21" s="44" t="s">
        <v>584</v>
      </c>
      <c r="D21" s="29" t="s">
        <v>630</v>
      </c>
      <c r="E21" s="35" t="s">
        <v>560</v>
      </c>
      <c r="F21" s="46" t="s">
        <v>631</v>
      </c>
      <c r="G21" s="35" t="s">
        <v>574</v>
      </c>
      <c r="H21" s="46" t="s">
        <v>631</v>
      </c>
      <c r="I21" s="36">
        <v>30</v>
      </c>
      <c r="J21" s="36">
        <v>30</v>
      </c>
      <c r="K21" s="47"/>
      <c r="L21" s="48"/>
    </row>
    <row r="22" ht="41" customHeight="1" spans="1:12">
      <c r="A22" s="28" t="s">
        <v>594</v>
      </c>
      <c r="B22" s="33"/>
      <c r="C22" s="44" t="s">
        <v>595</v>
      </c>
      <c r="D22" s="29" t="s">
        <v>596</v>
      </c>
      <c r="E22" s="30" t="s">
        <v>544</v>
      </c>
      <c r="F22" s="14" t="s">
        <v>582</v>
      </c>
      <c r="G22" s="14" t="s">
        <v>557</v>
      </c>
      <c r="H22" s="14" t="s">
        <v>582</v>
      </c>
      <c r="I22" s="36">
        <v>10</v>
      </c>
      <c r="J22" s="36">
        <v>10</v>
      </c>
      <c r="K22" s="47"/>
      <c r="L22" s="48"/>
    </row>
    <row r="23" ht="41" customHeight="1" spans="1:12">
      <c r="A23" s="14" t="s">
        <v>632</v>
      </c>
      <c r="B23" s="14"/>
      <c r="C23" s="14"/>
      <c r="D23" s="43" t="s">
        <v>598</v>
      </c>
      <c r="E23" s="43"/>
      <c r="F23" s="43"/>
      <c r="G23" s="43"/>
      <c r="H23" s="43"/>
      <c r="I23" s="43"/>
      <c r="J23" s="43"/>
      <c r="K23" s="43"/>
      <c r="L23" s="43"/>
    </row>
    <row r="24" ht="41" customHeight="1" spans="1:12">
      <c r="A24" s="2" t="s">
        <v>633</v>
      </c>
      <c r="B24" s="2"/>
      <c r="C24" s="2"/>
      <c r="D24" s="2"/>
      <c r="E24" s="2"/>
      <c r="F24" s="2"/>
      <c r="G24" s="2"/>
      <c r="H24" s="2"/>
      <c r="I24" s="14" t="s">
        <v>634</v>
      </c>
      <c r="J24" s="14" t="s">
        <v>635</v>
      </c>
      <c r="K24" s="14" t="s">
        <v>636</v>
      </c>
      <c r="L24" s="14"/>
    </row>
    <row r="25" ht="41" customHeight="1" spans="1:12">
      <c r="A25" s="2"/>
      <c r="B25" s="2"/>
      <c r="C25" s="2"/>
      <c r="D25" s="2"/>
      <c r="E25" s="2"/>
      <c r="F25" s="2"/>
      <c r="G25" s="2"/>
      <c r="H25" s="2"/>
      <c r="I25" s="13">
        <v>100</v>
      </c>
      <c r="J25" s="13">
        <v>100</v>
      </c>
      <c r="K25" s="14" t="s">
        <v>637</v>
      </c>
      <c r="L25" s="1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H18" sqref="H18"/>
    </sheetView>
  </sheetViews>
  <sheetFormatPr defaultColWidth="9" defaultRowHeight="13.5"/>
  <cols>
    <col min="3" max="3" width="21.5" customWidth="1"/>
    <col min="8" max="8" width="15.8833333333333" customWidth="1"/>
    <col min="9" max="10" width="9.38333333333333"/>
    <col min="12" max="12" width="22.3833333333333" customWidth="1"/>
  </cols>
  <sheetData>
    <row r="1" ht="25.5" spans="1:12">
      <c r="A1" s="1" t="s">
        <v>599</v>
      </c>
      <c r="B1" s="1"/>
      <c r="C1" s="1"/>
      <c r="D1" s="1"/>
      <c r="E1" s="1"/>
      <c r="F1" s="1"/>
      <c r="G1" s="1"/>
      <c r="H1" s="1"/>
      <c r="I1" s="1"/>
      <c r="J1" s="1"/>
      <c r="K1" s="1"/>
      <c r="L1" s="1"/>
    </row>
    <row r="2" ht="47" customHeight="1" spans="1:12">
      <c r="A2" s="2" t="s">
        <v>600</v>
      </c>
      <c r="B2" s="2"/>
      <c r="C2" s="3" t="s">
        <v>638</v>
      </c>
      <c r="D2" s="3"/>
      <c r="E2" s="3"/>
      <c r="F2" s="3"/>
      <c r="G2" s="3"/>
      <c r="H2" s="3"/>
      <c r="I2" s="3"/>
      <c r="J2" s="3"/>
      <c r="K2" s="3"/>
      <c r="L2" s="3"/>
    </row>
    <row r="3" ht="47" customHeight="1" spans="1:12">
      <c r="A3" s="2" t="s">
        <v>602</v>
      </c>
      <c r="B3" s="2"/>
      <c r="C3" s="3" t="s">
        <v>603</v>
      </c>
      <c r="D3" s="3"/>
      <c r="E3" s="3"/>
      <c r="F3" s="3"/>
      <c r="G3" s="3"/>
      <c r="H3" s="4" t="s">
        <v>604</v>
      </c>
      <c r="I3" s="3" t="s">
        <v>195</v>
      </c>
      <c r="J3" s="3"/>
      <c r="K3" s="3"/>
      <c r="L3" s="3"/>
    </row>
    <row r="4" ht="47" customHeight="1" spans="1:12">
      <c r="A4" s="5" t="s">
        <v>605</v>
      </c>
      <c r="B4" s="5"/>
      <c r="C4" s="2"/>
      <c r="D4" s="2" t="s">
        <v>509</v>
      </c>
      <c r="E4" s="2"/>
      <c r="F4" s="2" t="s">
        <v>424</v>
      </c>
      <c r="G4" s="2"/>
      <c r="H4" s="2" t="s">
        <v>606</v>
      </c>
      <c r="I4" s="2" t="s">
        <v>607</v>
      </c>
      <c r="J4" s="2" t="s">
        <v>608</v>
      </c>
      <c r="K4" s="2" t="s">
        <v>609</v>
      </c>
      <c r="L4" s="6" t="s">
        <v>610</v>
      </c>
    </row>
    <row r="5" ht="47" customHeight="1" spans="1:12">
      <c r="A5" s="5"/>
      <c r="B5" s="5"/>
      <c r="C5" s="7" t="s">
        <v>515</v>
      </c>
      <c r="D5" s="8">
        <v>0.31</v>
      </c>
      <c r="E5" s="8"/>
      <c r="F5" s="8">
        <v>0.31</v>
      </c>
      <c r="G5" s="8"/>
      <c r="H5" s="9">
        <v>0.31</v>
      </c>
      <c r="I5" s="9">
        <v>10</v>
      </c>
      <c r="J5" s="10">
        <v>1</v>
      </c>
      <c r="K5" s="11">
        <v>10</v>
      </c>
      <c r="L5" s="12" t="s">
        <v>5</v>
      </c>
    </row>
    <row r="6" ht="47" customHeight="1" spans="1:12">
      <c r="A6" s="5"/>
      <c r="B6" s="5"/>
      <c r="C6" s="5" t="s">
        <v>522</v>
      </c>
      <c r="D6" s="8">
        <v>0</v>
      </c>
      <c r="E6" s="8"/>
      <c r="F6" s="8"/>
      <c r="G6" s="8"/>
      <c r="H6" s="8"/>
      <c r="I6" s="5"/>
      <c r="J6" s="13"/>
      <c r="K6" s="2"/>
      <c r="L6" s="12"/>
    </row>
    <row r="7" ht="47" customHeight="1" spans="1:12">
      <c r="A7" s="5"/>
      <c r="B7" s="5"/>
      <c r="C7" s="7" t="s">
        <v>611</v>
      </c>
      <c r="D7" s="8">
        <v>0</v>
      </c>
      <c r="E7" s="8"/>
      <c r="F7" s="8" t="s">
        <v>5</v>
      </c>
      <c r="G7" s="8"/>
      <c r="H7" s="8" t="s">
        <v>5</v>
      </c>
      <c r="I7" s="5"/>
      <c r="J7" s="13">
        <v>0</v>
      </c>
      <c r="K7" s="2"/>
      <c r="L7" s="12"/>
    </row>
    <row r="8" ht="47" customHeight="1" spans="1:12">
      <c r="A8" s="5"/>
      <c r="B8" s="5"/>
      <c r="C8" s="2" t="s">
        <v>612</v>
      </c>
      <c r="D8" s="8">
        <v>0.31</v>
      </c>
      <c r="E8" s="8"/>
      <c r="F8" s="8">
        <v>0.31</v>
      </c>
      <c r="G8" s="8"/>
      <c r="H8" s="8">
        <v>0.31</v>
      </c>
      <c r="I8" s="5"/>
      <c r="J8" s="13">
        <v>0</v>
      </c>
      <c r="K8" s="2"/>
      <c r="L8" s="12"/>
    </row>
    <row r="9" ht="47" customHeight="1" spans="1:12">
      <c r="A9" s="14" t="s">
        <v>613</v>
      </c>
      <c r="B9" s="4" t="s">
        <v>614</v>
      </c>
      <c r="C9" s="4"/>
      <c r="D9" s="4"/>
      <c r="E9" s="4"/>
      <c r="F9" s="4"/>
      <c r="G9" s="4"/>
      <c r="H9" s="4" t="s">
        <v>615</v>
      </c>
      <c r="I9" s="4"/>
      <c r="J9" s="4"/>
      <c r="K9" s="4"/>
      <c r="L9" s="4"/>
    </row>
    <row r="10" ht="70" customHeight="1" spans="1:12">
      <c r="A10" s="14"/>
      <c r="B10" s="15" t="s">
        <v>639</v>
      </c>
      <c r="C10" s="15"/>
      <c r="D10" s="15"/>
      <c r="E10" s="15"/>
      <c r="F10" s="15"/>
      <c r="G10" s="15"/>
      <c r="H10" s="15" t="s">
        <v>639</v>
      </c>
      <c r="I10" s="15"/>
      <c r="J10" s="15"/>
      <c r="K10" s="15"/>
      <c r="L10" s="15"/>
    </row>
    <row r="11" ht="47" customHeight="1" spans="1:12">
      <c r="A11" s="16"/>
      <c r="B11" s="17"/>
      <c r="C11" s="17"/>
      <c r="D11" s="17"/>
      <c r="E11" s="17"/>
      <c r="F11" s="17"/>
      <c r="G11" s="17"/>
      <c r="H11" s="17"/>
      <c r="I11" s="18"/>
      <c r="J11" s="18"/>
      <c r="K11" s="19"/>
      <c r="L11" s="20"/>
    </row>
    <row r="12" ht="47" customHeight="1" spans="1:12">
      <c r="A12" s="21" t="s">
        <v>618</v>
      </c>
      <c r="B12" s="21"/>
      <c r="C12" s="21"/>
      <c r="D12" s="21"/>
      <c r="E12" s="21"/>
      <c r="F12" s="21"/>
      <c r="G12" s="21"/>
      <c r="H12" s="21"/>
      <c r="I12" s="21"/>
      <c r="J12" s="21"/>
      <c r="K12" s="21"/>
      <c r="L12" s="21"/>
    </row>
    <row r="13" ht="47" customHeight="1" spans="1:12">
      <c r="A13" s="2" t="s">
        <v>532</v>
      </c>
      <c r="B13" s="2"/>
      <c r="C13" s="2"/>
      <c r="D13" s="2"/>
      <c r="E13" s="2" t="s">
        <v>619</v>
      </c>
      <c r="F13" s="2"/>
      <c r="G13" s="2"/>
      <c r="H13" s="22" t="s">
        <v>620</v>
      </c>
      <c r="I13" s="23"/>
      <c r="J13" s="23"/>
      <c r="K13" s="23"/>
      <c r="L13" s="24"/>
    </row>
    <row r="14" ht="47" customHeight="1" spans="1:12">
      <c r="A14" s="6" t="s">
        <v>621</v>
      </c>
      <c r="B14" s="6"/>
      <c r="C14" s="25" t="s">
        <v>539</v>
      </c>
      <c r="D14" s="25" t="s">
        <v>540</v>
      </c>
      <c r="E14" s="6" t="s">
        <v>533</v>
      </c>
      <c r="F14" s="6" t="s">
        <v>534</v>
      </c>
      <c r="G14" s="2" t="s">
        <v>535</v>
      </c>
      <c r="H14" s="7" t="s">
        <v>536</v>
      </c>
      <c r="I14" s="7" t="s">
        <v>607</v>
      </c>
      <c r="J14" s="7" t="s">
        <v>609</v>
      </c>
      <c r="K14" s="26" t="s">
        <v>537</v>
      </c>
      <c r="L14" s="27"/>
    </row>
    <row r="15" ht="47" customHeight="1" spans="1:12">
      <c r="A15" s="28" t="s">
        <v>541</v>
      </c>
      <c r="B15" s="28"/>
      <c r="C15" s="28" t="s">
        <v>542</v>
      </c>
      <c r="D15" s="29" t="s">
        <v>640</v>
      </c>
      <c r="E15" s="35" t="s">
        <v>560</v>
      </c>
      <c r="F15" s="28" t="s">
        <v>77</v>
      </c>
      <c r="G15" s="28" t="s">
        <v>641</v>
      </c>
      <c r="H15" s="28" t="s">
        <v>83</v>
      </c>
      <c r="I15" s="36">
        <v>20</v>
      </c>
      <c r="J15" s="36">
        <v>20</v>
      </c>
      <c r="K15" s="32" t="s">
        <v>642</v>
      </c>
      <c r="L15" s="32"/>
    </row>
    <row r="16" ht="47" customHeight="1" spans="1:12">
      <c r="A16" s="28" t="s">
        <v>541</v>
      </c>
      <c r="B16" s="28"/>
      <c r="C16" s="29" t="s">
        <v>577</v>
      </c>
      <c r="D16" s="29" t="s">
        <v>578</v>
      </c>
      <c r="E16" s="35" t="s">
        <v>560</v>
      </c>
      <c r="F16" s="28" t="s">
        <v>12</v>
      </c>
      <c r="G16" s="28" t="s">
        <v>579</v>
      </c>
      <c r="H16" s="28" t="s">
        <v>12</v>
      </c>
      <c r="I16" s="36">
        <v>15</v>
      </c>
      <c r="J16" s="36">
        <v>15</v>
      </c>
      <c r="K16" s="34" t="s">
        <v>5</v>
      </c>
      <c r="L16" s="33"/>
    </row>
    <row r="17" ht="47" customHeight="1" spans="1:12">
      <c r="A17" s="28" t="s">
        <v>541</v>
      </c>
      <c r="B17" s="28"/>
      <c r="C17" s="29" t="s">
        <v>577</v>
      </c>
      <c r="D17" s="29" t="s">
        <v>643</v>
      </c>
      <c r="E17" s="35" t="s">
        <v>560</v>
      </c>
      <c r="F17" s="28" t="s">
        <v>558</v>
      </c>
      <c r="G17" s="28" t="s">
        <v>557</v>
      </c>
      <c r="H17" s="28" t="s">
        <v>558</v>
      </c>
      <c r="I17" s="36">
        <v>15</v>
      </c>
      <c r="J17" s="36">
        <v>15</v>
      </c>
      <c r="K17" s="34" t="s">
        <v>5</v>
      </c>
      <c r="L17" s="33"/>
    </row>
    <row r="18" ht="47" customHeight="1" spans="1:12">
      <c r="A18" s="28" t="s">
        <v>583</v>
      </c>
      <c r="B18" s="33"/>
      <c r="C18" s="29" t="s">
        <v>584</v>
      </c>
      <c r="D18" s="29" t="s">
        <v>589</v>
      </c>
      <c r="E18" s="35" t="s">
        <v>560</v>
      </c>
      <c r="F18" s="28" t="s">
        <v>590</v>
      </c>
      <c r="G18" s="28" t="s">
        <v>574</v>
      </c>
      <c r="H18" s="28" t="s">
        <v>590</v>
      </c>
      <c r="I18" s="36">
        <v>30</v>
      </c>
      <c r="J18" s="36">
        <v>30</v>
      </c>
      <c r="K18" s="34" t="s">
        <v>5</v>
      </c>
      <c r="L18" s="33"/>
    </row>
    <row r="19" ht="47" customHeight="1" spans="1:12">
      <c r="A19" s="28" t="s">
        <v>594</v>
      </c>
      <c r="B19" s="33"/>
      <c r="C19" s="29" t="s">
        <v>595</v>
      </c>
      <c r="D19" s="29" t="s">
        <v>644</v>
      </c>
      <c r="E19" s="30" t="s">
        <v>544</v>
      </c>
      <c r="F19" s="28" t="s">
        <v>582</v>
      </c>
      <c r="G19" s="28" t="s">
        <v>557</v>
      </c>
      <c r="H19" s="28" t="s">
        <v>556</v>
      </c>
      <c r="I19" s="36">
        <v>10</v>
      </c>
      <c r="J19" s="36">
        <v>10</v>
      </c>
      <c r="K19" s="34" t="s">
        <v>5</v>
      </c>
      <c r="L19" s="33"/>
    </row>
    <row r="20" ht="41" customHeight="1" spans="1:12">
      <c r="A20" s="14" t="s">
        <v>632</v>
      </c>
      <c r="B20" s="14"/>
      <c r="C20" s="14"/>
      <c r="D20" s="43" t="s">
        <v>598</v>
      </c>
      <c r="E20" s="43"/>
      <c r="F20" s="43"/>
      <c r="G20" s="43"/>
      <c r="H20" s="43"/>
      <c r="I20" s="43"/>
      <c r="J20" s="43"/>
      <c r="K20" s="43"/>
      <c r="L20" s="43"/>
    </row>
    <row r="21" ht="30" customHeight="1" spans="1:12">
      <c r="A21" s="2" t="s">
        <v>633</v>
      </c>
      <c r="B21" s="2"/>
      <c r="C21" s="2"/>
      <c r="D21" s="2"/>
      <c r="E21" s="2"/>
      <c r="F21" s="2"/>
      <c r="G21" s="2"/>
      <c r="H21" s="2"/>
      <c r="I21" s="14" t="s">
        <v>634</v>
      </c>
      <c r="J21" s="14" t="s">
        <v>635</v>
      </c>
      <c r="K21" s="14" t="s">
        <v>636</v>
      </c>
      <c r="L21" s="14"/>
    </row>
    <row r="22" ht="37" customHeight="1" spans="1:12">
      <c r="A22" s="2"/>
      <c r="B22" s="2"/>
      <c r="C22" s="2"/>
      <c r="D22" s="2"/>
      <c r="E22" s="2"/>
      <c r="F22" s="2"/>
      <c r="G22" s="2"/>
      <c r="H22" s="2"/>
      <c r="I22" s="13">
        <v>100</v>
      </c>
      <c r="J22" s="13">
        <v>100</v>
      </c>
      <c r="K22" s="14" t="s">
        <v>637</v>
      </c>
      <c r="L22" s="1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8" workbookViewId="0">
      <selection activeCell="K19" sqref="K19:L19"/>
    </sheetView>
  </sheetViews>
  <sheetFormatPr defaultColWidth="9" defaultRowHeight="13.5"/>
  <cols>
    <col min="3" max="3" width="21.5" customWidth="1"/>
    <col min="4" max="4" width="16.75" customWidth="1"/>
    <col min="8" max="8" width="15.8833333333333" customWidth="1"/>
    <col min="9" max="10" width="9.38333333333333"/>
    <col min="12" max="12" width="22.3833333333333" customWidth="1"/>
  </cols>
  <sheetData>
    <row r="1" ht="25.5" spans="1:12">
      <c r="A1" s="1" t="s">
        <v>599</v>
      </c>
      <c r="B1" s="1"/>
      <c r="C1" s="1"/>
      <c r="D1" s="1"/>
      <c r="E1" s="1"/>
      <c r="F1" s="1"/>
      <c r="G1" s="1"/>
      <c r="H1" s="1"/>
      <c r="I1" s="1"/>
      <c r="J1" s="1"/>
      <c r="K1" s="1"/>
      <c r="L1" s="1"/>
    </row>
    <row r="2" ht="47" customHeight="1" spans="1:12">
      <c r="A2" s="2" t="s">
        <v>600</v>
      </c>
      <c r="B2" s="2"/>
      <c r="C2" s="3" t="s">
        <v>645</v>
      </c>
      <c r="D2" s="3"/>
      <c r="E2" s="3"/>
      <c r="F2" s="3"/>
      <c r="G2" s="3"/>
      <c r="H2" s="3"/>
      <c r="I2" s="3"/>
      <c r="J2" s="3"/>
      <c r="K2" s="3"/>
      <c r="L2" s="3"/>
    </row>
    <row r="3" ht="47" customHeight="1" spans="1:12">
      <c r="A3" s="2" t="s">
        <v>602</v>
      </c>
      <c r="B3" s="2"/>
      <c r="C3" s="3" t="s">
        <v>603</v>
      </c>
      <c r="D3" s="3"/>
      <c r="E3" s="3"/>
      <c r="F3" s="3"/>
      <c r="G3" s="3"/>
      <c r="H3" s="4" t="s">
        <v>604</v>
      </c>
      <c r="I3" s="3" t="s">
        <v>195</v>
      </c>
      <c r="J3" s="3"/>
      <c r="K3" s="3"/>
      <c r="L3" s="3"/>
    </row>
    <row r="4" ht="47" customHeight="1" spans="1:12">
      <c r="A4" s="5" t="s">
        <v>605</v>
      </c>
      <c r="B4" s="5"/>
      <c r="C4" s="2"/>
      <c r="D4" s="2" t="s">
        <v>509</v>
      </c>
      <c r="E4" s="2"/>
      <c r="F4" s="2" t="s">
        <v>424</v>
      </c>
      <c r="G4" s="2"/>
      <c r="H4" s="2" t="s">
        <v>606</v>
      </c>
      <c r="I4" s="2" t="s">
        <v>607</v>
      </c>
      <c r="J4" s="2" t="s">
        <v>608</v>
      </c>
      <c r="K4" s="2" t="s">
        <v>609</v>
      </c>
      <c r="L4" s="6" t="s">
        <v>610</v>
      </c>
    </row>
    <row r="5" ht="47" customHeight="1" spans="1:12">
      <c r="A5" s="5"/>
      <c r="B5" s="5"/>
      <c r="C5" s="7" t="s">
        <v>515</v>
      </c>
      <c r="D5" s="8">
        <v>15</v>
      </c>
      <c r="E5" s="8"/>
      <c r="F5" s="8">
        <v>15</v>
      </c>
      <c r="G5" s="8"/>
      <c r="H5" s="9">
        <v>5</v>
      </c>
      <c r="I5" s="9">
        <v>10</v>
      </c>
      <c r="J5" s="10">
        <v>0.3333</v>
      </c>
      <c r="K5" s="11">
        <v>3.33</v>
      </c>
      <c r="L5" s="12" t="s">
        <v>5</v>
      </c>
    </row>
    <row r="6" ht="47" customHeight="1" spans="1:12">
      <c r="A6" s="5"/>
      <c r="B6" s="5"/>
      <c r="C6" s="5" t="s">
        <v>522</v>
      </c>
      <c r="D6" s="8">
        <v>15</v>
      </c>
      <c r="E6" s="8"/>
      <c r="F6" s="8">
        <v>15</v>
      </c>
      <c r="G6" s="8"/>
      <c r="H6" s="8">
        <v>5</v>
      </c>
      <c r="I6" s="5"/>
      <c r="J6" s="13"/>
      <c r="K6" s="2"/>
      <c r="L6" s="12"/>
    </row>
    <row r="7" ht="47" customHeight="1" spans="1:12">
      <c r="A7" s="5"/>
      <c r="B7" s="5"/>
      <c r="C7" s="7" t="s">
        <v>611</v>
      </c>
      <c r="D7" s="8">
        <v>0</v>
      </c>
      <c r="E7" s="8"/>
      <c r="F7" s="8" t="s">
        <v>5</v>
      </c>
      <c r="G7" s="8"/>
      <c r="H7" s="8" t="s">
        <v>5</v>
      </c>
      <c r="I7" s="5"/>
      <c r="J7" s="13">
        <v>0</v>
      </c>
      <c r="K7" s="2"/>
      <c r="L7" s="12"/>
    </row>
    <row r="8" ht="47" customHeight="1" spans="1:12">
      <c r="A8" s="5"/>
      <c r="B8" s="5"/>
      <c r="C8" s="2" t="s">
        <v>612</v>
      </c>
      <c r="D8" s="8"/>
      <c r="E8" s="8"/>
      <c r="F8" s="8"/>
      <c r="G8" s="8"/>
      <c r="H8" s="8"/>
      <c r="I8" s="5"/>
      <c r="J8" s="13">
        <v>0</v>
      </c>
      <c r="K8" s="2"/>
      <c r="L8" s="12"/>
    </row>
    <row r="9" ht="47" customHeight="1" spans="1:12">
      <c r="A9" s="14" t="s">
        <v>613</v>
      </c>
      <c r="B9" s="4" t="s">
        <v>614</v>
      </c>
      <c r="C9" s="4"/>
      <c r="D9" s="4"/>
      <c r="E9" s="4"/>
      <c r="F9" s="4"/>
      <c r="G9" s="4"/>
      <c r="H9" s="4" t="s">
        <v>615</v>
      </c>
      <c r="I9" s="4"/>
      <c r="J9" s="4"/>
      <c r="K9" s="4"/>
      <c r="L9" s="4"/>
    </row>
    <row r="10" ht="129" customHeight="1" spans="1:12">
      <c r="A10" s="14"/>
      <c r="B10" s="15" t="s">
        <v>646</v>
      </c>
      <c r="C10" s="15"/>
      <c r="D10" s="15"/>
      <c r="E10" s="15"/>
      <c r="F10" s="15"/>
      <c r="G10" s="15"/>
      <c r="H10" s="15" t="s">
        <v>647</v>
      </c>
      <c r="I10" s="15"/>
      <c r="J10" s="15"/>
      <c r="K10" s="15"/>
      <c r="L10" s="15"/>
    </row>
    <row r="11" ht="47" customHeight="1" spans="1:12">
      <c r="A11" s="16"/>
      <c r="B11" s="17"/>
      <c r="C11" s="17"/>
      <c r="D11" s="17"/>
      <c r="E11" s="17"/>
      <c r="F11" s="17"/>
      <c r="G11" s="17"/>
      <c r="H11" s="17"/>
      <c r="I11" s="18"/>
      <c r="J11" s="18"/>
      <c r="K11" s="19"/>
      <c r="L11" s="20"/>
    </row>
    <row r="12" ht="47" customHeight="1" spans="1:12">
      <c r="A12" s="21" t="s">
        <v>618</v>
      </c>
      <c r="B12" s="21"/>
      <c r="C12" s="21"/>
      <c r="D12" s="21"/>
      <c r="E12" s="21"/>
      <c r="F12" s="21"/>
      <c r="G12" s="21"/>
      <c r="H12" s="21"/>
      <c r="I12" s="21"/>
      <c r="J12" s="21"/>
      <c r="K12" s="21"/>
      <c r="L12" s="21"/>
    </row>
    <row r="13" ht="47" customHeight="1" spans="1:12">
      <c r="A13" s="2" t="s">
        <v>532</v>
      </c>
      <c r="B13" s="2"/>
      <c r="C13" s="2"/>
      <c r="D13" s="2"/>
      <c r="E13" s="2" t="s">
        <v>619</v>
      </c>
      <c r="F13" s="2"/>
      <c r="G13" s="2"/>
      <c r="H13" s="22" t="s">
        <v>620</v>
      </c>
      <c r="I13" s="23"/>
      <c r="J13" s="23"/>
      <c r="K13" s="23"/>
      <c r="L13" s="24"/>
    </row>
    <row r="14" ht="47" customHeight="1" spans="1:12">
      <c r="A14" s="6" t="s">
        <v>621</v>
      </c>
      <c r="B14" s="6"/>
      <c r="C14" s="25" t="s">
        <v>539</v>
      </c>
      <c r="D14" s="25" t="s">
        <v>540</v>
      </c>
      <c r="E14" s="6" t="s">
        <v>533</v>
      </c>
      <c r="F14" s="6" t="s">
        <v>534</v>
      </c>
      <c r="G14" s="2" t="s">
        <v>535</v>
      </c>
      <c r="H14" s="7" t="s">
        <v>536</v>
      </c>
      <c r="I14" s="7" t="s">
        <v>607</v>
      </c>
      <c r="J14" s="7" t="s">
        <v>609</v>
      </c>
      <c r="K14" s="26" t="s">
        <v>537</v>
      </c>
      <c r="L14" s="27"/>
    </row>
    <row r="15" ht="47" customHeight="1" spans="1:12">
      <c r="A15" s="28" t="s">
        <v>541</v>
      </c>
      <c r="B15" s="28"/>
      <c r="C15" s="28" t="s">
        <v>542</v>
      </c>
      <c r="D15" s="29" t="s">
        <v>543</v>
      </c>
      <c r="E15" s="30" t="s">
        <v>544</v>
      </c>
      <c r="F15" s="28" t="s">
        <v>25</v>
      </c>
      <c r="G15" s="28" t="s">
        <v>545</v>
      </c>
      <c r="H15" s="28" t="s">
        <v>47</v>
      </c>
      <c r="I15" s="36">
        <v>10</v>
      </c>
      <c r="J15" s="36">
        <v>10</v>
      </c>
      <c r="K15" s="32"/>
      <c r="L15" s="32"/>
    </row>
    <row r="16" ht="59" customHeight="1" spans="1:12">
      <c r="A16" s="28" t="s">
        <v>541</v>
      </c>
      <c r="B16" s="28"/>
      <c r="C16" s="28" t="s">
        <v>542</v>
      </c>
      <c r="D16" s="29" t="s">
        <v>648</v>
      </c>
      <c r="E16" s="30" t="s">
        <v>544</v>
      </c>
      <c r="F16" s="28" t="s">
        <v>77</v>
      </c>
      <c r="G16" s="28" t="s">
        <v>550</v>
      </c>
      <c r="H16" s="28" t="s">
        <v>111</v>
      </c>
      <c r="I16" s="36">
        <v>10</v>
      </c>
      <c r="J16" s="36">
        <v>10</v>
      </c>
      <c r="K16" s="32" t="s">
        <v>649</v>
      </c>
      <c r="L16" s="33"/>
    </row>
    <row r="17" ht="47" customHeight="1" spans="1:12">
      <c r="A17" s="28" t="s">
        <v>541</v>
      </c>
      <c r="B17" s="28"/>
      <c r="C17" s="28" t="s">
        <v>542</v>
      </c>
      <c r="D17" s="29" t="s">
        <v>546</v>
      </c>
      <c r="E17" s="30" t="s">
        <v>544</v>
      </c>
      <c r="F17" s="28" t="s">
        <v>47</v>
      </c>
      <c r="G17" s="28" t="s">
        <v>545</v>
      </c>
      <c r="H17" s="28" t="s">
        <v>89</v>
      </c>
      <c r="I17" s="36">
        <v>10</v>
      </c>
      <c r="J17" s="36">
        <v>10</v>
      </c>
      <c r="K17" s="34" t="s">
        <v>5</v>
      </c>
      <c r="L17" s="33"/>
    </row>
    <row r="18" ht="47" customHeight="1" spans="1:12">
      <c r="A18" s="28" t="s">
        <v>541</v>
      </c>
      <c r="B18" s="28"/>
      <c r="C18" s="29" t="s">
        <v>569</v>
      </c>
      <c r="D18" s="29" t="s">
        <v>570</v>
      </c>
      <c r="E18" s="35" t="s">
        <v>560</v>
      </c>
      <c r="F18" s="28" t="s">
        <v>558</v>
      </c>
      <c r="G18" s="28" t="s">
        <v>557</v>
      </c>
      <c r="H18" s="28" t="s">
        <v>558</v>
      </c>
      <c r="I18" s="36">
        <v>5</v>
      </c>
      <c r="J18" s="36">
        <v>5</v>
      </c>
      <c r="K18" s="37"/>
      <c r="L18" s="38"/>
    </row>
    <row r="19" ht="47" customHeight="1" spans="1:12">
      <c r="A19" s="28" t="s">
        <v>541</v>
      </c>
      <c r="B19" s="28"/>
      <c r="C19" s="29" t="s">
        <v>577</v>
      </c>
      <c r="D19" s="29" t="s">
        <v>580</v>
      </c>
      <c r="E19" s="35" t="s">
        <v>560</v>
      </c>
      <c r="F19" s="28" t="s">
        <v>558</v>
      </c>
      <c r="G19" s="28" t="s">
        <v>557</v>
      </c>
      <c r="H19" s="28" t="s">
        <v>558</v>
      </c>
      <c r="I19" s="36">
        <v>5</v>
      </c>
      <c r="J19" s="36">
        <v>5</v>
      </c>
      <c r="K19" s="39"/>
      <c r="L19" s="40"/>
    </row>
    <row r="20" ht="47" customHeight="1" spans="1:12">
      <c r="A20" s="28" t="s">
        <v>541</v>
      </c>
      <c r="B20" s="28"/>
      <c r="C20" s="29" t="s">
        <v>577</v>
      </c>
      <c r="D20" s="29" t="s">
        <v>578</v>
      </c>
      <c r="E20" s="35" t="s">
        <v>560</v>
      </c>
      <c r="F20" s="28" t="s">
        <v>12</v>
      </c>
      <c r="G20" s="28" t="s">
        <v>579</v>
      </c>
      <c r="H20" s="28" t="s">
        <v>12</v>
      </c>
      <c r="I20" s="36">
        <v>5</v>
      </c>
      <c r="J20" s="36">
        <v>5</v>
      </c>
      <c r="K20" s="41"/>
      <c r="L20" s="42"/>
    </row>
    <row r="21" ht="47" customHeight="1" spans="1:12">
      <c r="A21" s="28" t="s">
        <v>541</v>
      </c>
      <c r="B21" s="28"/>
      <c r="C21" s="29" t="s">
        <v>650</v>
      </c>
      <c r="D21" s="29" t="s">
        <v>651</v>
      </c>
      <c r="E21" s="35" t="s">
        <v>562</v>
      </c>
      <c r="F21" s="32" t="s">
        <v>652</v>
      </c>
      <c r="G21" s="28" t="s">
        <v>574</v>
      </c>
      <c r="H21" s="29" t="s">
        <v>652</v>
      </c>
      <c r="I21" s="36">
        <v>5</v>
      </c>
      <c r="J21" s="36">
        <v>5</v>
      </c>
      <c r="K21" s="34"/>
      <c r="L21" s="33"/>
    </row>
    <row r="22" ht="65" customHeight="1" spans="1:12">
      <c r="A22" s="28" t="s">
        <v>583</v>
      </c>
      <c r="B22" s="33"/>
      <c r="C22" s="29" t="s">
        <v>584</v>
      </c>
      <c r="D22" s="29" t="s">
        <v>585</v>
      </c>
      <c r="E22" s="35" t="s">
        <v>560</v>
      </c>
      <c r="F22" s="44" t="s">
        <v>586</v>
      </c>
      <c r="G22" s="28" t="s">
        <v>574</v>
      </c>
      <c r="H22" s="44" t="s">
        <v>586</v>
      </c>
      <c r="I22" s="36">
        <v>30</v>
      </c>
      <c r="J22" s="36">
        <v>30</v>
      </c>
      <c r="K22" s="34"/>
      <c r="L22" s="33"/>
    </row>
    <row r="23" ht="47" customHeight="1" spans="1:12">
      <c r="A23" s="28" t="s">
        <v>594</v>
      </c>
      <c r="B23" s="33"/>
      <c r="C23" s="29" t="s">
        <v>595</v>
      </c>
      <c r="D23" s="29" t="s">
        <v>653</v>
      </c>
      <c r="E23" s="30" t="s">
        <v>544</v>
      </c>
      <c r="F23" s="28" t="s">
        <v>582</v>
      </c>
      <c r="G23" s="28" t="s">
        <v>557</v>
      </c>
      <c r="H23" s="28" t="s">
        <v>582</v>
      </c>
      <c r="I23" s="36">
        <v>10</v>
      </c>
      <c r="J23" s="36">
        <v>10</v>
      </c>
      <c r="K23" s="34"/>
      <c r="L23" s="33"/>
    </row>
    <row r="24" ht="41" customHeight="1" spans="1:12">
      <c r="A24" s="14" t="s">
        <v>632</v>
      </c>
      <c r="B24" s="14"/>
      <c r="C24" s="14"/>
      <c r="D24" s="43" t="s">
        <v>598</v>
      </c>
      <c r="E24" s="43"/>
      <c r="F24" s="43"/>
      <c r="G24" s="43"/>
      <c r="H24" s="43"/>
      <c r="I24" s="43"/>
      <c r="J24" s="43"/>
      <c r="K24" s="43"/>
      <c r="L24" s="43"/>
    </row>
    <row r="25" ht="30" customHeight="1" spans="1:12">
      <c r="A25" s="2" t="s">
        <v>633</v>
      </c>
      <c r="B25" s="2"/>
      <c r="C25" s="2"/>
      <c r="D25" s="2"/>
      <c r="E25" s="2"/>
      <c r="F25" s="2"/>
      <c r="G25" s="2"/>
      <c r="H25" s="2"/>
      <c r="I25" s="14" t="s">
        <v>634</v>
      </c>
      <c r="J25" s="14" t="s">
        <v>635</v>
      </c>
      <c r="K25" s="14" t="s">
        <v>636</v>
      </c>
      <c r="L25" s="14"/>
    </row>
    <row r="26" ht="37" customHeight="1" spans="1:12">
      <c r="A26" s="2"/>
      <c r="B26" s="2"/>
      <c r="C26" s="2"/>
      <c r="D26" s="2"/>
      <c r="E26" s="2"/>
      <c r="F26" s="2"/>
      <c r="G26" s="2"/>
      <c r="H26" s="2"/>
      <c r="I26" s="13">
        <v>100</v>
      </c>
      <c r="J26" s="13">
        <v>93.33</v>
      </c>
      <c r="K26" s="14" t="s">
        <v>637</v>
      </c>
      <c r="L26" s="14"/>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9:A10"/>
    <mergeCell ref="I6:I8"/>
    <mergeCell ref="K6:K8"/>
    <mergeCell ref="L5:L8"/>
    <mergeCell ref="A4:B8"/>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6" workbookViewId="0">
      <selection activeCell="I6" sqref="I6:I8"/>
    </sheetView>
  </sheetViews>
  <sheetFormatPr defaultColWidth="9" defaultRowHeight="13.5"/>
  <cols>
    <col min="3" max="3" width="21.5" customWidth="1"/>
    <col min="4" max="4" width="20.1333333333333" customWidth="1"/>
    <col min="8" max="8" width="15.8833333333333" customWidth="1"/>
    <col min="9" max="10" width="9.38333333333333"/>
    <col min="12" max="12" width="22.3833333333333" customWidth="1"/>
  </cols>
  <sheetData>
    <row r="1" ht="25.5" spans="1:12">
      <c r="A1" s="1" t="s">
        <v>599</v>
      </c>
      <c r="B1" s="1"/>
      <c r="C1" s="1"/>
      <c r="D1" s="1"/>
      <c r="E1" s="1"/>
      <c r="F1" s="1"/>
      <c r="G1" s="1"/>
      <c r="H1" s="1"/>
      <c r="I1" s="1"/>
      <c r="J1" s="1"/>
      <c r="K1" s="1"/>
      <c r="L1" s="1"/>
    </row>
    <row r="2" ht="47" customHeight="1" spans="1:12">
      <c r="A2" s="2" t="s">
        <v>600</v>
      </c>
      <c r="B2" s="2"/>
      <c r="C2" s="3" t="s">
        <v>654</v>
      </c>
      <c r="D2" s="3"/>
      <c r="E2" s="3"/>
      <c r="F2" s="3"/>
      <c r="G2" s="3"/>
      <c r="H2" s="3"/>
      <c r="I2" s="3"/>
      <c r="J2" s="3"/>
      <c r="K2" s="3"/>
      <c r="L2" s="3"/>
    </row>
    <row r="3" ht="47" customHeight="1" spans="1:12">
      <c r="A3" s="2" t="s">
        <v>602</v>
      </c>
      <c r="B3" s="2"/>
      <c r="C3" s="3" t="s">
        <v>603</v>
      </c>
      <c r="D3" s="3"/>
      <c r="E3" s="3"/>
      <c r="F3" s="3"/>
      <c r="G3" s="3"/>
      <c r="H3" s="4" t="s">
        <v>604</v>
      </c>
      <c r="I3" s="3" t="s">
        <v>195</v>
      </c>
      <c r="J3" s="3"/>
      <c r="K3" s="3"/>
      <c r="L3" s="3"/>
    </row>
    <row r="4" ht="47" customHeight="1" spans="1:12">
      <c r="A4" s="5" t="s">
        <v>605</v>
      </c>
      <c r="B4" s="5"/>
      <c r="C4" s="2"/>
      <c r="D4" s="2" t="s">
        <v>509</v>
      </c>
      <c r="E4" s="2"/>
      <c r="F4" s="2" t="s">
        <v>424</v>
      </c>
      <c r="G4" s="2"/>
      <c r="H4" s="2" t="s">
        <v>606</v>
      </c>
      <c r="I4" s="2" t="s">
        <v>607</v>
      </c>
      <c r="J4" s="2" t="s">
        <v>608</v>
      </c>
      <c r="K4" s="2" t="s">
        <v>609</v>
      </c>
      <c r="L4" s="6" t="s">
        <v>610</v>
      </c>
    </row>
    <row r="5" ht="47" customHeight="1" spans="1:12">
      <c r="A5" s="5"/>
      <c r="B5" s="5"/>
      <c r="C5" s="7" t="s">
        <v>515</v>
      </c>
      <c r="D5" s="8">
        <v>48</v>
      </c>
      <c r="E5" s="8"/>
      <c r="F5" s="8">
        <v>48</v>
      </c>
      <c r="G5" s="8"/>
      <c r="H5" s="9">
        <v>16.6</v>
      </c>
      <c r="I5" s="9">
        <v>10</v>
      </c>
      <c r="J5" s="10">
        <v>0.3458</v>
      </c>
      <c r="K5" s="11">
        <v>3.46</v>
      </c>
      <c r="L5" s="12" t="s">
        <v>5</v>
      </c>
    </row>
    <row r="6" ht="47" customHeight="1" spans="1:12">
      <c r="A6" s="5"/>
      <c r="B6" s="5"/>
      <c r="C6" s="5" t="s">
        <v>522</v>
      </c>
      <c r="D6" s="8">
        <v>48</v>
      </c>
      <c r="E6" s="8"/>
      <c r="F6" s="8">
        <v>48</v>
      </c>
      <c r="G6" s="8"/>
      <c r="H6" s="8">
        <v>16.6</v>
      </c>
      <c r="I6" s="5"/>
      <c r="J6" s="13"/>
      <c r="K6" s="2"/>
      <c r="L6" s="12"/>
    </row>
    <row r="7" ht="47" customHeight="1" spans="1:12">
      <c r="A7" s="5"/>
      <c r="B7" s="5"/>
      <c r="C7" s="7" t="s">
        <v>611</v>
      </c>
      <c r="D7" s="8">
        <v>0</v>
      </c>
      <c r="E7" s="8"/>
      <c r="F7" s="8" t="s">
        <v>5</v>
      </c>
      <c r="G7" s="8"/>
      <c r="H7" s="8" t="s">
        <v>5</v>
      </c>
      <c r="I7" s="5"/>
      <c r="J7" s="13">
        <v>0</v>
      </c>
      <c r="K7" s="2"/>
      <c r="L7" s="12"/>
    </row>
    <row r="8" ht="47" customHeight="1" spans="1:12">
      <c r="A8" s="5"/>
      <c r="B8" s="5"/>
      <c r="C8" s="2" t="s">
        <v>612</v>
      </c>
      <c r="D8" s="8"/>
      <c r="E8" s="8"/>
      <c r="F8" s="8"/>
      <c r="G8" s="8"/>
      <c r="H8" s="8"/>
      <c r="I8" s="5"/>
      <c r="J8" s="13">
        <v>0</v>
      </c>
      <c r="K8" s="2"/>
      <c r="L8" s="12"/>
    </row>
    <row r="9" ht="47" customHeight="1" spans="1:12">
      <c r="A9" s="14" t="s">
        <v>613</v>
      </c>
      <c r="B9" s="4" t="s">
        <v>614</v>
      </c>
      <c r="C9" s="4"/>
      <c r="D9" s="4"/>
      <c r="E9" s="4"/>
      <c r="F9" s="4"/>
      <c r="G9" s="4"/>
      <c r="H9" s="4" t="s">
        <v>615</v>
      </c>
      <c r="I9" s="4"/>
      <c r="J9" s="4"/>
      <c r="K9" s="4"/>
      <c r="L9" s="4"/>
    </row>
    <row r="10" ht="206" customHeight="1" spans="1:12">
      <c r="A10" s="14"/>
      <c r="B10" s="15" t="s">
        <v>655</v>
      </c>
      <c r="C10" s="15"/>
      <c r="D10" s="15"/>
      <c r="E10" s="15"/>
      <c r="F10" s="15"/>
      <c r="G10" s="15"/>
      <c r="H10" s="15" t="s">
        <v>656</v>
      </c>
      <c r="I10" s="15"/>
      <c r="J10" s="15"/>
      <c r="K10" s="15"/>
      <c r="L10" s="15"/>
    </row>
    <row r="11" ht="47" customHeight="1" spans="1:12">
      <c r="A11" s="16"/>
      <c r="B11" s="17"/>
      <c r="C11" s="17"/>
      <c r="D11" s="17"/>
      <c r="E11" s="17"/>
      <c r="F11" s="17"/>
      <c r="G11" s="17"/>
      <c r="H11" s="17"/>
      <c r="I11" s="18"/>
      <c r="J11" s="18"/>
      <c r="K11" s="19"/>
      <c r="L11" s="20"/>
    </row>
    <row r="12" ht="47" customHeight="1" spans="1:12">
      <c r="A12" s="21" t="s">
        <v>618</v>
      </c>
      <c r="B12" s="21"/>
      <c r="C12" s="21"/>
      <c r="D12" s="21"/>
      <c r="E12" s="21"/>
      <c r="F12" s="21"/>
      <c r="G12" s="21"/>
      <c r="H12" s="21"/>
      <c r="I12" s="21"/>
      <c r="J12" s="21"/>
      <c r="K12" s="21"/>
      <c r="L12" s="21"/>
    </row>
    <row r="13" ht="47" customHeight="1" spans="1:12">
      <c r="A13" s="2" t="s">
        <v>532</v>
      </c>
      <c r="B13" s="2"/>
      <c r="C13" s="2"/>
      <c r="D13" s="2"/>
      <c r="E13" s="2" t="s">
        <v>619</v>
      </c>
      <c r="F13" s="2"/>
      <c r="G13" s="2"/>
      <c r="H13" s="22" t="s">
        <v>620</v>
      </c>
      <c r="I13" s="23"/>
      <c r="J13" s="23"/>
      <c r="K13" s="23"/>
      <c r="L13" s="24"/>
    </row>
    <row r="14" ht="47" customHeight="1" spans="1:12">
      <c r="A14" s="6" t="s">
        <v>621</v>
      </c>
      <c r="B14" s="6"/>
      <c r="C14" s="25" t="s">
        <v>539</v>
      </c>
      <c r="D14" s="25" t="s">
        <v>540</v>
      </c>
      <c r="E14" s="6" t="s">
        <v>533</v>
      </c>
      <c r="F14" s="6" t="s">
        <v>534</v>
      </c>
      <c r="G14" s="2" t="s">
        <v>535</v>
      </c>
      <c r="H14" s="7" t="s">
        <v>536</v>
      </c>
      <c r="I14" s="7" t="s">
        <v>607</v>
      </c>
      <c r="J14" s="7" t="s">
        <v>609</v>
      </c>
      <c r="K14" s="26" t="s">
        <v>537</v>
      </c>
      <c r="L14" s="27"/>
    </row>
    <row r="15" ht="47" customHeight="1" spans="1:12">
      <c r="A15" s="28" t="s">
        <v>541</v>
      </c>
      <c r="B15" s="28"/>
      <c r="C15" s="28" t="s">
        <v>542</v>
      </c>
      <c r="D15" s="29" t="s">
        <v>548</v>
      </c>
      <c r="E15" s="30" t="s">
        <v>544</v>
      </c>
      <c r="F15" s="28" t="s">
        <v>549</v>
      </c>
      <c r="G15" s="28" t="s">
        <v>550</v>
      </c>
      <c r="H15" s="28" t="s">
        <v>551</v>
      </c>
      <c r="I15" s="31">
        <v>10</v>
      </c>
      <c r="J15" s="31">
        <v>10</v>
      </c>
      <c r="K15" s="32"/>
      <c r="L15" s="32"/>
    </row>
    <row r="16" ht="47" customHeight="1" spans="1:12">
      <c r="A16" s="28" t="s">
        <v>541</v>
      </c>
      <c r="B16" s="28"/>
      <c r="C16" s="28" t="s">
        <v>542</v>
      </c>
      <c r="D16" s="29" t="s">
        <v>657</v>
      </c>
      <c r="E16" s="30" t="s">
        <v>544</v>
      </c>
      <c r="F16" s="28" t="s">
        <v>567</v>
      </c>
      <c r="G16" s="28" t="s">
        <v>550</v>
      </c>
      <c r="H16" s="28" t="s">
        <v>568</v>
      </c>
      <c r="I16" s="31">
        <v>10</v>
      </c>
      <c r="J16" s="31">
        <v>10</v>
      </c>
      <c r="K16" s="32" t="s">
        <v>649</v>
      </c>
      <c r="L16" s="33"/>
    </row>
    <row r="17" ht="47" customHeight="1" spans="1:12">
      <c r="A17" s="28" t="s">
        <v>541</v>
      </c>
      <c r="B17" s="28"/>
      <c r="C17" s="28" t="s">
        <v>542</v>
      </c>
      <c r="D17" s="29" t="s">
        <v>552</v>
      </c>
      <c r="E17" s="30" t="s">
        <v>544</v>
      </c>
      <c r="F17" s="28" t="s">
        <v>111</v>
      </c>
      <c r="G17" s="28" t="s">
        <v>550</v>
      </c>
      <c r="H17" s="28" t="s">
        <v>23</v>
      </c>
      <c r="I17" s="31">
        <v>5</v>
      </c>
      <c r="J17" s="31">
        <v>5</v>
      </c>
      <c r="K17" s="34" t="s">
        <v>5</v>
      </c>
      <c r="L17" s="33"/>
    </row>
    <row r="18" ht="47" customHeight="1" spans="1:12">
      <c r="A18" s="28" t="s">
        <v>541</v>
      </c>
      <c r="B18" s="28"/>
      <c r="C18" s="28" t="s">
        <v>542</v>
      </c>
      <c r="D18" s="29" t="s">
        <v>553</v>
      </c>
      <c r="E18" s="30" t="s">
        <v>544</v>
      </c>
      <c r="F18" s="28" t="s">
        <v>53</v>
      </c>
      <c r="G18" s="28" t="s">
        <v>545</v>
      </c>
      <c r="H18" s="28" t="s">
        <v>62</v>
      </c>
      <c r="I18" s="31">
        <v>5</v>
      </c>
      <c r="J18" s="31">
        <v>5</v>
      </c>
      <c r="K18" s="34"/>
      <c r="L18" s="33"/>
    </row>
    <row r="19" ht="47" customHeight="1" spans="1:12">
      <c r="A19" s="28" t="s">
        <v>541</v>
      </c>
      <c r="B19" s="28"/>
      <c r="C19" s="28" t="s">
        <v>542</v>
      </c>
      <c r="D19" s="29" t="s">
        <v>554</v>
      </c>
      <c r="E19" s="30" t="s">
        <v>544</v>
      </c>
      <c r="F19" s="28" t="s">
        <v>89</v>
      </c>
      <c r="G19" s="28" t="s">
        <v>545</v>
      </c>
      <c r="H19" s="28" t="s">
        <v>111</v>
      </c>
      <c r="I19" s="31">
        <v>5</v>
      </c>
      <c r="J19" s="31">
        <v>5</v>
      </c>
      <c r="K19" s="34"/>
      <c r="L19" s="33"/>
    </row>
    <row r="20" ht="47" customHeight="1" spans="1:12">
      <c r="A20" s="28" t="s">
        <v>541</v>
      </c>
      <c r="B20" s="28"/>
      <c r="C20" s="29" t="s">
        <v>569</v>
      </c>
      <c r="D20" s="29" t="s">
        <v>571</v>
      </c>
      <c r="E20" s="35" t="s">
        <v>560</v>
      </c>
      <c r="F20" s="32" t="s">
        <v>558</v>
      </c>
      <c r="G20" s="28" t="s">
        <v>557</v>
      </c>
      <c r="H20" s="29" t="s">
        <v>558</v>
      </c>
      <c r="I20" s="36">
        <v>9</v>
      </c>
      <c r="J20" s="31">
        <v>9</v>
      </c>
      <c r="K20" s="37"/>
      <c r="L20" s="38"/>
    </row>
    <row r="21" ht="47" customHeight="1" spans="1:12">
      <c r="A21" s="28" t="s">
        <v>541</v>
      </c>
      <c r="B21" s="28"/>
      <c r="C21" s="29" t="s">
        <v>577</v>
      </c>
      <c r="D21" s="29" t="s">
        <v>658</v>
      </c>
      <c r="E21" s="35" t="s">
        <v>560</v>
      </c>
      <c r="F21" s="32" t="s">
        <v>558</v>
      </c>
      <c r="G21" s="28" t="s">
        <v>557</v>
      </c>
      <c r="H21" s="29" t="s">
        <v>31</v>
      </c>
      <c r="I21" s="36">
        <v>1</v>
      </c>
      <c r="J21" s="36">
        <v>0.35</v>
      </c>
      <c r="K21" s="39"/>
      <c r="L21" s="40"/>
    </row>
    <row r="22" ht="47" customHeight="1" spans="1:12">
      <c r="A22" s="28" t="s">
        <v>541</v>
      </c>
      <c r="B22" s="28"/>
      <c r="C22" s="29" t="s">
        <v>650</v>
      </c>
      <c r="D22" s="29" t="s">
        <v>651</v>
      </c>
      <c r="E22" s="35" t="s">
        <v>562</v>
      </c>
      <c r="F22" s="32" t="s">
        <v>652</v>
      </c>
      <c r="G22" s="28" t="s">
        <v>574</v>
      </c>
      <c r="H22" s="29" t="s">
        <v>652</v>
      </c>
      <c r="I22" s="36">
        <v>5</v>
      </c>
      <c r="J22" s="36">
        <v>5</v>
      </c>
      <c r="K22" s="41"/>
      <c r="L22" s="42"/>
    </row>
    <row r="23" ht="45" customHeight="1" spans="1:12">
      <c r="A23" s="28" t="s">
        <v>583</v>
      </c>
      <c r="B23" s="33"/>
      <c r="C23" s="29" t="s">
        <v>584</v>
      </c>
      <c r="D23" s="29" t="s">
        <v>585</v>
      </c>
      <c r="E23" s="35" t="s">
        <v>560</v>
      </c>
      <c r="F23" s="28" t="s">
        <v>586</v>
      </c>
      <c r="G23" s="28" t="s">
        <v>574</v>
      </c>
      <c r="H23" s="28" t="s">
        <v>586</v>
      </c>
      <c r="I23" s="36">
        <v>30</v>
      </c>
      <c r="J23" s="36">
        <v>30</v>
      </c>
      <c r="K23" s="34"/>
      <c r="L23" s="33"/>
    </row>
    <row r="24" ht="47" customHeight="1" spans="1:12">
      <c r="A24" s="28" t="s">
        <v>594</v>
      </c>
      <c r="B24" s="33"/>
      <c r="C24" s="29" t="s">
        <v>595</v>
      </c>
      <c r="D24" s="29" t="s">
        <v>653</v>
      </c>
      <c r="E24" s="30" t="s">
        <v>544</v>
      </c>
      <c r="F24" s="28" t="s">
        <v>582</v>
      </c>
      <c r="G24" s="28" t="s">
        <v>557</v>
      </c>
      <c r="H24" s="28" t="s">
        <v>582</v>
      </c>
      <c r="I24" s="36">
        <v>10</v>
      </c>
      <c r="J24" s="36">
        <v>10</v>
      </c>
      <c r="K24" s="34"/>
      <c r="L24" s="33"/>
    </row>
    <row r="25" ht="29" customHeight="1" spans="1:12">
      <c r="A25" s="14" t="s">
        <v>632</v>
      </c>
      <c r="B25" s="14"/>
      <c r="C25" s="14"/>
      <c r="D25" s="43" t="s">
        <v>598</v>
      </c>
      <c r="E25" s="43"/>
      <c r="F25" s="43"/>
      <c r="G25" s="43"/>
      <c r="H25" s="43"/>
      <c r="I25" s="43"/>
      <c r="J25" s="43"/>
      <c r="K25" s="43"/>
      <c r="L25" s="43"/>
    </row>
    <row r="26" ht="22" customHeight="1" spans="1:12">
      <c r="A26" s="2" t="s">
        <v>633</v>
      </c>
      <c r="B26" s="2"/>
      <c r="C26" s="2"/>
      <c r="D26" s="2"/>
      <c r="E26" s="2"/>
      <c r="F26" s="2"/>
      <c r="G26" s="2"/>
      <c r="H26" s="2"/>
      <c r="I26" s="14" t="s">
        <v>634</v>
      </c>
      <c r="J26" s="14" t="s">
        <v>635</v>
      </c>
      <c r="K26" s="14" t="s">
        <v>636</v>
      </c>
      <c r="L26" s="14"/>
    </row>
    <row r="27" ht="22" customHeight="1" spans="1:12">
      <c r="A27" s="2"/>
      <c r="B27" s="2"/>
      <c r="C27" s="2"/>
      <c r="D27" s="2"/>
      <c r="E27" s="2"/>
      <c r="F27" s="2"/>
      <c r="G27" s="2"/>
      <c r="H27" s="2"/>
      <c r="I27" s="13">
        <v>100</v>
      </c>
      <c r="J27" s="13">
        <v>92.81</v>
      </c>
      <c r="K27" s="14" t="s">
        <v>637</v>
      </c>
      <c r="L27" s="14"/>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K6:K8"/>
    <mergeCell ref="L5:L8"/>
    <mergeCell ref="A4:B8"/>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附表13部门整体支出绩效自评报告</vt:lpstr>
      <vt:lpstr>附表14部门整体支出绩效自评表</vt:lpstr>
      <vt:lpstr>附表15已启动应付款未付款项目经费</vt:lpstr>
      <vt:lpstr>附表16获奖作品扶持资金</vt:lpstr>
      <vt:lpstr>附表17网信工作经费</vt:lpstr>
      <vt:lpstr>附表18新媒体宣传阵地建设经费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2026-10-26T02:04:30Z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