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925" tabRatio="819" firstSheet="28" activeTab="31"/>
  </bookViews>
  <sheets>
    <sheet name="1-1五华区一般公共预算收入情况表" sheetId="28" r:id="rId1"/>
    <sheet name="1-2五华区一般公共预算支出情况表" sheetId="29" r:id="rId2"/>
    <sheet name="1-3五华区一般公共预算收入情况表" sheetId="31" r:id="rId3"/>
    <sheet name="1-4五华区一般公共预算支出情况表（公开到项级）" sheetId="33" r:id="rId4"/>
    <sheet name="1-5五华区一般公共预算基本支出情况表（公开到款级）" sheetId="132" r:id="rId5"/>
    <sheet name="1-6五华区一般公共预算支出表(省对下转移支付项目)" sheetId="35" r:id="rId6"/>
    <sheet name="1-7五华区分地区税收返还和转移支付预算表" sheetId="36" r:id="rId7"/>
    <sheet name="1-8五华区“三公”经费预算财政拨款情况统计表" sheetId="131" r:id="rId8"/>
    <sheet name="2-1五华区政府性基金预算收入情况表" sheetId="54" r:id="rId9"/>
    <sheet name="2-2五华区政府性基金预算支出情况表" sheetId="55" r:id="rId10"/>
    <sheet name="2-3五华区政府性基金预算收入情况表" sheetId="56" r:id="rId11"/>
    <sheet name="2-4五华区政府性基金预算支出情况表（公开到项级）" sheetId="57" r:id="rId12"/>
    <sheet name="2-5五华区政府性基金支出表(区对下转移支付)" sheetId="58" r:id="rId13"/>
    <sheet name="3-1五华区国有资本经营收入预算情况表" sheetId="108" r:id="rId14"/>
    <sheet name="3-2五华区国有资本经营支出预算情况表" sheetId="109" r:id="rId15"/>
    <sheet name="3-3五华区国有资本经营收入预算情况表" sheetId="110" r:id="rId16"/>
    <sheet name="3-4五华区国有资本经营支出预算情况表（公开到项级）" sheetId="111" r:id="rId17"/>
    <sheet name="3-5 云南省国有资本经营预算转移支付表 （分地区）" sheetId="129" r:id="rId18"/>
    <sheet name="3-6 国有资本经营预算转移支付表（分项目）" sheetId="130" r:id="rId19"/>
    <sheet name="4-1五华区社会保险基金收入预算情况表" sheetId="113" r:id="rId20"/>
    <sheet name="4-2五华区社会保险基金支出预算情况表" sheetId="114" r:id="rId21"/>
    <sheet name="4-3五华区社会保险基金收入预算情况表" sheetId="117" r:id="rId22"/>
    <sheet name="4-4五华区社会保险基金支出预算情况表" sheetId="118" r:id="rId23"/>
    <sheet name="5-1   2025年地方政府债务限额及余额预算情况表" sheetId="119" r:id="rId24"/>
    <sheet name="5-2  2025年地方政府一般债务余额情况表" sheetId="120" r:id="rId25"/>
    <sheet name="5-3  本级2025年地方政府一般债务余额情况表" sheetId="121" r:id="rId26"/>
    <sheet name="5-4 2025年地方政府专项债务余额情况表" sheetId="122" r:id="rId27"/>
    <sheet name="5-5 本级2025年地方政府专项债务余额情况表（本级）" sheetId="123" r:id="rId28"/>
    <sheet name="5-6 地方政府债券发行及还本付息情况表" sheetId="124" r:id="rId29"/>
    <sheet name="5-7 2026年五华区政府专项债务限额和余额情况表" sheetId="125" r:id="rId30"/>
    <sheet name="5-8 2026年年初新增地方政府债券资金安排表" sheetId="126" r:id="rId31"/>
    <sheet name="6-1重大政策和重点项目绩效目标表" sheetId="127" r:id="rId32"/>
    <sheet name="6-2重点工作情况解释说明汇总表" sheetId="128" r:id="rId33"/>
  </sheets>
  <externalReferences>
    <externalReference r:id="rId34"/>
    <externalReference r:id="rId35"/>
    <externalReference r:id="rId36"/>
  </externalReferences>
  <definedNames>
    <definedName name="_xlnm._FilterDatabase" localSheetId="4" hidden="1">'1-5五华区一般公共预算基本支出情况表（公开到款级）'!$A$3:$B$31</definedName>
    <definedName name="_xlnm._FilterDatabase" localSheetId="5" hidden="1">'1-6五华区一般公共预算支出表(省对下转移支付项目)'!$A$3:$C$43</definedName>
    <definedName name="_xlnm._FilterDatabase" localSheetId="8" hidden="1">'2-1五华区政府性基金预算收入情况表'!$A$3:$E$38</definedName>
    <definedName name="_xlnm._FilterDatabase" localSheetId="9" hidden="1">'2-2五华区政府性基金预算支出情况表'!$A$3:$E$284</definedName>
    <definedName name="_xlnm._FilterDatabase" localSheetId="10" hidden="1">'2-3五华区政府性基金预算收入情况表'!$A$3:$E$38</definedName>
    <definedName name="_xlnm._FilterDatabase" localSheetId="0" hidden="1">'1-1五华区一般公共预算收入情况表'!$A$4:$E$41</definedName>
    <definedName name="_xlnm._FilterDatabase" localSheetId="2" hidden="1">'1-3五华区一般公共预算收入情况表'!$A$3:$E$41</definedName>
    <definedName name="_xlnm._FilterDatabase" localSheetId="11" hidden="1">'2-4五华区政府性基金预算支出情况表（公开到项级）'!$A$3:$E$287</definedName>
    <definedName name="_xlnm._FilterDatabase" localSheetId="13" hidden="1">'3-1五华区国有资本经营收入预算情况表'!$A$3:$D$41</definedName>
    <definedName name="_xlnm._FilterDatabase" localSheetId="14" hidden="1">'3-2五华区国有资本经营支出预算情况表'!$A$3:$D$28</definedName>
    <definedName name="_xlnm._FilterDatabase" localSheetId="15" hidden="1">'3-3五华区国有资本经营收入预算情况表'!$A$3:$D$37</definedName>
    <definedName name="_xlnm._FilterDatabase" localSheetId="16" hidden="1">'3-4五华区国有资本经营支出预算情况表（公开到项级）'!$A$3:$D$22</definedName>
    <definedName name="_xlnm._FilterDatabase" localSheetId="19" hidden="1">'4-1五华区社会保险基金收入预算情况表'!$A$3:$D$39</definedName>
    <definedName name="_xlnm._FilterDatabase" localSheetId="20" hidden="1">'4-2五华区社会保险基金支出预算情况表'!$A$3:$D$23</definedName>
    <definedName name="_xlnm._FilterDatabase" localSheetId="21" hidden="1">'4-3五华区社会保险基金收入预算情况表'!$A$3:$D$39</definedName>
    <definedName name="_xlnm._FilterDatabase" localSheetId="22" hidden="1">'4-4五华区社会保险基金支出预算情况表'!$A$3:$D$23</definedName>
    <definedName name="_xlnm._FilterDatabase" localSheetId="1" hidden="1">'1-2五华区一般公共预算支出情况表'!$A$3:$E$39</definedName>
    <definedName name="_xlnm._FilterDatabase" localSheetId="3" hidden="1">'1-4五华区一般公共预算支出情况表（公开到项级）'!$A$3:$E$1364</definedName>
    <definedName name="_xlnm._FilterDatabase" localSheetId="12" hidden="1">'2-5五华区政府性基金支出表(区对下转移支付)'!$A$3:$D$18</definedName>
    <definedName name="_lst_r_地方财政预算表2015年全省汇总_10_科目编码名称">[2]_ESList!$A$1:$A$27</definedName>
    <definedName name="_xlnm.Print_Area" localSheetId="0">'1-1五华区一般公共预算收入情况表'!$B$1:$E$41</definedName>
    <definedName name="_xlnm.Print_Area" localSheetId="1">'1-2五华区一般公共预算支出情况表'!$B$1:$E$38</definedName>
    <definedName name="_xlnm.Print_Area" localSheetId="2">'1-3五华区一般公共预算收入情况表'!$B$1:$E$41</definedName>
    <definedName name="_xlnm.Print_Area" localSheetId="3">'1-4五华区一般公共预算支出情况表（公开到项级）'!$B$1:$E$1364</definedName>
    <definedName name="_xlnm.Print_Area" localSheetId="5">'1-6五华区一般公共预算支出表(省对下转移支付项目)'!$A$1:$C$43</definedName>
    <definedName name="_xlnm.Print_Area" localSheetId="6">'1-7五华区分地区税收返还和转移支付预算表'!$A$1:$D$22</definedName>
    <definedName name="_xlnm.Print_Area" localSheetId="8">'2-1五华区政府性基金预算收入情况表'!$B$1:$E$38</definedName>
    <definedName name="_xlnm.Print_Area" localSheetId="9">'2-2五华区政府性基金预算支出情况表'!$B$1:$E$284</definedName>
    <definedName name="_xlnm.Print_Area" localSheetId="10">'2-3五华区政府性基金预算收入情况表'!$B$1:$E$38</definedName>
    <definedName name="_xlnm.Print_Area" localSheetId="11">'2-4五华区政府性基金预算支出情况表（公开到项级）'!$B$1:$E$287</definedName>
    <definedName name="_xlnm.Print_Area" localSheetId="12">'2-5五华区政府性基金支出表(区对下转移支付)'!$A$1:$D$16</definedName>
    <definedName name="_xlnm.Print_Titles" localSheetId="0">'1-1五华区一般公共预算收入情况表'!$2:$4</definedName>
    <definedName name="_xlnm.Print_Titles" localSheetId="1">'1-2五华区一般公共预算支出情况表'!$1:$3</definedName>
    <definedName name="_xlnm.Print_Titles" localSheetId="2">'1-3五华区一般公共预算收入情况表'!$1:$3</definedName>
    <definedName name="_xlnm.Print_Titles" localSheetId="3">'1-4五华区一般公共预算支出情况表（公开到项级）'!$1:$3</definedName>
    <definedName name="_xlnm.Print_Titles" localSheetId="5">'1-6五华区一般公共预算支出表(省对下转移支付项目)'!$1:$3</definedName>
    <definedName name="_xlnm.Print_Titles" localSheetId="6">'1-7五华区分地区税收返还和转移支付预算表'!$1:$3</definedName>
    <definedName name="_xlnm.Print_Titles" localSheetId="8">'2-1五华区政府性基金预算收入情况表'!$1:$3</definedName>
    <definedName name="_xlnm.Print_Titles" localSheetId="9">'2-2五华区政府性基金预算支出情况表'!$1:$3</definedName>
    <definedName name="_xlnm.Print_Titles" localSheetId="10">'2-3五华区政府性基金预算收入情况表'!$1:$3</definedName>
    <definedName name="_xlnm.Print_Titles" localSheetId="11">'2-4五华区政府性基金预算支出情况表（公开到项级）'!$1:$3</definedName>
    <definedName name="_xlnm.Print_Titles" localSheetId="12">'2-5五华区政府性基金支出表(区对下转移支付)'!$1:$3</definedName>
    <definedName name="专项收入年初预算数" localSheetId="1">#REF!</definedName>
    <definedName name="专项收入年初预算数">#REF!</definedName>
    <definedName name="专项收入全年预计数" localSheetId="1">#REF!</definedName>
    <definedName name="专项收入全年预计数">#REF!</definedName>
    <definedName name="_xlnm.Print_Area" localSheetId="13">'3-1五华区国有资本经营收入预算情况表'!$A$1:$D$41</definedName>
    <definedName name="_xlnm.Print_Titles" localSheetId="13">'3-1五华区国有资本经营收入预算情况表'!$1:$3</definedName>
    <definedName name="专项收入年初预算数" localSheetId="13">#REF!</definedName>
    <definedName name="专项收入全年预计数" localSheetId="13">#REF!</definedName>
    <definedName name="_xlnm.Print_Area" localSheetId="14">'3-2五华区国有资本经营支出预算情况表'!$A$1:$D$28</definedName>
    <definedName name="_xlnm.Print_Titles" localSheetId="14">'3-2五华区国有资本经营支出预算情况表'!$1:$3</definedName>
    <definedName name="专项收入年初预算数" localSheetId="14">#REF!</definedName>
    <definedName name="专项收入全年预计数" localSheetId="14">#REF!</definedName>
    <definedName name="_xlnm.Print_Area" localSheetId="15">'3-3五华区国有资本经营收入预算情况表'!$A$1:$D$37</definedName>
    <definedName name="_xlnm.Print_Titles" localSheetId="15">'3-3五华区国有资本经营收入预算情况表'!$1:$3</definedName>
    <definedName name="专项收入年初预算数" localSheetId="15">#REF!</definedName>
    <definedName name="专项收入全年预计数" localSheetId="15">#REF!</definedName>
    <definedName name="_xlnm.Print_Area" localSheetId="16">'3-4五华区国有资本经营支出预算情况表（公开到项级）'!$A$1:$D$22</definedName>
    <definedName name="专项收入年初预算数" localSheetId="16">#REF!</definedName>
    <definedName name="专项收入全年预计数" localSheetId="16">#REF!</definedName>
    <definedName name="_lst_r_地方财政预算表2015年全省汇总_10_科目编码名称" localSheetId="19">[1]_ESList!$A$1:$A$27</definedName>
    <definedName name="_xlnm.Print_Area" localSheetId="19">'4-1五华区社会保险基金收入预算情况表'!$A$1:$D$39</definedName>
    <definedName name="_xlnm.Print_Titles" localSheetId="19">'4-1五华区社会保险基金收入预算情况表'!$1:$3</definedName>
    <definedName name="专项收入年初预算数" localSheetId="19">#REF!</definedName>
    <definedName name="专项收入全年预计数" localSheetId="19">#REF!</definedName>
    <definedName name="_lst_r_地方财政预算表2015年全省汇总_10_科目编码名称" localSheetId="20">[1]_ESList!$A$1:$A$27</definedName>
    <definedName name="_xlnm.Print_Area" localSheetId="20">'4-2五华区社会保险基金支出预算情况表'!$A$1:$D$23</definedName>
    <definedName name="专项收入年初预算数" localSheetId="20">#REF!</definedName>
    <definedName name="专项收入全年预计数" localSheetId="20">#REF!</definedName>
    <definedName name="_lst_r_地方财政预算表2015年全省汇总_10_科目编码名称" localSheetId="21">[1]_ESList!$A$1:$A$27</definedName>
    <definedName name="_xlnm.Print_Area" localSheetId="21">'4-3五华区社会保险基金收入预算情况表'!$A$1:$D$39</definedName>
    <definedName name="_xlnm.Print_Titles" localSheetId="21">'4-3五华区社会保险基金收入预算情况表'!$1:$3</definedName>
    <definedName name="专项收入年初预算数" localSheetId="21">#REF!</definedName>
    <definedName name="专项收入全年预计数" localSheetId="21">#REF!</definedName>
    <definedName name="_lst_r_地方财政预算表2015年全省汇总_10_科目编码名称" localSheetId="22">[1]_ESList!$A$1:$A$27</definedName>
    <definedName name="_xlnm.Print_Area" localSheetId="22">'4-4五华区社会保险基金支出预算情况表'!$A$1:$D$23</definedName>
    <definedName name="专项收入年初预算数" localSheetId="22">#REF!</definedName>
    <definedName name="专项收入全年预计数" localSheetId="22">#REF!</definedName>
    <definedName name="专项收入年初预算数" localSheetId="23">#REF!</definedName>
    <definedName name="专项收入全年预计数" localSheetId="23">#REF!</definedName>
    <definedName name="专项收入年初预算数" localSheetId="24">#REF!</definedName>
    <definedName name="专项收入全年预计数" localSheetId="24">#REF!</definedName>
    <definedName name="专项收入年初预算数" localSheetId="25">#REF!</definedName>
    <definedName name="专项收入全年预计数" localSheetId="25">#REF!</definedName>
    <definedName name="专项收入年初预算数" localSheetId="26">#REF!</definedName>
    <definedName name="专项收入全年预计数" localSheetId="26">#REF!</definedName>
    <definedName name="专项收入年初预算数" localSheetId="27">#REF!</definedName>
    <definedName name="专项收入全年预计数" localSheetId="27">#REF!</definedName>
    <definedName name="专项收入年初预算数" localSheetId="28">#REF!</definedName>
    <definedName name="专项收入全年预计数" localSheetId="28">#REF!</definedName>
    <definedName name="专项收入年初预算数" localSheetId="29">#REF!</definedName>
    <definedName name="专项收入全年预计数" localSheetId="29">#REF!</definedName>
    <definedName name="专项收入年初预算数" localSheetId="30">#REF!</definedName>
    <definedName name="专项收入全年预计数" localSheetId="30">#REF!</definedName>
    <definedName name="专项收入年初预算数" localSheetId="31">#REF!</definedName>
    <definedName name="专项收入全年预计数" localSheetId="31">#REF!</definedName>
    <definedName name="_xlnm.Print_Area" localSheetId="31">'6-1重大政策和重点项目绩效目标表'!#REF!</definedName>
    <definedName name="专项收入年初预算数" localSheetId="32">#REF!</definedName>
    <definedName name="专项收入全年预计数" localSheetId="32">#REF!</definedName>
    <definedName name="专项收入年初预算数" localSheetId="17">#REF!</definedName>
    <definedName name="专项收入全年预计数" localSheetId="17">#REF!</definedName>
    <definedName name="专项收入年初预算数" localSheetId="18">#REF!</definedName>
    <definedName name="专项收入全年预计数" localSheetId="18">#REF!</definedName>
    <definedName name="专项收入年初预算数" localSheetId="7">#REF!</definedName>
    <definedName name="专项收入全年预计数" localSheetId="7">#REF!</definedName>
    <definedName name="专项收入年初预算数" localSheetId="4">#REF!</definedName>
    <definedName name="专项收入全年预计数" localSheetId="4">#REF!</definedName>
    <definedName name="_xlnm.Print_Area" localSheetId="4">'1-5五华区一般公共预算基本支出情况表（公开到款级）'!$A$1:$B$31</definedName>
    <definedName name="_xlnm.Print_Titles" localSheetId="4">'1-5五华区一般公共预算基本支出情况表（公开到款级）'!$1:$3</definedName>
    <definedName name="_xlnm.Print_Area" localSheetId="17">'3-5 云南省国有资本经营预算转移支付表 （分地区）'!$A$1:$B$21</definedName>
    <definedName name="_xlnm.Print_Area" localSheetId="18">'3-6 国有资本经营预算转移支付表（分项目）'!$A$1:$B$20</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<sst xmlns="http://schemas.openxmlformats.org/spreadsheetml/2006/main" count="58980" uniqueCount="12015">
  <si>
    <t>附件1</t>
  </si>
  <si>
    <t>1-1  2026年五华区一般公共预算收入情况表</t>
  </si>
  <si>
    <t>单位：万元</t>
  </si>
  <si>
    <t>科目编码</t>
  </si>
  <si>
    <t>项目</t>
  </si>
  <si>
    <t>2025年执行数</t>
  </si>
  <si>
    <t>2026年预算数</t>
  </si>
  <si>
    <t>预算数比上年执行数增长%</t>
  </si>
  <si>
    <t>101</t>
  </si>
  <si>
    <t>一、税收收入</t>
  </si>
  <si>
    <t>10101</t>
  </si>
  <si>
    <t xml:space="preserve">   增值税</t>
  </si>
  <si>
    <t>10104</t>
  </si>
  <si>
    <t xml:space="preserve">   企业所得税</t>
  </si>
  <si>
    <t>10106</t>
  </si>
  <si>
    <t xml:space="preserve">   个人所得税</t>
  </si>
  <si>
    <t>10107</t>
  </si>
  <si>
    <t xml:space="preserve">   资源税</t>
  </si>
  <si>
    <t>10109</t>
  </si>
  <si>
    <t xml:space="preserve">   城市维护建设税</t>
  </si>
  <si>
    <t>10110</t>
  </si>
  <si>
    <t xml:space="preserve">   房产税</t>
  </si>
  <si>
    <t>10111</t>
  </si>
  <si>
    <t xml:space="preserve">   印花税</t>
  </si>
  <si>
    <t>10112</t>
  </si>
  <si>
    <t xml:space="preserve">   城镇土地使用税</t>
  </si>
  <si>
    <t>10113</t>
  </si>
  <si>
    <t xml:space="preserve">   土地增值税</t>
  </si>
  <si>
    <t>10114</t>
  </si>
  <si>
    <t xml:space="preserve">   车船税</t>
  </si>
  <si>
    <t>10118</t>
  </si>
  <si>
    <t xml:space="preserve">   耕地占用税</t>
  </si>
  <si>
    <t>10119</t>
  </si>
  <si>
    <t xml:space="preserve">   契税</t>
  </si>
  <si>
    <t>10120</t>
  </si>
  <si>
    <t xml:space="preserve">   烟叶税</t>
  </si>
  <si>
    <t>10121</t>
  </si>
  <si>
    <t xml:space="preserve">   环境保护税</t>
  </si>
  <si>
    <t>10199</t>
  </si>
  <si>
    <t xml:space="preserve">   其他税收收入</t>
  </si>
  <si>
    <t>103</t>
  </si>
  <si>
    <t>二、非税收入</t>
  </si>
  <si>
    <t>10302</t>
  </si>
  <si>
    <t xml:space="preserve">   专项收入</t>
  </si>
  <si>
    <t>10304</t>
  </si>
  <si>
    <t xml:space="preserve">   行政事业性收费收入</t>
  </si>
  <si>
    <t>10305</t>
  </si>
  <si>
    <t xml:space="preserve">   罚没收入</t>
  </si>
  <si>
    <t>10306</t>
  </si>
  <si>
    <t xml:space="preserve">   国有资本经营收入</t>
  </si>
  <si>
    <t>10307</t>
  </si>
  <si>
    <t xml:space="preserve">   国有资源（资产）有偿使用收入</t>
  </si>
  <si>
    <t>10308</t>
  </si>
  <si>
    <t xml:space="preserve">   捐赠收入</t>
  </si>
  <si>
    <t>10309</t>
  </si>
  <si>
    <t xml:space="preserve">   政府住房基金收入</t>
  </si>
  <si>
    <t>10399</t>
  </si>
  <si>
    <t xml:space="preserve">   其他收入</t>
  </si>
  <si>
    <t>全区一般公共预算收入</t>
  </si>
  <si>
    <t>地方政府一般债务收入</t>
  </si>
  <si>
    <t>转移性收入</t>
  </si>
  <si>
    <t xml:space="preserve">   返还性收入</t>
  </si>
  <si>
    <t xml:space="preserve">   转移支付收入</t>
  </si>
  <si>
    <t xml:space="preserve">   上年结余收入</t>
  </si>
  <si>
    <t xml:space="preserve">   调入资金</t>
  </si>
  <si>
    <t>　 地方政府一般债务转贷收入</t>
  </si>
  <si>
    <t xml:space="preserve">   接受其他地区援助收入</t>
  </si>
  <si>
    <t xml:space="preserve">   动用预算稳定调节基金</t>
  </si>
  <si>
    <t>各项收入合计</t>
  </si>
  <si>
    <t>1-2  2026年五华区一般公共预算支出情况表</t>
  </si>
  <si>
    <t>201</t>
  </si>
  <si>
    <t>一、一般公共服务</t>
  </si>
  <si>
    <t>202</t>
  </si>
  <si>
    <t>二、外交支出</t>
  </si>
  <si>
    <t>203</t>
  </si>
  <si>
    <t>三、国防支出</t>
  </si>
  <si>
    <t>204</t>
  </si>
  <si>
    <t>四、公共安全支出</t>
  </si>
  <si>
    <t>205</t>
  </si>
  <si>
    <t>五、教育支出</t>
  </si>
  <si>
    <t>206</t>
  </si>
  <si>
    <t>六、科学技术支出</t>
  </si>
  <si>
    <t>207</t>
  </si>
  <si>
    <t>七、文化旅游体育与传媒支出</t>
  </si>
  <si>
    <t>208</t>
  </si>
  <si>
    <t>八、社会保障和就业支出</t>
  </si>
  <si>
    <t>210</t>
  </si>
  <si>
    <t>九、卫生健康支出</t>
  </si>
  <si>
    <t>211</t>
  </si>
  <si>
    <t>十、节能环保支出</t>
  </si>
  <si>
    <t>212</t>
  </si>
  <si>
    <t>十一、城乡社区支出</t>
  </si>
  <si>
    <t>213</t>
  </si>
  <si>
    <t>十二、农林水支出</t>
  </si>
  <si>
    <t>214</t>
  </si>
  <si>
    <t>十三、交通运输支出</t>
  </si>
  <si>
    <t>215</t>
  </si>
  <si>
    <t>十四、资源勘探工业信息等支出</t>
  </si>
  <si>
    <t>216</t>
  </si>
  <si>
    <t>十五、商业服务业等支出</t>
  </si>
  <si>
    <t>217</t>
  </si>
  <si>
    <t>十六、金融支出</t>
  </si>
  <si>
    <t>219</t>
  </si>
  <si>
    <t>十七、援助其他地区支出</t>
  </si>
  <si>
    <t>220</t>
  </si>
  <si>
    <t>十八、自然资源海洋气象等支出</t>
  </si>
  <si>
    <t>221</t>
  </si>
  <si>
    <t>十九、住房保障支出</t>
  </si>
  <si>
    <t>222</t>
  </si>
  <si>
    <t>二十、粮油物资储备支出</t>
  </si>
  <si>
    <t>224</t>
  </si>
  <si>
    <t>二十一、灾害防治及应急管理支出</t>
  </si>
  <si>
    <t>227</t>
  </si>
  <si>
    <t>二十二、预备费</t>
  </si>
  <si>
    <t>232</t>
  </si>
  <si>
    <t>二十三、债务付息支出</t>
  </si>
  <si>
    <t>233</t>
  </si>
  <si>
    <t>二十四、债务发行费用支出</t>
  </si>
  <si>
    <t>229</t>
  </si>
  <si>
    <t>二十五、其他支出</t>
  </si>
  <si>
    <t>全区一般公共预算支出</t>
  </si>
  <si>
    <t>转移性支出</t>
  </si>
  <si>
    <t xml:space="preserve">    上解支出</t>
  </si>
  <si>
    <t xml:space="preserve">    调出资金</t>
  </si>
  <si>
    <t xml:space="preserve">    安排预算稳定调节基金</t>
  </si>
  <si>
    <t xml:space="preserve">    补充预算周转金</t>
  </si>
  <si>
    <t xml:space="preserve">    年终结转</t>
  </si>
  <si>
    <t>地方政府一般债务还本支出</t>
  </si>
  <si>
    <t>各项支出合计</t>
  </si>
  <si>
    <t>1-3  2026年五华区一般公共预算收入情况表</t>
  </si>
  <si>
    <t>2025年预算数</t>
  </si>
  <si>
    <t>比上年预算数增长%</t>
  </si>
  <si>
    <r>
      <rPr>
        <sz val="14"/>
        <rFont val="宋体"/>
        <charset val="134"/>
      </rPr>
      <t>10199</t>
    </r>
  </si>
  <si>
    <t>区本级一般公共预算收入</t>
  </si>
  <si>
    <t xml:space="preserve">   上解收入</t>
  </si>
  <si>
    <t>1-4  2026年五华区一般公共预算支出情况表</t>
  </si>
  <si>
    <t>20101</t>
  </si>
  <si>
    <t xml:space="preserve">   人大事务</t>
  </si>
  <si>
    <t>2010101</t>
  </si>
  <si>
    <t xml:space="preserve">     行政运行</t>
  </si>
  <si>
    <t>2010102</t>
  </si>
  <si>
    <t xml:space="preserve">     一般行政管理事务</t>
  </si>
  <si>
    <t>2010103</t>
  </si>
  <si>
    <t xml:space="preserve">     机关服务</t>
  </si>
  <si>
    <t>2010104</t>
  </si>
  <si>
    <t xml:space="preserve">     人大会议</t>
  </si>
  <si>
    <t>2010105</t>
  </si>
  <si>
    <t xml:space="preserve">     人大立法</t>
  </si>
  <si>
    <t>2010106</t>
  </si>
  <si>
    <t xml:space="preserve">     人大监督</t>
  </si>
  <si>
    <t>2010107</t>
  </si>
  <si>
    <t xml:space="preserve">     人大代表履职能力提升</t>
  </si>
  <si>
    <t>2010108</t>
  </si>
  <si>
    <t xml:space="preserve">     代表工作</t>
  </si>
  <si>
    <t>2010109</t>
  </si>
  <si>
    <t xml:space="preserve">     人大信访工作</t>
  </si>
  <si>
    <t>2010150</t>
  </si>
  <si>
    <t xml:space="preserve">     事业运行</t>
  </si>
  <si>
    <t>2010199</t>
  </si>
  <si>
    <t xml:space="preserve">     其他人大事务支出</t>
  </si>
  <si>
    <t>20102</t>
  </si>
  <si>
    <t xml:space="preserve">   政协事务</t>
  </si>
  <si>
    <t>2010201</t>
  </si>
  <si>
    <t>2010202</t>
  </si>
  <si>
    <t>2010203</t>
  </si>
  <si>
    <t>2010204</t>
  </si>
  <si>
    <t xml:space="preserve">     政协会议</t>
  </si>
  <si>
    <t>2010205</t>
  </si>
  <si>
    <t xml:space="preserve">     委员视察</t>
  </si>
  <si>
    <t>2010206</t>
  </si>
  <si>
    <t xml:space="preserve">     参政议政</t>
  </si>
  <si>
    <t>2010250</t>
  </si>
  <si>
    <t>2010299</t>
  </si>
  <si>
    <t xml:space="preserve">     其他政协事务支出</t>
  </si>
  <si>
    <t>20103</t>
  </si>
  <si>
    <t xml:space="preserve">   政府办公厅(室)及相关机构事务</t>
  </si>
  <si>
    <t>2010301</t>
  </si>
  <si>
    <t>2010302</t>
  </si>
  <si>
    <t>2010303</t>
  </si>
  <si>
    <t>2010304</t>
  </si>
  <si>
    <t xml:space="preserve">     专项服务</t>
  </si>
  <si>
    <t>2010305</t>
  </si>
  <si>
    <t xml:space="preserve">     专项业务及机关事务管理</t>
  </si>
  <si>
    <t>2010306</t>
  </si>
  <si>
    <t xml:space="preserve">     政务公开审批</t>
  </si>
  <si>
    <t>2010308</t>
  </si>
  <si>
    <t xml:space="preserve">     信访事务</t>
  </si>
  <si>
    <t>2010309</t>
  </si>
  <si>
    <t xml:space="preserve">     参事事务</t>
  </si>
  <si>
    <t>2010350</t>
  </si>
  <si>
    <t>2010399</t>
  </si>
  <si>
    <t xml:space="preserve">     其他政府办公厅（室）及相关机构事务支出</t>
  </si>
  <si>
    <t>20104</t>
  </si>
  <si>
    <t xml:space="preserve">   发展与改革事务</t>
  </si>
  <si>
    <t>2010401</t>
  </si>
  <si>
    <t>2010402</t>
  </si>
  <si>
    <t>2010403</t>
  </si>
  <si>
    <t>2010404</t>
  </si>
  <si>
    <t xml:space="preserve">     战略规划与实施</t>
  </si>
  <si>
    <t>2010405</t>
  </si>
  <si>
    <t xml:space="preserve">     日常经济运行调节</t>
  </si>
  <si>
    <t>2010406</t>
  </si>
  <si>
    <t xml:space="preserve">     社会事业发展规划</t>
  </si>
  <si>
    <t>2010407</t>
  </si>
  <si>
    <t xml:space="preserve">     经济体制改革研究</t>
  </si>
  <si>
    <t>2010408</t>
  </si>
  <si>
    <t xml:space="preserve">     物价管理</t>
  </si>
  <si>
    <t>2010450</t>
  </si>
  <si>
    <t>2010499</t>
  </si>
  <si>
    <t xml:space="preserve">     其他发展与改革事务支出</t>
  </si>
  <si>
    <t>20105</t>
  </si>
  <si>
    <t xml:space="preserve">   统计信息事务</t>
  </si>
  <si>
    <t>2010501</t>
  </si>
  <si>
    <t>2010502</t>
  </si>
  <si>
    <t>2010503</t>
  </si>
  <si>
    <t>2010504</t>
  </si>
  <si>
    <t xml:space="preserve">     信息事务</t>
  </si>
  <si>
    <t>2010505</t>
  </si>
  <si>
    <t xml:space="preserve">     专项统计业务</t>
  </si>
  <si>
    <t>2010506</t>
  </si>
  <si>
    <t xml:space="preserve">     统计管理</t>
  </si>
  <si>
    <t>2010507</t>
  </si>
  <si>
    <t xml:space="preserve">     专项普查活动</t>
  </si>
  <si>
    <t>2010508</t>
  </si>
  <si>
    <t xml:space="preserve">     统计抽样调查</t>
  </si>
  <si>
    <t>2010550</t>
  </si>
  <si>
    <t>2010599</t>
  </si>
  <si>
    <t xml:space="preserve">     其他统计信息事务支出</t>
  </si>
  <si>
    <t>20106</t>
  </si>
  <si>
    <t xml:space="preserve">   财政事务</t>
  </si>
  <si>
    <t>2010601</t>
  </si>
  <si>
    <t>2010602</t>
  </si>
  <si>
    <t>2010603</t>
  </si>
  <si>
    <t>2010604</t>
  </si>
  <si>
    <t xml:space="preserve">     预算改革业务</t>
  </si>
  <si>
    <t>2010605</t>
  </si>
  <si>
    <t xml:space="preserve">     财政国库业务</t>
  </si>
  <si>
    <t>2010606</t>
  </si>
  <si>
    <t xml:space="preserve">     财政监察</t>
  </si>
  <si>
    <t>2010607</t>
  </si>
  <si>
    <t xml:space="preserve">     信息化建设</t>
  </si>
  <si>
    <t>2010608</t>
  </si>
  <si>
    <t xml:space="preserve">     财政委托业务支出</t>
  </si>
  <si>
    <t>2010650</t>
  </si>
  <si>
    <t>2010699</t>
  </si>
  <si>
    <t xml:space="preserve">     其他财政事务支出</t>
  </si>
  <si>
    <t>20107</t>
  </si>
  <si>
    <t xml:space="preserve">   税收事务</t>
  </si>
  <si>
    <t>2010701</t>
  </si>
  <si>
    <t>2010702</t>
  </si>
  <si>
    <t>2010703</t>
  </si>
  <si>
    <t>2010704</t>
  </si>
  <si>
    <t xml:space="preserve">     税务办案</t>
  </si>
  <si>
    <t>2010705</t>
  </si>
  <si>
    <t xml:space="preserve">     发票管理及税务登记</t>
  </si>
  <si>
    <t>2010706</t>
  </si>
  <si>
    <t xml:space="preserve">     代扣代收代征税款手续费</t>
  </si>
  <si>
    <t>2010707</t>
  </si>
  <si>
    <t xml:space="preserve">     税务宣传</t>
  </si>
  <si>
    <t>2010708</t>
  </si>
  <si>
    <t xml:space="preserve">     协税护税</t>
  </si>
  <si>
    <t>2010709</t>
  </si>
  <si>
    <t xml:space="preserve">     税收业务</t>
  </si>
  <si>
    <t>2010750</t>
  </si>
  <si>
    <t>2010799</t>
  </si>
  <si>
    <t xml:space="preserve">     其他税收事务支出</t>
  </si>
  <si>
    <t>20108</t>
  </si>
  <si>
    <t xml:space="preserve">   审计事务</t>
  </si>
  <si>
    <t>2010801</t>
  </si>
  <si>
    <t>2010802</t>
  </si>
  <si>
    <t>2010803</t>
  </si>
  <si>
    <t>2010804</t>
  </si>
  <si>
    <t xml:space="preserve">     审计业务</t>
  </si>
  <si>
    <t>2010805</t>
  </si>
  <si>
    <t xml:space="preserve">     审计管理</t>
  </si>
  <si>
    <t>2010806</t>
  </si>
  <si>
    <t>2010850</t>
  </si>
  <si>
    <t>2010899</t>
  </si>
  <si>
    <t xml:space="preserve">     其他审计事务支出</t>
  </si>
  <si>
    <t>20109</t>
  </si>
  <si>
    <t xml:space="preserve">   海关事务</t>
  </si>
  <si>
    <t>2010901</t>
  </si>
  <si>
    <t>2010902</t>
  </si>
  <si>
    <t>2010903</t>
  </si>
  <si>
    <t>2010905</t>
  </si>
  <si>
    <t xml:space="preserve">     缉私办案</t>
  </si>
  <si>
    <t>2010907</t>
  </si>
  <si>
    <t xml:space="preserve">     口岸管理</t>
  </si>
  <si>
    <t>2010908</t>
  </si>
  <si>
    <t>2010909</t>
  </si>
  <si>
    <t xml:space="preserve">     海关关务</t>
  </si>
  <si>
    <t>2010910</t>
  </si>
  <si>
    <t xml:space="preserve">     关税征管</t>
  </si>
  <si>
    <t>2010911</t>
  </si>
  <si>
    <t xml:space="preserve">     海关监管</t>
  </si>
  <si>
    <t>2010912</t>
  </si>
  <si>
    <t xml:space="preserve">     检验检疫</t>
  </si>
  <si>
    <t>2010950</t>
  </si>
  <si>
    <t>2010999</t>
  </si>
  <si>
    <t xml:space="preserve">     其他海关事务支出</t>
  </si>
  <si>
    <t>20110</t>
  </si>
  <si>
    <t xml:space="preserve">   人力资源事务</t>
  </si>
  <si>
    <t>2011001</t>
  </si>
  <si>
    <t>2011002</t>
  </si>
  <si>
    <t>2011003</t>
  </si>
  <si>
    <t>2011004</t>
  </si>
  <si>
    <t xml:space="preserve">     政府特殊津贴</t>
  </si>
  <si>
    <t>2011005</t>
  </si>
  <si>
    <t xml:space="preserve">     资助留学回国人员</t>
  </si>
  <si>
    <t>2011007</t>
  </si>
  <si>
    <t xml:space="preserve">     博士后日常经费</t>
  </si>
  <si>
    <t>2011008</t>
  </si>
  <si>
    <t xml:space="preserve">     引进人才费用</t>
  </si>
  <si>
    <t>2011050</t>
  </si>
  <si>
    <t>2011099</t>
  </si>
  <si>
    <t xml:space="preserve">     其他人力资源事务支出</t>
  </si>
  <si>
    <t>20111</t>
  </si>
  <si>
    <t xml:space="preserve">   纪检监察事务</t>
  </si>
  <si>
    <t>2011101</t>
  </si>
  <si>
    <t>2011102</t>
  </si>
  <si>
    <t>2011103</t>
  </si>
  <si>
    <t>2011104</t>
  </si>
  <si>
    <t xml:space="preserve">     大案要案查处</t>
  </si>
  <si>
    <t>2011105</t>
  </si>
  <si>
    <t xml:space="preserve">     派驻派出机构</t>
  </si>
  <si>
    <t>2011106</t>
  </si>
  <si>
    <t xml:space="preserve">     巡视工作</t>
  </si>
  <si>
    <t>2011150</t>
  </si>
  <si>
    <t>2011199</t>
  </si>
  <si>
    <t xml:space="preserve">     其他纪检监察事务支出</t>
  </si>
  <si>
    <t>20113</t>
  </si>
  <si>
    <t xml:space="preserve">   商贸事务</t>
  </si>
  <si>
    <t>2011301</t>
  </si>
  <si>
    <t>2011302</t>
  </si>
  <si>
    <t>2011303</t>
  </si>
  <si>
    <t>2011304</t>
  </si>
  <si>
    <t xml:space="preserve">     对外贸易管理</t>
  </si>
  <si>
    <t>2011305</t>
  </si>
  <si>
    <t xml:space="preserve">     国际经济合作</t>
  </si>
  <si>
    <t>2011306</t>
  </si>
  <si>
    <t xml:space="preserve">     外资管理</t>
  </si>
  <si>
    <t>2011307</t>
  </si>
  <si>
    <t xml:space="preserve">     国内贸易管理</t>
  </si>
  <si>
    <t>2011308</t>
  </si>
  <si>
    <t xml:space="preserve">     招商引资</t>
  </si>
  <si>
    <t>2011350</t>
  </si>
  <si>
    <t>2011399</t>
  </si>
  <si>
    <t xml:space="preserve">     其他商贸事务支出</t>
  </si>
  <si>
    <t>20114</t>
  </si>
  <si>
    <t xml:space="preserve">   知识产权事务</t>
  </si>
  <si>
    <t>2011401</t>
  </si>
  <si>
    <t>2011402</t>
  </si>
  <si>
    <t>2011403</t>
  </si>
  <si>
    <t>2011404</t>
  </si>
  <si>
    <t xml:space="preserve">     专利审批</t>
  </si>
  <si>
    <t>2011405</t>
  </si>
  <si>
    <t xml:space="preserve">     产权战略与规划</t>
  </si>
  <si>
    <t>2011406</t>
  </si>
  <si>
    <t xml:space="preserve">     专利试点和产业化推进</t>
  </si>
  <si>
    <t>2011408</t>
  </si>
  <si>
    <t xml:space="preserve">     国际合作与交流</t>
  </si>
  <si>
    <t>2011409</t>
  </si>
  <si>
    <t xml:space="preserve">     知识产权宏观管理</t>
  </si>
  <si>
    <t>2011410</t>
  </si>
  <si>
    <t xml:space="preserve">     商标管理</t>
  </si>
  <si>
    <t>2011411</t>
  </si>
  <si>
    <t xml:space="preserve">     原产地地理标志管理</t>
  </si>
  <si>
    <t>2011450</t>
  </si>
  <si>
    <t>2011499</t>
  </si>
  <si>
    <t xml:space="preserve">     其他知识产权事务支出</t>
  </si>
  <si>
    <t>20123</t>
  </si>
  <si>
    <t xml:space="preserve">   民族事务</t>
  </si>
  <si>
    <t>2012301</t>
  </si>
  <si>
    <t>2012302</t>
  </si>
  <si>
    <t>2012303</t>
  </si>
  <si>
    <t>2012304</t>
  </si>
  <si>
    <t xml:space="preserve">     民族工作专项</t>
  </si>
  <si>
    <t>2012350</t>
  </si>
  <si>
    <t>2012399</t>
  </si>
  <si>
    <t xml:space="preserve">     其他民族事务支出</t>
  </si>
  <si>
    <t>20125</t>
  </si>
  <si>
    <t xml:space="preserve">   港澳台事务</t>
  </si>
  <si>
    <t>2012501</t>
  </si>
  <si>
    <t>2012502</t>
  </si>
  <si>
    <t>2012503</t>
  </si>
  <si>
    <t>2012504</t>
  </si>
  <si>
    <t xml:space="preserve">     港澳事务</t>
  </si>
  <si>
    <t>2012505</t>
  </si>
  <si>
    <t xml:space="preserve">     台湾事务</t>
  </si>
  <si>
    <t>2012550</t>
  </si>
  <si>
    <t>2012599</t>
  </si>
  <si>
    <t xml:space="preserve">     其他港澳台事务支出</t>
  </si>
  <si>
    <t>20126</t>
  </si>
  <si>
    <t xml:space="preserve">   档案事务</t>
  </si>
  <si>
    <t>2012601</t>
  </si>
  <si>
    <t>2012602</t>
  </si>
  <si>
    <t>2012603</t>
  </si>
  <si>
    <t>2012604</t>
  </si>
  <si>
    <t xml:space="preserve">     档案馆</t>
  </si>
  <si>
    <t>2012699</t>
  </si>
  <si>
    <t xml:space="preserve">     其他档案事务支出</t>
  </si>
  <si>
    <t>20128</t>
  </si>
  <si>
    <t xml:space="preserve">   民主党派及工商联事务</t>
  </si>
  <si>
    <t>2012801</t>
  </si>
  <si>
    <t>2012802</t>
  </si>
  <si>
    <t>2012803</t>
  </si>
  <si>
    <t>2012804</t>
  </si>
  <si>
    <t>2012850</t>
  </si>
  <si>
    <t>2012899</t>
  </si>
  <si>
    <t xml:space="preserve">     其他民主党派及工商联事务支出</t>
  </si>
  <si>
    <t>20129</t>
  </si>
  <si>
    <t xml:space="preserve">   群众团体事务</t>
  </si>
  <si>
    <t>2012901</t>
  </si>
  <si>
    <t>2012902</t>
  </si>
  <si>
    <t>2012903</t>
  </si>
  <si>
    <t xml:space="preserve">     工会事务</t>
  </si>
  <si>
    <t>2012950</t>
  </si>
  <si>
    <t>2012999</t>
  </si>
  <si>
    <t xml:space="preserve">     其他群众团体事务支出</t>
  </si>
  <si>
    <t>20131</t>
  </si>
  <si>
    <t xml:space="preserve">   党委办公厅（室）及相关机构事务</t>
  </si>
  <si>
    <t>2013101</t>
  </si>
  <si>
    <t>2013102</t>
  </si>
  <si>
    <t>2013103</t>
  </si>
  <si>
    <t>2013105</t>
  </si>
  <si>
    <t xml:space="preserve">     专项业务</t>
  </si>
  <si>
    <t>2013150</t>
  </si>
  <si>
    <t>2013199</t>
  </si>
  <si>
    <t xml:space="preserve">     其他党委办公厅（室）及相关机构事务支出</t>
  </si>
  <si>
    <t>20132</t>
  </si>
  <si>
    <t xml:space="preserve">   组织事务</t>
  </si>
  <si>
    <t>2013201</t>
  </si>
  <si>
    <t>2013202</t>
  </si>
  <si>
    <t>2013203</t>
  </si>
  <si>
    <t>2013204</t>
  </si>
  <si>
    <t xml:space="preserve">     公务员事务</t>
  </si>
  <si>
    <t>2013250</t>
  </si>
  <si>
    <t>2013299</t>
  </si>
  <si>
    <t xml:space="preserve">     其他组织事务支出</t>
  </si>
  <si>
    <t>20133</t>
  </si>
  <si>
    <t xml:space="preserve">   宣传事务</t>
  </si>
  <si>
    <t>2013301</t>
  </si>
  <si>
    <t>2013302</t>
  </si>
  <si>
    <t>2013303</t>
  </si>
  <si>
    <t>2013304</t>
  </si>
  <si>
    <t xml:space="preserve">     宣传管理</t>
  </si>
  <si>
    <t>2013350</t>
  </si>
  <si>
    <t>2013399</t>
  </si>
  <si>
    <t xml:space="preserve">     其他宣传事务支出</t>
  </si>
  <si>
    <t>20134</t>
  </si>
  <si>
    <t xml:space="preserve">   统战事务</t>
  </si>
  <si>
    <t>2013401</t>
  </si>
  <si>
    <t>2013402</t>
  </si>
  <si>
    <t>2013403</t>
  </si>
  <si>
    <t>2013404</t>
  </si>
  <si>
    <t xml:space="preserve">     宗教事务</t>
  </si>
  <si>
    <t>2013405</t>
  </si>
  <si>
    <t xml:space="preserve">     华侨事务</t>
  </si>
  <si>
    <t>2013450</t>
  </si>
  <si>
    <t>2013499</t>
  </si>
  <si>
    <t xml:space="preserve">     其他统战事务支出</t>
  </si>
  <si>
    <t>20135</t>
  </si>
  <si>
    <t xml:space="preserve">   对外联络事务</t>
  </si>
  <si>
    <t>2013501</t>
  </si>
  <si>
    <t>2013502</t>
  </si>
  <si>
    <t>2013503</t>
  </si>
  <si>
    <t>2013550</t>
  </si>
  <si>
    <t>2013599</t>
  </si>
  <si>
    <t xml:space="preserve">     其他对外联络事务支出</t>
  </si>
  <si>
    <t>20136</t>
  </si>
  <si>
    <t xml:space="preserve">   其他共产党事务支出</t>
  </si>
  <si>
    <t>2013601</t>
  </si>
  <si>
    <t>2013602</t>
  </si>
  <si>
    <t>2013603</t>
  </si>
  <si>
    <t>2013650</t>
  </si>
  <si>
    <t>2013699</t>
  </si>
  <si>
    <t xml:space="preserve">     其他共产党事务支出</t>
  </si>
  <si>
    <t>20137</t>
  </si>
  <si>
    <t xml:space="preserve">   网信事务</t>
  </si>
  <si>
    <t>2013701</t>
  </si>
  <si>
    <t>2013702</t>
  </si>
  <si>
    <t>2013703</t>
  </si>
  <si>
    <t>2013704</t>
  </si>
  <si>
    <t xml:space="preserve">     信息安全事务</t>
  </si>
  <si>
    <t>2013750</t>
  </si>
  <si>
    <t>2013799</t>
  </si>
  <si>
    <t xml:space="preserve">     其他网信事务支出</t>
  </si>
  <si>
    <t>20138</t>
  </si>
  <si>
    <t xml:space="preserve">   市场监督管理事务</t>
  </si>
  <si>
    <t>2013801</t>
  </si>
  <si>
    <t>2013802</t>
  </si>
  <si>
    <t>2013803</t>
  </si>
  <si>
    <t>2013804</t>
  </si>
  <si>
    <t xml:space="preserve">     市场主体管理</t>
  </si>
  <si>
    <t>2013805</t>
  </si>
  <si>
    <t xml:space="preserve">     市场秩序执法</t>
  </si>
  <si>
    <t>2013808</t>
  </si>
  <si>
    <t>2013810</t>
  </si>
  <si>
    <t xml:space="preserve">     质量基础</t>
  </si>
  <si>
    <t>2013812</t>
  </si>
  <si>
    <t xml:space="preserve">     药品事务</t>
  </si>
  <si>
    <t>2013813</t>
  </si>
  <si>
    <t xml:space="preserve">     医疗器械事务</t>
  </si>
  <si>
    <t>2013814</t>
  </si>
  <si>
    <t xml:space="preserve">     化妆品事务</t>
  </si>
  <si>
    <t>2013815</t>
  </si>
  <si>
    <t xml:space="preserve">     质量安全监管</t>
  </si>
  <si>
    <t>2013816</t>
  </si>
  <si>
    <t xml:space="preserve">     食品安全监管</t>
  </si>
  <si>
    <t>2013850</t>
  </si>
  <si>
    <t>2013899</t>
  </si>
  <si>
    <t xml:space="preserve">     其他市场监督管理事务</t>
  </si>
  <si>
    <t xml:space="preserve">   社会工作事务</t>
  </si>
  <si>
    <t>20140</t>
  </si>
  <si>
    <t xml:space="preserve">   信访事务</t>
  </si>
  <si>
    <t>2014001</t>
  </si>
  <si>
    <t>2014004</t>
  </si>
  <si>
    <t xml:space="preserve">     信访业务</t>
  </si>
  <si>
    <t>2014099</t>
  </si>
  <si>
    <t xml:space="preserve">     其他信访事务支出</t>
  </si>
  <si>
    <t>20199</t>
  </si>
  <si>
    <t xml:space="preserve">   其他一般公共服务支出</t>
  </si>
  <si>
    <t>2019901</t>
  </si>
  <si>
    <t xml:space="preserve">     国家赔偿费用支出</t>
  </si>
  <si>
    <t>2019999</t>
  </si>
  <si>
    <t xml:space="preserve">     其他一般公共服务支出</t>
  </si>
  <si>
    <t>201A</t>
  </si>
  <si>
    <t>省对下专项转移支付补助</t>
  </si>
  <si>
    <t>20205</t>
  </si>
  <si>
    <t xml:space="preserve">   对外合作与交流</t>
  </si>
  <si>
    <t>20299</t>
  </si>
  <si>
    <t xml:space="preserve">   其他外交支出</t>
  </si>
  <si>
    <t>20301</t>
  </si>
  <si>
    <t xml:space="preserve">   现役部队</t>
  </si>
  <si>
    <t>2030101</t>
  </si>
  <si>
    <t xml:space="preserve">     现役部队</t>
  </si>
  <si>
    <t>20304</t>
  </si>
  <si>
    <t xml:space="preserve">   国防科研事业</t>
  </si>
  <si>
    <t>2030401</t>
  </si>
  <si>
    <t xml:space="preserve">     国防科研事业</t>
  </si>
  <si>
    <t>20305</t>
  </si>
  <si>
    <t xml:space="preserve">   专项工程</t>
  </si>
  <si>
    <t>2030501</t>
  </si>
  <si>
    <t xml:space="preserve">     专项工程</t>
  </si>
  <si>
    <t>20306</t>
  </si>
  <si>
    <t xml:space="preserve">   国防动员</t>
  </si>
  <si>
    <t>2030601</t>
  </si>
  <si>
    <t xml:space="preserve">     兵役征集</t>
  </si>
  <si>
    <t>2030602</t>
  </si>
  <si>
    <t xml:space="preserve">     经济动员</t>
  </si>
  <si>
    <t>2030603</t>
  </si>
  <si>
    <t xml:space="preserve">     人民防空</t>
  </si>
  <si>
    <t>2030604</t>
  </si>
  <si>
    <t xml:space="preserve">     交通战备</t>
  </si>
  <si>
    <t>2030605</t>
  </si>
  <si>
    <t xml:space="preserve">     国防教育</t>
  </si>
  <si>
    <t>2030606</t>
  </si>
  <si>
    <t xml:space="preserve">     预备役部队</t>
  </si>
  <si>
    <t>2030607</t>
  </si>
  <si>
    <t xml:space="preserve">     民兵</t>
  </si>
  <si>
    <t>2030608</t>
  </si>
  <si>
    <t xml:space="preserve">     边海防</t>
  </si>
  <si>
    <t>2030699</t>
  </si>
  <si>
    <t xml:space="preserve">     其他国防动员支出</t>
  </si>
  <si>
    <t>20399</t>
  </si>
  <si>
    <t xml:space="preserve">   其他国防支出</t>
  </si>
  <si>
    <t>2039999</t>
  </si>
  <si>
    <t xml:space="preserve">     其他国防支出</t>
  </si>
  <si>
    <t>203A</t>
  </si>
  <si>
    <t>20401</t>
  </si>
  <si>
    <t xml:space="preserve">   武装警察部队</t>
  </si>
  <si>
    <t>2040101</t>
  </si>
  <si>
    <t xml:space="preserve">     武装警察部队</t>
  </si>
  <si>
    <t>2040199</t>
  </si>
  <si>
    <t xml:space="preserve">     其他武装警察部队支出</t>
  </si>
  <si>
    <t>20402</t>
  </si>
  <si>
    <t xml:space="preserve">   公安</t>
  </si>
  <si>
    <t>2040201</t>
  </si>
  <si>
    <t>2040202</t>
  </si>
  <si>
    <t>2040203</t>
  </si>
  <si>
    <t>2040219</t>
  </si>
  <si>
    <t>2040220</t>
  </si>
  <si>
    <t xml:space="preserve">     执法办案</t>
  </si>
  <si>
    <t>2040221</t>
  </si>
  <si>
    <t xml:space="preserve">     特别业务</t>
  </si>
  <si>
    <t>2040222</t>
  </si>
  <si>
    <t xml:space="preserve">     特勤业务</t>
  </si>
  <si>
    <t>2040223</t>
  </si>
  <si>
    <t xml:space="preserve">     移民事务</t>
  </si>
  <si>
    <t>2040250</t>
  </si>
  <si>
    <t>2040299</t>
  </si>
  <si>
    <t xml:space="preserve">     其他公安支出</t>
  </si>
  <si>
    <t>20403</t>
  </si>
  <si>
    <t xml:space="preserve">   国家安全</t>
  </si>
  <si>
    <t>2040301</t>
  </si>
  <si>
    <t>2040302</t>
  </si>
  <si>
    <t>2040303</t>
  </si>
  <si>
    <t>2040304</t>
  </si>
  <si>
    <t xml:space="preserve">     安全业务</t>
  </si>
  <si>
    <t>2040350</t>
  </si>
  <si>
    <t>2040399</t>
  </si>
  <si>
    <t xml:space="preserve">     其他国家安全支出</t>
  </si>
  <si>
    <t>20404</t>
  </si>
  <si>
    <t xml:space="preserve">   检察</t>
  </si>
  <si>
    <t>2040401</t>
  </si>
  <si>
    <t>2040402</t>
  </si>
  <si>
    <t>2040403</t>
  </si>
  <si>
    <t>2040409</t>
  </si>
  <si>
    <t xml:space="preserve">     “两房”建设</t>
  </si>
  <si>
    <t>2040410</t>
  </si>
  <si>
    <t xml:space="preserve">     检察监督</t>
  </si>
  <si>
    <t>2040450</t>
  </si>
  <si>
    <t>2040499</t>
  </si>
  <si>
    <t xml:space="preserve">     其他检察支出</t>
  </si>
  <si>
    <t>20405</t>
  </si>
  <si>
    <t xml:space="preserve">   法院</t>
  </si>
  <si>
    <t>2040501</t>
  </si>
  <si>
    <t>2040502</t>
  </si>
  <si>
    <t>2040503</t>
  </si>
  <si>
    <t>2040504</t>
  </si>
  <si>
    <t xml:space="preserve">     案件审判</t>
  </si>
  <si>
    <t>2040505</t>
  </si>
  <si>
    <t xml:space="preserve">     案件执行</t>
  </si>
  <si>
    <t>2040506</t>
  </si>
  <si>
    <t xml:space="preserve">     “两庭”建设</t>
  </si>
  <si>
    <t>2040550</t>
  </si>
  <si>
    <t>2040599</t>
  </si>
  <si>
    <t xml:space="preserve">     其他法院支出</t>
  </si>
  <si>
    <t>20406</t>
  </si>
  <si>
    <t xml:space="preserve">   司法</t>
  </si>
  <si>
    <t>2040601</t>
  </si>
  <si>
    <t>2040602</t>
  </si>
  <si>
    <t>2040603</t>
  </si>
  <si>
    <t>2040604</t>
  </si>
  <si>
    <t xml:space="preserve">     基层司法业务</t>
  </si>
  <si>
    <t>2040605</t>
  </si>
  <si>
    <t xml:space="preserve">     普法宣传</t>
  </si>
  <si>
    <t>2040606</t>
  </si>
  <si>
    <t xml:space="preserve">     律师管理</t>
  </si>
  <si>
    <t>2040607</t>
  </si>
  <si>
    <t xml:space="preserve">     公共法律服务</t>
  </si>
  <si>
    <t>2040608</t>
  </si>
  <si>
    <t xml:space="preserve">     国家统一法律职业资格考试</t>
  </si>
  <si>
    <t>2040609</t>
  </si>
  <si>
    <t xml:space="preserve">     仲裁</t>
  </si>
  <si>
    <t>2040610</t>
  </si>
  <si>
    <t xml:space="preserve">     社区矫正</t>
  </si>
  <si>
    <t>2040611</t>
  </si>
  <si>
    <t xml:space="preserve">     司法鉴定</t>
  </si>
  <si>
    <t>2040612</t>
  </si>
  <si>
    <t xml:space="preserve">     法制建设</t>
  </si>
  <si>
    <t>2040613</t>
  </si>
  <si>
    <t>2040650</t>
  </si>
  <si>
    <t>2040699</t>
  </si>
  <si>
    <t xml:space="preserve">     其他司法支出</t>
  </si>
  <si>
    <t>20407</t>
  </si>
  <si>
    <t xml:space="preserve">   监狱</t>
  </si>
  <si>
    <t>2040701</t>
  </si>
  <si>
    <t>2040702</t>
  </si>
  <si>
    <t>2040703</t>
  </si>
  <si>
    <t>2040704</t>
  </si>
  <si>
    <t xml:space="preserve">     犯人生活</t>
  </si>
  <si>
    <t>2040705</t>
  </si>
  <si>
    <t xml:space="preserve">     犯人改造</t>
  </si>
  <si>
    <t>2040706</t>
  </si>
  <si>
    <t xml:space="preserve">     狱政设施建设</t>
  </si>
  <si>
    <t>2040707</t>
  </si>
  <si>
    <t>2040750</t>
  </si>
  <si>
    <t>2040799</t>
  </si>
  <si>
    <t xml:space="preserve">     其他监狱支出</t>
  </si>
  <si>
    <t>20408</t>
  </si>
  <si>
    <t xml:space="preserve">   强制隔离戒毒</t>
  </si>
  <si>
    <t>2040801</t>
  </si>
  <si>
    <t>2040802</t>
  </si>
  <si>
    <t>2040803</t>
  </si>
  <si>
    <t>2040804</t>
  </si>
  <si>
    <t xml:space="preserve">     强制隔离戒毒人员生活</t>
  </si>
  <si>
    <t>2040805</t>
  </si>
  <si>
    <t xml:space="preserve">     强制隔离戒毒人员教育</t>
  </si>
  <si>
    <t>2040806</t>
  </si>
  <si>
    <t xml:space="preserve">     所政设施建设</t>
  </si>
  <si>
    <t>2040807</t>
  </si>
  <si>
    <t>2040850</t>
  </si>
  <si>
    <t>2040899</t>
  </si>
  <si>
    <t xml:space="preserve">     其他强制隔离戒毒支出</t>
  </si>
  <si>
    <t>20409</t>
  </si>
  <si>
    <t xml:space="preserve">   国家保密</t>
  </si>
  <si>
    <t>2040901</t>
  </si>
  <si>
    <t>2040902</t>
  </si>
  <si>
    <t>2040903</t>
  </si>
  <si>
    <t>2040904</t>
  </si>
  <si>
    <t xml:space="preserve">     保密技术</t>
  </si>
  <si>
    <t>2040905</t>
  </si>
  <si>
    <t xml:space="preserve">     保密管理</t>
  </si>
  <si>
    <t>2040950</t>
  </si>
  <si>
    <t>2040999</t>
  </si>
  <si>
    <t xml:space="preserve">     其他国家保密支出</t>
  </si>
  <si>
    <t>20410</t>
  </si>
  <si>
    <t xml:space="preserve">   缉私警察</t>
  </si>
  <si>
    <t>2041001</t>
  </si>
  <si>
    <t>2041002</t>
  </si>
  <si>
    <t>2041006</t>
  </si>
  <si>
    <t>2041007</t>
  </si>
  <si>
    <t xml:space="preserve">     缉私业务</t>
  </si>
  <si>
    <t>2041099</t>
  </si>
  <si>
    <t xml:space="preserve">     其他缉私警察支出</t>
  </si>
  <si>
    <t>20499</t>
  </si>
  <si>
    <t xml:space="preserve">   其他公共安全支出</t>
  </si>
  <si>
    <t xml:space="preserve">     国家司法救助支出</t>
  </si>
  <si>
    <t>2049999</t>
  </si>
  <si>
    <t xml:space="preserve">     其他公共安全支出</t>
  </si>
  <si>
    <t>204A</t>
  </si>
  <si>
    <t>204B</t>
  </si>
  <si>
    <t>省对下一般性转移支付补助</t>
  </si>
  <si>
    <t>20501</t>
  </si>
  <si>
    <t xml:space="preserve">   教育管理事务</t>
  </si>
  <si>
    <t>2050101</t>
  </si>
  <si>
    <t>2050102</t>
  </si>
  <si>
    <t>2050103</t>
  </si>
  <si>
    <t>2050199</t>
  </si>
  <si>
    <t xml:space="preserve">     其他教育管理事务支出</t>
  </si>
  <si>
    <t>20502</t>
  </si>
  <si>
    <t xml:space="preserve">   普通教育</t>
  </si>
  <si>
    <t>2050201</t>
  </si>
  <si>
    <t xml:space="preserve">     学前教育</t>
  </si>
  <si>
    <t>2050202</t>
  </si>
  <si>
    <t xml:space="preserve">     小学教育</t>
  </si>
  <si>
    <t>2050203</t>
  </si>
  <si>
    <t xml:space="preserve">     初中教育</t>
  </si>
  <si>
    <t>2050204</t>
  </si>
  <si>
    <t xml:space="preserve">     高中教育</t>
  </si>
  <si>
    <t>2050205</t>
  </si>
  <si>
    <t xml:space="preserve">     高等教育</t>
  </si>
  <si>
    <t>2050206</t>
  </si>
  <si>
    <t xml:space="preserve">     化解农村义务教育债务支出</t>
  </si>
  <si>
    <t>2050207</t>
  </si>
  <si>
    <t xml:space="preserve">     化解普通高中债务支出</t>
  </si>
  <si>
    <t>2050299</t>
  </si>
  <si>
    <t xml:space="preserve">     其他普通教育支出</t>
  </si>
  <si>
    <t>20503</t>
  </si>
  <si>
    <t xml:space="preserve">   职业教育</t>
  </si>
  <si>
    <t>2050301</t>
  </si>
  <si>
    <t xml:space="preserve">     初等职业教育</t>
  </si>
  <si>
    <t>2050302</t>
  </si>
  <si>
    <t xml:space="preserve">     中等职业教育</t>
  </si>
  <si>
    <t>2050303</t>
  </si>
  <si>
    <t xml:space="preserve">     技校教育</t>
  </si>
  <si>
    <t>2050305</t>
  </si>
  <si>
    <t xml:space="preserve">     高等职业教育</t>
  </si>
  <si>
    <t>2050399</t>
  </si>
  <si>
    <t xml:space="preserve">     其他职业教育支出</t>
  </si>
  <si>
    <t>20504</t>
  </si>
  <si>
    <t xml:space="preserve">   成人教育</t>
  </si>
  <si>
    <t>2050401</t>
  </si>
  <si>
    <t xml:space="preserve">     成人初等教育</t>
  </si>
  <si>
    <t>2050402</t>
  </si>
  <si>
    <t xml:space="preserve">     成人中等教育</t>
  </si>
  <si>
    <t>2050403</t>
  </si>
  <si>
    <t xml:space="preserve">     成人高等教育</t>
  </si>
  <si>
    <t>2050404</t>
  </si>
  <si>
    <t xml:space="preserve">     成人广播电视教育</t>
  </si>
  <si>
    <t>2050499</t>
  </si>
  <si>
    <t xml:space="preserve">     其他成人教育支出</t>
  </si>
  <si>
    <t>20505</t>
  </si>
  <si>
    <t xml:space="preserve">   广播电视教育</t>
  </si>
  <si>
    <t>2050501</t>
  </si>
  <si>
    <t xml:space="preserve">     广播电视学校</t>
  </si>
  <si>
    <t>2050502</t>
  </si>
  <si>
    <t xml:space="preserve">     教育电视台</t>
  </si>
  <si>
    <t>2050599</t>
  </si>
  <si>
    <t xml:space="preserve">     其他广播电视教育支出</t>
  </si>
  <si>
    <t>20506</t>
  </si>
  <si>
    <t xml:space="preserve">   留学教育</t>
  </si>
  <si>
    <t>2050601</t>
  </si>
  <si>
    <t xml:space="preserve">     出国留学教育</t>
  </si>
  <si>
    <t>2050602</t>
  </si>
  <si>
    <t xml:space="preserve">     来华留学教育</t>
  </si>
  <si>
    <t>2050699</t>
  </si>
  <si>
    <t xml:space="preserve">     其他留学教育支出</t>
  </si>
  <si>
    <t>20507</t>
  </si>
  <si>
    <t xml:space="preserve">   特殊教育</t>
  </si>
  <si>
    <t>2050701</t>
  </si>
  <si>
    <t xml:space="preserve">     特殊学校教育</t>
  </si>
  <si>
    <t>2050702</t>
  </si>
  <si>
    <t xml:space="preserve">     工读学校教育</t>
  </si>
  <si>
    <t>2050799</t>
  </si>
  <si>
    <t xml:space="preserve">     其他特殊教育支出</t>
  </si>
  <si>
    <t>20508</t>
  </si>
  <si>
    <t xml:space="preserve">   进修及培训</t>
  </si>
  <si>
    <t>2050801</t>
  </si>
  <si>
    <t xml:space="preserve">     教师进修</t>
  </si>
  <si>
    <t>2050802</t>
  </si>
  <si>
    <t xml:space="preserve">     干部教育</t>
  </si>
  <si>
    <t>2050803</t>
  </si>
  <si>
    <t xml:space="preserve">     培训支出</t>
  </si>
  <si>
    <t>2050804</t>
  </si>
  <si>
    <t xml:space="preserve">     退役士兵能力提升</t>
  </si>
  <si>
    <t>2050899</t>
  </si>
  <si>
    <t xml:space="preserve">     其他进修及培训</t>
  </si>
  <si>
    <t>20509</t>
  </si>
  <si>
    <t xml:space="preserve">   教育费附加安排的支出</t>
  </si>
  <si>
    <t>2050901</t>
  </si>
  <si>
    <t xml:space="preserve">     农村中小学校舍建设</t>
  </si>
  <si>
    <t>2050902</t>
  </si>
  <si>
    <t xml:space="preserve">     农村中小学教学设施</t>
  </si>
  <si>
    <t>2050903</t>
  </si>
  <si>
    <t xml:space="preserve">     城市中小学校舍建设</t>
  </si>
  <si>
    <t>2050904</t>
  </si>
  <si>
    <t xml:space="preserve">     城市中小学教学设施</t>
  </si>
  <si>
    <t>2050905</t>
  </si>
  <si>
    <t xml:space="preserve">     中等职业学校教学设施</t>
  </si>
  <si>
    <t>2050999</t>
  </si>
  <si>
    <t xml:space="preserve">     其他教育费附加安排的支出</t>
  </si>
  <si>
    <t>20599</t>
  </si>
  <si>
    <t xml:space="preserve">   其他教育支出</t>
  </si>
  <si>
    <t xml:space="preserve">      其他教育支出</t>
  </si>
  <si>
    <t>205A</t>
  </si>
  <si>
    <t>205B</t>
  </si>
  <si>
    <t>省对下一般性转移支付补助（义务教育）</t>
  </si>
  <si>
    <t>20601</t>
  </si>
  <si>
    <t xml:space="preserve">   科学技术管理事务</t>
  </si>
  <si>
    <t>2060101</t>
  </si>
  <si>
    <t>2060102</t>
  </si>
  <si>
    <t>2060103</t>
  </si>
  <si>
    <t>2060199</t>
  </si>
  <si>
    <t xml:space="preserve">     其他科学技术管理事务支出</t>
  </si>
  <si>
    <t>20602</t>
  </si>
  <si>
    <t xml:space="preserve">   基础研究</t>
  </si>
  <si>
    <t>2060201</t>
  </si>
  <si>
    <t xml:space="preserve">     机构运行</t>
  </si>
  <si>
    <t>2060203</t>
  </si>
  <si>
    <t xml:space="preserve">     自然科学基金</t>
  </si>
  <si>
    <t>2060204</t>
  </si>
  <si>
    <t xml:space="preserve">     重点实验室及相关设施</t>
  </si>
  <si>
    <t>2060205</t>
  </si>
  <si>
    <t xml:space="preserve">     重大科学工程</t>
  </si>
  <si>
    <t>2060206</t>
  </si>
  <si>
    <t xml:space="preserve">     专项基础科研</t>
  </si>
  <si>
    <t>2060207</t>
  </si>
  <si>
    <t xml:space="preserve">     专项技术基础</t>
  </si>
  <si>
    <t xml:space="preserve">     科技人才队伍建设</t>
  </si>
  <si>
    <t>2060299</t>
  </si>
  <si>
    <t xml:space="preserve">     其他基础研究支出</t>
  </si>
  <si>
    <t>20603</t>
  </si>
  <si>
    <t xml:space="preserve">   应用研究</t>
  </si>
  <si>
    <t>2060301</t>
  </si>
  <si>
    <t>2060302</t>
  </si>
  <si>
    <t xml:space="preserve">     社会公益研究</t>
  </si>
  <si>
    <t>2060303</t>
  </si>
  <si>
    <t xml:space="preserve">     高技术研究</t>
  </si>
  <si>
    <t>2060304</t>
  </si>
  <si>
    <t xml:space="preserve">     专项科研试制</t>
  </si>
  <si>
    <t>2060399</t>
  </si>
  <si>
    <t xml:space="preserve">     其他应用研究支出</t>
  </si>
  <si>
    <t>20604</t>
  </si>
  <si>
    <t xml:space="preserve">   技术研究与开发</t>
  </si>
  <si>
    <t>2060401</t>
  </si>
  <si>
    <t>2060404</t>
  </si>
  <si>
    <t xml:space="preserve">     科技成果转化与扩散</t>
  </si>
  <si>
    <t xml:space="preserve">     共性技术研究与开发</t>
  </si>
  <si>
    <t>2060499</t>
  </si>
  <si>
    <t xml:space="preserve">     其他技术研究与开发支出</t>
  </si>
  <si>
    <t>20605</t>
  </si>
  <si>
    <t xml:space="preserve">   科技条件与服务</t>
  </si>
  <si>
    <t>2060501</t>
  </si>
  <si>
    <t>2060502</t>
  </si>
  <si>
    <t xml:space="preserve">     技术创新服务体系</t>
  </si>
  <si>
    <t>2060503</t>
  </si>
  <si>
    <t xml:space="preserve">     科技条件专项</t>
  </si>
  <si>
    <t>2060599</t>
  </si>
  <si>
    <t xml:space="preserve">     其他科技条件与服务支出</t>
  </si>
  <si>
    <t>20606</t>
  </si>
  <si>
    <t xml:space="preserve">   社会科学</t>
  </si>
  <si>
    <t>2060601</t>
  </si>
  <si>
    <t xml:space="preserve">     社会科学研究机构</t>
  </si>
  <si>
    <t>2060602</t>
  </si>
  <si>
    <t xml:space="preserve">     社会科学研究</t>
  </si>
  <si>
    <t>2060603</t>
  </si>
  <si>
    <t xml:space="preserve">     社科基金支出</t>
  </si>
  <si>
    <t>2060699</t>
  </si>
  <si>
    <t xml:space="preserve">     其他社会科学支出</t>
  </si>
  <si>
    <t>20607</t>
  </si>
  <si>
    <t xml:space="preserve">   科学技术普及</t>
  </si>
  <si>
    <t>2060701</t>
  </si>
  <si>
    <t>2060702</t>
  </si>
  <si>
    <t xml:space="preserve">     科普活动</t>
  </si>
  <si>
    <t>2060703</t>
  </si>
  <si>
    <t xml:space="preserve">     青少年科技活动</t>
  </si>
  <si>
    <t>2060704</t>
  </si>
  <si>
    <t xml:space="preserve">     学术交流活动</t>
  </si>
  <si>
    <t>2060705</t>
  </si>
  <si>
    <t xml:space="preserve">     科技馆站</t>
  </si>
  <si>
    <t>2060799</t>
  </si>
  <si>
    <t xml:space="preserve">     其他科学技术普及支出</t>
  </si>
  <si>
    <t>20608</t>
  </si>
  <si>
    <t xml:space="preserve">   科技交流与合作</t>
  </si>
  <si>
    <t>2060801</t>
  </si>
  <si>
    <t xml:space="preserve">     国际交流与合作</t>
  </si>
  <si>
    <t>2060802</t>
  </si>
  <si>
    <t xml:space="preserve">     重大科技合作项目</t>
  </si>
  <si>
    <t>2060899</t>
  </si>
  <si>
    <t xml:space="preserve">     其他科技交流与合作支出</t>
  </si>
  <si>
    <t>20609</t>
  </si>
  <si>
    <t xml:space="preserve">   科技重大项目</t>
  </si>
  <si>
    <t>2060901</t>
  </si>
  <si>
    <t xml:space="preserve">     科技重大专项</t>
  </si>
  <si>
    <t>2060902</t>
  </si>
  <si>
    <t xml:space="preserve">     重点研发计划</t>
  </si>
  <si>
    <t>2060999</t>
  </si>
  <si>
    <t xml:space="preserve">     其他科技重大项目</t>
  </si>
  <si>
    <t>20699</t>
  </si>
  <si>
    <t xml:space="preserve">   其他科学技术支出</t>
  </si>
  <si>
    <t>2069901</t>
  </si>
  <si>
    <t xml:space="preserve">     科技奖励</t>
  </si>
  <si>
    <t>2069902</t>
  </si>
  <si>
    <t xml:space="preserve">     核应急</t>
  </si>
  <si>
    <t>2069903</t>
  </si>
  <si>
    <t xml:space="preserve">     转制科研机构</t>
  </si>
  <si>
    <t>2069999</t>
  </si>
  <si>
    <t xml:space="preserve">     其他科学技术支出</t>
  </si>
  <si>
    <t>206A</t>
  </si>
  <si>
    <t>20701</t>
  </si>
  <si>
    <t xml:space="preserve">   文化和旅游</t>
  </si>
  <si>
    <t>2070101</t>
  </si>
  <si>
    <t>2070102</t>
  </si>
  <si>
    <t>2070103</t>
  </si>
  <si>
    <t>2070104</t>
  </si>
  <si>
    <t xml:space="preserve">     图书馆</t>
  </si>
  <si>
    <t>2070105</t>
  </si>
  <si>
    <t xml:space="preserve">     文化展示及纪念机构</t>
  </si>
  <si>
    <t>2070106</t>
  </si>
  <si>
    <t xml:space="preserve">     艺术表演场所</t>
  </si>
  <si>
    <t>2070107</t>
  </si>
  <si>
    <t xml:space="preserve">     艺术表演团体</t>
  </si>
  <si>
    <t>2070108</t>
  </si>
  <si>
    <t xml:space="preserve">     文化活动</t>
  </si>
  <si>
    <t>2070109</t>
  </si>
  <si>
    <t xml:space="preserve">     群众文化</t>
  </si>
  <si>
    <t>2070110</t>
  </si>
  <si>
    <t xml:space="preserve">     文化和旅游交流与合作</t>
  </si>
  <si>
    <t>2070111</t>
  </si>
  <si>
    <t xml:space="preserve">     文化创作与保护</t>
  </si>
  <si>
    <t>2070112</t>
  </si>
  <si>
    <t xml:space="preserve">     文化和旅游市场管理</t>
  </si>
  <si>
    <t>2070113</t>
  </si>
  <si>
    <t xml:space="preserve">     旅游宣传</t>
  </si>
  <si>
    <t>2070114</t>
  </si>
  <si>
    <t xml:space="preserve">     文化和旅游管理事务</t>
  </si>
  <si>
    <t>2070199</t>
  </si>
  <si>
    <t xml:space="preserve">     其他文化和旅游支出</t>
  </si>
  <si>
    <t>20702</t>
  </si>
  <si>
    <t xml:space="preserve">   文物</t>
  </si>
  <si>
    <t>2070201</t>
  </si>
  <si>
    <t>2070202</t>
  </si>
  <si>
    <t>2070203</t>
  </si>
  <si>
    <t>2070204</t>
  </si>
  <si>
    <t xml:space="preserve">     文物保护</t>
  </si>
  <si>
    <t>2070205</t>
  </si>
  <si>
    <t xml:space="preserve">     博物馆</t>
  </si>
  <si>
    <t>2070206</t>
  </si>
  <si>
    <t xml:space="preserve">     历史名城与古迹</t>
  </si>
  <si>
    <t>2070299</t>
  </si>
  <si>
    <t xml:space="preserve">     其他文物支出</t>
  </si>
  <si>
    <t>20703</t>
  </si>
  <si>
    <t xml:space="preserve">   体育</t>
  </si>
  <si>
    <t>2070301</t>
  </si>
  <si>
    <t>2070302</t>
  </si>
  <si>
    <t>2070303</t>
  </si>
  <si>
    <t>2070304</t>
  </si>
  <si>
    <t xml:space="preserve">     运动项目管理</t>
  </si>
  <si>
    <t>2070305</t>
  </si>
  <si>
    <t xml:space="preserve">     体育竞赛</t>
  </si>
  <si>
    <t>2070306</t>
  </si>
  <si>
    <t xml:space="preserve">     体育训练</t>
  </si>
  <si>
    <t>2070307</t>
  </si>
  <si>
    <t xml:space="preserve">     体育场馆</t>
  </si>
  <si>
    <t>2070308</t>
  </si>
  <si>
    <t xml:space="preserve">     群众体育</t>
  </si>
  <si>
    <t>2070309</t>
  </si>
  <si>
    <t xml:space="preserve">     体育交流与合作</t>
  </si>
  <si>
    <t>2070399</t>
  </si>
  <si>
    <t xml:space="preserve">     其他体育支出</t>
  </si>
  <si>
    <t>20706</t>
  </si>
  <si>
    <t xml:space="preserve">   新闻出版电影</t>
  </si>
  <si>
    <t>2070601</t>
  </si>
  <si>
    <t>2070602</t>
  </si>
  <si>
    <t>2070603</t>
  </si>
  <si>
    <t>2070604</t>
  </si>
  <si>
    <t xml:space="preserve">     新闻通讯</t>
  </si>
  <si>
    <t>2070605</t>
  </si>
  <si>
    <t xml:space="preserve">     出版发行</t>
  </si>
  <si>
    <t>2070606</t>
  </si>
  <si>
    <t xml:space="preserve">     版权管理</t>
  </si>
  <si>
    <t>2070607</t>
  </si>
  <si>
    <t xml:space="preserve">     电影</t>
  </si>
  <si>
    <t>2070699</t>
  </si>
  <si>
    <t xml:space="preserve">     其他新闻出版电影支出</t>
  </si>
  <si>
    <t>20708</t>
  </si>
  <si>
    <t xml:space="preserve">   广播电视</t>
  </si>
  <si>
    <t>2070801</t>
  </si>
  <si>
    <t>2070802</t>
  </si>
  <si>
    <t>2070803</t>
  </si>
  <si>
    <t>2070804</t>
  </si>
  <si>
    <t xml:space="preserve">     广播</t>
  </si>
  <si>
    <t>2070805</t>
  </si>
  <si>
    <t xml:space="preserve">     电视</t>
  </si>
  <si>
    <t>2070806</t>
  </si>
  <si>
    <t xml:space="preserve">     监测监管</t>
  </si>
  <si>
    <t>2070807</t>
  </si>
  <si>
    <t xml:space="preserve">     传输发射</t>
  </si>
  <si>
    <t>2070808</t>
  </si>
  <si>
    <t xml:space="preserve">     广播电视事务</t>
  </si>
  <si>
    <t>2070899</t>
  </si>
  <si>
    <t xml:space="preserve">     其他广播电视支出</t>
  </si>
  <si>
    <t>20799</t>
  </si>
  <si>
    <t xml:space="preserve">   其他文化旅游体育与传媒支出</t>
  </si>
  <si>
    <t>2079902</t>
  </si>
  <si>
    <t xml:space="preserve">     宣传文化发展专项支出</t>
  </si>
  <si>
    <t>2079903</t>
  </si>
  <si>
    <t xml:space="preserve">     文化产业发展专项支出</t>
  </si>
  <si>
    <t>2079999</t>
  </si>
  <si>
    <t xml:space="preserve">     其他文化旅游体育与传媒支出</t>
  </si>
  <si>
    <t>207A</t>
  </si>
  <si>
    <t>20801</t>
  </si>
  <si>
    <t xml:space="preserve">   人力资源和社会保障管理事务</t>
  </si>
  <si>
    <t>2080101</t>
  </si>
  <si>
    <t>2080102</t>
  </si>
  <si>
    <t>2080103</t>
  </si>
  <si>
    <t>2080104</t>
  </si>
  <si>
    <t xml:space="preserve">     综合业务管理</t>
  </si>
  <si>
    <t>2080105</t>
  </si>
  <si>
    <t xml:space="preserve">     劳动保障监察</t>
  </si>
  <si>
    <t>2080106</t>
  </si>
  <si>
    <t xml:space="preserve">     就业管理事务</t>
  </si>
  <si>
    <t>2080107</t>
  </si>
  <si>
    <t xml:space="preserve">     社会保险业务管理事务</t>
  </si>
  <si>
    <t>2080108</t>
  </si>
  <si>
    <t>2080109</t>
  </si>
  <si>
    <t xml:space="preserve">     社会保险经办机构</t>
  </si>
  <si>
    <t>2080110</t>
  </si>
  <si>
    <t xml:space="preserve">     劳动关系和维权</t>
  </si>
  <si>
    <t>2080111</t>
  </si>
  <si>
    <t xml:space="preserve">     公共就业服务和职业技能鉴定机构</t>
  </si>
  <si>
    <t>2080112</t>
  </si>
  <si>
    <t xml:space="preserve">     劳动人事争议调解仲裁</t>
  </si>
  <si>
    <t>2080199</t>
  </si>
  <si>
    <t xml:space="preserve">     其他人力资源和社会保障管理事务支出</t>
  </si>
  <si>
    <t>20802</t>
  </si>
  <si>
    <t xml:space="preserve">   民政管理事务</t>
  </si>
  <si>
    <t>2080201</t>
  </si>
  <si>
    <t>2080202</t>
  </si>
  <si>
    <t>2080203</t>
  </si>
  <si>
    <t>2080206</t>
  </si>
  <si>
    <t xml:space="preserve">     社会组织管理</t>
  </si>
  <si>
    <t>2080207</t>
  </si>
  <si>
    <t xml:space="preserve">     行政区划和地名管理</t>
  </si>
  <si>
    <t>2080208</t>
  </si>
  <si>
    <t xml:space="preserve">     基层政权建设和社区治理</t>
  </si>
  <si>
    <t>2080299</t>
  </si>
  <si>
    <t xml:space="preserve">     其他民政管理事务支出</t>
  </si>
  <si>
    <t>20804</t>
  </si>
  <si>
    <t xml:space="preserve">   补充全国社会保障基金</t>
  </si>
  <si>
    <t>2080402</t>
  </si>
  <si>
    <t xml:space="preserve">     用一般公共预算补充基金</t>
  </si>
  <si>
    <t>20805</t>
  </si>
  <si>
    <t xml:space="preserve">   行政事业单位养老支出</t>
  </si>
  <si>
    <t>2080501</t>
  </si>
  <si>
    <t xml:space="preserve">     行政单位离退休</t>
  </si>
  <si>
    <t>2080502</t>
  </si>
  <si>
    <t xml:space="preserve">     事业单位离退休</t>
  </si>
  <si>
    <t>2080503</t>
  </si>
  <si>
    <t xml:space="preserve">     离退休人员管理机构</t>
  </si>
  <si>
    <t>2080505</t>
  </si>
  <si>
    <t xml:space="preserve">     机关事业单位基本养老保险缴费支出</t>
  </si>
  <si>
    <t>2080506</t>
  </si>
  <si>
    <t xml:space="preserve">     机关事业单位职业年金缴费支出</t>
  </si>
  <si>
    <t>2080507</t>
  </si>
  <si>
    <t xml:space="preserve">     对机关事业单位基本养老保险基金的补助</t>
  </si>
  <si>
    <t xml:space="preserve">     对机关事业单位职业年金的补助</t>
  </si>
  <si>
    <t>2080599</t>
  </si>
  <si>
    <t xml:space="preserve">     其他行政事业单位养老支出</t>
  </si>
  <si>
    <t>20806</t>
  </si>
  <si>
    <t xml:space="preserve">   企业改革补助</t>
  </si>
  <si>
    <t>2080601</t>
  </si>
  <si>
    <t xml:space="preserve">     企业关闭破产补助</t>
  </si>
  <si>
    <t>2080602</t>
  </si>
  <si>
    <t xml:space="preserve">     厂办大集体改革补助</t>
  </si>
  <si>
    <t>2080699</t>
  </si>
  <si>
    <t xml:space="preserve">     其他企业改革发展补助</t>
  </si>
  <si>
    <t>20807</t>
  </si>
  <si>
    <t xml:space="preserve">   就业补助</t>
  </si>
  <si>
    <t>2080701</t>
  </si>
  <si>
    <t xml:space="preserve">     就业创业服务补贴</t>
  </si>
  <si>
    <t>2080702</t>
  </si>
  <si>
    <t xml:space="preserve">     职业培训补贴</t>
  </si>
  <si>
    <t>2080704</t>
  </si>
  <si>
    <t xml:space="preserve">     社会保险补贴</t>
  </si>
  <si>
    <t>2080705</t>
  </si>
  <si>
    <t xml:space="preserve">     公益性岗位补贴</t>
  </si>
  <si>
    <t>2080709</t>
  </si>
  <si>
    <t xml:space="preserve">     职业技能鉴定补贴</t>
  </si>
  <si>
    <t>2080711</t>
  </si>
  <si>
    <t xml:space="preserve">     就业见习补贴</t>
  </si>
  <si>
    <t>2080712</t>
  </si>
  <si>
    <t xml:space="preserve">     高技能人才培养补助</t>
  </si>
  <si>
    <t>2080713</t>
  </si>
  <si>
    <t xml:space="preserve">     促进创业补贴</t>
  </si>
  <si>
    <t>2080799</t>
  </si>
  <si>
    <t xml:space="preserve">     其他就业补助支出</t>
  </si>
  <si>
    <t>20808</t>
  </si>
  <si>
    <t xml:space="preserve">   抚恤</t>
  </si>
  <si>
    <t>2080801</t>
  </si>
  <si>
    <t xml:space="preserve">     死亡抚恤</t>
  </si>
  <si>
    <t>2080802</t>
  </si>
  <si>
    <t xml:space="preserve">     伤残抚恤</t>
  </si>
  <si>
    <t>2080803</t>
  </si>
  <si>
    <t xml:space="preserve">     在乡复员、退伍军人生活补助</t>
  </si>
  <si>
    <t>2080804</t>
  </si>
  <si>
    <t xml:space="preserve">     优抚事业单位支出</t>
  </si>
  <si>
    <t>2080805</t>
  </si>
  <si>
    <t xml:space="preserve">     义务兵优待</t>
  </si>
  <si>
    <t>2080806</t>
  </si>
  <si>
    <t xml:space="preserve">     农村籍退役士兵老年生活补助</t>
  </si>
  <si>
    <t>2080899</t>
  </si>
  <si>
    <t xml:space="preserve">     其他优抚支出</t>
  </si>
  <si>
    <t>20809</t>
  </si>
  <si>
    <t xml:space="preserve">   退役安置</t>
  </si>
  <si>
    <t>2080901</t>
  </si>
  <si>
    <t xml:space="preserve">     退役士兵安置</t>
  </si>
  <si>
    <t>2080902</t>
  </si>
  <si>
    <t xml:space="preserve">     军队移交政府的离退休人员安置</t>
  </si>
  <si>
    <t>2080903</t>
  </si>
  <si>
    <t xml:space="preserve">     军队移交政府离退休干部管理机构</t>
  </si>
  <si>
    <t>2080904</t>
  </si>
  <si>
    <t xml:space="preserve">     退役士兵管理教育</t>
  </si>
  <si>
    <t>2080905</t>
  </si>
  <si>
    <t xml:space="preserve">     军队转业干部安置</t>
  </si>
  <si>
    <t>2080999</t>
  </si>
  <si>
    <t xml:space="preserve">     其他退役安置支出</t>
  </si>
  <si>
    <t>20810</t>
  </si>
  <si>
    <t xml:space="preserve">   社会福利</t>
  </si>
  <si>
    <t>2081001</t>
  </si>
  <si>
    <t xml:space="preserve">     儿童福利</t>
  </si>
  <si>
    <t>2081002</t>
  </si>
  <si>
    <t xml:space="preserve">     老年福利</t>
  </si>
  <si>
    <t>2081003</t>
  </si>
  <si>
    <t xml:space="preserve">     康复辅具</t>
  </si>
  <si>
    <t>2081004</t>
  </si>
  <si>
    <t xml:space="preserve">     殡葬</t>
  </si>
  <si>
    <t>2081005</t>
  </si>
  <si>
    <t xml:space="preserve">     社会福利事业单位</t>
  </si>
  <si>
    <t>2081006</t>
  </si>
  <si>
    <t xml:space="preserve">     养老服务</t>
  </si>
  <si>
    <t>2081099</t>
  </si>
  <si>
    <t xml:space="preserve">     其他社会福利支出</t>
  </si>
  <si>
    <t>20811</t>
  </si>
  <si>
    <t xml:space="preserve">   残疾人事业</t>
  </si>
  <si>
    <t>2081101</t>
  </si>
  <si>
    <t>2081102</t>
  </si>
  <si>
    <t>2081103</t>
  </si>
  <si>
    <t>2081104</t>
  </si>
  <si>
    <t xml:space="preserve">     残疾人康复</t>
  </si>
  <si>
    <t>2081105</t>
  </si>
  <si>
    <t xml:space="preserve">     残疾人就业和扶贫</t>
  </si>
  <si>
    <t>2081106</t>
  </si>
  <si>
    <t xml:space="preserve">     残疾人体育</t>
  </si>
  <si>
    <t>2081107</t>
  </si>
  <si>
    <t xml:space="preserve">     残疾人生活和护理补贴</t>
  </si>
  <si>
    <t>2081199</t>
  </si>
  <si>
    <t xml:space="preserve">     其他残疾人事业支出</t>
  </si>
  <si>
    <t>20816</t>
  </si>
  <si>
    <t xml:space="preserve">   红十字事业</t>
  </si>
  <si>
    <t>2081601</t>
  </si>
  <si>
    <t>2081602</t>
  </si>
  <si>
    <t>2081603</t>
  </si>
  <si>
    <t>2081699</t>
  </si>
  <si>
    <t xml:space="preserve">     其他红十字事业支出</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</si>
  <si>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</si>
  <si>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</si>
  <si>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</si>
  <si>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</si>
  <si>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</si>
  <si>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</si>
  <si>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</si>
  <si>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</si>
  <si>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</si>
  <si>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</si>
  <si>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</si>
  <si>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</si>
  <si>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</si>
  <si>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</si>
  <si>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</si>
  <si>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</si>
  <si>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</si>
  <si>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</si>
  <si>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20824</t>
  </si>
  <si>
    <t xml:space="preserve">   补充道路交通事故社会救助基金</t>
  </si>
  <si>
    <t>2082401</t>
  </si>
  <si>
    <t xml:space="preserve">     交强险增值税补助基金支出</t>
  </si>
  <si>
    <t>2082402</t>
  </si>
  <si>
    <t xml:space="preserve">     交强险罚款收入补助基金支出</t>
  </si>
  <si>
    <t>20825</t>
  </si>
  <si>
    <t xml:space="preserve">   其他生活救助</t>
  </si>
  <si>
    <t>2082501</t>
  </si>
  <si>
    <t xml:space="preserve">     其他城市生活救助</t>
  </si>
  <si>
    <t>2082502</t>
  </si>
  <si>
    <t xml:space="preserve">     其他农村生活救助</t>
  </si>
  <si>
    <t>20826</t>
  </si>
  <si>
    <t xml:space="preserve">   财政对基本养老保险基金的补助</t>
  </si>
  <si>
    <t>2082601</t>
  </si>
  <si>
    <t xml:space="preserve">     财政对企业职工基本养老保险基金的补助</t>
  </si>
  <si>
    <t>2082602</t>
  </si>
  <si>
    <t xml:space="preserve">     财政对城乡居民基本养老保险基金的补助</t>
  </si>
  <si>
    <t>2082699</t>
  </si>
  <si>
    <t xml:space="preserve">     财政对其他基本养老保险基金的补助</t>
  </si>
  <si>
    <t>20827</t>
  </si>
  <si>
    <t xml:space="preserve">   财政对其他社会保险基金的补助</t>
  </si>
  <si>
    <t>2082701</t>
  </si>
  <si>
    <t xml:space="preserve">     财政对失业保险基金的补助</t>
  </si>
  <si>
    <t>2082702</t>
  </si>
  <si>
    <t xml:space="preserve">     财政对工伤保险基金的补助</t>
  </si>
  <si>
    <t>2082703</t>
  </si>
  <si>
    <t xml:space="preserve">     财政对生育保险基金的补助</t>
  </si>
  <si>
    <t>2082799</t>
  </si>
  <si>
    <t xml:space="preserve">     其他财政对社会保险基金的补助</t>
  </si>
  <si>
    <t>20828</t>
  </si>
  <si>
    <t xml:space="preserve">   退役军人管理事务</t>
  </si>
  <si>
    <t>2082801</t>
  </si>
  <si>
    <t>2082802</t>
  </si>
  <si>
    <t>2082803</t>
  </si>
  <si>
    <t>2082804</t>
  </si>
  <si>
    <t xml:space="preserve">     拥军优属</t>
  </si>
  <si>
    <t>2082805</t>
  </si>
  <si>
    <t xml:space="preserve">     部队供应</t>
  </si>
  <si>
    <t>2082850</t>
  </si>
  <si>
    <t>2082899</t>
  </si>
  <si>
    <t xml:space="preserve">     其他退役军人事务管理支出</t>
  </si>
  <si>
    <t>20830</t>
  </si>
  <si>
    <t xml:space="preserve">     财政代缴社会保险费支出</t>
  </si>
  <si>
    <t>2083001</t>
  </si>
  <si>
    <t xml:space="preserve">     财政代缴城乡居民基本养老保险费支出</t>
  </si>
  <si>
    <t>2083099</t>
  </si>
  <si>
    <t xml:space="preserve">     财政代缴其他社会保险费支出</t>
  </si>
  <si>
    <t>20899</t>
  </si>
  <si>
    <t xml:space="preserve">   其他社会保障和就业支出</t>
  </si>
  <si>
    <t xml:space="preserve">      其他社会保障和就业支出</t>
  </si>
  <si>
    <t>208A</t>
  </si>
  <si>
    <t>208B</t>
  </si>
  <si>
    <t>省对下一般性转移支付补助（基本养老保险和低保）</t>
  </si>
  <si>
    <t>21001</t>
  </si>
  <si>
    <t xml:space="preserve">   卫生健康管理事务</t>
  </si>
  <si>
    <t>2100101</t>
  </si>
  <si>
    <t>2100102</t>
  </si>
  <si>
    <t>2100103</t>
  </si>
  <si>
    <t>2100199</t>
  </si>
  <si>
    <t xml:space="preserve">     其他卫生健康管理事务支出</t>
  </si>
  <si>
    <t>21002</t>
  </si>
  <si>
    <t xml:space="preserve">   公立医院</t>
  </si>
  <si>
    <t>2100201</t>
  </si>
  <si>
    <t xml:space="preserve">     综合医院</t>
  </si>
  <si>
    <t>2100202</t>
  </si>
  <si>
    <t xml:space="preserve">     中医（民族）医院</t>
  </si>
  <si>
    <t>2100203</t>
  </si>
  <si>
    <t xml:space="preserve">     传染病医院</t>
  </si>
  <si>
    <t>2100204</t>
  </si>
  <si>
    <t xml:space="preserve">     职业病防治医院</t>
  </si>
  <si>
    <t>2100205</t>
  </si>
  <si>
    <t xml:space="preserve">     精神病医院</t>
  </si>
  <si>
    <t>2100206</t>
  </si>
  <si>
    <t xml:space="preserve">     妇幼保健医院</t>
  </si>
  <si>
    <t>2100207</t>
  </si>
  <si>
    <t xml:space="preserve">     儿童医院</t>
  </si>
  <si>
    <t>2100208</t>
  </si>
  <si>
    <t xml:space="preserve">     其他专科医院</t>
  </si>
  <si>
    <t>2100209</t>
  </si>
  <si>
    <t xml:space="preserve">     福利医院</t>
  </si>
  <si>
    <t>2100210</t>
  </si>
  <si>
    <t xml:space="preserve">     行业医院</t>
  </si>
  <si>
    <t>2100211</t>
  </si>
  <si>
    <t xml:space="preserve">     处理医疗欠费</t>
  </si>
  <si>
    <t>2100212</t>
  </si>
  <si>
    <t xml:space="preserve">     康复医院</t>
  </si>
  <si>
    <t>2100299</t>
  </si>
  <si>
    <t xml:space="preserve">     其他公立医院支出</t>
  </si>
  <si>
    <t>21003</t>
  </si>
  <si>
    <t xml:space="preserve">   基层医疗卫生机构</t>
  </si>
  <si>
    <t>2100301</t>
  </si>
  <si>
    <t xml:space="preserve">     城市社区卫生机构</t>
  </si>
  <si>
    <t>2100302</t>
  </si>
  <si>
    <t xml:space="preserve">     乡镇卫生院</t>
  </si>
  <si>
    <t>2100399</t>
  </si>
  <si>
    <t xml:space="preserve">     其他基层医疗卫生机构支出</t>
  </si>
  <si>
    <t>21004</t>
  </si>
  <si>
    <t xml:space="preserve">   公共卫生</t>
  </si>
  <si>
    <t>2100401</t>
  </si>
  <si>
    <t xml:space="preserve">     疾病预防控制机构</t>
  </si>
  <si>
    <t>2100402</t>
  </si>
  <si>
    <t xml:space="preserve">     卫生监督机构</t>
  </si>
  <si>
    <t>2100403</t>
  </si>
  <si>
    <t xml:space="preserve">     妇幼保健机构</t>
  </si>
  <si>
    <t>2100404</t>
  </si>
  <si>
    <t xml:space="preserve">     精神卫生机构</t>
  </si>
  <si>
    <t>2100405</t>
  </si>
  <si>
    <t xml:space="preserve">     应急救治机构</t>
  </si>
  <si>
    <t>2100406</t>
  </si>
  <si>
    <t xml:space="preserve">     采供血机构</t>
  </si>
  <si>
    <t>2100407</t>
  </si>
  <si>
    <t xml:space="preserve">     其他专业公共卫生机构</t>
  </si>
  <si>
    <t>2100408</t>
  </si>
  <si>
    <t xml:space="preserve">     基本公共卫生服务</t>
  </si>
  <si>
    <t>2100409</t>
  </si>
  <si>
    <t xml:space="preserve">     重大公共卫生服务</t>
  </si>
  <si>
    <t>2100410</t>
  </si>
  <si>
    <t xml:space="preserve">     突发公共卫生事件应急处理</t>
  </si>
  <si>
    <t>2100499</t>
  </si>
  <si>
    <t xml:space="preserve">     其他公共卫生支出</t>
  </si>
  <si>
    <t>21006</t>
  </si>
  <si>
    <t xml:space="preserve">   中医药</t>
  </si>
  <si>
    <t>2100601</t>
  </si>
  <si>
    <t xml:space="preserve">     中医（民族医）药专项</t>
  </si>
  <si>
    <t>2100699</t>
  </si>
  <si>
    <t xml:space="preserve">     其他中医药支出</t>
  </si>
  <si>
    <t>21007</t>
  </si>
  <si>
    <t xml:space="preserve">   计划生育事务</t>
  </si>
  <si>
    <t>2100716</t>
  </si>
  <si>
    <t xml:space="preserve">     计划生育机构</t>
  </si>
  <si>
    <t>2100717</t>
  </si>
  <si>
    <t xml:space="preserve">     计划生育服务</t>
  </si>
  <si>
    <t>2100799</t>
  </si>
  <si>
    <t xml:space="preserve">     其他计划生育事务支出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</si>
  <si>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</si>
  <si>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</si>
  <si>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</si>
  <si>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</si>
  <si>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</si>
  <si>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</si>
  <si>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</si>
  <si>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</si>
  <si>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</si>
  <si>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</si>
  <si>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21012</t>
  </si>
  <si>
    <t xml:space="preserve">   财政对基本医疗保险基金的补助</t>
  </si>
  <si>
    <t>2101201</t>
  </si>
  <si>
    <t xml:space="preserve">     财政对职工基本医疗保险基金的补助</t>
  </si>
  <si>
    <t>2101202</t>
  </si>
  <si>
    <t xml:space="preserve">     财政对城乡居民基本医疗保险基金的补助</t>
  </si>
  <si>
    <t>2101299</t>
  </si>
  <si>
    <t xml:space="preserve">     财政对其他基本医疗保险基金的补助</t>
  </si>
  <si>
    <t>21013</t>
  </si>
  <si>
    <t xml:space="preserve">   医疗救助</t>
  </si>
  <si>
    <t>2101301</t>
  </si>
  <si>
    <t xml:space="preserve">     城乡医疗救助</t>
  </si>
  <si>
    <t>2101302</t>
  </si>
  <si>
    <t xml:space="preserve">     疾病应急救助</t>
  </si>
  <si>
    <t>2101399</t>
  </si>
  <si>
    <t xml:space="preserve">     其他医疗救助支出</t>
  </si>
  <si>
    <t>21014</t>
  </si>
  <si>
    <t xml:space="preserve">   优抚对象医疗</t>
  </si>
  <si>
    <t>2101401</t>
  </si>
  <si>
    <t xml:space="preserve">     优抚对象医疗补助</t>
  </si>
  <si>
    <t>2101499</t>
  </si>
  <si>
    <t xml:space="preserve">     其他优抚对象医疗支出</t>
  </si>
  <si>
    <t>21015</t>
  </si>
  <si>
    <t xml:space="preserve">   医疗保障管理事务</t>
  </si>
  <si>
    <t>2101501</t>
  </si>
  <si>
    <t>2101502</t>
  </si>
  <si>
    <t>2101503</t>
  </si>
  <si>
    <t>2101504</t>
  </si>
  <si>
    <t>2101505</t>
  </si>
  <si>
    <t xml:space="preserve">     医疗保障政策管理</t>
  </si>
  <si>
    <t>2101506</t>
  </si>
  <si>
    <t xml:space="preserve">     医疗保障经办事务</t>
  </si>
  <si>
    <t>2101550</t>
  </si>
  <si>
    <t>2101599</t>
  </si>
  <si>
    <t xml:space="preserve">     其他医疗保障管理事务支出</t>
  </si>
  <si>
    <t>21016</t>
  </si>
  <si>
    <t xml:space="preserve">   老龄卫生健康事务</t>
  </si>
  <si>
    <t>2101601</t>
  </si>
  <si>
    <t xml:space="preserve">     老龄卫生健康事务</t>
  </si>
  <si>
    <t>21099</t>
  </si>
  <si>
    <t xml:space="preserve">   其他卫生健康支出</t>
  </si>
  <si>
    <t xml:space="preserve">     其他卫生健康支出</t>
  </si>
  <si>
    <t>210A</t>
  </si>
  <si>
    <t>210B</t>
  </si>
  <si>
    <t>21101</t>
  </si>
  <si>
    <t xml:space="preserve">   环境保护管理事务</t>
  </si>
  <si>
    <t>2110101</t>
  </si>
  <si>
    <t>2110102</t>
  </si>
  <si>
    <t>2110103</t>
  </si>
  <si>
    <t>2110104</t>
  </si>
  <si>
    <t xml:space="preserve">     生态环境保护宣传</t>
  </si>
  <si>
    <t>2110105</t>
  </si>
  <si>
    <t xml:space="preserve">     环境保护法规、规划及标准</t>
  </si>
  <si>
    <t>2110106</t>
  </si>
  <si>
    <t xml:space="preserve">     生态环境国际合作及履约</t>
  </si>
  <si>
    <t>2110107</t>
  </si>
  <si>
    <t xml:space="preserve">     生态环境保护行政许可</t>
  </si>
  <si>
    <t>2110108</t>
  </si>
  <si>
    <t xml:space="preserve">     应对气候变化管理事务</t>
  </si>
  <si>
    <t>2110199</t>
  </si>
  <si>
    <t xml:space="preserve">     其他环境保护管理事务支出</t>
  </si>
  <si>
    <t>21102</t>
  </si>
  <si>
    <t xml:space="preserve">   环境监测与监察</t>
  </si>
  <si>
    <t>2110203</t>
  </si>
  <si>
    <t xml:space="preserve">     建设项目环评审查与监督</t>
  </si>
  <si>
    <t>2110204</t>
  </si>
  <si>
    <t xml:space="preserve">     核与辐射安全监督</t>
  </si>
  <si>
    <t>2110299</t>
  </si>
  <si>
    <t xml:space="preserve">     其他环境监测与监察支出</t>
  </si>
  <si>
    <t>21103</t>
  </si>
  <si>
    <t xml:space="preserve">   污染防治</t>
  </si>
  <si>
    <t>2110301</t>
  </si>
  <si>
    <t xml:space="preserve">     大气</t>
  </si>
  <si>
    <t>2110302</t>
  </si>
  <si>
    <t xml:space="preserve">     水体</t>
  </si>
  <si>
    <t>2110303</t>
  </si>
  <si>
    <t xml:space="preserve">     噪声</t>
  </si>
  <si>
    <t>2110304</t>
  </si>
  <si>
    <t xml:space="preserve">     固体废弃物与化学品</t>
  </si>
  <si>
    <t>2110305</t>
  </si>
  <si>
    <t xml:space="preserve">     放射源和放射性废物监管</t>
  </si>
  <si>
    <t>2110306</t>
  </si>
  <si>
    <t xml:space="preserve">     辐射</t>
  </si>
  <si>
    <t>2110307</t>
  </si>
  <si>
    <t xml:space="preserve">     土壤</t>
  </si>
  <si>
    <t>2110399</t>
  </si>
  <si>
    <t xml:space="preserve">     其他污染防治支出</t>
  </si>
  <si>
    <t>21104</t>
  </si>
  <si>
    <t xml:space="preserve">   自然生态保护</t>
  </si>
  <si>
    <t>2110401</t>
  </si>
  <si>
    <t xml:space="preserve">     生态保护</t>
  </si>
  <si>
    <t>2110402</t>
  </si>
  <si>
    <t xml:space="preserve">     农村环境保护</t>
  </si>
  <si>
    <t>2110404</t>
  </si>
  <si>
    <t xml:space="preserve">     生物及物种资源保护</t>
  </si>
  <si>
    <t>2110499</t>
  </si>
  <si>
    <t xml:space="preserve">     其他自然生态保护支出</t>
  </si>
  <si>
    <t>21105</t>
  </si>
  <si>
    <t xml:space="preserve">   天然林保护</t>
  </si>
  <si>
    <t>2110501</t>
  </si>
  <si>
    <t xml:space="preserve">     森林管护</t>
  </si>
  <si>
    <t>2110502</t>
  </si>
  <si>
    <t xml:space="preserve">     社会保险补助</t>
  </si>
  <si>
    <t>2110503</t>
  </si>
  <si>
    <t xml:space="preserve">     政策性社会性支出补助</t>
  </si>
  <si>
    <t>2110506</t>
  </si>
  <si>
    <t xml:space="preserve">     天然林保护工程建设</t>
  </si>
  <si>
    <t>2110507</t>
  </si>
  <si>
    <t xml:space="preserve">     停伐补助</t>
  </si>
  <si>
    <t>2110599</t>
  </si>
  <si>
    <t xml:space="preserve">     其他天然林保护支出</t>
  </si>
  <si>
    <t>21106</t>
  </si>
  <si>
    <t xml:space="preserve">   退耕还林还草</t>
  </si>
  <si>
    <t>2110602</t>
  </si>
  <si>
    <t xml:space="preserve">     退耕现金</t>
  </si>
  <si>
    <t>2110603</t>
  </si>
  <si>
    <t xml:space="preserve">     退耕还林粮食折现补贴</t>
  </si>
  <si>
    <t>2110604</t>
  </si>
  <si>
    <t xml:space="preserve">     退耕还林粮食费用补贴</t>
  </si>
  <si>
    <t>2110605</t>
  </si>
  <si>
    <t xml:space="preserve">     退耕还林工程建设</t>
  </si>
  <si>
    <t>2110699</t>
  </si>
  <si>
    <t xml:space="preserve">     其他退耕还林还草支出</t>
  </si>
  <si>
    <t>21107</t>
  </si>
  <si>
    <t xml:space="preserve">   风沙荒漠治理</t>
  </si>
  <si>
    <t>2110704</t>
  </si>
  <si>
    <t xml:space="preserve">     京津风沙源治理工程建设</t>
  </si>
  <si>
    <t>2110799</t>
  </si>
  <si>
    <t xml:space="preserve">     其他风沙荒漠治理支出</t>
  </si>
  <si>
    <t>21108</t>
  </si>
  <si>
    <t xml:space="preserve">   退牧还草</t>
  </si>
  <si>
    <t>2110804</t>
  </si>
  <si>
    <t xml:space="preserve">     退牧还草工程建设</t>
  </si>
  <si>
    <t>2110899</t>
  </si>
  <si>
    <t xml:space="preserve">     其他退牧还草支出</t>
  </si>
  <si>
    <t>21109</t>
  </si>
  <si>
    <t xml:space="preserve">   已垦草原退耕还草</t>
  </si>
  <si>
    <t xml:space="preserve">     已垦草原退耕还草</t>
  </si>
  <si>
    <t>21110</t>
  </si>
  <si>
    <t xml:space="preserve">   能源节约利用</t>
  </si>
  <si>
    <t xml:space="preserve">     能源节约利用</t>
  </si>
  <si>
    <t>21111</t>
  </si>
  <si>
    <t xml:space="preserve">   污染减排</t>
  </si>
  <si>
    <t>2111101</t>
  </si>
  <si>
    <t xml:space="preserve">     生态环境监测与信息</t>
  </si>
  <si>
    <t>2111102</t>
  </si>
  <si>
    <t xml:space="preserve">     生态环境执法监察</t>
  </si>
  <si>
    <t>2111103</t>
  </si>
  <si>
    <t xml:space="preserve">     减排专项支出</t>
  </si>
  <si>
    <t>2111104</t>
  </si>
  <si>
    <t xml:space="preserve">     清洁生产专项支出</t>
  </si>
  <si>
    <t>2111199</t>
  </si>
  <si>
    <t xml:space="preserve">     其他污染减排支出</t>
  </si>
  <si>
    <t>21112</t>
  </si>
  <si>
    <t xml:space="preserve">   可再生能源</t>
  </si>
  <si>
    <t>2111201</t>
  </si>
  <si>
    <t xml:space="preserve">     可再生能源</t>
  </si>
  <si>
    <t>21113</t>
  </si>
  <si>
    <t xml:space="preserve">   循环经济</t>
  </si>
  <si>
    <t>2111301</t>
  </si>
  <si>
    <t xml:space="preserve">     循环经济</t>
  </si>
  <si>
    <t>21114</t>
  </si>
  <si>
    <t xml:space="preserve">   能源管理事务</t>
  </si>
  <si>
    <t>2111401</t>
  </si>
  <si>
    <t>2111402</t>
  </si>
  <si>
    <t>2111403</t>
  </si>
  <si>
    <t>2111404</t>
  </si>
  <si>
    <t xml:space="preserve">     能源预测预警</t>
  </si>
  <si>
    <t>2111405</t>
  </si>
  <si>
    <t xml:space="preserve">     能源战略规划与实施</t>
  </si>
  <si>
    <t>2111406</t>
  </si>
  <si>
    <t xml:space="preserve">     能源科技装备</t>
  </si>
  <si>
    <t>2111407</t>
  </si>
  <si>
    <t xml:space="preserve">     能源行业管理</t>
  </si>
  <si>
    <t>2111408</t>
  </si>
  <si>
    <t xml:space="preserve">     能源管理</t>
  </si>
  <si>
    <t>2111409</t>
  </si>
  <si>
    <t xml:space="preserve">     石油储备发展管理</t>
  </si>
  <si>
    <t>2111410</t>
  </si>
  <si>
    <t xml:space="preserve">     能源调查</t>
  </si>
  <si>
    <t>2111411</t>
  </si>
  <si>
    <t>2111413</t>
  </si>
  <si>
    <t xml:space="preserve">     农村电网建设</t>
  </si>
  <si>
    <t>2111450</t>
  </si>
  <si>
    <t>2111499</t>
  </si>
  <si>
    <t xml:space="preserve">     其他能源管理事务支出</t>
  </si>
  <si>
    <t>21199</t>
  </si>
  <si>
    <t xml:space="preserve">   其他节能环保支出</t>
  </si>
  <si>
    <t>2119999</t>
  </si>
  <si>
    <t xml:space="preserve">     其他节能环保支出</t>
  </si>
  <si>
    <t>211A</t>
  </si>
  <si>
    <t>21201</t>
  </si>
  <si>
    <t xml:space="preserve">   城乡社区管理事务</t>
  </si>
  <si>
    <t>2120101</t>
  </si>
  <si>
    <t>2120102</t>
  </si>
  <si>
    <t>2120103</t>
  </si>
  <si>
    <t>2120104</t>
  </si>
  <si>
    <t xml:space="preserve">     城管执法</t>
  </si>
  <si>
    <t>2120105</t>
  </si>
  <si>
    <t xml:space="preserve">     工程建设标准规范编制与监管</t>
  </si>
  <si>
    <t>2120106</t>
  </si>
  <si>
    <t xml:space="preserve">     工程建设管理</t>
  </si>
  <si>
    <t>2120107</t>
  </si>
  <si>
    <t xml:space="preserve">     市政公用行业市场监管</t>
  </si>
  <si>
    <t>2120109</t>
  </si>
  <si>
    <t xml:space="preserve">     住宅建设与房地产市场监管</t>
  </si>
  <si>
    <t>2120110</t>
  </si>
  <si>
    <t xml:space="preserve">     执业资格注册、资质审查</t>
  </si>
  <si>
    <t>2120199</t>
  </si>
  <si>
    <t xml:space="preserve">     其他城乡社区管理事务支出</t>
  </si>
  <si>
    <t>21202</t>
  </si>
  <si>
    <t xml:space="preserve">   城乡社区规划与管理</t>
  </si>
  <si>
    <t xml:space="preserve">     城乡社区规划与管理</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</si>
  <si>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</si>
  <si>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</si>
  <si>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</si>
  <si>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</si>
  <si>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</si>
  <si>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</si>
  <si>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</si>
  <si>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</si>
  <si>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 xml:space="preserve">     城乡社区环境卫生</t>
  </si>
  <si>
    <t>21206</t>
  </si>
  <si>
    <t xml:space="preserve">   建设市场管理与监督</t>
  </si>
  <si>
    <t xml:space="preserve">     建设市场管理与监督</t>
  </si>
  <si>
    <t>21299</t>
  </si>
  <si>
    <t xml:space="preserve">   其他城乡社区支出</t>
  </si>
  <si>
    <t xml:space="preserve">     其他城乡社区支出</t>
  </si>
  <si>
    <t>212A</t>
  </si>
  <si>
    <t>21301</t>
  </si>
  <si>
    <t xml:space="preserve">   农业农村</t>
  </si>
  <si>
    <t>2130101</t>
  </si>
  <si>
    <t>2130102</t>
  </si>
  <si>
    <t>2130103</t>
  </si>
  <si>
    <t>2130104</t>
  </si>
  <si>
    <t>2130105</t>
  </si>
  <si>
    <t xml:space="preserve">     农垦运行</t>
  </si>
  <si>
    <t>2130106</t>
  </si>
  <si>
    <t xml:space="preserve">     科技转化与推广服务</t>
  </si>
  <si>
    <t>2130108</t>
  </si>
  <si>
    <t xml:space="preserve">     病虫害控制</t>
  </si>
  <si>
    <t>2130109</t>
  </si>
  <si>
    <t xml:space="preserve">     农产品质量安全</t>
  </si>
  <si>
    <t>2130110</t>
  </si>
  <si>
    <t xml:space="preserve">     执法监管</t>
  </si>
  <si>
    <t>2130111</t>
  </si>
  <si>
    <t xml:space="preserve">     统计监测与信息服务</t>
  </si>
  <si>
    <t>2130112</t>
  </si>
  <si>
    <t xml:space="preserve">     行业业务管理</t>
  </si>
  <si>
    <t>2130114</t>
  </si>
  <si>
    <t xml:space="preserve">     对外交流与合作</t>
  </si>
  <si>
    <t>2130119</t>
  </si>
  <si>
    <t xml:space="preserve">     防灾救灾</t>
  </si>
  <si>
    <t>2130120</t>
  </si>
  <si>
    <t xml:space="preserve">     稳定农民收入补贴</t>
  </si>
  <si>
    <t>2130121</t>
  </si>
  <si>
    <t xml:space="preserve">     农业结构调整补贴</t>
  </si>
  <si>
    <t>2130122</t>
  </si>
  <si>
    <t xml:space="preserve">     农业生产发展</t>
  </si>
  <si>
    <t>2130124</t>
  </si>
  <si>
    <t xml:space="preserve">     农村合作经济</t>
  </si>
  <si>
    <t>2130125</t>
  </si>
  <si>
    <t xml:space="preserve">     农产品加工与促销</t>
  </si>
  <si>
    <t>2130126</t>
  </si>
  <si>
    <t xml:space="preserve">     农村社会事业</t>
  </si>
  <si>
    <t>2130135</t>
  </si>
  <si>
    <t xml:space="preserve">     农业资源保护修复与利用</t>
  </si>
  <si>
    <t>2130142</t>
  </si>
  <si>
    <t xml:space="preserve">     农村道路建设</t>
  </si>
  <si>
    <t>2130148</t>
  </si>
  <si>
    <t xml:space="preserve">     成品油价格改革对渔业的补贴</t>
  </si>
  <si>
    <t>2130152</t>
  </si>
  <si>
    <t xml:space="preserve">     对高校毕业生到基层任职补助</t>
  </si>
  <si>
    <t>2130153</t>
  </si>
  <si>
    <t xml:space="preserve">     农田建设</t>
  </si>
  <si>
    <t>2130199</t>
  </si>
  <si>
    <t xml:space="preserve">     其他农业农村支出</t>
  </si>
  <si>
    <t>21302</t>
  </si>
  <si>
    <t xml:space="preserve">   林业和草原</t>
  </si>
  <si>
    <t>2130201</t>
  </si>
  <si>
    <t>2130202</t>
  </si>
  <si>
    <t>2130203</t>
  </si>
  <si>
    <t>2130204</t>
  </si>
  <si>
    <t xml:space="preserve">     事业机构</t>
  </si>
  <si>
    <t>2130205</t>
  </si>
  <si>
    <t xml:space="preserve">     森林资源培育</t>
  </si>
  <si>
    <t>2130206</t>
  </si>
  <si>
    <t xml:space="preserve">     技术推广与转化</t>
  </si>
  <si>
    <t>2130207</t>
  </si>
  <si>
    <t xml:space="preserve">     森林资源管理</t>
  </si>
  <si>
    <t>2130209</t>
  </si>
  <si>
    <t xml:space="preserve">     森林生态效益补偿</t>
  </si>
  <si>
    <t>2130210</t>
  </si>
  <si>
    <t xml:space="preserve">     自然保护区等管理</t>
  </si>
  <si>
    <t>2130211</t>
  </si>
  <si>
    <t xml:space="preserve">     动植物保护</t>
  </si>
  <si>
    <t>2130212</t>
  </si>
  <si>
    <t xml:space="preserve">     湿地保护</t>
  </si>
  <si>
    <t>2130213</t>
  </si>
  <si>
    <t xml:space="preserve">     执法与监督</t>
  </si>
  <si>
    <t>2130217</t>
  </si>
  <si>
    <t xml:space="preserve">     防沙治沙</t>
  </si>
  <si>
    <t>2130220</t>
  </si>
  <si>
    <t xml:space="preserve">     对外合作与交流</t>
  </si>
  <si>
    <t>2130221</t>
  </si>
  <si>
    <t xml:space="preserve">     产业化管理</t>
  </si>
  <si>
    <t>2130223</t>
  </si>
  <si>
    <t xml:space="preserve">     信息管理</t>
  </si>
  <si>
    <t>2130226</t>
  </si>
  <si>
    <t xml:space="preserve">     林区公共支出</t>
  </si>
  <si>
    <t>2130227</t>
  </si>
  <si>
    <t xml:space="preserve">     贷款贴息</t>
  </si>
  <si>
    <t>2130232</t>
  </si>
  <si>
    <t xml:space="preserve">     成品油价格改革对林业的补贴</t>
  </si>
  <si>
    <t>2130234</t>
  </si>
  <si>
    <t xml:space="preserve">     林业草原防灾减灾</t>
  </si>
  <si>
    <t>2130235</t>
  </si>
  <si>
    <t xml:space="preserve">     国家公园</t>
  </si>
  <si>
    <t>2130236</t>
  </si>
  <si>
    <t xml:space="preserve">     草原管理</t>
  </si>
  <si>
    <t>2130237</t>
  </si>
  <si>
    <t>2130299</t>
  </si>
  <si>
    <t xml:space="preserve">     其他林业和草原支出</t>
  </si>
  <si>
    <t>21303</t>
  </si>
  <si>
    <t xml:space="preserve">   水利</t>
  </si>
  <si>
    <t>2130301</t>
  </si>
  <si>
    <t>2130302</t>
  </si>
  <si>
    <t>2130303</t>
  </si>
  <si>
    <t>2130304</t>
  </si>
  <si>
    <t xml:space="preserve">     水利行业业务管理</t>
  </si>
  <si>
    <t>2130305</t>
  </si>
  <si>
    <t xml:space="preserve">     水利工程建设</t>
  </si>
  <si>
    <t>2130306</t>
  </si>
  <si>
    <t xml:space="preserve">     水利工程运行与维护</t>
  </si>
  <si>
    <t>2130307</t>
  </si>
  <si>
    <t xml:space="preserve">     长江黄河等流域管理</t>
  </si>
  <si>
    <t>2130308</t>
  </si>
  <si>
    <t xml:space="preserve">     水利前期工作</t>
  </si>
  <si>
    <t>2130309</t>
  </si>
  <si>
    <t xml:space="preserve">     水利执法监督</t>
  </si>
  <si>
    <t>2130310</t>
  </si>
  <si>
    <t xml:space="preserve">     水土保持</t>
  </si>
  <si>
    <t>2130311</t>
  </si>
  <si>
    <t xml:space="preserve">     水资源节约管理与保护</t>
  </si>
  <si>
    <t>2130312</t>
  </si>
  <si>
    <t xml:space="preserve">     水质监测</t>
  </si>
  <si>
    <t>2130313</t>
  </si>
  <si>
    <t xml:space="preserve">     水文测报</t>
  </si>
  <si>
    <t>2130314</t>
  </si>
  <si>
    <t xml:space="preserve">     防汛</t>
  </si>
  <si>
    <t>2130315</t>
  </si>
  <si>
    <t xml:space="preserve">     抗旱</t>
  </si>
  <si>
    <t>2130316</t>
  </si>
  <si>
    <t xml:space="preserve">     农村水利</t>
  </si>
  <si>
    <t>2130317</t>
  </si>
  <si>
    <t xml:space="preserve">     水利技术推广</t>
  </si>
  <si>
    <t>2130318</t>
  </si>
  <si>
    <t xml:space="preserve">     国际河流治理与管理</t>
  </si>
  <si>
    <t>2130319</t>
  </si>
  <si>
    <t xml:space="preserve">     江河湖库水系综合整治</t>
  </si>
  <si>
    <t>2130321</t>
  </si>
  <si>
    <t xml:space="preserve">     大中型水库移民后期扶持专项支出</t>
  </si>
  <si>
    <t>2130322</t>
  </si>
  <si>
    <t xml:space="preserve">     水利安全监督</t>
  </si>
  <si>
    <t>2130333</t>
  </si>
  <si>
    <t>2130334</t>
  </si>
  <si>
    <t xml:space="preserve">     水利建设征地及移民支出</t>
  </si>
  <si>
    <t>2130335</t>
  </si>
  <si>
    <t xml:space="preserve">     农村人畜饮水</t>
  </si>
  <si>
    <t>2130336</t>
  </si>
  <si>
    <t xml:space="preserve">     南水北调工程建设</t>
  </si>
  <si>
    <t>2130337</t>
  </si>
  <si>
    <t xml:space="preserve">     南水北调工程管理</t>
  </si>
  <si>
    <t>2130399</t>
  </si>
  <si>
    <t xml:space="preserve">     其他水利支出</t>
  </si>
  <si>
    <t>21305</t>
  </si>
  <si>
    <t xml:space="preserve">   扶贫</t>
  </si>
  <si>
    <t>2130501</t>
  </si>
  <si>
    <t>2130502</t>
  </si>
  <si>
    <t>2130503</t>
  </si>
  <si>
    <t>2130504</t>
  </si>
  <si>
    <t xml:space="preserve">     农村基础设施建设</t>
  </si>
  <si>
    <t>2130505</t>
  </si>
  <si>
    <t xml:space="preserve">     生产发展</t>
  </si>
  <si>
    <t>2130506</t>
  </si>
  <si>
    <t xml:space="preserve">     社会发展</t>
  </si>
  <si>
    <t>2130507</t>
  </si>
  <si>
    <t xml:space="preserve">     扶贫贷款奖补和贴息</t>
  </si>
  <si>
    <t>2130508</t>
  </si>
  <si>
    <t xml:space="preserve">     “三西”农业建设专项补助</t>
  </si>
  <si>
    <t>2130550</t>
  </si>
  <si>
    <t xml:space="preserve">     扶贫事业机构</t>
  </si>
  <si>
    <t>2130599</t>
  </si>
  <si>
    <t xml:space="preserve">     其他扶贫支出</t>
  </si>
  <si>
    <t>21307</t>
  </si>
  <si>
    <t xml:space="preserve">   农村综合改革</t>
  </si>
  <si>
    <t>2130701</t>
  </si>
  <si>
    <t xml:space="preserve">     对村级公益事业建设的补助</t>
  </si>
  <si>
    <t>2130704</t>
  </si>
  <si>
    <t xml:space="preserve">     国有农场办社会职能改革补助</t>
  </si>
  <si>
    <t>2130705</t>
  </si>
  <si>
    <t xml:space="preserve">     对村民委员会和村党支部的补助</t>
  </si>
  <si>
    <t>2130706</t>
  </si>
  <si>
    <t xml:space="preserve">     对村集体经济组织的补助</t>
  </si>
  <si>
    <t>2130707</t>
  </si>
  <si>
    <t xml:space="preserve">     农村综合改革示范试点补助</t>
  </si>
  <si>
    <t>2130799</t>
  </si>
  <si>
    <t xml:space="preserve">     其他农村综合改革支出</t>
  </si>
  <si>
    <t>21308</t>
  </si>
  <si>
    <t xml:space="preserve">   普惠金融发展支出</t>
  </si>
  <si>
    <t>2130801</t>
  </si>
  <si>
    <t xml:space="preserve">     支持农村金融机构</t>
  </si>
  <si>
    <t>2130802</t>
  </si>
  <si>
    <t xml:space="preserve">     涉农贷款增量奖励</t>
  </si>
  <si>
    <t>2130803</t>
  </si>
  <si>
    <t xml:space="preserve">     农业保险保费补贴</t>
  </si>
  <si>
    <t>2130804</t>
  </si>
  <si>
    <t xml:space="preserve">     创业担保贷款贴息</t>
  </si>
  <si>
    <t>2130805</t>
  </si>
  <si>
    <t xml:space="preserve">     补充创业担保贷款基金</t>
  </si>
  <si>
    <t>2130899</t>
  </si>
  <si>
    <t xml:space="preserve">     其他普惠金融发展支出</t>
  </si>
  <si>
    <t>21309</t>
  </si>
  <si>
    <t xml:space="preserve">   目标价格补贴</t>
  </si>
  <si>
    <t>2130901</t>
  </si>
  <si>
    <t xml:space="preserve">     棉花目标价格补贴</t>
  </si>
  <si>
    <t>2130999</t>
  </si>
  <si>
    <t xml:space="preserve">     其他目标价格补贴</t>
  </si>
  <si>
    <t>21399</t>
  </si>
  <si>
    <t xml:space="preserve">   其他农林水支出</t>
  </si>
  <si>
    <t>2139901</t>
  </si>
  <si>
    <t xml:space="preserve">     化解其他公益性乡村债务支出</t>
  </si>
  <si>
    <t>2139999</t>
  </si>
  <si>
    <t xml:space="preserve">     其他农林水支出</t>
  </si>
  <si>
    <t>213A</t>
  </si>
  <si>
    <t>213B</t>
  </si>
  <si>
    <t>省对下一般性转移支付补助（农村综合改革）</t>
  </si>
  <si>
    <t>21401</t>
  </si>
  <si>
    <t xml:space="preserve">   公路水路运输</t>
  </si>
  <si>
    <t>2140101</t>
  </si>
  <si>
    <t>2140102</t>
  </si>
  <si>
    <t>2140103</t>
  </si>
  <si>
    <t>2140104</t>
  </si>
  <si>
    <t xml:space="preserve">     公路建设</t>
  </si>
  <si>
    <t>2140106</t>
  </si>
  <si>
    <t xml:space="preserve">     公路养护</t>
  </si>
  <si>
    <t>2140109</t>
  </si>
  <si>
    <t xml:space="preserve">     交通运输信息化建设</t>
  </si>
  <si>
    <t>2140110</t>
  </si>
  <si>
    <t xml:space="preserve">     公路和运输安全</t>
  </si>
  <si>
    <t>2140111</t>
  </si>
  <si>
    <t xml:space="preserve">     公路还贷专项</t>
  </si>
  <si>
    <t>2140112</t>
  </si>
  <si>
    <t xml:space="preserve">     公路运输管理</t>
  </si>
  <si>
    <t>2140114</t>
  </si>
  <si>
    <t xml:space="preserve">     公路和运输技术标准化建设</t>
  </si>
  <si>
    <t>2140122</t>
  </si>
  <si>
    <t xml:space="preserve">     港口设施</t>
  </si>
  <si>
    <t>2140123</t>
  </si>
  <si>
    <t xml:space="preserve">     航道维护</t>
  </si>
  <si>
    <t>2140127</t>
  </si>
  <si>
    <t xml:space="preserve">     船舶检验</t>
  </si>
  <si>
    <t>2140128</t>
  </si>
  <si>
    <t xml:space="preserve">     救助打捞</t>
  </si>
  <si>
    <t>2140129</t>
  </si>
  <si>
    <t xml:space="preserve">     内河运输</t>
  </si>
  <si>
    <t>2140130</t>
  </si>
  <si>
    <t xml:space="preserve">     远洋运输</t>
  </si>
  <si>
    <t>2140131</t>
  </si>
  <si>
    <t xml:space="preserve">     海事管理</t>
  </si>
  <si>
    <t>2140133</t>
  </si>
  <si>
    <t xml:space="preserve">     航标事业发展支出</t>
  </si>
  <si>
    <t>2140136</t>
  </si>
  <si>
    <t xml:space="preserve">     水路运输管理支出</t>
  </si>
  <si>
    <t>2140138</t>
  </si>
  <si>
    <t xml:space="preserve">     口岸建设</t>
  </si>
  <si>
    <t>2140139</t>
  </si>
  <si>
    <t xml:space="preserve">     取消政府还贷二级公路收费专项支出</t>
  </si>
  <si>
    <t>2140199</t>
  </si>
  <si>
    <t xml:space="preserve">     其他公路水路运输支出</t>
  </si>
  <si>
    <t>21402</t>
  </si>
  <si>
    <t xml:space="preserve">   铁路运输</t>
  </si>
  <si>
    <t>2140201</t>
  </si>
  <si>
    <t>2140202</t>
  </si>
  <si>
    <t>2140203</t>
  </si>
  <si>
    <t>2140204</t>
  </si>
  <si>
    <t xml:space="preserve">     铁路路网建设</t>
  </si>
  <si>
    <t>2140205</t>
  </si>
  <si>
    <t xml:space="preserve">     铁路还贷专项</t>
  </si>
  <si>
    <t>2140206</t>
  </si>
  <si>
    <t xml:space="preserve">     铁路安全</t>
  </si>
  <si>
    <t>2140207</t>
  </si>
  <si>
    <t xml:space="preserve">     铁路专项运输</t>
  </si>
  <si>
    <t>2140208</t>
  </si>
  <si>
    <t xml:space="preserve">     行业监管</t>
  </si>
  <si>
    <t>2140299</t>
  </si>
  <si>
    <t xml:space="preserve">     其他铁路运输支出</t>
  </si>
  <si>
    <t>21403</t>
  </si>
  <si>
    <t xml:space="preserve">   民用航空运输</t>
  </si>
  <si>
    <t>2140301</t>
  </si>
  <si>
    <t>2140302</t>
  </si>
  <si>
    <t>2140303</t>
  </si>
  <si>
    <t>2140304</t>
  </si>
  <si>
    <t xml:space="preserve">     机场建设</t>
  </si>
  <si>
    <t>2140305</t>
  </si>
  <si>
    <t xml:space="preserve">     空管系统建设</t>
  </si>
  <si>
    <t>2140306</t>
  </si>
  <si>
    <t xml:space="preserve">     民航还贷专项支出</t>
  </si>
  <si>
    <t>2140307</t>
  </si>
  <si>
    <t xml:space="preserve">     民用航空安全</t>
  </si>
  <si>
    <t>2140308</t>
  </si>
  <si>
    <t xml:space="preserve">     民航专项运输</t>
  </si>
  <si>
    <t>2140399</t>
  </si>
  <si>
    <t xml:space="preserve">     其他民用航空运输支出</t>
  </si>
  <si>
    <t>21404</t>
  </si>
  <si>
    <t xml:space="preserve">   成品油价格改革对交通运输的补贴</t>
  </si>
  <si>
    <t>2140401</t>
  </si>
  <si>
    <t xml:space="preserve">     对城市公交的补贴</t>
  </si>
  <si>
    <t>2140402</t>
  </si>
  <si>
    <t xml:space="preserve">     对农村道路客运的补贴</t>
  </si>
  <si>
    <t>2140403</t>
  </si>
  <si>
    <t xml:space="preserve">     对出租车的补贴</t>
  </si>
  <si>
    <t>2140499</t>
  </si>
  <si>
    <t xml:space="preserve">     成品油价格改革补贴其他支出</t>
  </si>
  <si>
    <t>21405</t>
  </si>
  <si>
    <t xml:space="preserve">   邮政业支出</t>
  </si>
  <si>
    <t>2140501</t>
  </si>
  <si>
    <t>2140502</t>
  </si>
  <si>
    <t>2140503</t>
  </si>
  <si>
    <t>2140504</t>
  </si>
  <si>
    <t>2140505</t>
  </si>
  <si>
    <t xml:space="preserve">     邮政普遍服务与特殊服务</t>
  </si>
  <si>
    <t>2140599</t>
  </si>
  <si>
    <t xml:space="preserve">     其他邮政业支出</t>
  </si>
  <si>
    <t>21406</t>
  </si>
  <si>
    <t xml:space="preserve">   车辆购置税支出</t>
  </si>
  <si>
    <t>2140601</t>
  </si>
  <si>
    <t xml:space="preserve">     车辆购置税用于公路等基础设施建设支出</t>
  </si>
  <si>
    <t>2140602</t>
  </si>
  <si>
    <t xml:space="preserve">     车辆购置税用于农村公路建设支出</t>
  </si>
  <si>
    <t>2140603</t>
  </si>
  <si>
    <t xml:space="preserve">     车辆购置税用于老旧汽车报废更新补贴</t>
  </si>
  <si>
    <t>2140699</t>
  </si>
  <si>
    <t xml:space="preserve">     车辆购置税其他支出</t>
  </si>
  <si>
    <t>21499</t>
  </si>
  <si>
    <t xml:space="preserve">   其他交通运输支出</t>
  </si>
  <si>
    <t>2149901</t>
  </si>
  <si>
    <t xml:space="preserve">     公共交通运营补助</t>
  </si>
  <si>
    <t>2149999</t>
  </si>
  <si>
    <t xml:space="preserve">     其他交通运输支出</t>
  </si>
  <si>
    <t>214A</t>
  </si>
  <si>
    <t>21501</t>
  </si>
  <si>
    <t xml:space="preserve">   资源勘探开发</t>
  </si>
  <si>
    <t>2150101</t>
  </si>
  <si>
    <t>2150102</t>
  </si>
  <si>
    <t>2150103</t>
  </si>
  <si>
    <t>2150104</t>
  </si>
  <si>
    <t xml:space="preserve">     煤炭勘探开采和洗选</t>
  </si>
  <si>
    <t>2150105</t>
  </si>
  <si>
    <t xml:space="preserve">     石油和天然气勘探开采</t>
  </si>
  <si>
    <t>2150106</t>
  </si>
  <si>
    <t xml:space="preserve">     黑色金属矿勘探和采选</t>
  </si>
  <si>
    <t>2150107</t>
  </si>
  <si>
    <t xml:space="preserve">     有色金属矿勘探和采选</t>
  </si>
  <si>
    <t>2150108</t>
  </si>
  <si>
    <t xml:space="preserve">     非金属矿勘探和采选</t>
  </si>
  <si>
    <t>2150199</t>
  </si>
  <si>
    <t xml:space="preserve">     其他资源勘探业支出</t>
  </si>
  <si>
    <t>21502</t>
  </si>
  <si>
    <t xml:space="preserve">   制造业</t>
  </si>
  <si>
    <t>2150201</t>
  </si>
  <si>
    <t>2150202</t>
  </si>
  <si>
    <t>2150203</t>
  </si>
  <si>
    <t>2150204</t>
  </si>
  <si>
    <t xml:space="preserve">     纺织业</t>
  </si>
  <si>
    <t>2150205</t>
  </si>
  <si>
    <t xml:space="preserve">     医药制造业</t>
  </si>
  <si>
    <t>2150206</t>
  </si>
  <si>
    <t xml:space="preserve">     非金属矿物制品业</t>
  </si>
  <si>
    <t>2150207</t>
  </si>
  <si>
    <t xml:space="preserve">     通信设备、计算机及其他电子设备制造业</t>
  </si>
  <si>
    <t>2150208</t>
  </si>
  <si>
    <t xml:space="preserve">     交通运输设备制造业</t>
  </si>
  <si>
    <t>2150209</t>
  </si>
  <si>
    <t xml:space="preserve">     电气机械及器材制造业</t>
  </si>
  <si>
    <t>2150210</t>
  </si>
  <si>
    <t xml:space="preserve">     工艺品及其他制造业</t>
  </si>
  <si>
    <t>2150212</t>
  </si>
  <si>
    <t xml:space="preserve">     石油加工、炼焦及核燃料加工业</t>
  </si>
  <si>
    <t>2150213</t>
  </si>
  <si>
    <t xml:space="preserve">     化学原料及化学制品制造业</t>
  </si>
  <si>
    <t>2150214</t>
  </si>
  <si>
    <t xml:space="preserve">     黑色金属冶炼及压延加工业</t>
  </si>
  <si>
    <t>2150215</t>
  </si>
  <si>
    <t xml:space="preserve">     有色金属冶炼及压延加工业</t>
  </si>
  <si>
    <t>2150299</t>
  </si>
  <si>
    <t xml:space="preserve">     其他制造业支出</t>
  </si>
  <si>
    <t>21503</t>
  </si>
  <si>
    <t xml:space="preserve">   建筑业</t>
  </si>
  <si>
    <t>2150301</t>
  </si>
  <si>
    <t>2150302</t>
  </si>
  <si>
    <t>2150303</t>
  </si>
  <si>
    <t>2150399</t>
  </si>
  <si>
    <t xml:space="preserve">     其他建筑业支出</t>
  </si>
  <si>
    <t>21505</t>
  </si>
  <si>
    <t xml:space="preserve">   工业和信息产业监管</t>
  </si>
  <si>
    <t>2150501</t>
  </si>
  <si>
    <t>2150502</t>
  </si>
  <si>
    <t>2150503</t>
  </si>
  <si>
    <t>2150505</t>
  </si>
  <si>
    <t xml:space="preserve">     战备应急</t>
  </si>
  <si>
    <t>2150506</t>
  </si>
  <si>
    <t xml:space="preserve">     信息安全建设</t>
  </si>
  <si>
    <t>2150507</t>
  </si>
  <si>
    <t xml:space="preserve">     专用通信</t>
  </si>
  <si>
    <t>2150508</t>
  </si>
  <si>
    <t xml:space="preserve">     无线电及信息通信监管</t>
  </si>
  <si>
    <t>2150509</t>
  </si>
  <si>
    <t xml:space="preserve">     工业和信息产业战略研究与标准制定</t>
  </si>
  <si>
    <t>2150510</t>
  </si>
  <si>
    <t xml:space="preserve">     工业和信息产业支持</t>
  </si>
  <si>
    <t>2150511</t>
  </si>
  <si>
    <t xml:space="preserve">     电子专项工程</t>
  </si>
  <si>
    <t>2150513</t>
  </si>
  <si>
    <t>2150515</t>
  </si>
  <si>
    <t xml:space="preserve">     技术基础研究</t>
  </si>
  <si>
    <t xml:space="preserve">     工程建设及运行维护</t>
  </si>
  <si>
    <t xml:space="preserve">     产业发展</t>
  </si>
  <si>
    <t>2150599</t>
  </si>
  <si>
    <t xml:space="preserve">     其他工业和信息产业监管支出</t>
  </si>
  <si>
    <t>21507</t>
  </si>
  <si>
    <t xml:space="preserve">   国有资产监管</t>
  </si>
  <si>
    <t>2150701</t>
  </si>
  <si>
    <t>2150702</t>
  </si>
  <si>
    <t>2150703</t>
  </si>
  <si>
    <t>2150704</t>
  </si>
  <si>
    <t xml:space="preserve">     国有企业监事会专项</t>
  </si>
  <si>
    <t>2150705</t>
  </si>
  <si>
    <t xml:space="preserve">     中央企业专项管理</t>
  </si>
  <si>
    <t>2150799</t>
  </si>
  <si>
    <t xml:space="preserve">     其他国有资产监管支出</t>
  </si>
  <si>
    <t>21508</t>
  </si>
  <si>
    <t xml:space="preserve">   支持中小企业发展和管理支出</t>
  </si>
  <si>
    <t>2150801</t>
  </si>
  <si>
    <t>2150802</t>
  </si>
  <si>
    <t>2150803</t>
  </si>
  <si>
    <t>2150804</t>
  </si>
  <si>
    <t xml:space="preserve">     科技型中小企业技术创新基金</t>
  </si>
  <si>
    <t>2150805</t>
  </si>
  <si>
    <t xml:space="preserve">     中小企业发展专项</t>
  </si>
  <si>
    <t xml:space="preserve">     减免房租补贴</t>
  </si>
  <si>
    <t>2150899</t>
  </si>
  <si>
    <t xml:space="preserve">     其他支持中小企业发展和管理支出</t>
  </si>
  <si>
    <t>21599</t>
  </si>
  <si>
    <t xml:space="preserve">   其他资源勘探工业信息等支出</t>
  </si>
  <si>
    <t>2159901</t>
  </si>
  <si>
    <t xml:space="preserve">     黄金事务</t>
  </si>
  <si>
    <t>2159904</t>
  </si>
  <si>
    <t xml:space="preserve">     技术改造支出</t>
  </si>
  <si>
    <t>2159905</t>
  </si>
  <si>
    <t xml:space="preserve">     中药材扶持资金支出</t>
  </si>
  <si>
    <t>2159906</t>
  </si>
  <si>
    <t xml:space="preserve">     重点产业振兴和技术改造项目贷款贴息</t>
  </si>
  <si>
    <t>2159999</t>
  </si>
  <si>
    <t xml:space="preserve">     其他资源勘探工业信息等支出</t>
  </si>
  <si>
    <t>215A</t>
  </si>
  <si>
    <t>21602</t>
  </si>
  <si>
    <t xml:space="preserve">   商业流通事务</t>
  </si>
  <si>
    <t>2160201</t>
  </si>
  <si>
    <t>2160202</t>
  </si>
  <si>
    <t>2160203</t>
  </si>
  <si>
    <t>2160216</t>
  </si>
  <si>
    <t xml:space="preserve">     食品流通安全补贴</t>
  </si>
  <si>
    <t>2160217</t>
  </si>
  <si>
    <t xml:space="preserve">     市场监测及信息管理</t>
  </si>
  <si>
    <t>2160218</t>
  </si>
  <si>
    <t xml:space="preserve">     民贸企业补贴</t>
  </si>
  <si>
    <t>2160219</t>
  </si>
  <si>
    <t xml:space="preserve">     民贸民品贷款贴息</t>
  </si>
  <si>
    <t>2160250</t>
  </si>
  <si>
    <t>2160299</t>
  </si>
  <si>
    <t xml:space="preserve">     其他商业流通事务支出</t>
  </si>
  <si>
    <t>21606</t>
  </si>
  <si>
    <t xml:space="preserve">   涉外发展服务支出</t>
  </si>
  <si>
    <t>2160601</t>
  </si>
  <si>
    <t>2160602</t>
  </si>
  <si>
    <t>2160603</t>
  </si>
  <si>
    <t>2160607</t>
  </si>
  <si>
    <t xml:space="preserve">     外商投资环境建设补助资金</t>
  </si>
  <si>
    <t>2160699</t>
  </si>
  <si>
    <t xml:space="preserve">     其他涉外发展服务支出</t>
  </si>
  <si>
    <t>21699</t>
  </si>
  <si>
    <t xml:space="preserve">   其他商业服务业等支出</t>
  </si>
  <si>
    <t>2169901</t>
  </si>
  <si>
    <t xml:space="preserve">     服务业基础设施建设</t>
  </si>
  <si>
    <t>2169999</t>
  </si>
  <si>
    <t xml:space="preserve">     其他商业服务业等支出</t>
  </si>
  <si>
    <t>216A</t>
  </si>
  <si>
    <t>21701</t>
  </si>
  <si>
    <t xml:space="preserve">   金融部门行政支出</t>
  </si>
  <si>
    <t>2170101</t>
  </si>
  <si>
    <t>2170102</t>
  </si>
  <si>
    <t>2170103</t>
  </si>
  <si>
    <t>2170104</t>
  </si>
  <si>
    <t xml:space="preserve">     安全防卫</t>
  </si>
  <si>
    <t>2170150</t>
  </si>
  <si>
    <t>2170199</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</si>
  <si>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</si>
  <si>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</si>
  <si>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</si>
  <si>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</si>
  <si>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</si>
  <si>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</si>
  <si>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</si>
  <si>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</si>
  <si>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</si>
  <si>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</si>
  <si>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</si>
  <si>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21703</t>
  </si>
  <si>
    <t xml:space="preserve">   金融发展支出</t>
  </si>
  <si>
    <t>2170301</t>
  </si>
  <si>
    <t xml:space="preserve">     政策性银行亏损补贴</t>
  </si>
  <si>
    <t>2170302</t>
  </si>
  <si>
    <t xml:space="preserve">     利息费用补贴支出</t>
  </si>
  <si>
    <t>2170303</t>
  </si>
  <si>
    <t xml:space="preserve">     补充资本金</t>
  </si>
  <si>
    <t>2170304</t>
  </si>
  <si>
    <t xml:space="preserve">     风险基金补助</t>
  </si>
  <si>
    <t>2170399</t>
  </si>
  <si>
    <t xml:space="preserve">     其他金融发展支出</t>
  </si>
  <si>
    <t>21799</t>
  </si>
  <si>
    <t xml:space="preserve">   其他金融支出</t>
  </si>
  <si>
    <t xml:space="preserve">     重点企业贷款贴息</t>
  </si>
  <si>
    <t>217A</t>
  </si>
  <si>
    <t>21901</t>
  </si>
  <si>
    <t xml:space="preserve">   一般公共服务</t>
  </si>
  <si>
    <t>21902</t>
  </si>
  <si>
    <t xml:space="preserve">   教育</t>
  </si>
  <si>
    <t>21903</t>
  </si>
  <si>
    <t xml:space="preserve">   文化体育与传媒</t>
  </si>
  <si>
    <t>21904</t>
  </si>
  <si>
    <t xml:space="preserve">   医疗卫生</t>
  </si>
  <si>
    <t>21905</t>
  </si>
  <si>
    <t xml:space="preserve">   节能环保</t>
  </si>
  <si>
    <t>21906</t>
  </si>
  <si>
    <t xml:space="preserve">   农业</t>
  </si>
  <si>
    <t>21907</t>
  </si>
  <si>
    <t xml:space="preserve">   交通运输</t>
  </si>
  <si>
    <t>21908</t>
  </si>
  <si>
    <t xml:space="preserve">   住房保障</t>
  </si>
  <si>
    <t>21999</t>
  </si>
  <si>
    <t xml:space="preserve">   其他支出</t>
  </si>
  <si>
    <t>22001</t>
  </si>
  <si>
    <t xml:space="preserve">   自然资源事务</t>
  </si>
  <si>
    <t>2200101</t>
  </si>
  <si>
    <t>2200102</t>
  </si>
  <si>
    <t>2200103</t>
  </si>
  <si>
    <t>2200104</t>
  </si>
  <si>
    <t xml:space="preserve">     自然资源规划及管理</t>
  </si>
  <si>
    <t>2200106</t>
  </si>
  <si>
    <t xml:space="preserve">     自然资源利用与保护</t>
  </si>
  <si>
    <t>2200107</t>
  </si>
  <si>
    <t xml:space="preserve">     自然资源社会公益服务</t>
  </si>
  <si>
    <t>2200108</t>
  </si>
  <si>
    <t xml:space="preserve">     自然资源行业业务管理</t>
  </si>
  <si>
    <t>2200109</t>
  </si>
  <si>
    <t xml:space="preserve">     自然资源调查与确权登记</t>
  </si>
  <si>
    <t>2200112</t>
  </si>
  <si>
    <t xml:space="preserve">     土地资源储备支出</t>
  </si>
  <si>
    <t>2200113</t>
  </si>
  <si>
    <t xml:space="preserve">     地质矿产资源与环境调查</t>
  </si>
  <si>
    <t>2200114</t>
  </si>
  <si>
    <t xml:space="preserve">     地质勘查与矿产资源管理</t>
  </si>
  <si>
    <t>2200115</t>
  </si>
  <si>
    <t xml:space="preserve">     地质转产项目财政贴息</t>
  </si>
  <si>
    <t>2200116</t>
  </si>
  <si>
    <t xml:space="preserve">     国外风险勘查</t>
  </si>
  <si>
    <t>2200119</t>
  </si>
  <si>
    <t xml:space="preserve">     地质勘查基金（周转金）支出</t>
  </si>
  <si>
    <t>2200120</t>
  </si>
  <si>
    <t xml:space="preserve">     海域与海岛管理</t>
  </si>
  <si>
    <t>2200121</t>
  </si>
  <si>
    <t xml:space="preserve">     自然资源国际合作与海洋权益维护</t>
  </si>
  <si>
    <t>2200122</t>
  </si>
  <si>
    <t xml:space="preserve">     自然资源卫星</t>
  </si>
  <si>
    <t>2200123</t>
  </si>
  <si>
    <t xml:space="preserve">     极地考察</t>
  </si>
  <si>
    <t>2200124</t>
  </si>
  <si>
    <t xml:space="preserve">     深海调查与资源开发</t>
  </si>
  <si>
    <t>2200125</t>
  </si>
  <si>
    <t xml:space="preserve">     海港航标维护</t>
  </si>
  <si>
    <t>2200126</t>
  </si>
  <si>
    <t xml:space="preserve">     海水淡化</t>
  </si>
  <si>
    <t>2200127</t>
  </si>
  <si>
    <t xml:space="preserve">     无居民海岛使用金支出</t>
  </si>
  <si>
    <t>2200128</t>
  </si>
  <si>
    <t xml:space="preserve">     海洋战略规划与预警监测</t>
  </si>
  <si>
    <t>2200129</t>
  </si>
  <si>
    <t xml:space="preserve">     基础测绘与地理信息监管</t>
  </si>
  <si>
    <t>2200150</t>
  </si>
  <si>
    <t>2200199</t>
  </si>
  <si>
    <t xml:space="preserve">     其他自然资源事务支出</t>
  </si>
  <si>
    <t>22005</t>
  </si>
  <si>
    <t xml:space="preserve">   气象事务</t>
  </si>
  <si>
    <t>2200501</t>
  </si>
  <si>
    <t>2200502</t>
  </si>
  <si>
    <t>2200503</t>
  </si>
  <si>
    <t>2200504</t>
  </si>
  <si>
    <t xml:space="preserve">     气象事业机构</t>
  </si>
  <si>
    <t>2200506</t>
  </si>
  <si>
    <t xml:space="preserve">     气象探测</t>
  </si>
  <si>
    <t>2200507</t>
  </si>
  <si>
    <t xml:space="preserve">     气象信息传输及管理</t>
  </si>
  <si>
    <t>2200508</t>
  </si>
  <si>
    <t xml:space="preserve">     气象预报预测</t>
  </si>
  <si>
    <t>2200509</t>
  </si>
  <si>
    <t xml:space="preserve">     气象服务</t>
  </si>
  <si>
    <t>2200510</t>
  </si>
  <si>
    <t xml:space="preserve">     气象装备保障维护</t>
  </si>
  <si>
    <t>2200511</t>
  </si>
  <si>
    <t xml:space="preserve">     气象基础设施建设与维修</t>
  </si>
  <si>
    <t>2200512</t>
  </si>
  <si>
    <t xml:space="preserve">     气象卫星</t>
  </si>
  <si>
    <t>2200513</t>
  </si>
  <si>
    <t xml:space="preserve">     气象法规与标准</t>
  </si>
  <si>
    <t>2200514</t>
  </si>
  <si>
    <t xml:space="preserve">     气象资金审计稽查</t>
  </si>
  <si>
    <t>2200599</t>
  </si>
  <si>
    <t xml:space="preserve">     其他气象事务支出</t>
  </si>
  <si>
    <t>22099</t>
  </si>
  <si>
    <t xml:space="preserve">   其他自然资源海洋气象等支出</t>
  </si>
  <si>
    <t xml:space="preserve">     其他自然资源海洋气象等支出</t>
  </si>
  <si>
    <t>220A</t>
  </si>
  <si>
    <t>22101</t>
  </si>
  <si>
    <t xml:space="preserve">   保障性安居工程支出</t>
  </si>
  <si>
    <t>2210101</t>
  </si>
  <si>
    <t xml:space="preserve">     廉租住房</t>
  </si>
  <si>
    <t>2210102</t>
  </si>
  <si>
    <t xml:space="preserve">     沉陷区治理</t>
  </si>
  <si>
    <t>2210103</t>
  </si>
  <si>
    <t xml:space="preserve">     棚户区改造</t>
  </si>
  <si>
    <t>2210104</t>
  </si>
  <si>
    <t xml:space="preserve">     少数民族地区游牧民定居工程</t>
  </si>
  <si>
    <t>2210105</t>
  </si>
  <si>
    <t xml:space="preserve">     农村危房改造</t>
  </si>
  <si>
    <t>2210106</t>
  </si>
  <si>
    <t xml:space="preserve">     公共租赁住房</t>
  </si>
  <si>
    <t>2210107</t>
  </si>
  <si>
    <t xml:space="preserve">     保障性住房租金补贴</t>
  </si>
  <si>
    <t>2210108</t>
  </si>
  <si>
    <t xml:space="preserve">     老旧小区改造</t>
  </si>
  <si>
    <t>2210109</t>
  </si>
  <si>
    <t xml:space="preserve">     住房租赁市场发展</t>
  </si>
  <si>
    <t xml:space="preserve">     配租型住房保障</t>
  </si>
  <si>
    <t>2210199</t>
  </si>
  <si>
    <t xml:space="preserve">     其他保障性安居工程支出</t>
  </si>
  <si>
    <t>22102</t>
  </si>
  <si>
    <t xml:space="preserve">   住房改革支出</t>
  </si>
  <si>
    <t>2210201</t>
  </si>
  <si>
    <t xml:space="preserve">     住房公积金</t>
  </si>
  <si>
    <t>2210202</t>
  </si>
  <si>
    <t xml:space="preserve">     提租补贴</t>
  </si>
  <si>
    <t>2210203</t>
  </si>
  <si>
    <t xml:space="preserve">     购房补贴</t>
  </si>
  <si>
    <t>22103</t>
  </si>
  <si>
    <t xml:space="preserve">   城乡社区住宅</t>
  </si>
  <si>
    <t>2210301</t>
  </si>
  <si>
    <t xml:space="preserve">     公有住房建设和维修改造支出</t>
  </si>
  <si>
    <t>2210302</t>
  </si>
  <si>
    <t xml:space="preserve">     住房公积金管理</t>
  </si>
  <si>
    <t>2210399</t>
  </si>
  <si>
    <t xml:space="preserve">     其他城乡社区住宅支出</t>
  </si>
  <si>
    <t>221A</t>
  </si>
  <si>
    <t>22201</t>
  </si>
  <si>
    <t xml:space="preserve">   粮油事务</t>
  </si>
  <si>
    <t>2220101</t>
  </si>
  <si>
    <t>2220102</t>
  </si>
  <si>
    <t>2220103</t>
  </si>
  <si>
    <t>2220104</t>
  </si>
  <si>
    <t xml:space="preserve">     财务与审计支出</t>
  </si>
  <si>
    <t>2220105</t>
  </si>
  <si>
    <t xml:space="preserve">     信息统计</t>
  </si>
  <si>
    <t>2220106</t>
  </si>
  <si>
    <t xml:space="preserve">     专项业务活动</t>
  </si>
  <si>
    <t>2220107</t>
  </si>
  <si>
    <t xml:space="preserve">     国家粮油差价补贴</t>
  </si>
  <si>
    <t>2220112</t>
  </si>
  <si>
    <t xml:space="preserve">     粮食财务挂账利息补贴</t>
  </si>
  <si>
    <t>2220113</t>
  </si>
  <si>
    <t xml:space="preserve">     粮食财务挂账消化款</t>
  </si>
  <si>
    <t>2220114</t>
  </si>
  <si>
    <t xml:space="preserve">     处理陈化粮补贴</t>
  </si>
  <si>
    <t>2220115</t>
  </si>
  <si>
    <t xml:space="preserve">     粮食风险基金</t>
  </si>
  <si>
    <t>2220118</t>
  </si>
  <si>
    <t xml:space="preserve">     粮油市场调控专项资金</t>
  </si>
  <si>
    <t xml:space="preserve">     设施建设</t>
  </si>
  <si>
    <t xml:space="preserve">     设施安全</t>
  </si>
  <si>
    <t xml:space="preserve">     物资保管体系</t>
  </si>
  <si>
    <t>2220150</t>
  </si>
  <si>
    <t>2220199</t>
  </si>
  <si>
    <t xml:space="preserve">     其他粮油事务支出</t>
  </si>
  <si>
    <t>22202</t>
  </si>
  <si>
    <t xml:space="preserve">   物资事务</t>
  </si>
  <si>
    <t>2220201</t>
  </si>
  <si>
    <t>2220202</t>
  </si>
  <si>
    <t>2220203</t>
  </si>
  <si>
    <t>2220204</t>
  </si>
  <si>
    <t xml:space="preserve">     铁路专用线</t>
  </si>
  <si>
    <t>2220205</t>
  </si>
  <si>
    <t xml:space="preserve">     护库武警和民兵支出</t>
  </si>
  <si>
    <t>2220206</t>
  </si>
  <si>
    <t xml:space="preserve">     物资保管与保养</t>
  </si>
  <si>
    <t>2220207</t>
  </si>
  <si>
    <t xml:space="preserve">     专项贷款利息</t>
  </si>
  <si>
    <t>2220209</t>
  </si>
  <si>
    <t xml:space="preserve">     物资转移</t>
  </si>
  <si>
    <t>2220210</t>
  </si>
  <si>
    <t xml:space="preserve">     物资轮换</t>
  </si>
  <si>
    <t>2220211</t>
  </si>
  <si>
    <t xml:space="preserve">     仓库建设</t>
  </si>
  <si>
    <t>2220212</t>
  </si>
  <si>
    <t xml:space="preserve">     仓库安防</t>
  </si>
  <si>
    <t>2220250</t>
  </si>
  <si>
    <t>2220299</t>
  </si>
  <si>
    <t xml:space="preserve">     其他物资事务支出</t>
  </si>
  <si>
    <t>22203</t>
  </si>
  <si>
    <t xml:space="preserve">   能源储备</t>
  </si>
  <si>
    <t>2220301</t>
  </si>
  <si>
    <t xml:space="preserve">     石油储备</t>
  </si>
  <si>
    <t>2220303</t>
  </si>
  <si>
    <t xml:space="preserve">     天然铀能源储备</t>
  </si>
  <si>
    <t>2220304</t>
  </si>
  <si>
    <t xml:space="preserve">     煤炭储备</t>
  </si>
  <si>
    <t xml:space="preserve">     成品油储备</t>
  </si>
  <si>
    <t>2220399</t>
  </si>
  <si>
    <t xml:space="preserve">     其他能源储备支出</t>
  </si>
  <si>
    <t>22204</t>
  </si>
  <si>
    <t xml:space="preserve">   粮油储备</t>
  </si>
  <si>
    <t>2220401</t>
  </si>
  <si>
    <t xml:space="preserve">     储备粮油补贴</t>
  </si>
  <si>
    <t>2220402</t>
  </si>
  <si>
    <t xml:space="preserve">     储备粮油差价补贴</t>
  </si>
  <si>
    <t>2220403</t>
  </si>
  <si>
    <t xml:space="preserve">     储备粮（油）库建设</t>
  </si>
  <si>
    <t>2220404</t>
  </si>
  <si>
    <t xml:space="preserve">     最低收购价政策支出</t>
  </si>
  <si>
    <t>2220499</t>
  </si>
  <si>
    <t xml:space="preserve">     其他粮油储备支出</t>
  </si>
  <si>
    <t>22205</t>
  </si>
  <si>
    <t xml:space="preserve">   重要商品储备</t>
  </si>
  <si>
    <t>2220501</t>
  </si>
  <si>
    <t xml:space="preserve">     棉花储备</t>
  </si>
  <si>
    <t>2220502</t>
  </si>
  <si>
    <t xml:space="preserve">     食糖储备</t>
  </si>
  <si>
    <t>2220503</t>
  </si>
  <si>
    <t xml:space="preserve">     肉类储备</t>
  </si>
  <si>
    <t>2220504</t>
  </si>
  <si>
    <t xml:space="preserve">     化肥储备</t>
  </si>
  <si>
    <t>2220505</t>
  </si>
  <si>
    <t xml:space="preserve">     农药储备</t>
  </si>
  <si>
    <t>2220506</t>
  </si>
  <si>
    <t xml:space="preserve">     边销茶储备</t>
  </si>
  <si>
    <t>2220507</t>
  </si>
  <si>
    <t xml:space="preserve">     羊毛储备</t>
  </si>
  <si>
    <t>2220508</t>
  </si>
  <si>
    <t xml:space="preserve">     医药储备</t>
  </si>
  <si>
    <t>2220509</t>
  </si>
  <si>
    <t xml:space="preserve">     食盐储备</t>
  </si>
  <si>
    <t>2220510</t>
  </si>
  <si>
    <t xml:space="preserve">     战略物资储备</t>
  </si>
  <si>
    <t xml:space="preserve">     应急物资储备</t>
  </si>
  <si>
    <t>2220599</t>
  </si>
  <si>
    <t xml:space="preserve">     其他重要商品储备支出</t>
  </si>
  <si>
    <t>222A</t>
  </si>
  <si>
    <t>22401</t>
  </si>
  <si>
    <t xml:space="preserve">   应急管理事务</t>
  </si>
  <si>
    <t>2240101</t>
  </si>
  <si>
    <t>2240102</t>
  </si>
  <si>
    <t>2240103</t>
  </si>
  <si>
    <t>2240104</t>
  </si>
  <si>
    <t xml:space="preserve">     灾害风险防治</t>
  </si>
  <si>
    <t>2240105</t>
  </si>
  <si>
    <t xml:space="preserve">     国务院安委会专项</t>
  </si>
  <si>
    <t>2240106</t>
  </si>
  <si>
    <t xml:space="preserve">     安全监管</t>
  </si>
  <si>
    <t>2240107</t>
  </si>
  <si>
    <t xml:space="preserve">     安全生产基础</t>
  </si>
  <si>
    <t>2240108</t>
  </si>
  <si>
    <t xml:space="preserve">     应急救援</t>
  </si>
  <si>
    <t>2240109</t>
  </si>
  <si>
    <t xml:space="preserve">     应急管理</t>
  </si>
  <si>
    <t>2240150</t>
  </si>
  <si>
    <t>2240199</t>
  </si>
  <si>
    <t xml:space="preserve">     其他应急管理支出</t>
  </si>
  <si>
    <t>22402</t>
  </si>
  <si>
    <t xml:space="preserve">   消防事务</t>
  </si>
  <si>
    <t>2240201</t>
  </si>
  <si>
    <t>2240202</t>
  </si>
  <si>
    <t>2240203</t>
  </si>
  <si>
    <t>2240204</t>
  </si>
  <si>
    <t xml:space="preserve">     消防应急救援</t>
  </si>
  <si>
    <t>2240299</t>
  </si>
  <si>
    <t xml:space="preserve">     其他消防事务支出</t>
  </si>
  <si>
    <t>22403</t>
  </si>
  <si>
    <t xml:space="preserve">   森林消防事务</t>
  </si>
  <si>
    <t>2240301</t>
  </si>
  <si>
    <t>2240302</t>
  </si>
  <si>
    <t>2240303</t>
  </si>
  <si>
    <t>2240304</t>
  </si>
  <si>
    <t xml:space="preserve">     森林消防应急救援</t>
  </si>
  <si>
    <t>2240399</t>
  </si>
  <si>
    <t xml:space="preserve">     其他森林消防事务支出</t>
  </si>
  <si>
    <t>22404</t>
  </si>
  <si>
    <t xml:space="preserve">   煤矿安全</t>
  </si>
  <si>
    <t>2240401</t>
  </si>
  <si>
    <t>2240402</t>
  </si>
  <si>
    <t>2240403</t>
  </si>
  <si>
    <t>2240404</t>
  </si>
  <si>
    <t xml:space="preserve">     煤矿安全监察事务</t>
  </si>
  <si>
    <t>2240405</t>
  </si>
  <si>
    <t xml:space="preserve">     煤矿应急救援事务</t>
  </si>
  <si>
    <t>2240450</t>
  </si>
  <si>
    <t>2240499</t>
  </si>
  <si>
    <t xml:space="preserve">     其他煤矿安全支出</t>
  </si>
  <si>
    <t>22405</t>
  </si>
  <si>
    <t xml:space="preserve">   地震事务</t>
  </si>
  <si>
    <t>2240501</t>
  </si>
  <si>
    <t>2240502</t>
  </si>
  <si>
    <t>2240503</t>
  </si>
  <si>
    <t>2240504</t>
  </si>
  <si>
    <t xml:space="preserve">     地震监测</t>
  </si>
  <si>
    <t>2240505</t>
  </si>
  <si>
    <t xml:space="preserve">     地震预测预报</t>
  </si>
  <si>
    <t>2240506</t>
  </si>
  <si>
    <t xml:space="preserve">     地震灾害预防</t>
  </si>
  <si>
    <t>2240507</t>
  </si>
  <si>
    <t xml:space="preserve">     地震应急救援</t>
  </si>
  <si>
    <t>2240508</t>
  </si>
  <si>
    <t xml:space="preserve">     地震环境探察</t>
  </si>
  <si>
    <t>2240509</t>
  </si>
  <si>
    <t xml:space="preserve">     防震减灾信息管理</t>
  </si>
  <si>
    <t>2240510</t>
  </si>
  <si>
    <t xml:space="preserve">     防震减灾基础管理</t>
  </si>
  <si>
    <t>2240550</t>
  </si>
  <si>
    <t xml:space="preserve">     地震事业机构</t>
  </si>
  <si>
    <t>2240599</t>
  </si>
  <si>
    <t xml:space="preserve">     其他地震事务支出</t>
  </si>
  <si>
    <t>22406</t>
  </si>
  <si>
    <t xml:space="preserve">   自然灾害防治</t>
  </si>
  <si>
    <t>2240601</t>
  </si>
  <si>
    <t xml:space="preserve">     地质灾害防治</t>
  </si>
  <si>
    <t>2240602</t>
  </si>
  <si>
    <t xml:space="preserve">     森林草原防灾减灾</t>
  </si>
  <si>
    <t>2240699</t>
  </si>
  <si>
    <t xml:space="preserve">     其他自然灾害防治支出</t>
  </si>
  <si>
    <t>22407</t>
  </si>
  <si>
    <t xml:space="preserve">   自然灾害救灾及恢复重建支出</t>
  </si>
  <si>
    <t>2240701</t>
  </si>
  <si>
    <t xml:space="preserve">     中央自然灾害生活补助</t>
  </si>
  <si>
    <t>2240702</t>
  </si>
  <si>
    <t xml:space="preserve">     地方自然灾害生活补助</t>
  </si>
  <si>
    <t>2240703</t>
  </si>
  <si>
    <t xml:space="preserve">     自然灾害救灾补助</t>
  </si>
  <si>
    <t>2240704</t>
  </si>
  <si>
    <t xml:space="preserve">     自然灾害灾后重建补助</t>
  </si>
  <si>
    <t>2240799</t>
  </si>
  <si>
    <t xml:space="preserve">     其他自然灾害救灾及恢复重建支出</t>
  </si>
  <si>
    <t>22499</t>
  </si>
  <si>
    <t xml:space="preserve">   其他灾害防治及应急管理支出</t>
  </si>
  <si>
    <t>2249999</t>
  </si>
  <si>
    <t xml:space="preserve">     其他灾害防治及应急管理支出</t>
  </si>
  <si>
    <t>224A</t>
  </si>
  <si>
    <t>23203</t>
  </si>
  <si>
    <t xml:space="preserve">   地方政府一般债务付息支出</t>
  </si>
  <si>
    <t>2320301</t>
  </si>
  <si>
    <t xml:space="preserve">     地方政府一般债券付息支出</t>
  </si>
  <si>
    <t>2320302</t>
  </si>
  <si>
    <t xml:space="preserve">     地方政府向外国政府借款付息支出</t>
  </si>
  <si>
    <t>2320303</t>
  </si>
  <si>
    <t xml:space="preserve">     地方政府向国际组织借款付息支出</t>
  </si>
  <si>
    <t xml:space="preserve">     地方政府其他一般债务付息支出</t>
  </si>
  <si>
    <t>232A</t>
  </si>
  <si>
    <t>23303</t>
  </si>
  <si>
    <t xml:space="preserve">   地方政府一般债务发行费用支出</t>
  </si>
  <si>
    <t>22902</t>
  </si>
  <si>
    <t xml:space="preserve">   年初预留</t>
  </si>
  <si>
    <t>22999</t>
  </si>
  <si>
    <t>229A</t>
  </si>
  <si>
    <t>区本级一般公共预算支出</t>
  </si>
  <si>
    <t>1-5  2026年五华区一般公共预算政府预算经济分类表（基本支出）</t>
  </si>
  <si>
    <t>经济科目名称</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</si>
  <si>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</si>
  <si>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</si>
  <si>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</si>
  <si>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</si>
  <si>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</si>
  <si>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</si>
  <si>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</si>
  <si>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</si>
  <si>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</si>
  <si>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</si>
  <si>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  </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</si>
  <si>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</si>
  <si>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</si>
  <si>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</si>
  <si>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</si>
  <si>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</si>
  <si>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</si>
  <si>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设备购置</t>
  </si>
  <si>
    <t>对事业单位经常性补助</t>
  </si>
  <si>
    <t xml:space="preserve">  工资福利支出</t>
  </si>
  <si>
    <t xml:space="preserve">  商品和服务支出</t>
  </si>
  <si>
    <t>对事业单位资本性补助</t>
  </si>
  <si>
    <t xml:space="preserve">  资本性支出(一)</t>
  </si>
  <si>
    <t>对个人和家庭的补助</t>
  </si>
  <si>
    <t xml:space="preserve">  社会福利和救助</t>
  </si>
  <si>
    <t xml:space="preserve">  离退休费</t>
  </si>
  <si>
    <t xml:space="preserve">  其他对个人和家庭的补助</t>
  </si>
  <si>
    <t>支  出  合  计</t>
  </si>
  <si>
    <t>1-6  2026年五华区一般公共预算支出表(区对下转移支付项目)</t>
  </si>
  <si>
    <t>项       目</t>
  </si>
  <si>
    <t>其中：延续项目</t>
  </si>
  <si>
    <t>一般公共服务支出</t>
  </si>
  <si>
    <t>……</t>
  </si>
  <si>
    <t>国防支出</t>
  </si>
  <si>
    <t>公共安全支出</t>
  </si>
  <si>
    <t>教育支出</t>
  </si>
  <si>
    <t>科学技术支出</t>
  </si>
  <si>
    <t>文化旅游教育与传媒支出</t>
  </si>
  <si>
    <t>社会保障和就业支出</t>
  </si>
  <si>
    <t>卫生健康支出</t>
  </si>
  <si>
    <t>节能环保支出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</si>
  <si>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</si>
  <si>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</si>
  <si>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</si>
  <si>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</si>
  <si>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</si>
  <si>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</si>
  <si>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</si>
  <si>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</si>
  <si>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</si>
  <si>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</si>
  <si>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合计</t>
  </si>
  <si>
    <t>空表说明：五华区实行乡财县管，按照区与乡（镇）财政管理体制，乡（镇）按照县级部门预算管理，故转移支付情况无。</t>
  </si>
  <si>
    <t>1-7  2026年五华区分地区税收返还和转移支付预算表</t>
  </si>
  <si>
    <t>州（市）</t>
  </si>
  <si>
    <t>税收返还</t>
  </si>
  <si>
    <t>转移支付</t>
  </si>
  <si>
    <t>一、提前下达数</t>
  </si>
  <si>
    <t>昆明市</t>
  </si>
  <si>
    <t xml:space="preserve"> </t>
  </si>
  <si>
    <t>昭通市</t>
  </si>
  <si>
    <t>曲靖市</t>
  </si>
  <si>
    <t>玉溪市</t>
  </si>
  <si>
    <t>红河州</t>
  </si>
  <si>
    <t>文山州</t>
  </si>
  <si>
    <t>普洱市</t>
  </si>
  <si>
    <t>西双版纳州</t>
  </si>
  <si>
    <t>楚雄州</t>
  </si>
  <si>
    <t>大理州</t>
  </si>
  <si>
    <t>保山市</t>
  </si>
  <si>
    <t>德宏州</t>
  </si>
  <si>
    <t>丽江市</t>
  </si>
  <si>
    <t>怒江州</t>
  </si>
  <si>
    <t>迪庆州</t>
  </si>
  <si>
    <t>临沧市</t>
  </si>
  <si>
    <t>二、预算数</t>
  </si>
  <si>
    <t>1-8  2026年五华区“三公”经费预算财政拨款情况统计表</t>
  </si>
  <si>
    <t>比上年增、减情况</t>
  </si>
  <si>
    <t>增、减金额</t>
  </si>
  <si>
    <t>增、减幅度</t>
  </si>
  <si>
    <t>1.因公出国（境）费</t>
  </si>
  <si>
    <t>2.公务接待费</t>
  </si>
  <si>
    <t>3.公务用车购置及运行费</t>
  </si>
  <si>
    <t>其中：（1）公务用车购置费</t>
  </si>
  <si>
    <t xml:space="preserve">      （2）公务用车运行费</t>
  </si>
  <si>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二、“三公”经费增减变化情况说明: 五华区2026年安排“三公”经费预算924.23万元，较上年预算增加46.59万元，增幅5.31%。其中：1.因公出国（境）经费预算30万元，较上年增加8.4万元，增幅38.89%；2.公务接待费用预算11万元，较上年增加5.58万元，增幅102.95%；3.公务用车购置及运行费预算883.23万元，较上年增加32.61万元，增幅3.83%（其中公务用车购置费预算62万元，较上年增加17万元，增幅37.78%；公务用车运行费预算821.23万元，较上年增加15.61万元，增幅1.94%）。
三、“三公”经费增减变化原因说明:一是按照省委省政府、市委市政府关于推进昆明国际化建设、加大对外交流合作相关要求，增加了因公出国（境）及接待预算安排；二是对即将达到强制报废期的应急保障用车进行报废更新，增加车辆购置费用；三是森林防火车辆增加，车辆运行维护费用增加。</t>
  </si>
  <si>
    <t>2-1 2026年五华区政府性基金预算收入情况表</t>
  </si>
  <si>
    <t>1030102</t>
  </si>
  <si>
    <t>一、农网还贷资金收入</t>
  </si>
  <si>
    <t>1030112</t>
  </si>
  <si>
    <t>二、海南省高等级公路车辆通行附加费收入</t>
  </si>
  <si>
    <t>1030115</t>
  </si>
  <si>
    <t>三、港口建设费收入</t>
  </si>
  <si>
    <t>1030129</t>
  </si>
  <si>
    <t>四、国家电影事业发展专项资金收入</t>
  </si>
  <si>
    <t>1030146</t>
  </si>
  <si>
    <t>五、国有土地收益基金收入</t>
  </si>
  <si>
    <t>1030147</t>
  </si>
  <si>
    <t>六、农业土地开发资金收入</t>
  </si>
  <si>
    <t>1030148</t>
  </si>
  <si>
    <t>七、国有土地使用权出让收入</t>
  </si>
  <si>
    <t>103014801</t>
  </si>
  <si>
    <t xml:space="preserve">  土地出让价款收入</t>
  </si>
  <si>
    <t>103014802</t>
  </si>
  <si>
    <t xml:space="preserve">  补缴的土地价款</t>
  </si>
  <si>
    <t>103014803</t>
  </si>
  <si>
    <t xml:space="preserve">  划拨土地收入</t>
  </si>
  <si>
    <t>103014898</t>
  </si>
  <si>
    <t xml:space="preserve">  缴纳新增建设用地土地有偿使用费</t>
  </si>
  <si>
    <t>103014899</t>
  </si>
  <si>
    <t xml:space="preserve">  其他土地出让收入</t>
  </si>
  <si>
    <t>1030150</t>
  </si>
  <si>
    <t>八、大中型水库库区基金收入</t>
  </si>
  <si>
    <t>1030155</t>
  </si>
  <si>
    <t>九、彩票公益金收入</t>
  </si>
  <si>
    <t>103015501</t>
  </si>
  <si>
    <t xml:space="preserve">  福利彩票公益金收入</t>
  </si>
  <si>
    <t>103015502</t>
  </si>
  <si>
    <t xml:space="preserve">  体育彩票公益金收入</t>
  </si>
  <si>
    <t>1030156</t>
  </si>
  <si>
    <t>十、城市基础设施配套费收入</t>
  </si>
  <si>
    <t>1030157</t>
  </si>
  <si>
    <t>十一、小型水库移民扶助基金收入</t>
  </si>
  <si>
    <t>1030158</t>
  </si>
  <si>
    <t>十二、国家重大水利工程建设基金收入</t>
  </si>
  <si>
    <t>1030159</t>
  </si>
  <si>
    <t>十三、车辆通行费</t>
  </si>
  <si>
    <t>1030178</t>
  </si>
  <si>
    <t>十四、污水处理费收入</t>
  </si>
  <si>
    <t>1030180</t>
  </si>
  <si>
    <t>十五、彩票发行机构和彩票销售机构的业务费用</t>
  </si>
  <si>
    <t>1030199</t>
  </si>
  <si>
    <t>十六、其他政府性基金收入</t>
  </si>
  <si>
    <t>10310</t>
  </si>
  <si>
    <t>十七、专项债券对应项目专项收入</t>
  </si>
  <si>
    <t>全区政府性基金预算收入</t>
  </si>
  <si>
    <t>地方政府专项债务收入</t>
  </si>
  <si>
    <t xml:space="preserve">  政府性基金转移收入</t>
  </si>
  <si>
    <t xml:space="preserve">     政府性基金补助收入</t>
  </si>
  <si>
    <t xml:space="preserve">     抗疫特别国债转移支付收入</t>
  </si>
  <si>
    <t>11011</t>
  </si>
  <si>
    <t>　 地方政府专项债务转贷收入</t>
  </si>
  <si>
    <t>2-2 2026年五华区政府性基金预算支出情况表</t>
  </si>
  <si>
    <t>一、文化旅游体育与传媒支出</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</si>
  <si>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</si>
  <si>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</si>
  <si>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</si>
  <si>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</si>
  <si>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</si>
  <si>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</si>
  <si>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</si>
  <si>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</si>
  <si>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</si>
  <si>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</si>
  <si>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</si>
  <si>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</si>
  <si>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</si>
  <si>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</si>
  <si>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</si>
  <si>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</si>
  <si>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</si>
  <si>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</si>
  <si>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</si>
  <si>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</si>
  <si>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</si>
  <si>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</si>
  <si>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</si>
  <si>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 </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</si>
  <si>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</si>
  <si>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</si>
  <si>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</si>
  <si>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</si>
  <si>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</si>
  <si>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</si>
  <si>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二、社会保障和就业支出</t>
  </si>
  <si>
    <t>20822</t>
  </si>
  <si>
    <t xml:space="preserve">    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</si>
  <si>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</si>
  <si>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</si>
  <si>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</si>
  <si>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</si>
  <si>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</si>
  <si>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</si>
  <si>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20823</t>
  </si>
  <si>
    <t xml:space="preserve">    小型水库移民扶助基金安排的支出</t>
  </si>
  <si>
    <t>2082301</t>
  </si>
  <si>
    <t>2082302</t>
  </si>
  <si>
    <t>2082399</t>
  </si>
  <si>
    <t xml:space="preserve">      其他小型水库移民扶助基金支出</t>
  </si>
  <si>
    <t>20829</t>
  </si>
  <si>
    <t xml:space="preserve">    小型水库移民扶助基金对应专项债务收入安排的支出</t>
  </si>
  <si>
    <t>2082901</t>
  </si>
  <si>
    <t>2082999</t>
  </si>
  <si>
    <t xml:space="preserve">      其他小型水库移民扶助基金对应专项债务收入安排的支出</t>
  </si>
  <si>
    <t>三、节能环保支出</t>
  </si>
  <si>
    <t>21160</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</si>
  <si>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</si>
  <si>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</si>
  <si>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</si>
  <si>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</si>
  <si>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</si>
  <si>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</si>
  <si>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</si>
  <si>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</si>
  <si>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</si>
  <si>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</si>
  <si>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超长期特别国债安排的支出</t>
  </si>
  <si>
    <t>　　　水污染综合治理</t>
  </si>
  <si>
    <t>四、城乡社区支出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</si>
  <si>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</si>
  <si>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</si>
  <si>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</si>
  <si>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</si>
  <si>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</si>
  <si>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</si>
  <si>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</si>
  <si>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</si>
  <si>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</si>
  <si>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</si>
  <si>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</si>
  <si>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</si>
  <si>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</si>
  <si>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</si>
  <si>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</si>
  <si>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</si>
  <si>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</si>
  <si>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</si>
  <si>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</si>
  <si>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</si>
  <si>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</si>
  <si>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</si>
  <si>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</si>
  <si>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 xml:space="preserve">      保障性住房租金补贴</t>
  </si>
  <si>
    <t>2120899</t>
  </si>
  <si>
    <t xml:space="preserve">      其他国有土地使用权出让收入安排的支出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</si>
  <si>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</si>
  <si>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</si>
  <si>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</si>
  <si>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</si>
  <si>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</si>
  <si>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</si>
  <si>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</si>
  <si>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</si>
  <si>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</si>
  <si>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</si>
  <si>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</si>
  <si>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</si>
  <si>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</si>
  <si>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</si>
  <si>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</si>
  <si>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</si>
  <si>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</si>
  <si>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</si>
  <si>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</si>
  <si>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</si>
  <si>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</si>
  <si>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污水处理费收入安排的支出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</si>
  <si>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</si>
  <si>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</si>
  <si>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</si>
  <si>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</si>
  <si>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</si>
  <si>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</si>
  <si>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</si>
  <si>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</si>
  <si>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</si>
  <si>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</si>
  <si>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</si>
  <si>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</si>
  <si>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</si>
  <si>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</si>
  <si>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</si>
  <si>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</si>
  <si>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</si>
  <si>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</si>
  <si>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</si>
  <si>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</si>
  <si>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</si>
  <si>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</si>
  <si>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</si>
  <si>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</si>
  <si>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</si>
  <si>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</si>
  <si>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</si>
  <si>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</si>
  <si>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</si>
  <si>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</si>
  <si>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</si>
  <si>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</si>
  <si>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</si>
  <si>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</si>
  <si>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</si>
  <si>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</si>
  <si>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</si>
  <si>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</si>
  <si>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</si>
  <si>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</si>
  <si>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</si>
  <si>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</si>
  <si>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　　　城乡社区公共设施</t>
  </si>
  <si>
    <t>　　　其他城乡社区支出</t>
  </si>
  <si>
    <t>五、农林水支出</t>
  </si>
  <si>
    <t>21366</t>
  </si>
  <si>
    <t xml:space="preserve">    大中型水库库区基金安排的支出</t>
  </si>
  <si>
    <t>2136601</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</si>
  <si>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</si>
  <si>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</si>
  <si>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</si>
  <si>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</si>
  <si>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</si>
  <si>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</si>
  <si>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</si>
  <si>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</si>
  <si>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</si>
  <si>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</si>
  <si>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</si>
  <si>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</si>
  <si>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</si>
  <si>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</si>
  <si>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</si>
  <si>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</si>
  <si>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</si>
  <si>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 xml:space="preserve">      南水北调工程建设</t>
  </si>
  <si>
    <t>2136902</t>
  </si>
  <si>
    <t xml:space="preserve">      三峡后续工作</t>
  </si>
  <si>
    <t>2136903</t>
  </si>
  <si>
    <t xml:space="preserve">      地方重大水利工程建设</t>
  </si>
  <si>
    <t>2136999</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</si>
  <si>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</si>
  <si>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</si>
  <si>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</si>
  <si>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</si>
  <si>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</si>
  <si>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</si>
  <si>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21372</t>
  </si>
  <si>
    <t>2137201</t>
  </si>
  <si>
    <t xml:space="preserve">     移民补助</t>
  </si>
  <si>
    <t>　　小型水库移民扶助基金安排的支出</t>
  </si>
  <si>
    <t>　　　移民补助</t>
  </si>
  <si>
    <t>六、交通运输支出</t>
  </si>
  <si>
    <t>21460</t>
  </si>
  <si>
    <t xml:space="preserve">    海南省高等级公路车辆通行附加费安排的支出</t>
  </si>
  <si>
    <t>2146001</t>
  </si>
  <si>
    <t xml:space="preserve">      公路建设</t>
  </si>
  <si>
    <t>2146002</t>
  </si>
  <si>
    <t xml:space="preserve">      公路养护</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</si>
  <si>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</si>
  <si>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</si>
  <si>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</si>
  <si>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</si>
  <si>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</si>
  <si>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</si>
  <si>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</si>
  <si>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</si>
  <si>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</si>
  <si>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</si>
  <si>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</si>
  <si>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</si>
  <si>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</si>
  <si>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21463</t>
  </si>
  <si>
    <t xml:space="preserve">    港口建设费安排的支出</t>
  </si>
  <si>
    <t>2146301</t>
  </si>
  <si>
    <t xml:space="preserve">      港口设施</t>
  </si>
  <si>
    <t>2146302</t>
  </si>
  <si>
    <t xml:space="preserve">      航道建设和维护</t>
  </si>
  <si>
    <t>2146303</t>
  </si>
  <si>
    <t xml:space="preserve">      航运保障系统建设</t>
  </si>
  <si>
    <t>2146399</t>
  </si>
  <si>
    <t xml:space="preserve">      其他港口建设费安排的支出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</si>
  <si>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</si>
  <si>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</si>
  <si>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</si>
  <si>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</si>
  <si>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</si>
  <si>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</si>
  <si>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</si>
  <si>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</si>
  <si>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</si>
  <si>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</si>
  <si>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</si>
  <si>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</si>
  <si>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</si>
  <si>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</si>
  <si>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</si>
  <si>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</si>
  <si>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</si>
  <si>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</si>
  <si>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</si>
  <si>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</si>
  <si>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</si>
  <si>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</si>
  <si>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</si>
  <si>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</si>
  <si>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</si>
  <si>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</si>
  <si>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</si>
  <si>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</si>
  <si>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</si>
  <si>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</si>
  <si>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</si>
  <si>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</si>
  <si>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</si>
  <si>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</si>
  <si>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</si>
  <si>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</si>
  <si>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</si>
  <si>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 xml:space="preserve">      空管系统建设</t>
  </si>
  <si>
    <t>2146903</t>
  </si>
  <si>
    <t xml:space="preserve">      民航安全</t>
  </si>
  <si>
    <t>2146904</t>
  </si>
  <si>
    <t xml:space="preserve">      航线和机场补贴</t>
  </si>
  <si>
    <t>2146906</t>
  </si>
  <si>
    <t xml:space="preserve">      民航节能减排</t>
  </si>
  <si>
    <t>2146907</t>
  </si>
  <si>
    <t xml:space="preserve">      通用航空发展</t>
  </si>
  <si>
    <t>2146908</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</si>
  <si>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</si>
  <si>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</si>
  <si>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</si>
  <si>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</si>
  <si>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</si>
  <si>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</si>
  <si>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</si>
  <si>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</si>
  <si>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</si>
  <si>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</si>
  <si>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</si>
  <si>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</si>
  <si>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</si>
  <si>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</si>
  <si>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</si>
  <si>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21473</t>
  </si>
  <si>
    <t xml:space="preserve">    港口建设费对应专项债务收入安排的支出</t>
  </si>
  <si>
    <t>2147301</t>
  </si>
  <si>
    <t>2147303</t>
  </si>
  <si>
    <t>2147399</t>
  </si>
  <si>
    <t xml:space="preserve">      其他港口建设费对应专项债务收入安排的支出</t>
  </si>
  <si>
    <t>七、资源勘探工业信息等支出</t>
  </si>
  <si>
    <t>21562</t>
  </si>
  <si>
    <t xml:space="preserve">    农网还贷资金支出</t>
  </si>
  <si>
    <t>2156202</t>
  </si>
  <si>
    <t xml:space="preserve">      地方农网还贷资金支出</t>
  </si>
  <si>
    <t>2156299</t>
  </si>
  <si>
    <t xml:space="preserve">      其他农网还贷资金支出</t>
  </si>
  <si>
    <t>八、住房保障支出</t>
  </si>
  <si>
    <t>　　　保障性租赁住房</t>
  </si>
  <si>
    <t>　　　其他住房保障支出</t>
  </si>
  <si>
    <t>九、其他支出</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</si>
  <si>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</si>
  <si>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</si>
  <si>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</si>
  <si>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</si>
  <si>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</si>
  <si>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</si>
  <si>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</si>
  <si>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</si>
  <si>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</si>
  <si>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</si>
  <si>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</si>
  <si>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</si>
  <si>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</si>
  <si>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</si>
  <si>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</si>
  <si>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</si>
  <si>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</si>
  <si>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</si>
  <si>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</si>
  <si>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</si>
  <si>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</si>
  <si>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</si>
  <si>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</si>
  <si>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</si>
  <si>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</si>
  <si>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</si>
  <si>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22960</t>
  </si>
  <si>
    <t xml:space="preserve">    彩票公益金安排的支出</t>
  </si>
  <si>
    <t xml:space="preserve">      用于补充全国社会保障基金的彩票公益金支出</t>
  </si>
  <si>
    <t>2296002</t>
  </si>
  <si>
    <t xml:space="preserve">      用于社会福利的彩票公益金支出</t>
  </si>
  <si>
    <t>2296003</t>
  </si>
  <si>
    <t xml:space="preserve">      用于体育事业的彩票公益金支出</t>
  </si>
  <si>
    <t>2296004</t>
  </si>
  <si>
    <t xml:space="preserve">      用于教育事业的彩票公益金支出</t>
  </si>
  <si>
    <t>2296005</t>
  </si>
  <si>
    <t xml:space="preserve">      用于红十字事业的彩票公益金支出</t>
  </si>
  <si>
    <t>2296006</t>
  </si>
  <si>
    <t xml:space="preserve">      用于残疾人事业的彩票公益金支出</t>
  </si>
  <si>
    <t>2296010</t>
  </si>
  <si>
    <t xml:space="preserve">      用于文化事业的彩票公益金支出</t>
  </si>
  <si>
    <t>2296011</t>
  </si>
  <si>
    <t xml:space="preserve">      用于扶贫的彩票公益金支出</t>
  </si>
  <si>
    <t>2296012</t>
  </si>
  <si>
    <t xml:space="preserve">      用于法律援助的彩票公益金支出</t>
  </si>
  <si>
    <t>2296013</t>
  </si>
  <si>
    <t xml:space="preserve">      用于城乡医疗救助的的彩票公益金支出</t>
  </si>
  <si>
    <t>2296099</t>
  </si>
  <si>
    <t xml:space="preserve">      用于其他社会公益事业的彩票公益金支出</t>
  </si>
  <si>
    <t>　　超长期特别国债安排的其他支出</t>
  </si>
  <si>
    <t>　　　其他支出</t>
  </si>
  <si>
    <t>十、债务付息支出</t>
  </si>
  <si>
    <t>2320401</t>
  </si>
  <si>
    <t xml:space="preserve">      海南省高等级公路车辆通行附加费债务付息支出</t>
  </si>
  <si>
    <t>2320402</t>
  </si>
  <si>
    <t xml:space="preserve">      港口建设费债务付息支出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</si>
  <si>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</si>
  <si>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</si>
  <si>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</si>
  <si>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</si>
  <si>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</si>
  <si>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</si>
  <si>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</si>
  <si>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</si>
  <si>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</si>
  <si>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</si>
  <si>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</si>
  <si>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</si>
  <si>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</si>
  <si>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</si>
  <si>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</si>
  <si>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</si>
  <si>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</si>
  <si>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</si>
  <si>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</si>
  <si>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</si>
  <si>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</si>
  <si>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</si>
  <si>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</si>
  <si>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</si>
  <si>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</si>
  <si>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</si>
  <si>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</si>
  <si>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</si>
  <si>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十一、债务发行费用支出</t>
  </si>
  <si>
    <t xml:space="preserve">    地方政府专项债务发行费用支出</t>
  </si>
  <si>
    <t>2330401</t>
  </si>
  <si>
    <t xml:space="preserve">      海南省高等级公路车辆通行附加费债务发行费用支出</t>
  </si>
  <si>
    <t>2330402</t>
  </si>
  <si>
    <t xml:space="preserve">      港口建设费债务发行费用支出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</si>
  <si>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</si>
  <si>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</si>
  <si>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</si>
  <si>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</si>
  <si>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</si>
  <si>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</si>
  <si>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</si>
  <si>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</si>
  <si>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</si>
  <si>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</si>
  <si>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</si>
  <si>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</si>
  <si>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</si>
  <si>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</si>
  <si>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</si>
  <si>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</si>
  <si>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</si>
  <si>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</si>
  <si>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</si>
  <si>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</si>
  <si>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</si>
  <si>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</si>
  <si>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</si>
  <si>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</si>
  <si>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</si>
  <si>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其他地方自行试点项目收益专项债务发行费用支出</t>
  </si>
  <si>
    <t>2330499</t>
  </si>
  <si>
    <t xml:space="preserve">      其他政府性基金债务发行费用支出</t>
  </si>
  <si>
    <t>234</t>
  </si>
  <si>
    <t>十二、抗疫特别国债安排的支出</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</si>
  <si>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</si>
  <si>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</si>
  <si>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</si>
  <si>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</si>
  <si>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</si>
  <si>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</si>
  <si>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</si>
  <si>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</si>
  <si>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</si>
  <si>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</si>
  <si>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</si>
  <si>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</si>
  <si>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</si>
  <si>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</si>
  <si>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</si>
  <si>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</si>
  <si>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</si>
  <si>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</si>
  <si>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</si>
  <si>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</si>
  <si>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</si>
  <si>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</si>
  <si>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</si>
  <si>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</si>
  <si>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</si>
  <si>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</si>
  <si>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</si>
  <si>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</si>
  <si>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</si>
  <si>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 xml:space="preserve">      减免房租补贴</t>
  </si>
  <si>
    <t>2340202</t>
  </si>
  <si>
    <t xml:space="preserve">      重点企业贷款贴息</t>
  </si>
  <si>
    <t>2340203</t>
  </si>
  <si>
    <t xml:space="preserve">      创业担保贷款贴息</t>
  </si>
  <si>
    <t>2340204</t>
  </si>
  <si>
    <t xml:space="preserve">      援企稳岗补贴</t>
  </si>
  <si>
    <t>2340205</t>
  </si>
  <si>
    <t xml:space="preserve">      困难群众基本生活补助</t>
  </si>
  <si>
    <t>2340299</t>
  </si>
  <si>
    <t xml:space="preserve">      其他抗疫相关支出</t>
  </si>
  <si>
    <t>全区政府性基金支出</t>
  </si>
  <si>
    <t>230</t>
  </si>
  <si>
    <t>23004</t>
  </si>
  <si>
    <t xml:space="preserve">   政府性基金转移支付</t>
  </si>
  <si>
    <t>2300402</t>
  </si>
  <si>
    <t xml:space="preserve">     政府性基金上解支出</t>
  </si>
  <si>
    <t>2300403</t>
  </si>
  <si>
    <t xml:space="preserve">     抗疫特别国债转移支付支出</t>
  </si>
  <si>
    <t>23008</t>
  </si>
  <si>
    <t xml:space="preserve">   调出资金</t>
  </si>
  <si>
    <t>23009</t>
  </si>
  <si>
    <t xml:space="preserve">   年终结余</t>
  </si>
  <si>
    <t>231</t>
  </si>
  <si>
    <t>地方政府专项债务还本支出</t>
  </si>
  <si>
    <t>2-3 2026年五华区政府性基金预算收入情况表</t>
  </si>
  <si>
    <t>区本级政府性基金预算收入</t>
  </si>
  <si>
    <t xml:space="preserve">   政府性基金补助收入</t>
  </si>
  <si>
    <t xml:space="preserve">     政府性基金上解收入</t>
  </si>
  <si>
    <t>2-4 2026年五华区政府性基金预算支出情况表</t>
  </si>
  <si>
    <t>2120814</t>
  </si>
  <si>
    <t>　　　农业生产发展支出</t>
  </si>
  <si>
    <t>九、债务付息支出</t>
  </si>
  <si>
    <t>十、债务发行费用支出</t>
  </si>
  <si>
    <t>十一、抗疫特别国债安排的支出</t>
  </si>
  <si>
    <t>区本级政府性基金支出</t>
  </si>
  <si>
    <t>2300401</t>
  </si>
  <si>
    <t xml:space="preserve">     政府性基金补助支出</t>
  </si>
  <si>
    <t>203308</t>
  </si>
  <si>
    <t>23011</t>
  </si>
  <si>
    <t xml:space="preserve">   地方政府专项债务转贷支出</t>
  </si>
  <si>
    <t>上年结转对应安排支出</t>
  </si>
  <si>
    <t>2-5  2026年五华区政府性基金支出表(区对下转移支付)</t>
  </si>
  <si>
    <t>八、其他支出</t>
  </si>
  <si>
    <t>本年支出小计</t>
  </si>
  <si>
    <t>3-1  2026年五华区国有资本经营收入预算情况表</t>
  </si>
  <si>
    <r>
      <rPr>
        <sz val="14"/>
        <rFont val="MS Serif"/>
        <charset val="134"/>
      </rPr>
      <t xml:space="preserve">    </t>
    </r>
    <r>
      <rPr>
        <sz val="14"/>
        <color indexed="8"/>
        <rFont val="宋体"/>
        <charset val="134"/>
      </rPr>
      <t>单位：万元</t>
    </r>
  </si>
  <si>
    <t>项        目</t>
  </si>
  <si>
    <t xml:space="preserve">  利润收入</t>
  </si>
  <si>
    <t xml:space="preserve">     电力企业利润收入</t>
  </si>
  <si>
    <t xml:space="preserve">     运输企业利润收入</t>
  </si>
  <si>
    <t xml:space="preserve">     投资服务企业利润收入</t>
  </si>
  <si>
    <t xml:space="preserve">     贸易企业利润收入</t>
  </si>
  <si>
    <t xml:space="preserve">     建筑施工企业利润收入</t>
  </si>
  <si>
    <t xml:space="preserve">     房地产企业利润收入</t>
  </si>
  <si>
    <t xml:space="preserve">     医药企业利润收入</t>
  </si>
  <si>
    <t xml:space="preserve">     农林牧渔企业利润收入</t>
  </si>
  <si>
    <t xml:space="preserve">     军工企业利润收入</t>
  </si>
  <si>
    <t xml:space="preserve">     转制科研院所利润收入</t>
  </si>
  <si>
    <t xml:space="preserve">     地质勘查企业利润收入</t>
  </si>
  <si>
    <r>
      <rPr>
        <sz val="14"/>
        <rFont val="宋体"/>
        <charset val="134"/>
      </rPr>
      <t xml:space="preserve">  </t>
    </r>
    <r>
      <rPr>
        <sz val="14"/>
        <rFont val="宋体"/>
        <charset val="134"/>
      </rPr>
      <t xml:space="preserve"> </t>
    </r>
    <r>
      <rPr>
        <sz val="14"/>
        <rFont val="宋体"/>
        <charset val="134"/>
      </rPr>
      <t xml:space="preserve">  卫生体育福利企业利润收入</t>
    </r>
  </si>
  <si>
    <t xml:space="preserve">     教育文化广播企业利润收入</t>
  </si>
  <si>
    <t xml:space="preserve">     科学研究企业利润收入</t>
  </si>
  <si>
    <t xml:space="preserve">     机关社团所属企业利润收入</t>
  </si>
  <si>
    <t xml:space="preserve">     化工企业利润收入</t>
  </si>
  <si>
    <t xml:space="preserve">     金融企业利润收入（国资预算）</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</si>
  <si>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</si>
  <si>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</si>
  <si>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</si>
  <si>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</si>
  <si>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</si>
  <si>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</si>
  <si>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 xml:space="preserve">  产权转让收入</t>
  </si>
  <si>
    <t xml:space="preserve">     国有股权、股份转让收入</t>
  </si>
  <si>
    <t xml:space="preserve">     国有独资企业产权转让收入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</si>
  <si>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</si>
  <si>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</si>
  <si>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</si>
  <si>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</si>
  <si>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</si>
  <si>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</si>
  <si>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全区国有资本经营收入</t>
  </si>
  <si>
    <t>上年结转</t>
  </si>
  <si>
    <t>账务调整收入</t>
  </si>
  <si>
    <t>3-2  2026年五华区国有资本经营支出预算情况表</t>
  </si>
  <si>
    <t xml:space="preserve">  解决历史遗留问题及改革成本支出</t>
  </si>
  <si>
    <t xml:space="preserve">    “三供一业”移交补助支出</t>
  </si>
  <si>
    <t xml:space="preserve">    国有企业办职教幼教补助支出</t>
  </si>
  <si>
    <t xml:space="preserve">    国有企业退休人员社会化管理补助支出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</si>
  <si>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</si>
  <si>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</si>
  <si>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</si>
  <si>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</si>
  <si>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</si>
  <si>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</si>
  <si>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</si>
  <si>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</si>
  <si>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其他国有企业资本金注入</t>
  </si>
  <si>
    <t xml:space="preserve">  国有企业政策性补贴</t>
  </si>
  <si>
    <t xml:space="preserve">    国有企业政策性补贴（项）</t>
  </si>
  <si>
    <t xml:space="preserve">  金融国有资本经营预算支出</t>
  </si>
  <si>
    <t xml:space="preserve">  其他金融国有资本经营预算支出</t>
  </si>
  <si>
    <t xml:space="preserve">  其他国有资本经营预算支出</t>
  </si>
  <si>
    <t xml:space="preserve">    其他国有资本经营预算支出（项）</t>
  </si>
  <si>
    <t>全区国有资本经营支出</t>
  </si>
  <si>
    <t>国有资本经营预算转移支付</t>
  </si>
  <si>
    <t>调出资金</t>
  </si>
  <si>
    <t>结转下年</t>
  </si>
  <si>
    <t>3-3  2026年五华区国有资本经营收入预算情况表</t>
  </si>
  <si>
    <t>利润收入</t>
  </si>
  <si>
    <t xml:space="preserve">     卫生体育福利企业利润收入</t>
  </si>
  <si>
    <t>股利、股息收入</t>
  </si>
  <si>
    <t>产权转让收入</t>
  </si>
  <si>
    <t xml:space="preserve">    国有股权、股份转让收入</t>
  </si>
  <si>
    <t xml:space="preserve">    国有独资企业产权转让收入</t>
  </si>
  <si>
    <t xml:space="preserve">   其他国有资本经营预算企业产权转让收入</t>
  </si>
  <si>
    <t>清算收入</t>
  </si>
  <si>
    <t>其他国有资本经营预算收入</t>
  </si>
  <si>
    <t>区本级国有资本经营收入</t>
  </si>
  <si>
    <t>3-4  2026年五华区国有资本经营支出预算情况表</t>
  </si>
  <si>
    <t>项   目</t>
  </si>
  <si>
    <t xml:space="preserve">    "三供一业"移交补助支出</t>
  </si>
  <si>
    <t xml:space="preserve">   其他金融国有资本经营预算支出</t>
  </si>
  <si>
    <t>区本级国有资本经营支出</t>
  </si>
  <si>
    <t>3-5  2026年五华区国有资本经营预算转移支付表（分地区）</t>
  </si>
  <si>
    <t>地  区</t>
  </si>
  <si>
    <t>预算数</t>
  </si>
  <si>
    <t>合  计</t>
  </si>
  <si>
    <t>3-6  2026年五华区国有资本经营预算转移支付表（分项目）</t>
  </si>
  <si>
    <t>项目名称</t>
  </si>
  <si>
    <t>无</t>
  </si>
  <si>
    <t>4-1  2026年五华区社会保险基金收入预算情况表</t>
  </si>
  <si>
    <t>项     目</t>
  </si>
  <si>
    <t>一、企业职工基本养老保险基金收入</t>
  </si>
  <si>
    <t xml:space="preserve">    其中：保险费收入</t>
  </si>
  <si>
    <t xml:space="preserve">          利息收入</t>
  </si>
  <si>
    <t xml:space="preserve">          财政补贴收入</t>
  </si>
  <si>
    <t>二、机关事业单位基本养老保险基金收入</t>
  </si>
  <si>
    <t>三、失业保险基金收入</t>
  </si>
  <si>
    <t>四、城镇职工基本医疗保险基金收入</t>
  </si>
  <si>
    <t>五、工伤保险基金收入</t>
  </si>
  <si>
    <t>六、城乡居民基本养老保险基金收入</t>
  </si>
  <si>
    <t>七、居民基本医疗保险基金收入</t>
  </si>
  <si>
    <t>收入小计</t>
  </si>
  <si>
    <t xml:space="preserve">  其中：保险费收入</t>
  </si>
  <si>
    <t xml:space="preserve">        利息收入</t>
  </si>
  <si>
    <t xml:space="preserve">        财政补贴收入</t>
  </si>
  <si>
    <t>上级补助收入</t>
  </si>
  <si>
    <t>下级上解收入</t>
  </si>
  <si>
    <t>收入合计</t>
  </si>
  <si>
    <t>空表说明：社会保险基金预算统一由市级编列。</t>
  </si>
  <si>
    <t>4-2  2026年五华区社会保险基金支出预算情况表</t>
  </si>
  <si>
    <r>
      <rPr>
        <sz val="14"/>
        <rFont val="宋体"/>
        <charset val="134"/>
      </rPr>
      <t xml:space="preserve">    </t>
    </r>
    <r>
      <rPr>
        <sz val="14"/>
        <color indexed="8"/>
        <rFont val="宋体"/>
        <charset val="134"/>
      </rPr>
      <t>单位：万元</t>
    </r>
  </si>
  <si>
    <t>一、企业职工基本养老保险基金支出</t>
  </si>
  <si>
    <t xml:space="preserve">    其中：待遇支出</t>
  </si>
  <si>
    <t>二、机关事业单位基本养老保险基金支出</t>
  </si>
  <si>
    <t>三、失业保险基金支出</t>
  </si>
  <si>
    <t>四、城镇职工基本医疗保险基金支出</t>
  </si>
  <si>
    <t>五、工伤保险基金支出</t>
  </si>
  <si>
    <t>六、城乡居民基本养老保险基金支出</t>
  </si>
  <si>
    <t>七、居民基本医疗保险基金支出</t>
  </si>
  <si>
    <t>支出小计</t>
  </si>
  <si>
    <t xml:space="preserve">    其中：社会保险待遇支出</t>
  </si>
  <si>
    <t>补助下级支出</t>
  </si>
  <si>
    <t>上解上级支出</t>
  </si>
  <si>
    <t>支出合计</t>
  </si>
  <si>
    <t>4-3  2026年五华区社会保险基金收入预算情况表</t>
  </si>
  <si>
    <t>4-4  2026年五华区社会保险基金支出预算情况表</t>
  </si>
  <si>
    <t>5-1  五华区2025年地方政府债务限额及余额预算情况表</t>
  </si>
  <si>
    <t>单位：亿元</t>
  </si>
  <si>
    <t>地   区</t>
  </si>
  <si>
    <t>2025年债务限额</t>
  </si>
  <si>
    <t>2025年债务余额预计执行数</t>
  </si>
  <si>
    <t>一般债务</t>
  </si>
  <si>
    <t>专项债务</t>
  </si>
  <si>
    <t>公  式</t>
  </si>
  <si>
    <t>A=B+C</t>
  </si>
  <si>
    <t>B</t>
  </si>
  <si>
    <t>C</t>
  </si>
  <si>
    <t>D=E+F</t>
  </si>
  <si>
    <t>E</t>
  </si>
  <si>
    <t>F</t>
  </si>
  <si>
    <t>五华区</t>
  </si>
  <si>
    <t>注：1.本表反映上一年度本地区、本级及分地区地方政府债务限额及余额预计执行数。</t>
  </si>
  <si>
    <t xml:space="preserve">    2.本表由县级以上地方各级财政部门在本级人民代表大会批准预算后二十日内公开。</t>
  </si>
  <si>
    <t>五华区2025年地方政府债务限额及余额预算情况表</t>
  </si>
  <si>
    <t xml:space="preserve">    五华区</t>
  </si>
  <si>
    <t>5-2  五华区2025年地方政府一般债务余额情况表</t>
  </si>
  <si>
    <t>项    目</t>
  </si>
  <si>
    <t>执行数</t>
  </si>
  <si>
    <t>一、2024年末地方政府一般债务余额实际数</t>
  </si>
  <si>
    <t>二、2025年末地方政府一般债务余额限额</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</si>
  <si>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</si>
  <si>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</si>
  <si>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</si>
  <si>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</si>
  <si>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五、2025年末地方政府一般债务余额预计执行数</t>
  </si>
  <si>
    <t>六、2026年地方财政赤字</t>
  </si>
  <si>
    <t>七、2026年地方政府一般债务余额限额</t>
  </si>
  <si>
    <t>注：1.本表反映本地区上两年度一般债务余额，上一年度一般债务限额、发行额、还本支出及余额，本年度财政赤字及一般债务限额。  
    2.本表由县级以上地方各级财政部门在本级人民代表大会批准预算后二十日内公开。
    3.本表“四、2025年地方政府一般债务还本额”只包括地方政府一般债券还本和外贷还本，不包括按照财政部要求列支在“2310399地方政府其他一般债务还本支出”的置换存量隐性债务部分。</t>
  </si>
  <si>
    <t>5-3  五华区本级2025年地方政府一般债务余额情况表</t>
  </si>
  <si>
    <t>5-4  五华区2025年地方政府专项债务余额情况表</t>
  </si>
  <si>
    <t>一、2024年末地方政府专项债务余额实际数</t>
  </si>
  <si>
    <t>二、2025年末地方政府专项债务余额限额</t>
  </si>
  <si>
    <t>三、2025年地方政府专项债务发行额</t>
  </si>
  <si>
    <t>四、2025年地方政府专项债务还本额</t>
  </si>
  <si>
    <t>五、2025年末地方政府专项债务余额预计执行数</t>
  </si>
  <si>
    <t>六、2026年地方政府专项债务新增限额</t>
  </si>
  <si>
    <t>七、2026年末地方政府专项债务余额限额</t>
  </si>
  <si>
    <t>注：1.本表反映本地区上两年度专项债务余额，上一年度专项债务限额、发行额、还本额及余额，本年度专项债务新
      增限额及限额。
    2.本表由县级以上地方各级财政部门在本级人民代表大会批准预算后二十日内公开。
    3.本表“四、2024年地方政府专项债务还本额”只包括地方政府专项债券还本额，不包括按照财政部要求列支在
     “2310499其他政府性基金债务还本支出”的置换存量隐性债务部分。</t>
  </si>
  <si>
    <t>5-5  五华区本级2025年地方政府专项债务余额情况表</t>
  </si>
  <si>
    <t>5-6  五华区地方政府债券发行及还本
付息情况表</t>
  </si>
  <si>
    <t>公式</t>
  </si>
  <si>
    <t>本地区</t>
  </si>
  <si>
    <t>本级</t>
  </si>
  <si>
    <t>一、2025年发行预计执行数</t>
  </si>
  <si>
    <t>A=B+D</t>
  </si>
  <si>
    <t>（一）一般债券</t>
  </si>
  <si>
    <t xml:space="preserve">   其中：再融资债券</t>
  </si>
  <si>
    <t>（二）专项债券</t>
  </si>
  <si>
    <t>D</t>
  </si>
  <si>
    <t>二、2025年还本预计执行数</t>
  </si>
  <si>
    <t>F=G+H</t>
  </si>
  <si>
    <t>G</t>
  </si>
  <si>
    <t>H</t>
  </si>
  <si>
    <t>三、2025年付息预计执行数</t>
  </si>
  <si>
    <t>I=J+K</t>
  </si>
  <si>
    <t>J</t>
  </si>
  <si>
    <t>K</t>
  </si>
  <si>
    <t>四、2026年还本预算数</t>
  </si>
  <si>
    <t>L=M+O</t>
  </si>
  <si>
    <t>M</t>
  </si>
  <si>
    <t xml:space="preserve">   其中：再融资</t>
  </si>
  <si>
    <t xml:space="preserve">      财政预算安排 </t>
  </si>
  <si>
    <t>N</t>
  </si>
  <si>
    <t>O</t>
  </si>
  <si>
    <t xml:space="preserve">      财政预算安排</t>
  </si>
  <si>
    <t>P</t>
  </si>
  <si>
    <t>五、2026年付息预算数</t>
  </si>
  <si>
    <t>Q=R+S</t>
  </si>
  <si>
    <t>R</t>
  </si>
  <si>
    <t>S</t>
  </si>
  <si>
    <t>注：1.本表反映本地区上一年度地方政府债券（含再融资债券）发行及还本付息支出
      预计执行数、本年度地方政府债券还本付息支出预算数等。
    2.本表由县级以上地方各级财政部门在本级人民代表大会批准预算后二十日内公
      开。</t>
  </si>
  <si>
    <t>5-7  五华区2026年地方政府债务限额提前下达情况表</t>
  </si>
  <si>
    <t>下级</t>
  </si>
  <si>
    <t>一、2025年地方政府债务限额</t>
  </si>
  <si>
    <t>其中： 一般债务限额</t>
  </si>
  <si>
    <t xml:space="preserve">       专项债务限额</t>
  </si>
  <si>
    <t>二、提前下达的2026年新增地方政府债务限额</t>
  </si>
  <si>
    <t>注：本表反映本地区及本级年初预算中列示提前下达的新增地方政府债务限额情况，由县级以上地方各级财政部门在本级人民代表大会批准预算后二十日内公开。</t>
  </si>
  <si>
    <t>5-8  五华区2026年年初新增地方政府债券资金安排表</t>
  </si>
  <si>
    <t>序号</t>
  </si>
  <si>
    <t>项目类型</t>
  </si>
  <si>
    <t>项目主管部门</t>
  </si>
  <si>
    <t>债券性质</t>
  </si>
  <si>
    <t>债券规模</t>
  </si>
  <si>
    <t>注：本表反映本级当年提前下达的新增地方政府债券资金使用安排，由县级以上地方各级财政部门在本级人民代表大会批准预算后二十日内公开。</t>
  </si>
  <si>
    <t>6-1   2026年区级重大政策和重点项目绩效目标表</t>
  </si>
  <si>
    <t>单位名称、项目名称</t>
  </si>
  <si>
    <t>项目年度绩效目标</t>
  </si>
  <si>
    <t>一级指标</t>
  </si>
  <si>
    <t>二级指标</t>
  </si>
  <si>
    <t>三级指标</t>
  </si>
  <si>
    <t>指标性质</t>
  </si>
  <si>
    <t>指标值</t>
  </si>
  <si>
    <t>度量单位</t>
  </si>
  <si>
    <t>指标属性</t>
  </si>
  <si>
    <t>指标内容</t>
  </si>
  <si>
    <t>社会保障科</t>
  </si>
  <si>
    <t>昆明市五华区人力资源和社会保障局</t>
  </si>
  <si>
    <t>依法行政维护和谐劳动关系工作经费</t>
  </si>
  <si>
    <t>根据部门职责及《2026年依法行政维护和谐劳动关系工作经费实施方案》的要求，通过与中国邮政合同，确保法律文书及时送达。完成法律诉讼服务购买，提升区人社局依法行政的能力和水平，积极稳妥处理劳动人事争议，确保劳动人事争议调解仲裁工作全面、有序、扎实推进，促进劳动关系和谐发展。</t>
  </si>
  <si>
    <t>产出指标</t>
  </si>
  <si>
    <t>数量指标</t>
  </si>
  <si>
    <t>购买法律送达服务</t>
  </si>
  <si>
    <t>=</t>
  </si>
  <si>
    <t>1.00</t>
  </si>
  <si>
    <t>项</t>
  </si>
  <si>
    <t>定量指标</t>
  </si>
  <si>
    <t>该项为5分。购买1项法律文书送达服务得满分，不满足不得分。</t>
  </si>
  <si>
    <t>购买法律诉讼服务</t>
  </si>
  <si>
    <t>购买法律诉讼服务一项</t>
  </si>
  <si>
    <t>质量指标</t>
  </si>
  <si>
    <t>法律文书送达率</t>
  </si>
  <si>
    <t>&gt;=</t>
  </si>
  <si>
    <t>98</t>
  </si>
  <si>
    <t>%</t>
  </si>
  <si>
    <t>反映法律文书送达情况</t>
  </si>
  <si>
    <t>法律诉讼案件胜诉率</t>
  </si>
  <si>
    <t>70</t>
  </si>
  <si>
    <t>反映法律诉讼案件胜诉情况</t>
  </si>
  <si>
    <t>时效指标</t>
  </si>
  <si>
    <t>法定时限结案率</t>
  </si>
  <si>
    <t>90</t>
  </si>
  <si>
    <t>反映法定时限结案情况</t>
  </si>
  <si>
    <t>效益指标</t>
  </si>
  <si>
    <t>社会效益</t>
  </si>
  <si>
    <t>化解劳动纠纷维护社会稳定效果</t>
  </si>
  <si>
    <t>效果显著</t>
  </si>
  <si>
    <t>是/否</t>
  </si>
  <si>
    <t>定性指标</t>
  </si>
  <si>
    <t>反映项目实施后是否化解劳动纠纷维护社会稳定效果显著</t>
  </si>
  <si>
    <t>满意度指标</t>
  </si>
  <si>
    <t>服务对象满意度</t>
  </si>
  <si>
    <t>反映服务对象满意度</t>
  </si>
  <si>
    <t>企业薪酬调查工作经费</t>
  </si>
  <si>
    <t xml:space="preserve">加强和改进政府对企业工资分配的指导和服务，按照省市人社部门的要求一直在开展此项工作；严格遵循《企业薪酬调查技术方案》《企业薪酬调查信息发布方案》明确的技术规范、标准和方法开展薪酬调查和信息发布工作，确保制度健全完善、调查科学合理、发布规范统一。						
</t>
  </si>
  <si>
    <t>企业薪酬调查户数</t>
  </si>
  <si>
    <t>900</t>
  </si>
  <si>
    <t>户</t>
  </si>
  <si>
    <t xml:space="preserve">反映根据省市人社部门下达调查样本数，对企业薪酬调查的完成情况。
</t>
  </si>
  <si>
    <t>薪酬调查结果达标率</t>
  </si>
  <si>
    <t>95</t>
  </si>
  <si>
    <t xml:space="preserve">反映企业薪酬调查结果达标情况
</t>
  </si>
  <si>
    <t>薪酬调查完成及时率</t>
  </si>
  <si>
    <t xml:space="preserve">反映按时完成企业薪酬调查工作的情况
</t>
  </si>
  <si>
    <t>改进和加强政府对企业工资分配的社会管理和公共服务职能</t>
  </si>
  <si>
    <t>效果明显</t>
  </si>
  <si>
    <t xml:space="preserve">通过企业薪酬问卷调查，加快建立与现代企业制度相适应的企业工资分配宏观调控体系，改进和加强政府对企业工资分配的社会管理和公共服务职能。
</t>
  </si>
  <si>
    <t>调查问卷使用单位满意度</t>
  </si>
  <si>
    <t xml:space="preserve">营造良好营商环境，不断提升辖区企业满意度
</t>
  </si>
  <si>
    <t>劳动监察执法办案补助经费</t>
  </si>
  <si>
    <t>根据《五华区处置拖欠农民工工资突发事件应急预案》《2025年劳动监察执法办案补助经费项目实施方案》，年度内租赁新能源车辆3辆、处理农民工讨薪事件不少于1000件、处理突发事件不少于1000件，完成质量不低于90%，及时、妥善处理突发事件，依法查处违法案件，保障农民工合法权益，维护各级劳动者的劳动权益。</t>
  </si>
  <si>
    <t>处理农民工讨薪事件</t>
  </si>
  <si>
    <t>1000</t>
  </si>
  <si>
    <t>件</t>
  </si>
  <si>
    <t>反映处理农民工讨薪事件数量</t>
  </si>
  <si>
    <t>处理突发事件</t>
  </si>
  <si>
    <t>反映处理突发事件数量</t>
  </si>
  <si>
    <t>突发事件处置率</t>
  </si>
  <si>
    <t>反映全年单位突发案件处置数量</t>
  </si>
  <si>
    <t>农民工讨薪事件结案率</t>
  </si>
  <si>
    <t>反映全年单位依法举报投诉案件结案数量</t>
  </si>
  <si>
    <t>租用车辆正常使用率</t>
  </si>
  <si>
    <t>反映租用车辆使用情况</t>
  </si>
  <si>
    <t>突发事件处理及时率</t>
  </si>
  <si>
    <t>反映日常案件（突发事件）处理及时率</t>
  </si>
  <si>
    <t>提升劳动保障监察员队伍能力</t>
  </si>
  <si>
    <t>有效提升</t>
  </si>
  <si>
    <t>反映通过配置执法辅助人员、办案车辆等，提升监察员队伍能力的情况。</t>
  </si>
  <si>
    <t>拖欠农民工工资信访下降率</t>
  </si>
  <si>
    <t>20</t>
  </si>
  <si>
    <t>反映项目实施后最大限度地减少上访事件，维护社会稳定效果</t>
  </si>
  <si>
    <t>提升相关人员满意度</t>
  </si>
  <si>
    <t>高校毕业生“三支一扶”计划区级补助资金</t>
  </si>
  <si>
    <t xml:space="preserve">确保按时足额发放全区在岗“三支一扶”计划人员的社会保险和工作生活补贴。						
</t>
  </si>
  <si>
    <t>实际在岗人数</t>
  </si>
  <si>
    <t>33</t>
  </si>
  <si>
    <t>人</t>
  </si>
  <si>
    <t xml:space="preserve">反映“三支一扶”人员实际在岗情况
</t>
  </si>
  <si>
    <t>服务期满考核合格留用率</t>
  </si>
  <si>
    <t>80</t>
  </si>
  <si>
    <t xml:space="preserve">反映服务期满考核合格留用情况"
</t>
  </si>
  <si>
    <t>支持经费及“三支一扶”生活补贴发放及时率</t>
  </si>
  <si>
    <t xml:space="preserve">反映支持经费及“三支一扶”生活补贴发放及时情况
</t>
  </si>
  <si>
    <t>在岗稳岗率</t>
  </si>
  <si>
    <t xml:space="preserve">反映在岗人员稳岗情况
</t>
  </si>
  <si>
    <t>“三支一扶”人员满意度</t>
  </si>
  <si>
    <t>96</t>
  </si>
  <si>
    <t xml:space="preserve">反映“三支一扶”人员满意度"
</t>
  </si>
  <si>
    <t>五华区人社局信息服务中心就业见习基地区级补助资金</t>
  </si>
  <si>
    <t xml:space="preserve">根据部门职责及《2026年五华区人社局信息服务中心就业见习基地区级补助资金实施方案》，20256年完成就业见习人数不少于35人，募集岗位数量不少于35个，就业见习补贴发放对象准确率达到100%，完成高校毕业生就业见习目标任务，补足见习补助资金与最低工资标准差额。帮助辖区失业青年积累工作经验，提升就业能力。						
</t>
  </si>
  <si>
    <t>就业见习人数</t>
  </si>
  <si>
    <t>35</t>
  </si>
  <si>
    <t xml:space="preserve">反映就业见习人员数量
</t>
  </si>
  <si>
    <t>募集见习岗位数量</t>
  </si>
  <si>
    <t>个</t>
  </si>
  <si>
    <t xml:space="preserve">反映募集见习岗位数量
</t>
  </si>
  <si>
    <t>就业见习补贴发放对象准确率</t>
  </si>
  <si>
    <t>100</t>
  </si>
  <si>
    <t xml:space="preserve">就业见习补贴发放对象准确率
</t>
  </si>
  <si>
    <t>帮助失业青年积累工作经验，提升就业能力</t>
  </si>
  <si>
    <t>良好</t>
  </si>
  <si>
    <t xml:space="preserve">反映帮助失业青年提升就业能力效果
</t>
  </si>
  <si>
    <t xml:space="preserve">反映服务对象的满意度
</t>
  </si>
  <si>
    <t>事业单位招聘及工资决策系统维护工作经费</t>
  </si>
  <si>
    <t>根据部门履职要求及《2026年事业单位招聘工作项目实施方案》，组织2026年招聘考试，完成2026年事业单位工作人员招聘计划人数，计划完成质量不低于80%，为五华区各事业单位补充工作人员，提升五华区专业技术人员储备，为事业单位的发展提供人力资源保障。</t>
  </si>
  <si>
    <t>计划招聘招考人数</t>
  </si>
  <si>
    <t>2026年省市实际下达数量</t>
  </si>
  <si>
    <t>反映计划招聘招考人数，根据往年计划招聘人数进行估算，实际计划招聘人数会因为实际情况浮动</t>
  </si>
  <si>
    <t>全年安排考试场次</t>
  </si>
  <si>
    <t>场</t>
  </si>
  <si>
    <t>反映全年事业单位招聘考试场次</t>
  </si>
  <si>
    <t>招考计划完成率</t>
  </si>
  <si>
    <t>因有不确定因素，不能保证招考岗位的报考人数全部达到开考比例，故设置80%招考计划完成率</t>
  </si>
  <si>
    <t>资金用途规范性</t>
  </si>
  <si>
    <t>反映资金用途的规范性</t>
  </si>
  <si>
    <t>促进就业人数</t>
  </si>
  <si>
    <t>30</t>
  </si>
  <si>
    <t>每年的事业单位计划招聘人数确定均在当年上半年，在编制经费预算时无法估计第二年实际招聘人数，实际计划招聘人数会因为实际情况浮动</t>
  </si>
  <si>
    <t>促进人才队伍建设</t>
  </si>
  <si>
    <t>有效促进</t>
  </si>
  <si>
    <t>反映促进人才队伍建设情况</t>
  </si>
  <si>
    <t>反映服务对象的满意度情况</t>
  </si>
  <si>
    <t>昆明市五华区公共就业和人才服务中心</t>
  </si>
  <si>
    <t>2026年度解决杨建华同志历史遗留问题生活困难补助经费</t>
  </si>
  <si>
    <t>2026年12月前拨付4万元</t>
  </si>
  <si>
    <t>获补对象数</t>
  </si>
  <si>
    <t>人(人次、家)</t>
  </si>
  <si>
    <t>反映获补助人员、企业的数量情况，也适用补贴、资助等形式的补助。</t>
  </si>
  <si>
    <t>获补对象准确率</t>
  </si>
  <si>
    <t>反映获补助对象认定的准确性情况。
获补对象准确率=抽检符合标准的补助对象数/抽检实际补助对象数*100%</t>
  </si>
  <si>
    <t>发放及时率</t>
  </si>
  <si>
    <t>反映发放单位及时发放补助资金的情况。
发放及时率=在时限内发放资金/应发放资金*100%</t>
  </si>
  <si>
    <t>生产生活能力提高</t>
  </si>
  <si>
    <t>以灵活就业人员身份缴纳职工养老保险和医疗保险</t>
  </si>
  <si>
    <t>元</t>
  </si>
  <si>
    <t>反映补助促进受助对象生产生活能力提高的情况。</t>
  </si>
  <si>
    <t>受益对象满意度</t>
  </si>
  <si>
    <t>反映获补助受益对象的满意程度。</t>
  </si>
  <si>
    <t>区级配套就业补助资金</t>
  </si>
  <si>
    <t>贯彻执行国家、省、市、区的劳动就业工作方针政策和法律法规，按要求建立就业信息员制度，发放就业信息员补贴22人；鼓励非国企就近就地吸纳安置劳动者就业，发放奖励款60人；开发公益性岗位吸纳就业困难人员就业，发放公益性岗位人员工伤、生育、长护三险补贴250人；完成发放2025年度落户补贴1.6万元（20人*800元/人）、租房补贴34.8万元（109人*4000元/人）、购房补贴96.8万元（23人*40000元/人）、高校毕业生来昆留昆就业补贴42.48万元（177人*2400元/人），四项补贴合计175.68万元。做好2026年度四项补贴申报审核工作，保障其他就业补助支出及以上项目实际申报不足部分或其他与就业工作相关（如帮扶东川、创业园区运营、企业稳岗等政策文件尚未下达）的项目支出。</t>
  </si>
  <si>
    <t>就业信息员补贴人数</t>
  </si>
  <si>
    <t>22</t>
  </si>
  <si>
    <t>反映就业信息员补贴人数</t>
  </si>
  <si>
    <t>全区公益性岗位人员工伤、生育、长护三险补贴人数</t>
  </si>
  <si>
    <t>250</t>
  </si>
  <si>
    <t>反映全区公益性岗位人员工伤、生育、长护三险补贴人数</t>
  </si>
  <si>
    <t>落户补贴人数</t>
  </si>
  <si>
    <t>反映落户补贴人数</t>
  </si>
  <si>
    <t>租房补贴人数</t>
  </si>
  <si>
    <t>109</t>
  </si>
  <si>
    <t>反映租房补贴人数</t>
  </si>
  <si>
    <t>购房补贴人数</t>
  </si>
  <si>
    <t>23</t>
  </si>
  <si>
    <t>反映购房补贴人数</t>
  </si>
  <si>
    <t>高校毕业生来昆留昆就业补贴人数</t>
  </si>
  <si>
    <t>177</t>
  </si>
  <si>
    <t>反映高校毕业生来昆留昆就业补贴人数</t>
  </si>
  <si>
    <t>举办招聘会场数</t>
  </si>
  <si>
    <t>10</t>
  </si>
  <si>
    <t>反映2025年计划召开招聘会场数（线下5场，线上5场）</t>
  </si>
  <si>
    <t>项目完成及时</t>
  </si>
  <si>
    <t>及时</t>
  </si>
  <si>
    <t>反映项目完成及时</t>
  </si>
  <si>
    <t>实名登记高校毕业生就业率</t>
  </si>
  <si>
    <t>反映实名登记高校毕业生就业率</t>
  </si>
  <si>
    <t>促进就业创业政策知晓率</t>
  </si>
  <si>
    <t>反映促进就业创业政策知晓率</t>
  </si>
  <si>
    <t>昆明市五华区城乡居民社会养老保险中心</t>
  </si>
  <si>
    <t>城居保、被征地业务经费</t>
  </si>
  <si>
    <t>根据部门职责及区委、区政府的工作目标要求，为保障城居保业务系统操作平台能够下沉街道办事处，我中心2012年起为10家街道办事处拉通了10条专线、中心自用1条，共11条线路需支付费用；OA政务网专网线路1条，用于公文传输。使受益人员满意度90%以上，保证城乡居民基本养老保险基金安全运行。</t>
  </si>
  <si>
    <t>OA政务网使用条数</t>
  </si>
  <si>
    <t>1条</t>
  </si>
  <si>
    <t>条</t>
  </si>
  <si>
    <t>OA政务网专网线路1条，用于公文传输。</t>
  </si>
  <si>
    <t>线路畅通率</t>
  </si>
  <si>
    <t>保持线路畅通</t>
  </si>
  <si>
    <t>保障被征地人员合法权益及资金安全</t>
  </si>
  <si>
    <t>是否</t>
  </si>
  <si>
    <t>反映保障被征地人员合法权益及资金安全。</t>
  </si>
  <si>
    <t>昆明市五华区社会保险中心</t>
  </si>
  <si>
    <t>社会保险保障运行专项经费</t>
  </si>
  <si>
    <t>根据部门履职及项目实施工作方案的要求，2026年完成网络专线正常使用条数不少于100条，两项工作完成质量100%。确保全区参统企业、机关事业单位、灵活就业离退休人员养老保险、工伤保险、失业保险等各项待遇按时足额发放，为离退休人员提供优质便捷的社保服务。面向企业及群众常态化开展社会保险政策法规宣传，重点引导灵活就业人员、新就业形态人员、农民工等群体积极参保，不断扩大社会保障覆盖面。</t>
  </si>
  <si>
    <t>社保文书送达及时率</t>
  </si>
  <si>
    <t>社保文书送达、参保查询函、跨省转移、一次性补缴、法律文书（通知书、催告、整改）、待遇追缴等邮寄费</t>
  </si>
  <si>
    <t>参保扩面数</t>
  </si>
  <si>
    <t>&gt;</t>
  </si>
  <si>
    <t>参保人数大于2025年人数</t>
  </si>
  <si>
    <t>面向企业及群众常态化开展社会保险政策法规宣传，重点引导灵活就业人员、新就业形态人员、农民工等群体积极参保，不断扩大社会保障覆盖面。</t>
  </si>
  <si>
    <t>企业退休人员计划生育奖励经费</t>
  </si>
  <si>
    <t>1.根据《关于下划企业退休人员独生子女费的通知》（昆财社［2015］57号）文件规定，确保企业退休人员独生子女经费按月随养老金足额、及时地发放至符合享受该政策的退休人员，保障参保人员的合法权益，积极维护社会稳定。
2.按照省、市社保局的统筹安排，满足企业退休人员的养老金发放，保障参保人员的合法权益。确保企业退休人员养老待遇的按时足额发放，积极维护社会稳定。</t>
  </si>
  <si>
    <t>享受企业退休独生子女补贴人次</t>
  </si>
  <si>
    <t>520000</t>
  </si>
  <si>
    <t>人次</t>
  </si>
  <si>
    <t>享受企业退休独生子女补贴人数52万人次</t>
  </si>
  <si>
    <t>符合享受条件人员的退休人员覆盖率</t>
  </si>
  <si>
    <t>符合享受条件人员的退休人员覆盖率达到100%</t>
  </si>
  <si>
    <t>补贴发放时间</t>
  </si>
  <si>
    <t>全年</t>
  </si>
  <si>
    <t>年</t>
  </si>
  <si>
    <t>反映项目补贴发放的完成情况。补贴为按月发放，及时率=按时发放该项补贴数量/发放总数量*100%</t>
  </si>
  <si>
    <t>补贴人群生活改善情况比率</t>
  </si>
  <si>
    <t>反映项目对生活得到一定程度改善的退休人员占问卷调查人员的比率。占比=有改善人数/问卷调查人数*100%</t>
  </si>
  <si>
    <t>享受补贴人员满意率</t>
  </si>
  <si>
    <t>享受补贴人员满意率达到95%以上</t>
  </si>
  <si>
    <t>昆明市五华区人民政府办公室</t>
  </si>
  <si>
    <t>办公区域物业管理费专项经费</t>
  </si>
  <si>
    <t>依据“十四五”规划，《五华区党政机关办公用房管理实施办法》《五华区党政机关公务用车管理实施细则》的通知，完成五华区区级机关办公大楼、正义路办公区，人民中路办公区、园博园2栋号、红云办公区、龙泉路办公区物业服务相关事宜，物业服务目标完成率达到95%以上，保证保洁服务、会务服务、礼仪咨询、秩序维护服务、工程维修维护、绿化养护等，物业管理服务到位保证各办公点正常办公。</t>
  </si>
  <si>
    <t>设施设备（系统）检查检修次数</t>
  </si>
  <si>
    <t>72次</t>
  </si>
  <si>
    <t>次/年</t>
  </si>
  <si>
    <t>反映电梯、空调、消防、安保、会议系统等设施设备检查检修次数的情况。（具体运用时，根据不同的设施对检查的要求进行检查频次的设置。）</t>
  </si>
  <si>
    <t>会务保障完成率</t>
  </si>
  <si>
    <t>100%</t>
  </si>
  <si>
    <t>反映会务保障完成情况。会务保障完成率=保障会务数/会务数*100%</t>
  </si>
  <si>
    <t>消防巡查次数</t>
  </si>
  <si>
    <t>5</t>
  </si>
  <si>
    <t>次/天</t>
  </si>
  <si>
    <t>反映每天消防巡查次数的情况。</t>
  </si>
  <si>
    <t>零星修缮（维修）处理时限</t>
  </si>
  <si>
    <t>&lt;=</t>
  </si>
  <si>
    <t>24</t>
  </si>
  <si>
    <t>小时</t>
  </si>
  <si>
    <t>反映零星修缮处理完成的时限情况。</t>
  </si>
  <si>
    <t>物业管理面积</t>
  </si>
  <si>
    <t>98470.53</t>
  </si>
  <si>
    <t>平方米</t>
  </si>
  <si>
    <t>反映物业管理合同约定的服务区域、办公区域室内外（含绿化）面积之和。</t>
  </si>
  <si>
    <t>安保巡查次数</t>
  </si>
  <si>
    <t>反映每天安保巡查次数的情况。</t>
  </si>
  <si>
    <t>政府采购率</t>
  </si>
  <si>
    <t>反映实行政府采购的情况。政府采购率=实行政府采购的项目数/采购限额标准以上项目数*100%</t>
  </si>
  <si>
    <t>卫生保洁合格率</t>
  </si>
  <si>
    <t>反映卫生保洁检查验收合格的情况。卫生保洁合格率=卫生保洁检查验收合格次数/卫生保洁总次数*100%</t>
  </si>
  <si>
    <t>物管人员在岗率</t>
  </si>
  <si>
    <t>99</t>
  </si>
  <si>
    <t>反映安保、消防服务人员等物管人员在岗的情况。物管人员在岗率=实际在岗工时/应在岗工时*100%</t>
  </si>
  <si>
    <t>零星修缮验收合格率</t>
  </si>
  <si>
    <t>反映零星修缮达标的情况。零星修缮验收合格率=零星修缮验收合格数量/零星修缮提交验收数量*100%</t>
  </si>
  <si>
    <t>零星修缮（维修）及时率</t>
  </si>
  <si>
    <t>反映零星修缮（维修）及时的情况。零星修缮（维修）及时率=在规定时间内完成零星修缮（维修）数量/报修数量*100%</t>
  </si>
  <si>
    <t>物业服务需求保障程度</t>
  </si>
  <si>
    <t>反映绿化、安保、安防、保洁等服务满足委托单位的程度。（实际运用时根据项目对物业的需求，主要通过整体评价的方式进行评价。）</t>
  </si>
  <si>
    <t>安全事故发生次数</t>
  </si>
  <si>
    <t>0</t>
  </si>
  <si>
    <t>次</t>
  </si>
  <si>
    <t>反映安全事故发生的次数情况。</t>
  </si>
  <si>
    <t>设施设备（系统)发生故障次数</t>
  </si>
  <si>
    <t>反映电梯、空调、消防、安保、会议系统等设施设备发生故障的情况。</t>
  </si>
  <si>
    <t>服务受益人员满意度</t>
  </si>
  <si>
    <t>反映保安、保洁、餐饮服务、绿化养护服务受益人员满意程度。</t>
  </si>
  <si>
    <t>区外事工作专项经费</t>
  </si>
  <si>
    <t>根据完成省、市、区外事接待任务，完成因公出国（境）交流访问工作，其中根据《五华区与沙巴坊发展友好城市意向书》及实施方案的要求，2026年完成外宾接待一次，外事活动一次，因公临时出国（境）出访工作一项，实现出访形成报告数和促成成果数的目标，五华区对友好事业的总体提升，维护好与沙巴坊的友好关系,出访人员满意度达到95%及以上。</t>
  </si>
  <si>
    <t>出访团组批次</t>
  </si>
  <si>
    <t>1个</t>
  </si>
  <si>
    <t>次/团组</t>
  </si>
  <si>
    <t>反映年度组织出访批次和团组的数量情况。</t>
  </si>
  <si>
    <t>出访国家数</t>
  </si>
  <si>
    <t>反映年度出访的国家总数情况。</t>
  </si>
  <si>
    <t>出访任务完成率</t>
  </si>
  <si>
    <t>反映出访计划完成的情况。
出访任务完成率=出访任务完成数/出访计划任务数*100%</t>
  </si>
  <si>
    <t>经费先行审核备案率</t>
  </si>
  <si>
    <t>反映出访团组对经费先行审核备案的情况。
经费先行审核备案率=出国前进行经费审核备案的团组数/出访总团组数*100%</t>
  </si>
  <si>
    <t>经费规范核销率</t>
  </si>
  <si>
    <t>反映出访出国经费规范核销情况。                   经费规范核销率=经费规范核销的团组数/出访总团组数*100%</t>
  </si>
  <si>
    <t>项目完成时限</t>
  </si>
  <si>
    <t>年度内</t>
  </si>
  <si>
    <t>反映项目完成时限情况</t>
  </si>
  <si>
    <t>出访形成报告数</t>
  </si>
  <si>
    <t>反映出访成效，即组团出访形成的报告数量情况。</t>
  </si>
  <si>
    <t>促成成果数</t>
  </si>
  <si>
    <t>反映出访团组出访促进成果达成的数量情况，如提出建设性意见、建议的数量等。</t>
  </si>
  <si>
    <t>无外事活动投诉事项</t>
  </si>
  <si>
    <t>反映外事活动投诉情况</t>
  </si>
  <si>
    <t>出访人员满意度</t>
  </si>
  <si>
    <t>采购项目经费</t>
  </si>
  <si>
    <t>2026年完成采购大型客车一辆，保障区级领导调研及区级机关大型活动集体正常出行，为政府公务活动正常开展提供硬件保障服务。应急保障车辆2辆。</t>
  </si>
  <si>
    <t>购买资产数量</t>
  </si>
  <si>
    <t>3辆</t>
  </si>
  <si>
    <t>辆</t>
  </si>
  <si>
    <t>反映购买资产数量</t>
  </si>
  <si>
    <t>政府采购验收合格率</t>
  </si>
  <si>
    <t>反映政府采购验收合格率</t>
  </si>
  <si>
    <t>购置设备利用率</t>
  </si>
  <si>
    <t>反映购置设备利用率</t>
  </si>
  <si>
    <t>2026年12月31日前</t>
  </si>
  <si>
    <t>2026年12月31日前完成采购</t>
  </si>
  <si>
    <t>增强公务出行保障能力</t>
  </si>
  <si>
    <t>有所提升</t>
  </si>
  <si>
    <t>反映公务出行保障能力</t>
  </si>
  <si>
    <t>可持续影响</t>
  </si>
  <si>
    <t>设备使用年限</t>
  </si>
  <si>
    <t>4</t>
  </si>
  <si>
    <t>反映投入使用的设备能够使用年限</t>
  </si>
  <si>
    <t>使用人员满意度</t>
  </si>
  <si>
    <t>反映使用人员满意度</t>
  </si>
  <si>
    <t>食堂运行专项经费</t>
  </si>
  <si>
    <t>1.成本管控目标：年度食堂运营总成本控制在预算额度内，食材损耗率有所下降。
2.服务提升目标：满足机关干部职工多样化就餐需求，菜品满意度达90%以上，就餐环境与服务质量评价优良率超90%。
3.合规管理目标：建立健全预算编制、执行、监督闭环管理体系，确保各项支出合规透明，符合政府财务管理制度要求。
4.绿色运营目标：践行“光盘行动”，打造绿色节约型机关食堂。</t>
  </si>
  <si>
    <t>食堂保障人次</t>
  </si>
  <si>
    <t>1600</t>
  </si>
  <si>
    <t>反映委托单位对食堂保障次数的情况。</t>
  </si>
  <si>
    <t>反食品浪费达标率</t>
  </si>
  <si>
    <t>反映反食品浪费达标情况</t>
  </si>
  <si>
    <t>食堂运行及时率</t>
  </si>
  <si>
    <t>反映食堂运行及时率</t>
  </si>
  <si>
    <t>食堂服务需求保障程度</t>
  </si>
  <si>
    <t>反映食堂服务满足委托单位的程度。（实际运用时根据项目对食堂的需求，主要通过整体评价的方式进行评价。）</t>
  </si>
  <si>
    <t>反映餐饮服务受益人员满意程度。</t>
  </si>
  <si>
    <t>部门运维经费</t>
  </si>
  <si>
    <t>用于办公用房租赁费</t>
  </si>
  <si>
    <t>办公用房租赁次数</t>
  </si>
  <si>
    <t>1批次</t>
  </si>
  <si>
    <t>批次</t>
  </si>
  <si>
    <t>反映房屋租赁次数的情况。</t>
  </si>
  <si>
    <t>部门运转</t>
  </si>
  <si>
    <t>正常运转</t>
  </si>
  <si>
    <t>反映部门运转情况</t>
  </si>
  <si>
    <t>房租支付及时率</t>
  </si>
  <si>
    <t>办公需求保障程度</t>
  </si>
  <si>
    <t>空有所提升</t>
  </si>
  <si>
    <t>反映办公需求保障情况</t>
  </si>
  <si>
    <t>机关事务管理服务中心经费</t>
  </si>
  <si>
    <t>根据《昆明市五华区人民政府关于印发五华区推进爱国卫生“7个专项行动”方案的通知》（五政发〔2020〕7号），《五华区党政机关办公用房管理实施办法》《五华区党政机关公务用车管理实施细则》的通知（五办发〔2019〕19号），《中共五华区委办公室五华区人民政府办公室关于印发&lt;昆明市五华区异地调动领导干部周转房管理暂行办法&gt;的通知》（五办通〔2023〕27 号）等文件要求2026年完成以下工作：1、推进五华区爱国卫生“7个专项行动”的实施；2、完成加强和规范异地调动领导干部周转房管理，做好五华区异地调动领导干部周转房的保障工作；3、完成保障区级党政机关各办公区设施设备的正常使用（包含设备维护保养10项、电路服务1项、等）4、做好公车运维服务；5、完成能源审计11家；6、完成更换各办公区垃圾分类桶1项；7、完成七个专项行动1项；质量保障率在95%以上，达到健全完善常态化机制，推动从环境卫生治理向全面社会健康管理转变，解决好关系人民健康的全局性、长期性问题使环境卫生治理得到推进，保证异地调动领导干部履职和居住需要，保障各办公点正常办公，各区设备维护合格率达到95%，保障公务用车正常出行率达到95%，营造垃圾分类工作影响力，加强爱国卫生工作推进。</t>
  </si>
  <si>
    <t>设备维护保养</t>
  </si>
  <si>
    <t>10项</t>
  </si>
  <si>
    <t>反映区级机关办公大楼会议系统设备维护保养服务费、区级机关办公大楼监控系统设备维护保养服务费、区级机关办公大楼空调系统设备维护保养服务费、区级机关办公大楼两台扶梯设备维护保养服务费、区级机关办公大楼停车场管理系统维保费、区级机关办公大楼消防系统设备维护保养服务费、区级机关办公大楼5台客梯和机关大楼食堂一台餐梯维护保养、人民中路办公区三台客梯维保服务费、五华区国家综合档案馆、消防设施设备维护保养费</t>
  </si>
  <si>
    <t>能源审计</t>
  </si>
  <si>
    <t>11家</t>
  </si>
  <si>
    <t>家</t>
  </si>
  <si>
    <t>反映能源审计情况</t>
  </si>
  <si>
    <t>七个专项行动</t>
  </si>
  <si>
    <t>1项</t>
  </si>
  <si>
    <t>反映七个专项行动情况</t>
  </si>
  <si>
    <t>更换各办公区垃圾分类桶</t>
  </si>
  <si>
    <t>反映各办公区垃圾分类桶</t>
  </si>
  <si>
    <t>电路服务</t>
  </si>
  <si>
    <t>反映办公大楼[20M MSTP]电路服务</t>
  </si>
  <si>
    <t>公务用车</t>
  </si>
  <si>
    <t>3项</t>
  </si>
  <si>
    <t>反映公务用车管理平台运维服务、更换北斗车载定位终端、应急平台车辆委托服务情况</t>
  </si>
  <si>
    <t>周转房保障</t>
  </si>
  <si>
    <t>反映异地调动领导干部周转房保障</t>
  </si>
  <si>
    <t>环境卫生治理目标完成率</t>
  </si>
  <si>
    <t>推进五华区爱国卫生“7个专项行动”的实施</t>
  </si>
  <si>
    <t>周转房保障率</t>
  </si>
  <si>
    <t>反映异地干部周转房保障率</t>
  </si>
  <si>
    <t>公务用车正常出行率</t>
  </si>
  <si>
    <t>反映公务用车正常出行率</t>
  </si>
  <si>
    <t>电路正常使用合格率</t>
  </si>
  <si>
    <t>反映会议系统设备正常使用情况</t>
  </si>
  <si>
    <t>设备维护保养合格率</t>
  </si>
  <si>
    <t>反映改造、修缮、安装等项目竣工验收合格率的情况</t>
  </si>
  <si>
    <t>反映项目完成情况</t>
  </si>
  <si>
    <t>通过节能宣传，营造节能氛围</t>
  </si>
  <si>
    <t>有效面扩大</t>
  </si>
  <si>
    <t>反映通过节能宣传，营造节能氛围</t>
  </si>
  <si>
    <t>营造垃圾分类工作影响力</t>
  </si>
  <si>
    <t>反映党政机关垃圾分类工作考核目标实际情况</t>
  </si>
  <si>
    <t>加强爱国卫生工作推进，完成年度7项行动考核目标</t>
  </si>
  <si>
    <t>有效开展</t>
  </si>
  <si>
    <t>反映加强爱国卫生工作推进，完成年度7项行动考核目标实际情况</t>
  </si>
  <si>
    <t>采购中心专项业务经费</t>
  </si>
  <si>
    <t>根据《云南省财政厅关于推进政府采购电子卖场“全省一张网”工作的通知》（云财规〔2021〕2号）、《昆明市财政局关于“昆明市政府采购电子交易平台”代理机构常态化公开征集的通知》（昆财采〔2022〕5号）、《昆明市财政局关于推广应用政府采购电子交易平台实现全流程电子化的通知》昆财采〔2022〕11 号及《政府采购电子交易平台设备清单》等通知完成以下工作：1、开展招投标工作次20次，2、政府采购电子交易平台运维服务1项；完成以上工作达到以下效果：1.规范政府采购评审专家劳务报酬支付行为，维护采购人、采购代理机构和评审专家的合法权益，确保我区采购项目实施合法、公平、公正、公开、专业；2.规范采购程序，严格采购过程管理，依法依规、高效有序完成我区2026年政府集中采购工作；3.保障五华区政府采购电子交易平台正常使用，确保政府采购履职工作正常开展。</t>
  </si>
  <si>
    <t>开展招投标工作次数</t>
  </si>
  <si>
    <t>反映开展招投标工作情况</t>
  </si>
  <si>
    <t>电子交易平台运维服务</t>
  </si>
  <si>
    <t>反映政府采购电子交易平台运维服务情况</t>
  </si>
  <si>
    <t>评标专家抽取次数</t>
  </si>
  <si>
    <t>反映评标专家抽取情况</t>
  </si>
  <si>
    <t>编写招标文件数量</t>
  </si>
  <si>
    <t>反映完成招标文件编写情况</t>
  </si>
  <si>
    <t>专家专业程度</t>
  </si>
  <si>
    <t>符合标准</t>
  </si>
  <si>
    <t>反映专家专业程度，确保抽取专家资质符合云南省政府采购评标专家库专家要求标准</t>
  </si>
  <si>
    <t>采购文件编写合法</t>
  </si>
  <si>
    <t>合法合规</t>
  </si>
  <si>
    <t>采购中心工作任务计划，符合《政府采购法》关于采购文件编写规定</t>
  </si>
  <si>
    <t>采购产品质量验收合格率</t>
  </si>
  <si>
    <t>采购中心工作任务计划</t>
  </si>
  <si>
    <t>招标文件合格率</t>
  </si>
  <si>
    <t>反映招标文件合格情况</t>
  </si>
  <si>
    <t>招标工作开展及时率</t>
  </si>
  <si>
    <t>于计划采购时间内完成</t>
  </si>
  <si>
    <t>专家评审及时率</t>
  </si>
  <si>
    <t>反映招标专家评审情况</t>
  </si>
  <si>
    <t>经济效益</t>
  </si>
  <si>
    <t>政府集中采购完成率</t>
  </si>
  <si>
    <t>反映我区2026年政府集中采购完成情况</t>
  </si>
  <si>
    <t>促进市场机制规范化</t>
  </si>
  <si>
    <t>反映促进市场机制规范化完成情况，有利于建设公开、公平、公正的市场机制</t>
  </si>
  <si>
    <t>生态效益</t>
  </si>
  <si>
    <t>引导企业重视生态环境保护</t>
  </si>
  <si>
    <t>反映企业重视生态环境保护情况，优先采购符合环保节能要求产品</t>
  </si>
  <si>
    <t>提高生态环境保护力度</t>
  </si>
  <si>
    <t>有效提高</t>
  </si>
  <si>
    <t>反映生态环境保护力度情况</t>
  </si>
  <si>
    <t>反映采购单位满意度</t>
  </si>
  <si>
    <t>政府办业务经费</t>
  </si>
  <si>
    <t>根据《昆明市人民政府办公厅关于贯彻落实云南省政务新媒体管理办法加强政务新媒体管理工作的通知》及项目实施方案的要求，围绕部门工作职责及履职要求，2026年完成以下工作：1、完成档案整理工作2项；2、完成区及10家街道流管工作；3、完成新媒体监测工作1项；4、完成办公用品等购买3批；5、办公设备按需维修维护，法律咨询按需提供；6、完成五华政府工作报告、两会展报发稿。综上，各项工作完成质量不低于90%，保障区政府办各科室、部门2026年业务工作顺利完成，保证档案管理合规合法，促进社会和谐，保障我区微博、微信等新媒体账号正常使用，提升部门服务管理水平，推动部门职能正常运行，力求使各项工作做到主动、规范、超前，努力开创办公室工作新局面。</t>
  </si>
  <si>
    <t>计算机软件续费</t>
  </si>
  <si>
    <t>反映涉密计算机软件续费情况</t>
  </si>
  <si>
    <t>公文系统app账号费用</t>
  </si>
  <si>
    <t>1年</t>
  </si>
  <si>
    <t>元/人年</t>
  </si>
  <si>
    <t>反映公文系统app账号费用情况</t>
  </si>
  <si>
    <t>新媒体监测</t>
  </si>
  <si>
    <t>反映政务新媒体监测工作情况</t>
  </si>
  <si>
    <t>报刊订阅</t>
  </si>
  <si>
    <t>反映《人民日报》《云南日报》《光明日报》等党报征订，涉密报刊订阅</t>
  </si>
  <si>
    <t>办公用品及印刷品制作等采购数量</t>
  </si>
  <si>
    <t>3</t>
  </si>
  <si>
    <t>批</t>
  </si>
  <si>
    <t>反映办公用品及印刷品制作等采购数量完成情况</t>
  </si>
  <si>
    <t>档案整理</t>
  </si>
  <si>
    <t>反映2013年—2018年档案规范化整理移交，2021年—2024年档案整理</t>
  </si>
  <si>
    <t>区流管办流管专干</t>
  </si>
  <si>
    <t>反映区流管办专干情况</t>
  </si>
  <si>
    <t>街道办流管专干</t>
  </si>
  <si>
    <t>10家</t>
  </si>
  <si>
    <t>反映10家街道流管工作情况</t>
  </si>
  <si>
    <t>两会展报发稿量</t>
  </si>
  <si>
    <t>8</t>
  </si>
  <si>
    <t>版</t>
  </si>
  <si>
    <t>反映两会展报发稿量开展次数完成情况</t>
  </si>
  <si>
    <t>反映政府采购验收合格率的情况</t>
  </si>
  <si>
    <t>流管工作目标完成率</t>
  </si>
  <si>
    <t>反映流管工作完成情况</t>
  </si>
  <si>
    <t>公文系统app账号正常使用率</t>
  </si>
  <si>
    <t>反映公文系统APP账号使用情况</t>
  </si>
  <si>
    <t>微博、微信等新媒体账号正常使用率</t>
  </si>
  <si>
    <t>反映我区微博、微信等新媒体账号使用情况</t>
  </si>
  <si>
    <t>计算机软件维护完成率</t>
  </si>
  <si>
    <t>反映涉密计算机软件维护情况</t>
  </si>
  <si>
    <t>履职基础、公共服务能力提到提升</t>
  </si>
  <si>
    <t>反映履职基础、公共服务能力提到提升</t>
  </si>
  <si>
    <t>促进社会和谐</t>
  </si>
  <si>
    <t>反映督查调研完成情况</t>
  </si>
  <si>
    <t>提升工作人员守法履职能力</t>
  </si>
  <si>
    <t>明显提升</t>
  </si>
  <si>
    <t>反映提升工作人员守法履职能力</t>
  </si>
  <si>
    <t>五华政报参详对象满意度</t>
  </si>
  <si>
    <t>反映五华政报参详对象满意度</t>
  </si>
  <si>
    <t>昆明市五华区信访局</t>
  </si>
  <si>
    <t>信访信息系统工作经费</t>
  </si>
  <si>
    <t>根据部门职责及《项目实施方案》的要求，2026年主要工作：1.电子屏更新维护费，接访窗口、会议室电子屏维护数等于2块；2.视频接访系统更新维护1次；3.信访局业务电脑运营维护1项；4.视频接访系统数据专线网络租赁服务1项，服务对象满意度达到90%以上，积极引导群众多上网、少走访，让数据多跑路，群众少跑腿，竭力把网上信访打造成群众反映诉求的主渠道。</t>
  </si>
  <si>
    <t>接访窗口、会议室电子屏维护数</t>
  </si>
  <si>
    <t>2</t>
  </si>
  <si>
    <t>块</t>
  </si>
  <si>
    <t>反映信访局信访接访窗口、会议室电子屏维护数</t>
  </si>
  <si>
    <t>电脑年度维修、接访窗口防录音器材、监控维修、耗材</t>
  </si>
  <si>
    <t>视频接访系统数据专线网络租赁服务</t>
  </si>
  <si>
    <t>视频接访系统数据专线网络租赁服务费</t>
  </si>
  <si>
    <t>电脑运营维护</t>
  </si>
  <si>
    <t>信访局业务电脑运营维护费</t>
  </si>
  <si>
    <t>维护验收合格率</t>
  </si>
  <si>
    <t>反映系统、电子屏及接访设备等维护；信访接访窗口相关设备、物品等验收合格率</t>
  </si>
  <si>
    <t>电子屏、电脑维护更新及时率</t>
  </si>
  <si>
    <t>信访件录入工作完成时限</t>
  </si>
  <si>
    <t>天</t>
  </si>
  <si>
    <t>反映信访件录入工作完成时限</t>
  </si>
  <si>
    <t>信访信息系统办理效果</t>
  </si>
  <si>
    <t>成效显著</t>
  </si>
  <si>
    <t>反映项目实施后能否达到系统高效快捷，群众满意，社会稳定</t>
  </si>
  <si>
    <t>反映系统使用者的满意度</t>
  </si>
  <si>
    <t>信访应急处置经费</t>
  </si>
  <si>
    <t>根据《昆明市信访局驻京劝返工作制度》（昆信发【2019】5号）《项目实施方案》等文件要求，2026年主要工作目标：1.派出应急处置工作人数不少于16人；2.进京或其他省市区劝返工作完成2次；3.进京信访维稳工作人员不少于16人；4.进京维稳保障工作天数不多于25天，解决上访群众合理诉求，进一步提高政治站位，完善工作预案，提前谋划对重点信访人员及群体的稳控化解。</t>
  </si>
  <si>
    <t>派出应急处置工作人数</t>
  </si>
  <si>
    <t>16</t>
  </si>
  <si>
    <t>反映派出应急处置工作人数数量</t>
  </si>
  <si>
    <t>进京或其他省市区劝返工作次数</t>
  </si>
  <si>
    <t>反映进京或其他省市区劝返工作次数</t>
  </si>
  <si>
    <t>进京信访维稳工作人员数量</t>
  </si>
  <si>
    <t>反映进京信访维稳工作人员数量</t>
  </si>
  <si>
    <t>进京维稳保障工作天数</t>
  </si>
  <si>
    <t>25</t>
  </si>
  <si>
    <t>反映进京维稳保障工作天数</t>
  </si>
  <si>
    <t>越级上访群众劝返率</t>
  </si>
  <si>
    <t>反映越级上访群众劝返情况</t>
  </si>
  <si>
    <t>应急处置人员到位率</t>
  </si>
  <si>
    <t>反映应急处置人员到位情况</t>
  </si>
  <si>
    <t>到京应急处置到位时间</t>
  </si>
  <si>
    <t>反映到京应急处置到位时间</t>
  </si>
  <si>
    <t>信访重点人员、重点群体帮扶、稳控及时率</t>
  </si>
  <si>
    <t>反映信访重点人员、重点群体帮扶、稳控是否及时</t>
  </si>
  <si>
    <t>解决上访群众合理诉求</t>
  </si>
  <si>
    <t>有效解决</t>
  </si>
  <si>
    <t>反映项目实施后是否有效解决上访群众合理诉求</t>
  </si>
  <si>
    <t>反映通过问卷调查了解来访群众对信访日常工作的满意度</t>
  </si>
  <si>
    <t>群众信访工作经费</t>
  </si>
  <si>
    <t>根据《昆明市关于集体上访和群体性事件的处置办法》《项目实施方案》的要求，2026年度主要工作：1.完成信访工作资料印刷数量不少于2800份；2.完成信访业务培训人数不少于2人；3.省、市级信访业务专业培训次数不少于1次；4.完成信访条例、网上信访宣传次数不少于2次；6.完成信访件资料整理工作1项；7.每月完成法律咨询服务，年度内使上访群众满意度不低于90%，健全及时就地解决群众合理诉求机制，进一步畅通民意表达渠道，搭建更加高效、便捷、便民的沟通平台。</t>
  </si>
  <si>
    <t>信访业务培训人数</t>
  </si>
  <si>
    <t>反映年度信访业务实际发生培训人数</t>
  </si>
  <si>
    <t>省、市级信访业务专业培训次数</t>
  </si>
  <si>
    <t>反映省、市级部门信访业务专业培训次数</t>
  </si>
  <si>
    <t>信访工作资料印刷数</t>
  </si>
  <si>
    <t>2500</t>
  </si>
  <si>
    <t>份</t>
  </si>
  <si>
    <t>反映信访工作资料印刷数</t>
  </si>
  <si>
    <t>信访条例、网上信访宣传次数</t>
  </si>
  <si>
    <t>反映信访条例、网上信访宣传次数</t>
  </si>
  <si>
    <t>信访件资料整理归档数</t>
  </si>
  <si>
    <t>2025年实际发生档案资料归档整理件数</t>
  </si>
  <si>
    <t>反映信访件档案资料整理归档完成情况。</t>
  </si>
  <si>
    <t>法律咨询服务</t>
  </si>
  <si>
    <t>12</t>
  </si>
  <si>
    <t>月</t>
  </si>
  <si>
    <t xml:space="preserve"> 2026年每月完成法律咨询服务</t>
  </si>
  <si>
    <t>部门培训达标率</t>
  </si>
  <si>
    <t>反映部门培训达标率</t>
  </si>
  <si>
    <t>物资、资料采购验收合格率</t>
  </si>
  <si>
    <t>反映物资、资料印制验收合格率</t>
  </si>
  <si>
    <t>财务工作委托目的达标率</t>
  </si>
  <si>
    <t>反映财务工作委托目的达标率</t>
  </si>
  <si>
    <t>群众来信来访办结率</t>
  </si>
  <si>
    <t>反映群众来信来访办结率</t>
  </si>
  <si>
    <t>资金支出进度</t>
  </si>
  <si>
    <t>反映资金支出进度</t>
  </si>
  <si>
    <t>来信来访办结及时率</t>
  </si>
  <si>
    <t>反映来信来访办结是否及时，来信来访事项办结小于60天</t>
  </si>
  <si>
    <t>解决群众合理诉求</t>
  </si>
  <si>
    <t>反映项目实施后群众合理诉求的解决情况</t>
  </si>
  <si>
    <t>反映上访群众满意度</t>
  </si>
  <si>
    <t>昆明市五华区医疗保障局</t>
  </si>
  <si>
    <t>医疗保险审核工作经费</t>
  </si>
  <si>
    <t>委托第三方机构配合开展对2026年度与昆明市五华区医疗保险中心签订服务协议的定点医药机构，按医疗保险相关政策开展医疗费用及医疗行为的病历审核、处方审核和智能审核工作，审核住院病历审核份数≥7000份，第三方保险公司对门诊处方开展核查不低于18000份，确保医保基金支付的合规性，保障参保人的合法权益。</t>
  </si>
  <si>
    <t>病历审核份数</t>
  </si>
  <si>
    <t>7000</t>
  </si>
  <si>
    <t>反映门诊及住院病历审核份数</t>
  </si>
  <si>
    <t>处方抽审份数</t>
  </si>
  <si>
    <t>18000</t>
  </si>
  <si>
    <t>反映委托第三方保险公司对就诊处方开展核查的数量</t>
  </si>
  <si>
    <t>购买第三方服务质量合格率</t>
  </si>
  <si>
    <t>反映购买第三方服务质量合格率</t>
  </si>
  <si>
    <t>检查、核查及时性</t>
  </si>
  <si>
    <t>及时性</t>
  </si>
  <si>
    <t>反映现场检查、核查及时性</t>
  </si>
  <si>
    <t>医保基金支付的合规性</t>
  </si>
  <si>
    <t>&lt;</t>
  </si>
  <si>
    <t>持续保障</t>
  </si>
  <si>
    <t>反映医保基金支付符合政策范围</t>
  </si>
  <si>
    <t>保障参保人的合法权益</t>
  </si>
  <si>
    <t>反映项目实施后能否持续保障参保人的合法权益</t>
  </si>
  <si>
    <t>反映受益对象满意度</t>
  </si>
  <si>
    <t>成本指标</t>
  </si>
  <si>
    <t>经济成本指标</t>
  </si>
  <si>
    <t>预算批复</t>
  </si>
  <si>
    <t>预算数58万元</t>
  </si>
  <si>
    <t>万元</t>
  </si>
  <si>
    <t>成本控制在预算数内</t>
  </si>
  <si>
    <t>基金财务审计监管资金</t>
  </si>
  <si>
    <t>选取基金使用体量较大的定点医药机构委托第三方机构（会计师事务所）进行审计，预计选取3家定点医药机构进行审计，对定点医药机构使用医保基金的情况进行有效监管、专业监管、精准监管。健全医疗保障基金安全防控机制，以提升医保综合监管能力，持续提高医保经办标准化水平。</t>
  </si>
  <si>
    <t>现场检查定点医疗机构</t>
  </si>
  <si>
    <t>反映现场检查定点医疗机构3家</t>
  </si>
  <si>
    <t>加强医保基金监管监察能力建设</t>
  </si>
  <si>
    <t>第三方检查工作的及时性</t>
  </si>
  <si>
    <t>按时完成现场监督检查工作</t>
  </si>
  <si>
    <t>及时完成定点医疗机构现场监督检查家数</t>
  </si>
  <si>
    <t>健全医疗保障基金安全防控机制</t>
  </si>
  <si>
    <t>确保医保基金的安全使用</t>
  </si>
  <si>
    <t>医保综合监管能力</t>
  </si>
  <si>
    <t>显著提高</t>
  </si>
  <si>
    <t>医保经办标准化持续提高</t>
  </si>
  <si>
    <t>医保经办标准化水平持续提高</t>
  </si>
  <si>
    <t>医保标准化水平持续提高得满分</t>
  </si>
  <si>
    <t>参保人员对医保服务的满意度</t>
  </si>
  <si>
    <t>85</t>
  </si>
  <si>
    <t>参保人员对医保服务的满意度显著提高</t>
  </si>
  <si>
    <t>预算数7万</t>
  </si>
  <si>
    <t>年度内实施第三方审计金额在预算内</t>
  </si>
  <si>
    <t>医疗保障政策宣传资金</t>
  </si>
  <si>
    <t>为深入贯彻落实党中央、国务院深化医疗保障制度改革的决策部署，切实加强五华区医疗保障局基金监管工作，深入推进 “互联网+医保”，提高医保信息化服务水平；提高医保政策宣传覆盖面，多渠道、多方式开展宣传，加大医保法律、法规、政策宣传力度；不断提升医保服务能力水平.绩效目标主要是微信公众号全年推送期刊数量达48期；城乡居民医保政策知晓率达80%。</t>
  </si>
  <si>
    <t>微信公众号全年推送期刊数量</t>
  </si>
  <si>
    <t>48</t>
  </si>
  <si>
    <t>期</t>
  </si>
  <si>
    <t>反映微信公众号运转情况。</t>
  </si>
  <si>
    <t>宣传覆盖范围</t>
  </si>
  <si>
    <t>反映宣传覆盖范围</t>
  </si>
  <si>
    <t>及时率</t>
  </si>
  <si>
    <t>反映政策宣传的及时性</t>
  </si>
  <si>
    <t>宣传任务完成时效</t>
  </si>
  <si>
    <t>反映宣传任务完成情况</t>
  </si>
  <si>
    <t>城乡居民医保政策知晓率</t>
  </si>
  <si>
    <t>反映宣传效果是否有效提升公众对医保政策的认知</t>
  </si>
  <si>
    <t>群众满意度</t>
  </si>
  <si>
    <t>反映宣传工作的认可度。</t>
  </si>
  <si>
    <t>委托第三方参与医保稽核项目经费</t>
  </si>
  <si>
    <t>2026年12月31日前，由第三方机构承担数据筛查分析、定点服务机构巡查工作。通过大数据分析平台设计数据分析模型，对海量数据进行深度挖掘，揭示医疗报销数据中隐藏的违规行为，对异常费用、异常行为进行分类和判断，得出倾向性的进一步稽查意见；对医保定点服务机构进行实地巡查，对上传费用数据异常、日常审核发现问题及有举报投诉的进行重点巡查，纳入分色预警监管的定期巡查；对医保稽核中调取的住院病历及门诊处方进行审核和违规费用核算；对参保人员的现场检查和费用稽核。</t>
  </si>
  <si>
    <t>现场检查定点药店数量</t>
  </si>
  <si>
    <t>实际检查数</t>
  </si>
  <si>
    <t>反映定点药店的检查情况。</t>
  </si>
  <si>
    <t>现场检查定点医疗机构数量</t>
  </si>
  <si>
    <t>反映定点医疗机构的检查情况。</t>
  </si>
  <si>
    <t>核查参保人待遇享受情况</t>
  </si>
  <si>
    <t>实际核查数</t>
  </si>
  <si>
    <t>反映参保人的核查情况。</t>
  </si>
  <si>
    <t>提升医保保障水平</t>
  </si>
  <si>
    <t>医保监管效能持续提高</t>
  </si>
  <si>
    <t>持续提高</t>
  </si>
  <si>
    <t>反映项目实施后能否提高医保监管效能</t>
  </si>
  <si>
    <t>反映受益对象的满意程度。受益对象满意度=调查中满意和较满意的受益对象人数/调查总人数*100%</t>
  </si>
  <si>
    <t>实际支出数</t>
  </si>
  <si>
    <t>预算批复数</t>
  </si>
  <si>
    <t>反映预算执行情况</t>
  </si>
  <si>
    <t>医保短信宣传工作经费</t>
  </si>
  <si>
    <t>委托第三方机构开展针对五华区医保参保工作需要，开展宣传工作包括短信推送等服务。对全区参保人及参保单位，进行医保相关内容短信推送全年短信推送不低于140万条,持续扩大医保参保扩面,短信宣传发布内容覆盖率达100%，提升全区参保率及老百姓参保知晓率,提高辖区参保人员幸福感。</t>
  </si>
  <si>
    <t>全年短信推送数量</t>
  </si>
  <si>
    <t>140</t>
  </si>
  <si>
    <t>万次</t>
  </si>
  <si>
    <t>短信推送信息数量</t>
  </si>
  <si>
    <t>短信宣传发布内容覆盖率</t>
  </si>
  <si>
    <t>反映短信发布宣传内容覆盖率</t>
  </si>
  <si>
    <t>反映项目完成时限</t>
  </si>
  <si>
    <t>医保政策宣传知晓率</t>
  </si>
  <si>
    <t>反映项目实施后能否有效提升人民群众方便、快捷的医疗保险服务</t>
  </si>
  <si>
    <t>持续扩大医保参保扩面</t>
  </si>
  <si>
    <t>持续扩大</t>
  </si>
  <si>
    <t>反映项目实施后持续扩大医保参保扩面任务完成</t>
  </si>
  <si>
    <t>成本控制在预算批复数内。</t>
  </si>
  <si>
    <t>医疗保障业务专项法律服务经费</t>
  </si>
  <si>
    <t>通过法律顾问参与到组织实施医疗保障资金监督管理中，协助单位协议管理监督管理有关医疗保障资金，严格落实行政执法职能，理清协议管理和行政执法边界，加强与区医疗保障局行政执法的配合与衔接。本单位法律顾问应当就有关法律问题提供法律意见，重大项目的谈判，法律顾问全程参与；以本单位名义对外签订的合同和协议文本，必须有法律顾问进行审查并出具法律意见。重大、复杂的合同或协议，应当在起草阶段组织法律顾问参与研究。及时发现和纠正执法过程中的问题，确保公正严明的执法环境。</t>
  </si>
  <si>
    <t>草拟、修改、审查各种规范性行政文书、协议、合同、章程、项目建议书、可行性报告等。</t>
  </si>
  <si>
    <t>是否开展，按照草拟、修改、审查、论证的各类建议书、报告数量与需要按照上述情况完成的项目数量比进行量化</t>
  </si>
  <si>
    <t>合同、协议出具法律意见书数量</t>
  </si>
  <si>
    <t>是否开展该项工作，对行政执法提出法律建议与需要按上述工作方式出具法律意见的相关工作与实际所出具的法律意见书。</t>
  </si>
  <si>
    <t>对案件材料进行全面审核并给出法律意见</t>
  </si>
  <si>
    <t>200</t>
  </si>
  <si>
    <t>是否参加全覆盖稽核现场稽查，对相关开展处理的情况提出法律意见、对案件材料进行全面审核并给出法律意见，每年至少出具200份法律意见。</t>
  </si>
  <si>
    <t>日常法律事务咨询工作，参与重大事项、重大决策会议论证。</t>
  </si>
  <si>
    <t>日常法律事务咨询工作，参与辖区内重大执法事项法制审查，参与重大事项、重大决策会议论证。</t>
  </si>
  <si>
    <t>合法性审核任务完成率</t>
  </si>
  <si>
    <t>反映合法性审核任务完成情况</t>
  </si>
  <si>
    <t>法律意见书提交及时率</t>
  </si>
  <si>
    <t>反映法律顾问相关工作提交及时情况</t>
  </si>
  <si>
    <t>保障部门正常运转</t>
  </si>
  <si>
    <t>反映年度内部门运转情况。</t>
  </si>
  <si>
    <t>提升部门依法行政能力</t>
  </si>
  <si>
    <t>持续提升</t>
  </si>
  <si>
    <t>反映是否提升部门依法行政能力</t>
  </si>
  <si>
    <t>年内开展十九项法律服务对象工作的满意度</t>
  </si>
  <si>
    <t>委托第三方开展公务员医疗补助等医保经办项目经费</t>
  </si>
  <si>
    <t>对全区1.95万名中符合享受公务员医疗补助的参保人，在医疗保险统筹年度内因病住院，公务员医疗补助统筹金给予适当补助。对2026年度全区73万余人参保人，因病就医但未直接刷卡结算的参保人，采取零星报销的方式进行报销，2026年支出预测公务员补助及零星报销15000余人次。</t>
  </si>
  <si>
    <t>报销人次</t>
  </si>
  <si>
    <t>实际发生数</t>
  </si>
  <si>
    <t>反映应报销救对象的人数情况。</t>
  </si>
  <si>
    <t>报销人员界定准确率</t>
  </si>
  <si>
    <t>反映居民参保人、职工参保人、公务员、特殊人员门诊、住院等就医医疗费用是否按照规定进行报销，用以考核公务员补助等资金项目质量情况。</t>
  </si>
  <si>
    <t>报销基金是否及时拨付到参保人</t>
  </si>
  <si>
    <t>反映报销基金及时结算拨付情况。</t>
  </si>
  <si>
    <t>公务员补助待遇或参保群众医疗保险待遇得到保障</t>
  </si>
  <si>
    <t>反映公务员补助政策及医疗保险政策落实情况。待遇享受对象的权益得到保障</t>
  </si>
  <si>
    <t>报销对象满意度</t>
  </si>
  <si>
    <t>反映报销对象的满意程度。报销对象满意度=调查中满意和较满意的报销人员数/调查总人数*100%</t>
  </si>
  <si>
    <t>委托第三方参与基金监管项目经费</t>
  </si>
  <si>
    <t>截至2025年10月五华区有定点医药机构414家、参保单位2万余家，承担着全区将进74万参保人、每年近10亿多的医保资金管理及服务工作，参保人数、参保单位和“两定机构”数量在全市各县（市）区中位居前例，人多、点多、钱多、监管人员少的“三多一少”矛盾给医保监管带来巨大压力，通过引入第三方监管力量（会计师事务所、商业保险机构）参与基金监管，提升监管的专业性、精准性、效益性。</t>
  </si>
  <si>
    <t>对经办机构医保基金收支及内部控制情况进行审计</t>
  </si>
  <si>
    <t>考核年内第三方机构对经办机构医保基金收支及内部控制情况开展审计工作的情况，是否完成相应审计，是否形成审计报告</t>
  </si>
  <si>
    <t>对定点医药机构的现场检查</t>
  </si>
  <si>
    <t>对定点医药机构的现场检查，按照省市医保局签约报价，打包付费，委托第三方机构对定点医药机构配合开展现场核查。年内是否完成对定点医药机构检查覆盖100%，按照完成家数进行评价。</t>
  </si>
  <si>
    <t>对用人单位参加医疗保险的情况进行核查</t>
  </si>
  <si>
    <t>对用人单位的核查，按照省市医保局签约报价，打包付费，委托第三方机构对用人单位参加医疗保险的情况进行核查。年内是否完成对辖区内2万多家参保企业的医保参保情况进行核查，按照完成家数、完成情况、存在问题报告情况进行评价</t>
  </si>
  <si>
    <t>对经办机构、定点医药机构、用人单位、参保人员的现场检查和费用审核进度</t>
  </si>
  <si>
    <t>1.2026年1月1日-至2026年3月30日完成任务的40%；
 2.2026年4月1日-至2026年6月30日完成任务至80%；
 3.2026年7月1日-至2026年10月30日完成任务至100%；</t>
  </si>
  <si>
    <t>切实查处违规违法两定机构、严肃查处欺诈骗保行为</t>
  </si>
  <si>
    <t>查处</t>
  </si>
  <si>
    <t>完成现场检查、基金监管检查覆盖率，切实查处违规违法两定机构、严肃查处欺诈骗保行为，切实追回医保基金。</t>
  </si>
  <si>
    <t>基金监管履盖率</t>
  </si>
  <si>
    <t>完成现场检查、基金监管检查覆盖率，切实查处违规违法两定机构、严肃查处欺诈骗保行为。</t>
  </si>
  <si>
    <t>加强基金监督检查能力建设，提高整体执法水平。</t>
  </si>
  <si>
    <t>提高</t>
  </si>
  <si>
    <t>持续提升和保障医保经办机构协议处理两定机构、医保行政机关行政处罚的执法能力，加强执法队伍建设，提高整体执法水平.</t>
  </si>
  <si>
    <t>反映单位员工满意度</t>
  </si>
  <si>
    <t>昆明市五华区卫生健康局</t>
  </si>
  <si>
    <t>昆明市五华区丰宁街道社区卫生服务中心</t>
  </si>
  <si>
    <t>事业支出经费</t>
  </si>
  <si>
    <t>本项目开展医疗活动，完成诊疗人次5.5万人次，采购药品及卫生耗材48批次，及时率达到100%，对医疗人员进行规范化培训，合格率达到95%，不断提高医疗技术水平，为了加强中心财务管理，依法收入，节约支出，提高资金使用效益，促进事业发展，使中心各项经费管理有章可循。同时，提供预防、康复、保健、基本医疗和计划生育指导等服务。做好属地孕产妇和儿童保健工作，落实计划生育技术指导职责；承担昆明市五华区卫生健康局委托的其他事项；完成上级交办的其他工作任务。充分挖掘单位内部潜力，利用现有设备和技术条件，扩大医疗服务项目，提高单位的社会效益和经济效益，实现服务对象满意度达到90%。</t>
  </si>
  <si>
    <t>诊疗人次</t>
  </si>
  <si>
    <t>55000</t>
  </si>
  <si>
    <t>反映当年诊疗人次</t>
  </si>
  <si>
    <t>采购药品及卫生耗材批次</t>
  </si>
  <si>
    <t>反映当年采购药品及卫生耗材批次</t>
  </si>
  <si>
    <t>医疗人员规范化培训合格率</t>
  </si>
  <si>
    <t>反映医疗人员规范化培训合格率</t>
  </si>
  <si>
    <t>医疗纠纷发生率</t>
  </si>
  <si>
    <t>反映医疗纠纷发生率</t>
  </si>
  <si>
    <t>采购药品及卫生耗材验收合格率</t>
  </si>
  <si>
    <t>反映采购药品及卫生耗材验收合格率</t>
  </si>
  <si>
    <t>职责履行工作完成达标率</t>
  </si>
  <si>
    <t>反映职责履行工作完成达标率</t>
  </si>
  <si>
    <t>反应项目完成时限</t>
  </si>
  <si>
    <t>药品采购及时率</t>
  </si>
  <si>
    <t>反应药品采购及时率</t>
  </si>
  <si>
    <t>提高医疗技术水平</t>
  </si>
  <si>
    <t>反映长期提高医疗技术水平</t>
  </si>
  <si>
    <t>（事业收入）采购项目经费</t>
  </si>
  <si>
    <t>依据五政办通【2015】54号文件《五华区行政事业单位国有资产管理暂行办法》规定，年度内购置一批设备，且设备采购验收合格，通过完善医疗设备，不断提高医疗服质量、提高医疗收入、促进卫生院发展。</t>
  </si>
  <si>
    <t>购置设备数量</t>
  </si>
  <si>
    <t>反映购置数量完成情况。</t>
  </si>
  <si>
    <t>设备采购验收合格率</t>
  </si>
  <si>
    <t>收入增长率</t>
  </si>
  <si>
    <t>医疗收入增加</t>
  </si>
  <si>
    <t>提高医疗服务质量</t>
  </si>
  <si>
    <t>设备使用人员满意度</t>
  </si>
  <si>
    <t xml:space="preserve">反映服务对象满意度
</t>
  </si>
  <si>
    <t>医师节、护士节经费</t>
  </si>
  <si>
    <t>年度内做好医师节、护士节慰问工作，对我院5名医师以及5名护士进行慰问，通过开展医师节、护士节慰问活动，提升医护人员工作积极性，加强医护人员积极性和归属感。同时，提高服务意识和业务水平，有效提升中心服务质量提升，医师护士满意度达90%。</t>
  </si>
  <si>
    <t>护士节慰问人数</t>
  </si>
  <si>
    <t>反映护士节慰问人数</t>
  </si>
  <si>
    <t>医师节慰问人数</t>
  </si>
  <si>
    <t>反映医师节慰问人数</t>
  </si>
  <si>
    <t>慰问指标完成率</t>
  </si>
  <si>
    <t>项目完成时效</t>
  </si>
  <si>
    <t>反映项目完成时效</t>
  </si>
  <si>
    <t>服务对象投诉量</t>
  </si>
  <si>
    <t>上年数</t>
  </si>
  <si>
    <t>反映服务对象投诉量</t>
  </si>
  <si>
    <t>医护人员工作积极性</t>
  </si>
  <si>
    <t>反映医护人员工作积极性</t>
  </si>
  <si>
    <t>昆明市五华区人民医院</t>
  </si>
  <si>
    <t>党建经费</t>
  </si>
  <si>
    <t>保障医院党务工作顺利开展，从而推动医院健康发展。</t>
  </si>
  <si>
    <t>党建经费保障人数</t>
  </si>
  <si>
    <t>62</t>
  </si>
  <si>
    <t>医疗服务能力不断提升</t>
  </si>
  <si>
    <t>不断提升</t>
  </si>
  <si>
    <t>党员满意度</t>
  </si>
  <si>
    <t>药品零差率销售补助专项资金</t>
  </si>
  <si>
    <t>2026委托第三方完成医院95%以上的物业管理工作，完成药品工作人员配备，从而提高医院医疗服务质量和提高患者满意度。</t>
  </si>
  <si>
    <t>委托物业管理工作完成率</t>
  </si>
  <si>
    <t>反映委托的第三方公司保洁保安人员对医院环境卫生、秩序维护工作的完成情况</t>
  </si>
  <si>
    <t>药房人员配备</t>
  </si>
  <si>
    <t>药房人员配备情况</t>
  </si>
  <si>
    <t>物业管理委托工作合格率</t>
  </si>
  <si>
    <t xml:space="preserve">反映保洁保安人员工作的合格情况
</t>
  </si>
  <si>
    <t>减轻患者用药负担</t>
  </si>
  <si>
    <t>药品零差率情况</t>
  </si>
  <si>
    <t>应收账款周转天数</t>
  </si>
  <si>
    <t>50</t>
  </si>
  <si>
    <t>能有效改善医院运营的资金压力</t>
  </si>
  <si>
    <t>患者对医院的满意度</t>
  </si>
  <si>
    <t>患者满意度</t>
  </si>
  <si>
    <t>医院运维项目资金</t>
  </si>
  <si>
    <t xml:space="preserve">2026年完成诊疗人次120000人次以上，完成出院人次7000人次以上，床位使用率达到65%以上。加强成本核算与控制。进一步细化绩效考核制度。根据运行情况不断完善绩效考核细节，落实“两个允许”，实现业务收入持续正增长；强化制度建设，逐步建立健全各项制度、措施、规范，形成一套完整的改革制度。
</t>
  </si>
  <si>
    <t>120000</t>
  </si>
  <si>
    <t>反映全年提供门急诊服务人次</t>
  </si>
  <si>
    <t>出院人次</t>
  </si>
  <si>
    <t>反映全年出院人次</t>
  </si>
  <si>
    <t>大型医疗纠纷发生次数</t>
  </si>
  <si>
    <t>反映全年医疗纠纷发生率</t>
  </si>
  <si>
    <t>床位使用率</t>
  </si>
  <si>
    <t>65</t>
  </si>
  <si>
    <t>反映全年床位使用率</t>
  </si>
  <si>
    <t>反映项目完成截止日期</t>
  </si>
  <si>
    <t>维持医院正常运营</t>
  </si>
  <si>
    <t>反映能够维持医院正常运营</t>
  </si>
  <si>
    <t>反映医院职工对医院运营的整体满意度</t>
  </si>
  <si>
    <t>医院运维成本</t>
  </si>
  <si>
    <t>6200万元</t>
  </si>
  <si>
    <t>医院2026年运行成本</t>
  </si>
  <si>
    <t>药品及卫生材料采购项目资金</t>
  </si>
  <si>
    <t>2026年采购药品和卫生材料至少各12批，验收合格率达到95%以上，保证医药和中成药价格为出厂价，减轻患者药品负担，提高患者满意度，同时医院通过合理的采购策略和流程，降低药品成本，同时保障药品和卫生材料质量，从而为患者提供更好的医疗服务。</t>
  </si>
  <si>
    <t>采购药品批次</t>
  </si>
  <si>
    <t>每年药品采购批次</t>
  </si>
  <si>
    <t>采购卫材批次</t>
  </si>
  <si>
    <t>每年卫材采购批次</t>
  </si>
  <si>
    <t>采购药品验收合格率</t>
  </si>
  <si>
    <t>药品验收合格率</t>
  </si>
  <si>
    <t>采购卫材验收合格率</t>
  </si>
  <si>
    <t>卫材验收合格率</t>
  </si>
  <si>
    <t>在2024年12月31日之前完成项目</t>
  </si>
  <si>
    <t>减轻患者药品负担</t>
  </si>
  <si>
    <t>药品零加成</t>
  </si>
  <si>
    <t>为患者提供用药保障</t>
  </si>
  <si>
    <t>提高患者用药保障能力</t>
  </si>
  <si>
    <t>为患者提供用药方便</t>
  </si>
  <si>
    <t>看守所门诊专项经费</t>
  </si>
  <si>
    <t>为有效保障五华区看守所被监管人员的医疗安全，成立五华区医院看守所门诊部，配备12名医护人员，对五华区看守所羁押人员，每年至少巡诊300次，并在五华区医院建立看守所拘留人员就医绿色通道，实现“公安监管部门负责监管安全,卫生计生部门负责医疗卫生”,更好的保障羁押人员的基本医疗需求和维护羁押人员的生命健康权。</t>
  </si>
  <si>
    <t>巡诊次数</t>
  </si>
  <si>
    <t>300</t>
  </si>
  <si>
    <t>反映医务人员巡诊次数</t>
  </si>
  <si>
    <t>医务人员配备数量</t>
  </si>
  <si>
    <t>反映看守所门诊部配备的医务人员数量。</t>
  </si>
  <si>
    <t>羁押人员治疗好转率</t>
  </si>
  <si>
    <t>患病羁押人员的治疗覆盖面</t>
  </si>
  <si>
    <t>患者治疗覆盖面</t>
  </si>
  <si>
    <t>羁押患者治疗范围</t>
  </si>
  <si>
    <t>项目完成及时性</t>
  </si>
  <si>
    <t>项目完成及时情况</t>
  </si>
  <si>
    <t>维护监管秩序与安全稳定</t>
  </si>
  <si>
    <t>减少外诊风险，维护监管秩序与安全稳定</t>
  </si>
  <si>
    <t>保障羁押人员的基本医疗需求</t>
  </si>
  <si>
    <t>保障看守所羁押人员的健康需求</t>
  </si>
  <si>
    <t>看守所工作人员满意度</t>
  </si>
  <si>
    <t>医师、护士节经费</t>
  </si>
  <si>
    <t>2026年护士节时，至少对24人名护士进行慰问；2026年医师节时，至少对24名医生进行慰问，使医护人员为社会服务的价值得以充分体现，也让医护人员充分感受上级主管部门及医院领导对他们的关心关爱，同时提高医护人员的工作积极性。</t>
  </si>
  <si>
    <t>慰问目标完成率</t>
  </si>
  <si>
    <t>慰问标准</t>
  </si>
  <si>
    <t>300元</t>
  </si>
  <si>
    <t>元/人</t>
  </si>
  <si>
    <t>医师节、护士节慰问标准300元/人</t>
  </si>
  <si>
    <t>在医师节、护士节当月完成</t>
  </si>
  <si>
    <t>项目完成时间</t>
  </si>
  <si>
    <t>不断提高</t>
  </si>
  <si>
    <t>医护人员满意度</t>
  </si>
  <si>
    <t>新院区建设设备采购项目资金</t>
  </si>
  <si>
    <t>2025年，医院计划采购医疗专用设备100台以上，设备验收合格率95%以上，以上设备主要用于全力保障新医院搬迁工作，促使新医院全面建设，为患者提供更加舒适和职能的就医环境，全面提高医疗服务质量。</t>
  </si>
  <si>
    <t>医疗专用设备采购数量</t>
  </si>
  <si>
    <t>152</t>
  </si>
  <si>
    <t>台/套</t>
  </si>
  <si>
    <t>反映采购医疗专用设备的数量</t>
  </si>
  <si>
    <t>设备验收合格率</t>
  </si>
  <si>
    <t>反映新采购设备验收时合格率</t>
  </si>
  <si>
    <t>反映项目在年度内完成</t>
  </si>
  <si>
    <t>设备综合使用率</t>
  </si>
  <si>
    <t>80%</t>
  </si>
  <si>
    <t>设备使用情况</t>
  </si>
  <si>
    <t>医院质量等级</t>
  </si>
  <si>
    <t>等级</t>
  </si>
  <si>
    <t>反应医院质量等级</t>
  </si>
  <si>
    <t>反映全年就诊患者对医院服务的整体满意程度</t>
  </si>
  <si>
    <t>设备采购项目成本节约率</t>
  </si>
  <si>
    <t>3%</t>
  </si>
  <si>
    <t>采购设备成本控制情况</t>
  </si>
  <si>
    <t>昆明市五华区华山街道社区卫生服务中心</t>
  </si>
  <si>
    <t>2026年医师节、护士节时对我院医生和护士进行慰问。护士节慰问人数预计大于3人，医师节慰问预计大于3人，通过医师节、护士节时对我院医生和护士进行活动，有效提升医护人员积极性和归属感，提高服务意识和业务水平，有效提升中心服务质量提升，服务对象满意度达95%。</t>
  </si>
  <si>
    <t>事业支出医疗服务支出经费</t>
  </si>
  <si>
    <t>1、持续完善医疗技术管理流程，持续提升医疗技术水平，持续推进医疗服务升级。
2、持续做好基层医疗机构综合改革工作，推进医改各项任务指标落实。
3、加强人才培养，加快优势学科建设，全面提升医院核心竞争力，促进卫生院可持续发展。
4、优化医疗服务质量，为患者提供用药方便。
5、年度采购药品及卫生耗材批次大于20批次，提供优质医疗服务。
6、医疗人员规范化培训合格率大于95%，推动中心医疗事业全面发展。
7、职责履行工作完成达标率大于95%，全心全意为人民服务。
8、有效提高基层社区日常管理水平，使服务对象满意度达到95%。</t>
  </si>
  <si>
    <t>15000</t>
  </si>
  <si>
    <t>服务人群数量</t>
  </si>
  <si>
    <t>常居人口</t>
  </si>
  <si>
    <t>反映服务人群数量</t>
  </si>
  <si>
    <t>服务社区数量</t>
  </si>
  <si>
    <t>反映服务社区数量</t>
  </si>
  <si>
    <t>购买商品验收合格率</t>
  </si>
  <si>
    <t>反映购买商品验收合格率</t>
  </si>
  <si>
    <t>提高基层社区日常管理水平</t>
  </si>
  <si>
    <t>反映提高基层社区日常管理水平</t>
  </si>
  <si>
    <t>长期提高医疗技术水平</t>
  </si>
  <si>
    <t>高危孕产妇、婴儿抢救专项经费</t>
  </si>
  <si>
    <t>孕产妇、婴儿死亡率是市委市政府对五华区为区政府年度目标责任考核的重要内容，确保孕产妇、婴儿死亡率控制在指标内。完成以下工作目标：
1、孕产妇死亡率小于15/10万人次；
2、5岁以下婴幼儿死亡指标小于4.5‰；
通过项目实施，有效降低孕产妇、婴儿死亡情况，持续加强高危孕产妇、婴儿抢救，持续推进母婴安全、妇幼健康事业整体高质量发展。</t>
  </si>
  <si>
    <t>孕产妇死亡率</t>
  </si>
  <si>
    <t>15/10</t>
  </si>
  <si>
    <t>万人次</t>
  </si>
  <si>
    <t>反映孕产妇死亡情况</t>
  </si>
  <si>
    <t>婴儿死亡指标</t>
  </si>
  <si>
    <t>4.5</t>
  </si>
  <si>
    <t>‰</t>
  </si>
  <si>
    <t>反映婴儿死亡情况</t>
  </si>
  <si>
    <t>资金发放及时性</t>
  </si>
  <si>
    <t>反映资金发放及时性</t>
  </si>
  <si>
    <t>持续加强高危孕产妇、婴儿抢救</t>
  </si>
  <si>
    <t>持续加强</t>
  </si>
  <si>
    <t>年度预算批复金额</t>
  </si>
  <si>
    <t xml:space="preserve">预算完成率
</t>
  </si>
  <si>
    <t>计划生育专项补助资金</t>
  </si>
  <si>
    <t>根据相关政策文件要求年度将完成:失独家庭一次性抚慰金；城乡部分独生子女全程教育奖学金；部分计划生育家庭城乡居民基本医疗保险个人参保费用补助；农村部分计划生育家庭奖励扶助金；计划生育特别扶助金（独生子女伤残、死亡）；低保独生子女家庭市级生活补助；独生子女保健费；计划生育特殊家庭市级补助金；计划生育特殊家庭失独家庭区级补助金等补助资金的拨付与发放工作，严格按照相关文件分时段开展，保证国家、省、市、区工作要求保障资金全部兑付到位，奖励扶助对象满意度达90%以上，提高辖区相关人群社会保障水平，确保政策目标有效落实。</t>
  </si>
  <si>
    <t>失独家庭人数</t>
  </si>
  <si>
    <t>91</t>
  </si>
  <si>
    <t>2026年预算人数91人</t>
  </si>
  <si>
    <t>失独家庭户数</t>
  </si>
  <si>
    <t xml:space="preserve">2026年预算91户，其中：初婚、丧偶67户；离婚、再婚24户
</t>
  </si>
  <si>
    <t>发放计划生育特扶家庭意外伤害险人数</t>
  </si>
  <si>
    <t>2119</t>
  </si>
  <si>
    <t xml:space="preserve">2026年预算人数2119人，60周岁以上1200人，60周岁以下819人。
</t>
  </si>
  <si>
    <t>计划生育家庭人数</t>
  </si>
  <si>
    <t>2810</t>
  </si>
  <si>
    <t>2026年预算人数2810人</t>
  </si>
  <si>
    <t>独生子女死亡人数</t>
  </si>
  <si>
    <t>1259</t>
  </si>
  <si>
    <t xml:space="preserve">独生子女死亡预算人数1259人
</t>
  </si>
  <si>
    <t>独生子女人数</t>
  </si>
  <si>
    <t xml:space="preserve">2026年预算人数2810人，其中：独生子预算人数1419人；独生女预算人数1391人
</t>
  </si>
  <si>
    <t>独生子女伤残人数</t>
  </si>
  <si>
    <t>860</t>
  </si>
  <si>
    <t xml:space="preserve">独生子女伤残预算人数860人
</t>
  </si>
  <si>
    <t>申报审核时限达标率</t>
  </si>
  <si>
    <t xml:space="preserve">申报审核时限达标率100%
</t>
  </si>
  <si>
    <t>符合条件申报对象覆盖率</t>
  </si>
  <si>
    <t xml:space="preserve">符合条件申报对象覆盖率100%
</t>
  </si>
  <si>
    <t>资金发放到位率</t>
  </si>
  <si>
    <t>资金发放到位率100%</t>
  </si>
  <si>
    <t>家庭发展能力</t>
  </si>
  <si>
    <t>逐步提高</t>
  </si>
  <si>
    <t>家庭发展能力逐步提高</t>
  </si>
  <si>
    <t>社会稳定</t>
  </si>
  <si>
    <t>社会稳定逐步提高</t>
  </si>
  <si>
    <t>奖励扶助对象满意度</t>
  </si>
  <si>
    <t>奖励扶助对象满意度85%以上</t>
  </si>
  <si>
    <t>预算批复金额</t>
  </si>
  <si>
    <t xml:space="preserve">反映经济成本
</t>
  </si>
  <si>
    <t>计生特殊家庭节日慰问经费</t>
  </si>
  <si>
    <t>本项目年度内计划发放生育特扶家庭节日慰问2408户，慰问金发放按相关文件分段开展，慰问对象满意度≥90%，确保符合条件相关家庭在政策、经济、情感等方面得到关爱和补助。</t>
  </si>
  <si>
    <t>发放计划生育特扶家庭节日慰问户数</t>
  </si>
  <si>
    <t>2408</t>
  </si>
  <si>
    <t>“5.29”慰问计生困难家庭（含高新区）110户，每户100元，合计11000元；“元旦、春节”“中秋、国庆”共计2058户，其中：慰问失独家庭1838户（含高新区），每户200元，合计367600元；慰问计生困难家庭、流动人口困难家庭（含高新区）220户，每户200元，合计44000元。</t>
  </si>
  <si>
    <t>申报审核时限达标率100%</t>
  </si>
  <si>
    <t>符合条件申报对象覆盖率100%</t>
  </si>
  <si>
    <t>慰问对象满意度</t>
  </si>
  <si>
    <t>反映慰问对象满意情况</t>
  </si>
  <si>
    <t xml:space="preserve">反映资金下达情况。
</t>
  </si>
  <si>
    <t>生育支持项目专用资金</t>
  </si>
  <si>
    <t>(一)补贴对象
从2025年1月1日起，对符合法律法规规定生育或收养的云南省户籍3周岁以下婴幼儿发放补贴，至其年满3周岁。对3周岁以下的孤儿、事实无人抚养的婴幼儿，予以发放补贴。
(二)补贴标准
育儿补贴现阶段标准为每孩每年3600元。其中，对2025年1月1日之前出生、不满3周岁的婴幼儿，按应补贴月数折算计发补贴。在最低生活保障对象、特困人员等救助对象认定时，育儿补贴不计入家庭或个人收入。
将《中共云南省委云南省人民政府印发〈关于优化生育政策促进人口长期均衡发展的实施方案〉的通知》(云发[2022]28号)中明确的育儿补助政策(二孩、三孩每孩每年800元)统一调整为国家育儿补贴制度每孩每年3600元，一次性生育补贴(二孩、三孩分别发放2000元、5000元)和婴幼儿意外伤害险参保补贴(每孩每年50元)政策继续执行至2025年12月31日止。</t>
  </si>
  <si>
    <t>一次性生育补贴户数</t>
  </si>
  <si>
    <t>户（套)</t>
  </si>
  <si>
    <t xml:space="preserve">"2025年预算一次性生育补贴户数1000户
"
</t>
  </si>
  <si>
    <t>育儿补助人数</t>
  </si>
  <si>
    <t>20000</t>
  </si>
  <si>
    <t xml:space="preserve">2025年预算育儿补助人数20000人
</t>
  </si>
  <si>
    <t>婴幼儿意外伤害险参保补贴人数</t>
  </si>
  <si>
    <t>14178</t>
  </si>
  <si>
    <t xml:space="preserve">2025年预算婴幼儿意外伤害险参保补贴人数14178人
</t>
  </si>
  <si>
    <t>促进降低家庭生育养育成本，构建生育友好型社会</t>
  </si>
  <si>
    <t>持续推动</t>
  </si>
  <si>
    <t>补贴对象满意度</t>
  </si>
  <si>
    <t>奖励扶助对象满意度90%以上</t>
  </si>
  <si>
    <t xml:space="preserve">反映资金下达情况
</t>
  </si>
  <si>
    <t>计划生育特别扶助制度专项经费</t>
  </si>
  <si>
    <t xml:space="preserve">2025年按相关政策要求发放计划生育特别扶助金（独生子女伤残、死亡）；按照相关文件分时段开展，每年按照国家、省、市、区工作要求保障资金全部兑付到位。发放时限严格按政策要求执行、严格按照相关标准兑付到位，失独、伤残家庭提供关爱扶持，增强相关家庭必要的生活保障，提升相关家庭幸福感。
</t>
  </si>
  <si>
    <t>1319</t>
  </si>
  <si>
    <t xml:space="preserve">"独生子女死亡预算人数1159人
"
</t>
  </si>
  <si>
    <t xml:space="preserve">"独生子女伤残预算人数797人
"
</t>
  </si>
  <si>
    <t xml:space="preserve">"符合条件申报对象覆盖率100%
"
</t>
  </si>
  <si>
    <t xml:space="preserve">资金发放到位率100%
</t>
  </si>
  <si>
    <t xml:space="preserve">家庭发展能力逐步提高
</t>
  </si>
  <si>
    <t xml:space="preserve">社会稳定逐步提高
</t>
  </si>
  <si>
    <t>补助扶持对象满意度</t>
  </si>
  <si>
    <t xml:space="preserve">补助扶持对象满意度85%以上
</t>
  </si>
  <si>
    <t>村小组计生服务员生活补贴经费</t>
  </si>
  <si>
    <t>2026年计划完成225人保障村小组计生服务人员补助资金，发放时限及补助资金严格按照文件执行，补贴对象满意度达90%以上，确保行政及服务职能有效正常开展。计划生育管理工作履职要求有效落实。</t>
  </si>
  <si>
    <t>村小组计生服务员人数</t>
  </si>
  <si>
    <t>225</t>
  </si>
  <si>
    <t>2025年村小组计生服务员225人</t>
  </si>
  <si>
    <t>补贴对象满意度90%以上</t>
  </si>
  <si>
    <t>严重精神障碍患者监护人“以奖代补”补助资金</t>
  </si>
  <si>
    <t>根据昆明市卫生健康委、市财政局等七部门《昆卫〔2019〕81号关于印发落实严重精神障碍患者监护人监护责任实施“以奖代补”工作的指导意见的通知》要求，按照区级承担比例对严重精神障碍患者人数进行补偿。通过“以奖代补”等方法促进落实严重精神障碍患者监护管理工作，确保严重精神障碍患者报告患病率≥45‰，严重精神障碍患者管理率达90%，严重精神障碍患者服药率在80%以上，依法加强患者救助救治工作，做好患者妥善看护工作。</t>
  </si>
  <si>
    <t>严重精神障碍患者报告患病率</t>
  </si>
  <si>
    <t>45</t>
  </si>
  <si>
    <t>反映严重精神障碍患者报告患病率</t>
  </si>
  <si>
    <t>严重精神障碍患者管理率</t>
  </si>
  <si>
    <t>反映严重精神障碍患者管理率</t>
  </si>
  <si>
    <t>严重精神障碍患者人数</t>
  </si>
  <si>
    <t>400</t>
  </si>
  <si>
    <t>反映严重精神障碍患者人数</t>
  </si>
  <si>
    <t>严重精神障碍患者服药率</t>
  </si>
  <si>
    <t>反映严重精神障碍患者服药率</t>
  </si>
  <si>
    <t>反映项目完成时间</t>
  </si>
  <si>
    <t>提高严重精神障碍患者的救治</t>
  </si>
  <si>
    <t>反映提高严重精神障碍患者的救治</t>
  </si>
  <si>
    <t>基本公共卫生项目经费</t>
  </si>
  <si>
    <t>参照《昆明市财政局关于下达2025年基本公共卫生服务项目中央补助资金的通知》（昆财社〔2025〕33号）文件要求，
1.免费向城乡居民提供基本公共卫生服务，促进基本公共卫生服务均等化。
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</si>
  <si>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适龄儿童国家免疫规划疫苗接种率</t>
  </si>
  <si>
    <t>反映适龄儿童国家免疫规划疫苗接种率</t>
  </si>
  <si>
    <t>7岁以下儿童健康管理率</t>
  </si>
  <si>
    <t>反映7岁以下儿童健康管理率</t>
  </si>
  <si>
    <t>孕产妇系统管理率</t>
  </si>
  <si>
    <t>反映孕产妇系统管理率</t>
  </si>
  <si>
    <t>老年人中医药健康管理率</t>
  </si>
  <si>
    <t>74</t>
  </si>
  <si>
    <t>反映老年人中医药健康管理率</t>
  </si>
  <si>
    <t>肺结核患者管理率</t>
  </si>
  <si>
    <t>反映肺结核患者管理率</t>
  </si>
  <si>
    <t>社区在册居家严重精神障碍患者健康管理率</t>
  </si>
  <si>
    <t>反映社区在册居家严重精神障碍患者健康管理率</t>
  </si>
  <si>
    <t>儿童中医药健康管理率</t>
  </si>
  <si>
    <t>84</t>
  </si>
  <si>
    <t>反映儿童中医药健康管理率</t>
  </si>
  <si>
    <t>3岁以下儿童健康管理率</t>
  </si>
  <si>
    <t>反映3岁以下儿童健康管理率</t>
  </si>
  <si>
    <t>高血压患者管理人数</t>
  </si>
  <si>
    <t>49890</t>
  </si>
  <si>
    <t>反映高血压患者管理人数</t>
  </si>
  <si>
    <t>糖尿病患者管理人数</t>
  </si>
  <si>
    <t>20850</t>
  </si>
  <si>
    <t>反映糖尿病患者管理人数</t>
  </si>
  <si>
    <t>居民规范化电子健康档案覆盖率</t>
  </si>
  <si>
    <t>64</t>
  </si>
  <si>
    <t>反映居民规范化电子健康档案覆盖率</t>
  </si>
  <si>
    <t>高血压患者基层规范管理服务率</t>
  </si>
  <si>
    <t>反映高血压患者基层规范管理服务率</t>
  </si>
  <si>
    <t>2型糖尿病患者基层规范管理服务率</t>
  </si>
  <si>
    <t>反映2型糖尿病患者基层规范管理服务率</t>
  </si>
  <si>
    <t>65岁以上老年人城乡社区规范健康管理服务率</t>
  </si>
  <si>
    <t>反映65岁以上老年人城乡社区规范健康管理服务率</t>
  </si>
  <si>
    <t>传染病和突发公共卫生时间报告率</t>
  </si>
  <si>
    <t>反映传染病和突发公共卫生时间报告率</t>
  </si>
  <si>
    <t>疫苗接种及时率</t>
  </si>
  <si>
    <t>反映疫苗接种及时率</t>
  </si>
  <si>
    <t>提升居民健康保健意识、健康知晓率</t>
  </si>
  <si>
    <t>反映提升居民健康保健意识、健康知晓率</t>
  </si>
  <si>
    <t>五华区机关事业单位职工体检项目经费</t>
  </si>
  <si>
    <t xml:space="preserve">"年度目标：1.完成15000人次职工体检，书写15000份体检报告
          2.针对15000人次体检问题给出相应医疗意见，为全区机关事业单位职工提供健康基础保障；
          3.项目计划在2026年12月31日前完成，具体实施进度需根据辖区体检安排决定
          4.服务人群满意度在90%及以上。
 制度建设方面：有相应项目专项经费管理制度以及财务管理制度
  工作计划： 项目正式实施前体检科制定项目实施方案，根据辖区具体体检人次数做出体检安排，为机关事业单位职工提供更优质的医疗服务。
     "						
</t>
  </si>
  <si>
    <t>完成体检人数</t>
  </si>
  <si>
    <t>16000</t>
  </si>
  <si>
    <t xml:space="preserve">完成五华区机关事业单位职工体检
</t>
  </si>
  <si>
    <t>体检报告合格率</t>
  </si>
  <si>
    <t xml:space="preserve">体检中心提供体检报告的完善程度
</t>
  </si>
  <si>
    <t xml:space="preserve">项目具体实施进度需根据五华区体检安排决定，计划在2026年12月31日前完成
</t>
  </si>
  <si>
    <t>职工健康风险知晓率</t>
  </si>
  <si>
    <t xml:space="preserve">通过职工体检，能够及时发现健康异常指标数据，了解自身健康风险
</t>
  </si>
  <si>
    <t>健康档案更新完善率</t>
  </si>
  <si>
    <t xml:space="preserve">通过职工体检，职工个人健康档案得到更新和完善的比例
</t>
  </si>
  <si>
    <t>职工体检满意度</t>
  </si>
  <si>
    <t xml:space="preserve">五华区机关事业单位职工体检满意程度
</t>
  </si>
  <si>
    <t>人均体检成本</t>
  </si>
  <si>
    <t>600</t>
  </si>
  <si>
    <t xml:space="preserve">衡量项目实际成本是否在预算范围内，反映成本控制的有效性
</t>
  </si>
  <si>
    <t>卫生健康管理业务专项经费</t>
  </si>
  <si>
    <t>一是预设置2026年卫生计生管理工作目标，完成三支一扶招募、计划宣传三孩政策印制、行政审批申请表印制工作、公立基层社区卫生服务机构电子票据系统租赁等工作，通过项目实施提高卫生计生管理服务水平。二是市级拟按照第七次人口普查数据下达2024年度无偿献血任务数为17147人次，完成无偿献血工作任务，保证医疗基本用血，提高辖区医疗服务水平，有效促进五华区卫生事业发展。</t>
  </si>
  <si>
    <t>无偿献血任务数</t>
  </si>
  <si>
    <t>17147</t>
  </si>
  <si>
    <t>三支一扶招募面试人次</t>
  </si>
  <si>
    <t>计划宣传三孩政策印制份数</t>
  </si>
  <si>
    <t>行政审批申请表印制份数</t>
  </si>
  <si>
    <t>500</t>
  </si>
  <si>
    <t>公立基层社区卫生服务机构电子票据系统租赁覆盖率</t>
  </si>
  <si>
    <t xml:space="preserve">公立基层社区卫生服务机构电子票据系统租赁覆盖率
</t>
  </si>
  <si>
    <t>卫生计生管理工作目标完成率</t>
  </si>
  <si>
    <t>无偿献血工作</t>
  </si>
  <si>
    <t>显著提升</t>
  </si>
  <si>
    <t>通过无偿献血工作，提升人民群众无偿献血意识</t>
  </si>
  <si>
    <t>卫生计生工作管理水平</t>
  </si>
  <si>
    <t>加强卫生计生工作管理，提高业务管理水平</t>
  </si>
  <si>
    <t>提高统计工作水平</t>
  </si>
  <si>
    <t>不断提高统计工作水平，为推进实施健康中国战略、加强卫生服务体系建设提供有力支撑，切实做好五华区卫生健康统计工作</t>
  </si>
  <si>
    <t>通过项目实施提高卫生计生管理服务水平</t>
  </si>
  <si>
    <t>促进辖区医疗服务水平提升，促进五华区卫生事业发展</t>
  </si>
  <si>
    <t>较大促进</t>
  </si>
  <si>
    <t>乡村医生补助经费</t>
  </si>
  <si>
    <t xml:space="preserve">参照昆财社〔2025〕97号文要求，年度内计划开展：一是保障不少于29人的在岗乡村医生合理收入；二是实现乡村医生职业稳岗；三是大专及以上学历占比达50%以上；四是确保乡村医生补助及时发放到位；以有效提升乡村医生服务能力，稳定乡村医生队伍，乡村医生满意度达90%以上。
</t>
  </si>
  <si>
    <t>保障在岗乡村医生合理收入人数</t>
  </si>
  <si>
    <t>29</t>
  </si>
  <si>
    <t xml:space="preserve">反映保障在岗乡村医生合理收入人数
</t>
  </si>
  <si>
    <t>大专及以上学历占比</t>
  </si>
  <si>
    <t>反映大专及以上学历占比</t>
  </si>
  <si>
    <t>稳定乡村医生队伍</t>
  </si>
  <si>
    <t>长期</t>
  </si>
  <si>
    <t>反映稳定乡村医生队伍</t>
  </si>
  <si>
    <t>乡村医生服务能力得到提升</t>
  </si>
  <si>
    <t>反映乡村医生服务能力得到提升</t>
  </si>
  <si>
    <t>乡村医生满意度</t>
  </si>
  <si>
    <t>反映乡村医生满意度</t>
  </si>
  <si>
    <t>保障在岗乡村医生合理收入</t>
  </si>
  <si>
    <t>元/人*月</t>
  </si>
  <si>
    <t xml:space="preserve">反映保障在岗乡村医生合理收入
</t>
  </si>
  <si>
    <t>兑现离岗乡医生 生活补助</t>
  </si>
  <si>
    <t>法律顾问专项资金</t>
  </si>
  <si>
    <t>为确保依法行政、降低单位经济业务法律风险，保障单位正常履职，年度内需要聘用法律顾问咨询服务，预防和解决单位潜在的法律风险，推进决策机制合规、合法开展，保证单位法律风险有限有效降低。</t>
  </si>
  <si>
    <t>法律咨询服务事项</t>
  </si>
  <si>
    <t>反映法律咨询服务事项</t>
  </si>
  <si>
    <t>服务合同考核达标率</t>
  </si>
  <si>
    <t>反映服务合同考核达标情况</t>
  </si>
  <si>
    <t>项目完成率</t>
  </si>
  <si>
    <t>反映项目完成及时性</t>
  </si>
  <si>
    <t>法律风险意识</t>
  </si>
  <si>
    <t>反映单位法律风险</t>
  </si>
  <si>
    <t>反映单位员工的满意度情况，单位员工满意度=（被调查对象中满意数/被调查对象的总数）*100%</t>
  </si>
  <si>
    <t>昆明市五华区大观街道社区卫生服务中心</t>
  </si>
  <si>
    <t>1.依据《基层医疗卫生机构财务管理办法》及云南省、昆明市基层卫生相关财政政策；
2.机构2026年度业务发展规划、服务人口医疗需求及现有运营基础数据；
3.2026年度开支预算项目清单，总预算金额471.6万元。</t>
  </si>
  <si>
    <t>疫苗采购费</t>
  </si>
  <si>
    <t>反映按五华区疾控中心疫苗供应计划采购</t>
  </si>
  <si>
    <t>药品采购</t>
  </si>
  <si>
    <t>反映采购国家基本药物</t>
  </si>
  <si>
    <t>医疗耗材采购</t>
  </si>
  <si>
    <t>反映按云南省基层医疗耗材集中采购目录采购</t>
  </si>
  <si>
    <t>设备购置</t>
  </si>
  <si>
    <t>反映聚焦机构短板诊疗设备采购</t>
  </si>
  <si>
    <t>反映设备验收合格率</t>
  </si>
  <si>
    <t>提质达标合格率</t>
  </si>
  <si>
    <t>反映全年提质达标工程合格率</t>
  </si>
  <si>
    <t>项目执行率</t>
  </si>
  <si>
    <t>每全年项目执行进度</t>
  </si>
  <si>
    <t>提供优质、便捷、高效的医疗卫生与公共卫生服务</t>
  </si>
  <si>
    <t>有效提供</t>
  </si>
  <si>
    <t>反映有效提供优质、便捷、高效的医疗卫生与公共卫生服务</t>
  </si>
  <si>
    <t>反映受益对象满意程度</t>
  </si>
  <si>
    <t>昆明市五华区妇幼健康服务中心（昆明市五华区妇幼保健院）</t>
  </si>
  <si>
    <t>事业支出政府采购经费</t>
  </si>
  <si>
    <t>按照2025年预算会议纪要以及区政府相关规定进行询价采购。
1.持续完善医疗技术管理流程，持续提升医疗技术水平，持续推进医疗服务升级。
2.优化医疗服务质量，为患者提供就医方便，提高患者满意度。
产品及服务采购数量11项；服务成果验收合格率100%；预算执行金额不超6030000元；使用人对部门工作满意度不低于90%。</t>
  </si>
  <si>
    <t>产品及服务采购数量</t>
  </si>
  <si>
    <t>13</t>
  </si>
  <si>
    <t>服务成果验收合格率</t>
  </si>
  <si>
    <t>通过产品及服务购买，保障日常办公运转</t>
  </si>
  <si>
    <t>通过产品及服务购买，保障日常办公运转。</t>
  </si>
  <si>
    <t>使用人对部门工作满意度</t>
  </si>
  <si>
    <t>事业支出公用经费</t>
  </si>
  <si>
    <t>1.持续完善医疗技术管理流程，持续提升医疗技术水平，持续推进医疗服务升级。
2.优化医疗服务质量，为患者提供就医方便，提高患者满意度。
3.加强人才培养，加快优势学科建设，全面提升医院核心竞争力，促进中心可持续发展。
发放工资、绩效人数不少于90人；支付事项手续真实有效、疫苗验收合格率&gt;=95%；预算执行金额不超13941440元；服务对象满意度不低于90%。</t>
  </si>
  <si>
    <t>发放工资、绩效人数</t>
  </si>
  <si>
    <t>支付事项手续</t>
  </si>
  <si>
    <t>真实有效</t>
  </si>
  <si>
    <t>反映支出手续完整真实有效</t>
  </si>
  <si>
    <t>疫苗验收合格率</t>
  </si>
  <si>
    <t>提高服务水平</t>
  </si>
  <si>
    <t>效果良好</t>
  </si>
  <si>
    <t>新增资产配置经费</t>
  </si>
  <si>
    <t>2025年新增资产配置经费目标：采购资产25项，资产验收合格率100%，提高资产使用效率；通过资产配置，保障日常办公运转效果良好；通过提升硬件设施，妇幼健康服务能力进一步提升；资产使用人员满意度达90%。</t>
  </si>
  <si>
    <t>采购固定资产项数</t>
  </si>
  <si>
    <t>44</t>
  </si>
  <si>
    <t>资产验收合格率</t>
  </si>
  <si>
    <t>通过资产配置，保障日常办公运转</t>
  </si>
  <si>
    <t>通过资产配置，保障日常办公运转。</t>
  </si>
  <si>
    <t>通过提升硬件设施，提高服务水平</t>
  </si>
  <si>
    <t>通过提升硬件设施，提高服务水平。</t>
  </si>
  <si>
    <t>1.让患者和医生之间的沟通更加顺畅，建立互信互动的良好关系，妇幼健康服务能力显著提升；
2.增强医生团队的凝聚力，促进协作与团队合作意识的提升，促进辖区医疗服务水平提升，促进五华区卫生事业发展。
其中：护士节慰问人数不少于20人，医师节慰问人数不少于25人，慰问目标完成比例不低于90%；慰问对象满意度不低于90%。</t>
  </si>
  <si>
    <t>妇幼健康服务能力</t>
  </si>
  <si>
    <t>事业支出人员经费</t>
  </si>
  <si>
    <t>事业支出人员经费在编人员一个月基本工资额度、绩效、优秀奖。</t>
  </si>
  <si>
    <t>一个月基本工资发放人数</t>
  </si>
  <si>
    <t>34</t>
  </si>
  <si>
    <t>反映部门（单位）实际发放工资人员数量</t>
  </si>
  <si>
    <t>绩效发放人数</t>
  </si>
  <si>
    <t>优秀奖发放人数</t>
  </si>
  <si>
    <t>正常</t>
  </si>
  <si>
    <t>反映部门（单位）运转情况。</t>
  </si>
  <si>
    <t>单位人员满意度</t>
  </si>
  <si>
    <t>反映部门（单位）人员对工资福利发放的满意程度。</t>
  </si>
  <si>
    <t>婚检项目经费</t>
  </si>
  <si>
    <t>为贯彻落实《云南省2013年妇幼健康计划工作方案》，建立政府引导、部门协作、社会参与的免费婚检工作机制，加大宣传力度，营造“健康婚配、家庭幸福、社会和谐”的良好社会氛围，促进省、市妇女儿童发展规划目标实现，住院分娩新生儿出生缺陷发生率上升趋势得到有效控制。
1、2025年婚检完成对数≥1316对；
2、婚前医学检查率和婚检结果下达及时率达90%；
3、预算下达金额不超20万；
4、提高群众婚检保健意识、降低孕产妇死亡率、婴儿死亡率和出生缺陷率；
5、提高妇幼保健质量；
6、自愿免费婚检对象满意度不低于90%。</t>
  </si>
  <si>
    <t>婚检完成对数</t>
  </si>
  <si>
    <t>1316</t>
  </si>
  <si>
    <t>对</t>
  </si>
  <si>
    <t>反映婚检完成对数</t>
  </si>
  <si>
    <t>婚前医学检查率</t>
  </si>
  <si>
    <t>反映婚前医学检查率</t>
  </si>
  <si>
    <t>婚检结果下达及时率</t>
  </si>
  <si>
    <t>反映婚检结果下达及时率</t>
  </si>
  <si>
    <t>群众婚检保健意识</t>
  </si>
  <si>
    <t>反映项目实施后是否能提高群众婚检保健意识</t>
  </si>
  <si>
    <t>孕产妇死亡率、婴儿死亡率和出生缺陷率</t>
  </si>
  <si>
    <t>降低</t>
  </si>
  <si>
    <t>通过婚检工作实施，有效降低孕产妇死亡率、婴儿死亡率和出生缺陷率。</t>
  </si>
  <si>
    <t>妇幼保健质量</t>
  </si>
  <si>
    <t>自愿免费婚检对象满意度</t>
  </si>
  <si>
    <t>昆明市五华区普吉街道社区卫生服务中心</t>
  </si>
  <si>
    <t>2026年计划开展医师节及护士节活动，通过活动充分调动医护人员工作积极性及归属感，有效提升医护人员服务能力水平，确保单位对外服务水平有效提升。医护人员59人，有效提升归属感。节日带来的尊重与关怀能缓解医护人员压力，激发工作热情与责任感。增进公众理解减少医患矛盾。构建和
谐的关系。使医护人员满意度达到95%。</t>
  </si>
  <si>
    <t>医护人员慰问数</t>
  </si>
  <si>
    <t>59</t>
  </si>
  <si>
    <t>反映医护人员慰问数</t>
  </si>
  <si>
    <t>反映慰问目标完成率</t>
  </si>
  <si>
    <t>反映医护人员满意度</t>
  </si>
  <si>
    <t>根据区级2026年部门预算和2026-2028年中期财政规划工作都署会的通知，中心开展医疗活动，服务社区5个，服务人口45000人，预计支出经费13,669,300.00元。为了保障其正常运转，完成日常工作任务而发生的人员支出和公用支出。为了加强中心财务管理，依法收入，节约支出，提高资金使用效益，促进事业发展，使中心各项经费管理有章可循。要充分挖掘单位内部潜力，利用现有设备和技术条件，扩大医疗服务项目，提高单位的社会效益和经济效益，使服务对象满意度达95%以上。</t>
  </si>
  <si>
    <t>药品采购次数</t>
  </si>
  <si>
    <t>反映药品采购次数</t>
  </si>
  <si>
    <t>服务人口数量</t>
  </si>
  <si>
    <t>45000</t>
  </si>
  <si>
    <t>反映服务人口数量</t>
  </si>
  <si>
    <t>反映全年进行医疗人员规范化培训合格率</t>
  </si>
  <si>
    <t>医疗质量把控对患者的影响</t>
  </si>
  <si>
    <t>反映提升医疗质量对患者产生的积极影响</t>
  </si>
  <si>
    <t>昆明市五华区疾病预防控制中心</t>
  </si>
  <si>
    <t>疾病预防控制经费</t>
  </si>
  <si>
    <t>1.开展辖区突发公共卫生事件应急调查处置及重点传染病流调，保证第一时间了解事件基本情况。2.保障单位正常运行。3.做好传染病网络系统维护及日常管理；保证各项传染病疫情数据的及时性和准确性。</t>
  </si>
  <si>
    <t>保障单位安全运行</t>
  </si>
  <si>
    <t>流调覆盖率</t>
  </si>
  <si>
    <t>全覆盖</t>
  </si>
  <si>
    <t>流调范围是否能够覆盖整个五华区</t>
  </si>
  <si>
    <t>安保人员配备数量</t>
  </si>
  <si>
    <t>2026年度</t>
  </si>
  <si>
    <t>项目目标任务能否在规定时间内完成</t>
  </si>
  <si>
    <t>居民健康水平提高</t>
  </si>
  <si>
    <t>中长期</t>
  </si>
  <si>
    <t>反映项目实施是否有效提升辖区内健康水平</t>
  </si>
  <si>
    <t>巩固提升“三个90%”和“两个消除”成果</t>
  </si>
  <si>
    <t>社会公众满意度</t>
  </si>
  <si>
    <t>反映社会公众对宣传的满意程度。</t>
  </si>
  <si>
    <t>2025年计划开展医师节、护士节相关活动，有效提升相关工作人员积极性和归属感，提高相关人员服务意识和社会责任感，促进社会和谐发展。</t>
  </si>
  <si>
    <t>开展医师节、护士节慰问活动</t>
  </si>
  <si>
    <t>医师、护士积极性</t>
  </si>
  <si>
    <t>工作人员积极性</t>
  </si>
  <si>
    <t>医师、护士满意度</t>
  </si>
  <si>
    <t>工作人员满意度</t>
  </si>
  <si>
    <t>卫生监督执法经费</t>
  </si>
  <si>
    <t>项目经费依据卫生监督执法相关文件要求，用于支付卫生监督相关工作开展所需的如购入执法制服、执法设备及相关办公用品等费用，同时为保障执法人员工作的积极性，为执法人员提供相应伙食费等支出；二是为了工作更为合法合规进行，需要聘请相关法律顾问提供法律支持，在发生纠纷时能提供及时有效的法律帮助。</t>
  </si>
  <si>
    <t>公共场所、医疗机构场所抽检数量</t>
  </si>
  <si>
    <t>协管伙食费补助</t>
  </si>
  <si>
    <t>反映卫生协管员伙食费补助数量</t>
  </si>
  <si>
    <t>制服购置数量</t>
  </si>
  <si>
    <t>18</t>
  </si>
  <si>
    <t>套</t>
  </si>
  <si>
    <t>反映制服购置数量</t>
  </si>
  <si>
    <t>执法相关印刷物品</t>
  </si>
  <si>
    <t>1批</t>
  </si>
  <si>
    <t>反映卫生执法文书</t>
  </si>
  <si>
    <t>行政执法手持终端设备</t>
  </si>
  <si>
    <t>部</t>
  </si>
  <si>
    <t>反映行政执法手持终端设备数量</t>
  </si>
  <si>
    <t>办公家具</t>
  </si>
  <si>
    <t>反映办公家具购置</t>
  </si>
  <si>
    <t>公共、医疗场所抽检合格率</t>
  </si>
  <si>
    <t>反映公共场所、医疗机构场所抽检合格率</t>
  </si>
  <si>
    <t>处置突发公共卫生事件投诉完成率</t>
  </si>
  <si>
    <t>反映处置突发公共卫生事件投诉完成率</t>
  </si>
  <si>
    <t>打击非法行医行动合格率</t>
  </si>
  <si>
    <t>反映打击非法行医行动合格率</t>
  </si>
  <si>
    <t>聘请法律顾问</t>
  </si>
  <si>
    <t>聘请</t>
  </si>
  <si>
    <t>聘请法律顾问 提高单位执法能力</t>
  </si>
  <si>
    <t>完成全年档案管理工作</t>
  </si>
  <si>
    <t>1.0</t>
  </si>
  <si>
    <t>档案文件管理工作开展且档案保存完整</t>
  </si>
  <si>
    <t>卫生协管监督检查能力水平和能力</t>
  </si>
  <si>
    <t>社会群众满意度</t>
  </si>
  <si>
    <t>反映社会群众满意度</t>
  </si>
  <si>
    <t>艾滋病防治项目经费</t>
  </si>
  <si>
    <t>根据目标责任书等相关文件要求，2026年工作目标为：1.有效提升辖区内艾滋病、性病防控意识，2.加大艾滋病哨点监测能力，确保风险人员应检尽检；3.扩大艾滋病监控范围，及时有效对风险人员进行监管，有效控制艾滋病性病传播。</t>
  </si>
  <si>
    <t>社会组织参与防治艾滋病工作</t>
  </si>
  <si>
    <t>参与艾滋病防治的社会组织</t>
  </si>
  <si>
    <t>艾滋病相关知识进行宣传、培训</t>
  </si>
  <si>
    <t>艾滋病相关知识宣传、培训</t>
  </si>
  <si>
    <t>艾滋病哨点检测完成率</t>
  </si>
  <si>
    <t>艾滋病哨点检测点每年任务完成的具体情况及具体数目</t>
  </si>
  <si>
    <t>艾滋病感染者随访管理有效率</t>
  </si>
  <si>
    <t>艾滋病感染者随访管理是否有效果</t>
  </si>
  <si>
    <t>项目完成时限是否在2026年</t>
  </si>
  <si>
    <t>艾滋病防治人员能力提升</t>
  </si>
  <si>
    <t>艾滋病防治工作人员水平</t>
  </si>
  <si>
    <t>艾滋病预防控制能力</t>
  </si>
  <si>
    <t>工作人员艾滋病预防控制能力</t>
  </si>
  <si>
    <t>艾滋病防治项目服务对象满意度</t>
  </si>
  <si>
    <t>部门运维项目经费</t>
  </si>
  <si>
    <t>保障职工安全用餐</t>
  </si>
  <si>
    <t>保障职工用餐安全</t>
  </si>
  <si>
    <t>78</t>
  </si>
  <si>
    <t>用餐人员安全</t>
  </si>
  <si>
    <t>用餐供应及时性</t>
  </si>
  <si>
    <t>按时供应</t>
  </si>
  <si>
    <t>及时支付用餐费</t>
  </si>
  <si>
    <t>餐费是否能支付</t>
  </si>
  <si>
    <t>职工满意度</t>
  </si>
  <si>
    <t>职工是否满意</t>
  </si>
  <si>
    <t>昆明市五华区红云街道社区卫生服务中心</t>
  </si>
  <si>
    <t>2026年计划开展医师节及护士节活动，通过活动充分调动医护人员工作积极性及归属感，有效提升医护人员服务能力水平，确保单位对外服务水平有效提升。医护人员24人，有效提升归属感。节日带来的尊重与关怀能缓解医护人员压力，激发工作热情与责任感。增进公众理解减少医患矛盾。构建和谐的关系。使医护人员满意度达到95%。</t>
  </si>
  <si>
    <t>根据区级2026年部门预算和2026-2028年中期财政规划工作都署会的通知，中心开展医疗活动，服务社区12个，服务人口49000人，预计支出经费8624165.4元。为了保障其正常运转，完成日常工作任务而发生的人员支出和公用支出。为了加强中心财务管理，依法收入，节约支出，提高资金使用效益，促进事业发展，使中心各项经费管理有章可循。要充分挖掘单位内部潜力，利用现有设备和技术条件，扩大医疗服务项目，提高单位的社会效益和经济效益，使服务对象满意度达95%以上。</t>
  </si>
  <si>
    <t>49000</t>
  </si>
  <si>
    <t>昆明市五华区莲华街道社区卫生服务中心</t>
  </si>
  <si>
    <t>根据区级2026年部门预算和2026-2028年中期财政规划工作部署会的通知，中心开展医疗活动，预计支出经费11421738.56元。为了保障其正常运转、完成日常工作任务而发生的人员支出和公用支出。为了加强中心财务管理，依法收入，节约支出，提高资金使用效益，促进事业发展，使中心各项经费管理有章可循。要充分挖掘单位内部潜力，利用现有设备和技术条件，扩大医疗服务项目，提高单位的社会效益和经济效益，患者满意度达95%以上。</t>
  </si>
  <si>
    <t>9</t>
  </si>
  <si>
    <t>4000</t>
  </si>
  <si>
    <t>采购药品及卫生耗材次数</t>
  </si>
  <si>
    <t>反映当年采购药品及卫生耗材次数</t>
  </si>
  <si>
    <t>服务项目考核优良率</t>
  </si>
  <si>
    <t>反映服务项目考核优良率</t>
  </si>
  <si>
    <t>门诊收入</t>
  </si>
  <si>
    <t>7500000</t>
  </si>
  <si>
    <t>反映门诊收入</t>
  </si>
  <si>
    <t>反映全年就诊患者对卫生院服务的整体满意度</t>
  </si>
  <si>
    <t>成本控制率</t>
  </si>
  <si>
    <t>反映成本控制率</t>
  </si>
  <si>
    <t>2026年医师节、护士节时对我院医生和护士进行慰问。护士节慰问人数3人，医师节慰问人数3人，通过医师节、护士节时对我院医生和护士进行活动，有效提升医护人员积极性和归属感，提高服务意识和业务水平，有效提升中心服务质量提升，服务对象满意度达95%。</t>
  </si>
  <si>
    <t>昆明市五华区西翥街道厂口卫生院</t>
  </si>
  <si>
    <t>通过开展医疗活动持续完善医疗技术管理流程，持续提升医疗技术水平，持续推进医疗服务升级。持续做好基层医疗机构综合改革工作，推进医改各项任务指标落实。加强人才培养，加快优势学科建设，全面提升医院核心竞争力，促进卫生院可持续发展。优化医疗服务质量，为患者提供用药方便。2026年度完成辖区内5个村委会的医疗保障工作、服务对象满意度高达90%以上。</t>
  </si>
  <si>
    <t>辖区村居委会数量</t>
  </si>
  <si>
    <t>完成辖区内5个村委会的医疗保障工作</t>
  </si>
  <si>
    <t>资金使用合规性</t>
  </si>
  <si>
    <t>反映资金使用合规性</t>
  </si>
  <si>
    <t>有限提高</t>
  </si>
  <si>
    <t>2026年度慰问3个医师、3个护士设立医师护士节有助于社会对医生、护士的尊重和理解，从而改善医患关系。医师护士节不仅是对现有医生、护士的表彰，更是激励更多人关注医学、投身医疗事业。通过这种方式可以培养更多具有社会责任感和职业使命感的医学人才，推动医疗事业的可持续发展。</t>
  </si>
  <si>
    <t>昆明市五华区西翥街道沙朗卫生院</t>
  </si>
  <si>
    <t>2026年度慰问3个医师、3个护士，每人300元，共计1800元。</t>
  </si>
  <si>
    <t>中心开展医疗活动，为了保障其正常运转、完成日常工作任务而发生的人员支出和公用支出。为了加强中心财务管理，依法收入，节约支出，提高资金使用效益，促进事业发展，使中心各项经费管理有章可循。要充分挖掘单位内部潜力，利用现有设备和技术条件，扩大医疗服务项目，提高单位的社会效益和经济效益。完成辖区内6个居委会的医疗保障工作，服务对象满意度高于90%。</t>
  </si>
  <si>
    <t>服务居委会数</t>
  </si>
  <si>
    <t>6</t>
  </si>
  <si>
    <t>预算年度内</t>
  </si>
  <si>
    <t>事业支出经费成本金额</t>
  </si>
  <si>
    <t>1939350</t>
  </si>
  <si>
    <t>事业支出成本金额</t>
  </si>
  <si>
    <t>昆明市五华区黑林铺街道卫生院</t>
  </si>
  <si>
    <t>国卫办医函〔2022〕127号医师节、护士节经费</t>
  </si>
  <si>
    <t>深入学习贯彻习近平总书记关于卫生健康工作的重要论述，营造尊医重卫的良好氛围，以庆祝中国医师节为契机， 引导广大医务工作者切实增强拥护“两个确立”、践行“两个维护”的思想自觉和行动自觉，不忘初心、牢记使命，全心全意投身到为人民健康服务的伟大实践中去，推动卫生健康事业高质量发展取得更大成就。做到定时定期合理使用医师节、护士节慰问经费。</t>
  </si>
  <si>
    <t>31</t>
  </si>
  <si>
    <t>1</t>
  </si>
  <si>
    <t>服务能力提升</t>
  </si>
  <si>
    <t>有所促进</t>
  </si>
  <si>
    <t>反映服务能力提升情况</t>
  </si>
  <si>
    <t>反映医护人员工作态度</t>
  </si>
  <si>
    <t>反映医护人员对单位满意度</t>
  </si>
  <si>
    <t>根据编制区级2026年部门预算和2026-2028年中期财政规划工作部署会的通知：
1.通过开展医疗活动持续完善医疗技术管理流程，持续提升医疗技术水平，持续推进医疗服务升级。持续做好基层医疗机构综合改革工作，推进医改各项任务指标落实。加强人才培养，加快优势学科建设，全面提升医院核心竞争力，促进卫生院可持续发展。优化医疗服务质量，为患者提供用药方便。
2.采购资产23项，提高资产使用效率，医疗健康服务能力进一步提升，患者满意度达90%以上，使用部门满意度达到95%以上。</t>
  </si>
  <si>
    <t>采购类别数量</t>
  </si>
  <si>
    <t>种</t>
  </si>
  <si>
    <t>反映采购类别数量</t>
  </si>
  <si>
    <t>反映设备采购验收合格率</t>
  </si>
  <si>
    <t>医疗收入</t>
  </si>
  <si>
    <t>增加</t>
  </si>
  <si>
    <t>反映医疗收入增加情况</t>
  </si>
  <si>
    <t>反映医疗服务质量提高情况</t>
  </si>
  <si>
    <t>设备使用部门及人员满意度</t>
  </si>
  <si>
    <t>反映设备使用人满意度</t>
  </si>
  <si>
    <t>事业支出卫生院运维资金</t>
  </si>
  <si>
    <t>1.2026年通过开展医疗活动持续完善医疗技术管理流程，持续提升医疗技术水平，持续推进医疗服务升级。持续做好基层医疗机构综合改革工作，推进医改各项任务指标落实。加强人才培养，加快优势学科建设，全面提升医院核心竞争力，促进卫生院可持续发展。优化医疗服务质量，为患者提供用药方便。
2.力争2026年度诊疗人次不少于40000人次，服务对象满意度达到90％以上，采购药品及卫生耗材批次不小于15次，采购药品及卫生耗材验收合格率达到100％</t>
  </si>
  <si>
    <t>服务人群</t>
  </si>
  <si>
    <t>反映辖区内服务人群</t>
  </si>
  <si>
    <t>40000</t>
  </si>
  <si>
    <t>反映辖区内服务社区数量</t>
  </si>
  <si>
    <t>15</t>
  </si>
  <si>
    <t>政府服务购买优良率</t>
  </si>
  <si>
    <t>反映政府服务购买优良率</t>
  </si>
  <si>
    <t>商品购买验收合格率</t>
  </si>
  <si>
    <t>反映商品购买验收合格率</t>
  </si>
  <si>
    <t>装修工程验收合格率</t>
  </si>
  <si>
    <t>反映装修工程验收合格率</t>
  </si>
  <si>
    <t>反映药品采购及时率</t>
  </si>
  <si>
    <t>污水排放</t>
  </si>
  <si>
    <t>达标</t>
  </si>
  <si>
    <t>反映污水排放情况</t>
  </si>
  <si>
    <t>医疗废弃物处置达标</t>
  </si>
  <si>
    <t>反映医疗废弃物处置情况</t>
  </si>
  <si>
    <t>昆明市五华区龙翔街道社区卫生服务中心</t>
  </si>
  <si>
    <t>医生护士节经费</t>
  </si>
  <si>
    <t>2026年计划开展医师节及护士节活动，通过活动充分调动医护人员工作积极性及归属感，有效提升医护人员服务能力水平，确保单位对外发服务水平有效提升。医护人员24人，有效提升归属感。节日带来的尊重与关怀能缓解医护人员压力，激发工作热情与责任感。增进公众理解减少医患矛盾。构建和谐的关系。使医护人员满意度达到95%。</t>
  </si>
  <si>
    <t>医师护士节慰问人数</t>
  </si>
  <si>
    <t>活动开展次数</t>
  </si>
  <si>
    <t>反映活动开展的次数</t>
  </si>
  <si>
    <t>根据五华区2026年预算编审指南新增资产配置，计划为进一步加强国有资产配置工作，实现与预算管理、政府采购、绩效管理有机结合。为满足日常开展医疗业务需求，需购买办公设备等，保证卫生服务中心工作正常开展。设备购置数量约50项，预计采购合格率100%，提高医疗服务质量，使服务对象满意度到达95%。精准的诊断设施能辅助医生，精确确诊，为治疗提供依据，专业设备可以推动医疗进步。</t>
  </si>
  <si>
    <t>购买办公设备数量</t>
  </si>
  <si>
    <t>40</t>
  </si>
  <si>
    <t>采购医疗设备数量</t>
  </si>
  <si>
    <t>67</t>
  </si>
  <si>
    <t>采购办公家具数量</t>
  </si>
  <si>
    <t>采购办公家具合格率</t>
  </si>
  <si>
    <t>采购验收合格率</t>
  </si>
  <si>
    <t>采购医疗设备合格率</t>
  </si>
  <si>
    <t>采购办公设备合格率</t>
  </si>
  <si>
    <t>反应采购办公设备合格率</t>
  </si>
  <si>
    <t>患者投诉次数</t>
  </si>
  <si>
    <t>患者投诉率</t>
  </si>
  <si>
    <t>为患者提供更先进的诊疗技术</t>
  </si>
  <si>
    <t>调查问卷</t>
  </si>
  <si>
    <t>事业单位支出资金</t>
  </si>
  <si>
    <t>2026年为保障其正常运转、完成日常工作任务而发生的人员支出和公用支出，为了加强中心财务管理，依法收入，节约支出，提高资金使用效益，促进事业发展，使中心各项经费管理有章可循，106.67万元用于中心开展医疗事业方面的日常办公费、委托业务费、水电费、物管费、专用材料费、维护费、印刷费支出，150万用于中心购入疫苗，70万元用于中心购入药品款，共计326.76万元。确保单位医疗服务工作高效开展。事业收入稳步提升，片区基础医疗水平有效增强。使服务对象满意度达到95%。</t>
  </si>
  <si>
    <t>23022</t>
  </si>
  <si>
    <t>反应服务社区数量</t>
  </si>
  <si>
    <t>7</t>
  </si>
  <si>
    <t>反应医疗人员规范化培训合格率</t>
  </si>
  <si>
    <t>反应服务项目考核优良率</t>
  </si>
  <si>
    <t>反映采购药品验收合格率空</t>
  </si>
  <si>
    <t>药品采购完成及时率</t>
  </si>
  <si>
    <t>反映药品按计划采购的情况</t>
  </si>
  <si>
    <t>采购药品及卫材给患者带来的影响</t>
  </si>
  <si>
    <t>满足患者就医需要，为患者提供用药方便</t>
  </si>
  <si>
    <t>反映采购药品及卫材给患者带来的影响</t>
  </si>
  <si>
    <t>就诊人次</t>
  </si>
  <si>
    <t>上一年度</t>
  </si>
  <si>
    <t>反映提升医院区域影响力的程度</t>
  </si>
  <si>
    <t>昆明市五华区发展和改革局</t>
  </si>
  <si>
    <t>五华区“十五五”规划专项资金</t>
  </si>
  <si>
    <t>根据《昆明市发展和改革委员会关于印发&lt;昆明市“十五五’规划编制工作方案&gt;的通知》《项目实施方案》的要求，2026年完成如下工作：1.编制“十五五”规划《纲要》1项；2.编制2个专项规划；3.编制7个“十五五”前期课题研究，聚焦区委、区政府重大决策部署，借助外脑完成“十五五”规划编制前期重大课题研究，形成研究成果。</t>
  </si>
  <si>
    <t>编制“十五五”规划《纲要》数</t>
  </si>
  <si>
    <t>反映编制“十五五”规划《纲要》完成情况。</t>
  </si>
  <si>
    <t>编制“十五五”时期专项规划、前期课题研究数</t>
  </si>
  <si>
    <t>反映编制“十五五”时期专项规划、前期课题研究数。</t>
  </si>
  <si>
    <t>印制“十五五”规划纲要及课题研究成果汇编</t>
  </si>
  <si>
    <t>反映印制“十五五”规划纲要及课题研究成果汇编工作完成情况。</t>
  </si>
  <si>
    <t>项目验收合规率</t>
  </si>
  <si>
    <t>反映项目验收合规情况。</t>
  </si>
  <si>
    <t>项目资金使用合规率</t>
  </si>
  <si>
    <t>反映项目资金使用合规情况。</t>
  </si>
  <si>
    <t>项目开展时间及完成时限</t>
  </si>
  <si>
    <t>12.00</t>
  </si>
  <si>
    <t>反映项目整体工作开展时间及完成时限情况。</t>
  </si>
  <si>
    <t>编制内容通过审议率</t>
  </si>
  <si>
    <t>反映编制内容通过审议率情况。</t>
  </si>
  <si>
    <t>项目受益对象满意度</t>
  </si>
  <si>
    <t>反映项目受益对象满意度情况。</t>
  </si>
  <si>
    <t>应急物资及粮食储备管理经费</t>
  </si>
  <si>
    <t>根据《云南省粮食应急供应网点建设方案的通知》《关于五华区2026年救灾物资储备的函》《五华区应急物资委托代储协议》等文件要求，2026年完成如下工作：
1.对辖区内的40个粮食应急供应网点，按每个网点每年300元的标准发放补助资金；2.支付委托代储费用42,400.00元；3.根据昆明市五华区应急管理局，结合应急物资储备情况，补充采购应急储备物资，确保项目服务对象满意度达95%以上，实现粮食应急供应网点动态管理，提高辖区粮食应急保供能力，以保障应急物资储备管理工作有序开展，同时完成协议履行义务。</t>
  </si>
  <si>
    <t>粮食应急供应网点补助发放数</t>
  </si>
  <si>
    <t>反映粮食应急供应网点补助发放数情况。</t>
  </si>
  <si>
    <t>购买公共突发事件应急储备物资数</t>
  </si>
  <si>
    <t>以实际采购数为准</t>
  </si>
  <si>
    <t>反映购买公共突发事件应急储备物资情况。</t>
  </si>
  <si>
    <t>支付委托代储服务费</t>
  </si>
  <si>
    <t>42400</t>
  </si>
  <si>
    <t>反映支付委托代储服务费情况。</t>
  </si>
  <si>
    <t>应急物资验收合规率</t>
  </si>
  <si>
    <t>反映应急物资验收合规情况。</t>
  </si>
  <si>
    <t>反映资金使用合规情况。</t>
  </si>
  <si>
    <t>应急储备物资供应保障能力</t>
  </si>
  <si>
    <t>达到供应需求</t>
  </si>
  <si>
    <t>反映项目实施后是否提高应急物资储备供应保障能力</t>
  </si>
  <si>
    <t>粮食应急网络保供能力</t>
  </si>
  <si>
    <t>达到调配需求</t>
  </si>
  <si>
    <t>反映粮粮食应急网络保供能力情况。</t>
  </si>
  <si>
    <t>项目服务对象满意度</t>
  </si>
  <si>
    <t>涉案财务价格鉴证工作专项资金</t>
  </si>
  <si>
    <t>昆明高新技术产业开发区管理委员会拨入的涉案财务价格鉴证工作专项经费，2026年用于支付2025年价格信息监测服务、档案整理服务、绩效评价服务应付费用，聘用辅助人员。</t>
  </si>
  <si>
    <t>聘用辅助人员（劳务派遣）</t>
  </si>
  <si>
    <t>反映聘用辅助人员（劳务派遣）情况。</t>
  </si>
  <si>
    <t>支付2025年价格信息监测服务、档案整理服务、绩效评价服务应付费用</t>
  </si>
  <si>
    <t>反映支付2025年价格信息监测服务、档案整理服务、绩效评价服务应付费用情况</t>
  </si>
  <si>
    <t>反映项目完成的时间</t>
  </si>
  <si>
    <t>促进</t>
  </si>
  <si>
    <t>反映此项目开展是否促进社会和谐</t>
  </si>
  <si>
    <t>反映受益群众满意度。</t>
  </si>
  <si>
    <t>储备粮油补贴专项资金</t>
  </si>
  <si>
    <t>委托昆明市储备粮管理有限责任公司落实开展地方粮食储备工作，完成2026年储备粮储备任务：地方储备原粮规模数22461吨，成品粮储备规模数4277吨，油脂储备规模数500吨，以确保辖区内储备粮(油)常储常新、推陈储新，保障辖区储备粮油能有效完成粮食应急预案。</t>
  </si>
  <si>
    <t>地方储备原粮规模数</t>
  </si>
  <si>
    <t>22461</t>
  </si>
  <si>
    <t>吨</t>
  </si>
  <si>
    <t>反映地方储备原粮任务数是否达到昆明市人民政府办公室《关于调整昆明市地方储备粮规模的通知》的要求，反映和考核地方储备粮规模情况。</t>
  </si>
  <si>
    <t>成品粮储备规模数</t>
  </si>
  <si>
    <t>4277</t>
  </si>
  <si>
    <t xml:space="preserve">反应成品粮储备规模数是否达到昆明市人民政府办公室《关于调整昆明市地方储备粮规模的通知》的要求，反映和考核成品粮储备规模情况。
</t>
  </si>
  <si>
    <t>油脂储备规模数</t>
  </si>
  <si>
    <t>反映油脂储备规模数是否达到《昆明市五华区人民政府地方储备粮代储合同（2018年-2023年）》约定数，反映和考核油脂储备规模达标情况及履约情况。</t>
  </si>
  <si>
    <t>储备粮油质量检测合格率</t>
  </si>
  <si>
    <t>反映储备粮油质量检测参数是否符合《昆明市五华区人民政府地方储备粮代储合同（2018年-2023年）》约定的国家粮食质量标准中等级以上标准，反映和考核储备粮油质量情况。</t>
  </si>
  <si>
    <t>项目实际完成时间与计划完成时间的比较，用以反映和考核项目产出时效目标的实现程度。</t>
  </si>
  <si>
    <t>储备粮油推陈储新目的实现情况</t>
  </si>
  <si>
    <t>达到预期效果</t>
  </si>
  <si>
    <t>五华区储备粮油中是否有超期但未轮换的粮油，反映和考核辖区储备粮油的推陈储新目的实现情况。</t>
  </si>
  <si>
    <t>承储企业满意度</t>
  </si>
  <si>
    <t>根据问卷调查结果分析做出评价。根据问卷，承储企业满意度=（满意问卷份数/有效问卷数）×100%</t>
  </si>
  <si>
    <t>供需平衡调查补助和市场监测直报点信息资金</t>
  </si>
  <si>
    <t>昆明市发展和改革委员会拨入的供需平衡调查补助和市场监测直报点信息费</t>
  </si>
  <si>
    <t>反映项目完成时间。</t>
  </si>
  <si>
    <t>反映此项目开展促进社会和谐。</t>
  </si>
  <si>
    <t>反映群众满意度</t>
  </si>
  <si>
    <t>经济成本</t>
  </si>
  <si>
    <t>2322</t>
  </si>
  <si>
    <t>反映经济成本指标完成情况</t>
  </si>
  <si>
    <t>发展改革工作专项资金</t>
  </si>
  <si>
    <t>根据《项目实施方案》的要求，2026年完成如下工作：1.全年组织不少于10次经济运行分析及指标调度会议；2.委托第三方机构开展《五华区城乡绿化美化十年规划》1项；3.完成五华区社会信用体系建设1项；4.开展干部教育经济专题培训不少于1次；5.完成人民防空袭方案修订；6.完成支付人防设施设备维修维护费用3.96万元；7.按照上级通知要求参加人防通信跨省演练；8.购买法律服务1项，使项目服务对象满意度达到90%以上，以保障人防部门日常办公要求，确保人防部门正常运转；及时研判经济运行走势，保障各部门及企业及时了解稳增长政策，推动全区经济社会高质量发展。</t>
  </si>
  <si>
    <t>组织开展经济运行分析及指标调度会议</t>
  </si>
  <si>
    <t>反映组织开展经济运行分析及指标调度会议工作完成情况。</t>
  </si>
  <si>
    <t>购买《五华区城乡绿化美化十年规划》推进情况进行事后评估服务</t>
  </si>
  <si>
    <t>反映购买《五华区城乡绿化美化十年规划》推进情况进行事后评估服务工作完成情况。</t>
  </si>
  <si>
    <t>购买社会信用体系建设服务</t>
  </si>
  <si>
    <t>反映购买社会信用体系建设服务工作完成情况。</t>
  </si>
  <si>
    <t>购买修订《昆明市五华区人民防空方案（2024-2029）》服务</t>
  </si>
  <si>
    <t>反映修订《昆明市五华区人民防空方案（2024-2029）》完成情况。</t>
  </si>
  <si>
    <t>人防设施设备维修维护费</t>
  </si>
  <si>
    <t>39,600.00</t>
  </si>
  <si>
    <t>反映支付人防设施设备维修维护费情况。</t>
  </si>
  <si>
    <t>参加年度跨省通信演练</t>
  </si>
  <si>
    <t>反映参加年度跨省通信演练完成情况。</t>
  </si>
  <si>
    <t>购买法律咨询服务</t>
  </si>
  <si>
    <t>反映购买法律咨询服务工作完成情况。</t>
  </si>
  <si>
    <t>经济专题培训次数</t>
  </si>
  <si>
    <t>反映区级干部教育经济专题培训次数。</t>
  </si>
  <si>
    <t>反映项目验收工作完成情况。</t>
  </si>
  <si>
    <t>资金使用合格率</t>
  </si>
  <si>
    <t>发展改革工作效果情况</t>
  </si>
  <si>
    <t>反映项目预期效果情况。</t>
  </si>
  <si>
    <t>昆明市发展和改革委员会拨付的专项债券项目前期经费</t>
  </si>
  <si>
    <t>收到昆明市发展和改革委员会拨付的专项债券项目前期经费，2026年预计完成1项拨款数量。</t>
  </si>
  <si>
    <t>拨款数量</t>
  </si>
  <si>
    <t>反映拨款次数。</t>
  </si>
  <si>
    <t>完成率</t>
  </si>
  <si>
    <t>反映完成情况。</t>
  </si>
  <si>
    <t>反映完成的及时情况。</t>
  </si>
  <si>
    <t>促进社会和谐发展</t>
  </si>
  <si>
    <t>促进和谐</t>
  </si>
  <si>
    <t>反映专项债券项目前期经费有效促进社会和谐发展。</t>
  </si>
  <si>
    <t>反映受益对象满意度。</t>
  </si>
  <si>
    <t>价格认定工作经费</t>
  </si>
  <si>
    <t>根据昆明市发展和改革委员会关于印发《城乡居民服务价格监测品种报告制度的通知》（昆发改调控〔2021〕578号）及《项目实施方案》的相关要求，2026年完成如下工作：1.委托第三方机构购买价格监测服务1项；2.根据实际聘请专家；3.完成档案整理服务1项；4.购买绩效管理评价服务1项，5.聘用劳务派遣2人，实现项目受益对象满意度达到90%以上，提高属性特殊、专业性强的价格认定能力，不断提高价格认定工作水平，档案整理及数字化水平，村公益性安葬（放）设施的建设及运营能力，提高五华区发改局相关工作能力。</t>
  </si>
  <si>
    <t>聘请专家次数</t>
  </si>
  <si>
    <t>以实际数为准</t>
  </si>
  <si>
    <t>反映聘请专家对属性特殊、专业性强的认定标次数情况。</t>
  </si>
  <si>
    <t>开展政府定价收费项目成本监审、专家论证、风险评估工作</t>
  </si>
  <si>
    <t>反映开展政府定价收费项目成本监审、专家论证、风险评估工作完成情况。</t>
  </si>
  <si>
    <t>反映项目开展时间及完成时限情况。</t>
  </si>
  <si>
    <t>政府定价管理规范性是否提高</t>
  </si>
  <si>
    <t>政府定价管理规范性提高</t>
  </si>
  <si>
    <t>反映政府定价管理规范性提高情况。</t>
  </si>
  <si>
    <t>数据管理工作专项资金</t>
  </si>
  <si>
    <t>根据《项目实施方案》的要求，2026年完成如下工作：1.完成购买维修维护服务7项；2.购买第三方机构提供五华区无线政务信息交换平台推广云资源租赁服务数1项；3.购买2026年区级短信群发业务服务1项；4.购买五华区政府网站无障碍及适老化改造服务1项，使项目服务对象满意度达到90%以上，以保障全区各部门日常办公要求，确保各部门正常运转。</t>
  </si>
  <si>
    <t>购买维修维护服务项目数</t>
  </si>
  <si>
    <t>反映购买维修维护服务工作完成情况。</t>
  </si>
  <si>
    <t>购买第三方机构提供五华区无线政务信息交换平台推广云资源租赁服务数</t>
  </si>
  <si>
    <t>反映购买第三方机构提供五华区无线政务信息交换平台推广云资源租赁服务工作完成情况。</t>
  </si>
  <si>
    <t>购买区级短信群发业务服务数</t>
  </si>
  <si>
    <t>反映购买2026年区级短信群发业务服务工作完成情况。</t>
  </si>
  <si>
    <t>购买五华区政府网站无障碍及适老化改造服务数</t>
  </si>
  <si>
    <t>反映购买五华区政府网站无障碍及适老化改造服务工作完成情况。</t>
  </si>
  <si>
    <t>购买信息化设备采购第三方机构服务</t>
  </si>
  <si>
    <t>反映购买信息化设备采购第三方机构服务数量</t>
  </si>
  <si>
    <t>项目验收合格率</t>
  </si>
  <si>
    <t>项目预期效果</t>
  </si>
  <si>
    <t>反映各部门运转效果情况。</t>
  </si>
  <si>
    <t>五华区人防联合指挥所建设项目资金</t>
  </si>
  <si>
    <t>昆明市发展和改革委员会拨入五华区人防联合指挥所建设项目经费</t>
  </si>
  <si>
    <t>开展工作</t>
  </si>
  <si>
    <t>反映开展工作的情况</t>
  </si>
  <si>
    <t>工作完成合格率</t>
  </si>
  <si>
    <t>反映工作完成合格率的情况</t>
  </si>
  <si>
    <t>工作完成及时率</t>
  </si>
  <si>
    <t>反映工作完成的及时率</t>
  </si>
  <si>
    <t>反映项目实施后是否能促进社会和谐发展</t>
  </si>
  <si>
    <t>昆明市五华区商务和投资促进局</t>
  </si>
  <si>
    <t>业务工作购置设备资金</t>
  </si>
  <si>
    <t>保障电脑及复印机耗材、办公用品的使用</t>
  </si>
  <si>
    <t>支付两次资产购置</t>
  </si>
  <si>
    <t>反映支付资产购置次数</t>
  </si>
  <si>
    <t>采购合格率</t>
  </si>
  <si>
    <t>设备采购的合格率</t>
  </si>
  <si>
    <t>资金拨付及时性</t>
  </si>
  <si>
    <t>反映资金拨付及时性</t>
  </si>
  <si>
    <t>保障科室正常运行</t>
  </si>
  <si>
    <t>正常运行</t>
  </si>
  <si>
    <t>反映对保障科室正常运行的作用</t>
  </si>
  <si>
    <t>经济成本控制率</t>
  </si>
  <si>
    <t>45900</t>
  </si>
  <si>
    <t>反映经济成本控制率</t>
  </si>
  <si>
    <t>招商引资经费</t>
  </si>
  <si>
    <t>根据《招商引资经费实施工作方案》的要求，2025年完成如下工作：1.完成制作宣传材料手册制作30册以上；2.外出招商10次以上；3.重大项目落地5个以上。
通过对重点招商推荐地块、楼宇进行高质量策划、包装，有效提升精准招商水平，确保五华区招商引资目标全面完成，推动辖区社会经济高质量发展。</t>
  </si>
  <si>
    <t>宣传材料手册制作次数</t>
  </si>
  <si>
    <t>册</t>
  </si>
  <si>
    <t>反映招商引资宣传手册制作数量</t>
  </si>
  <si>
    <t>外出招商次数</t>
  </si>
  <si>
    <t>空反映外出招商次数</t>
  </si>
  <si>
    <t>重大项目落地数量</t>
  </si>
  <si>
    <t>反映重大项目落地数量成效</t>
  </si>
  <si>
    <t>招商工作任务目标完成率</t>
  </si>
  <si>
    <t>反映招商工作任务目标完成率</t>
  </si>
  <si>
    <t>外出招商及时率</t>
  </si>
  <si>
    <t>反映外出招商及时率</t>
  </si>
  <si>
    <t>引入外资促进经济发展</t>
  </si>
  <si>
    <t>有效发展</t>
  </si>
  <si>
    <t>反映项目实施后是否引入外资经济发展情况</t>
  </si>
  <si>
    <t>促进当地区产业发展</t>
  </si>
  <si>
    <t>反映项目实施后是否促进当地区产业发展情况</t>
  </si>
  <si>
    <t>经济可持续发展</t>
  </si>
  <si>
    <t>持续发展</t>
  </si>
  <si>
    <t>反映项目实施后是否经济可持续发展情况</t>
  </si>
  <si>
    <t>招商服务对象满意度</t>
  </si>
  <si>
    <t>反映受益对象满意情况</t>
  </si>
  <si>
    <t>区商投局日常工作经费</t>
  </si>
  <si>
    <t xml:space="preserve">1.保障电脑及复印机耗材、办公用品的使用 
2.保障各科室日常用水 
3.报送信息240条 
4.组织起草综合文稿120篇 
5.办理来文600件  
6.完成党报党刊征订工作
</t>
  </si>
  <si>
    <t>报送信息240条</t>
  </si>
  <si>
    <t>240</t>
  </si>
  <si>
    <t>反映报送信息的数量</t>
  </si>
  <si>
    <t>组织起草综合文稿120篇</t>
  </si>
  <si>
    <t>120</t>
  </si>
  <si>
    <t>篇</t>
  </si>
  <si>
    <t>反映组织起草综合文稿的情况</t>
  </si>
  <si>
    <t>办理来文600件</t>
  </si>
  <si>
    <t>反映办理来文的数量</t>
  </si>
  <si>
    <t>办理来文有效性</t>
  </si>
  <si>
    <t>反映办理来文的有效性</t>
  </si>
  <si>
    <t>反映资金拨付的及时性</t>
  </si>
  <si>
    <t>办公室工作正常运转</t>
  </si>
  <si>
    <t>商贸服务经费</t>
  </si>
  <si>
    <t>根据《商贸服务经费实施工作方案》的要求，2025年完成楼宇调研次数不少于6次，完成南屏街验收及智慧商圈1项、加油站数据系统1项，不断提升商投局商业发展、商贸服务工作水平和服务对象满意度。</t>
  </si>
  <si>
    <t>调研楼宇次数</t>
  </si>
  <si>
    <t>反映调研楼宇工作情况</t>
  </si>
  <si>
    <t>南屏街大数据建设项目</t>
  </si>
  <si>
    <t>反映屏街验收及大数据建设工作进度</t>
  </si>
  <si>
    <t>加油站数据系统工作项目</t>
  </si>
  <si>
    <t>反映加油站数据系统工作情况</t>
  </si>
  <si>
    <t>资金拨付及时率</t>
  </si>
  <si>
    <t>反映资金拨付及时率</t>
  </si>
  <si>
    <t>有效促进南屏街消费量</t>
  </si>
  <si>
    <t>反映该指标是否有效促进南屏街商业发展</t>
  </si>
  <si>
    <t>法律服务经费</t>
  </si>
  <si>
    <t>使单位重点招商引资使单位重点招商引资项目、政府与企业战略合作协议，招商引资合作框架协议等上政府常务会前的材料组织和审查工作更加规范化，强化行政行为的合法性与程序的严肃性；保障单位监督管理工作的依法、规范运行，助力区商投局工作机制体制合理建立完善，不断提升商投局整体工作水平。项目、政府与企业战略合作协议，招商引资合作框架协议等上政府常务会前的材料组织和审查工作更加规范化，强化行政行为的合法性与程序的严肃性。</t>
  </si>
  <si>
    <t>完成购买法律服务</t>
  </si>
  <si>
    <t>使用该项目完成购买法律服务</t>
  </si>
  <si>
    <t>完成法律服务事项</t>
  </si>
  <si>
    <t>反映购买法律服务后，全年完成的法律服务事项</t>
  </si>
  <si>
    <t>反映项目资金使用合规情况，资金需用在法律服务方面</t>
  </si>
  <si>
    <t>单位正常运转</t>
  </si>
  <si>
    <t>反映在法律服务下部门的正常工作。</t>
  </si>
  <si>
    <t>反映部门员工对法律服务的满意度</t>
  </si>
  <si>
    <t>昆明市五华区市场监督管理局</t>
  </si>
  <si>
    <t xml:space="preserve">根据《项目实施方案》及物业管理服务合同为黑林铺所、莲华所、红云所、龙翔所、普吉所5个市场监管所及局机关提供保安、保洁、物业管理服务。确保良好的办公环境，职工满意度达90%以上。维护办公楼良好秩序，确保办公环境质量有所提高，更好的服务群众。						
</t>
  </si>
  <si>
    <t>物管费合同数量</t>
  </si>
  <si>
    <t xml:space="preserve">反映物管费合同数量
</t>
  </si>
  <si>
    <t>监管所数量</t>
  </si>
  <si>
    <t xml:space="preserve">反映监管所数量
</t>
  </si>
  <si>
    <t>在职人数</t>
  </si>
  <si>
    <t>168</t>
  </si>
  <si>
    <t>反映在职职工人数</t>
  </si>
  <si>
    <t>项目完成期限</t>
  </si>
  <si>
    <t xml:space="preserve">反映项目完成期限
</t>
  </si>
  <si>
    <t>确保办公环境质量</t>
  </si>
  <si>
    <t>环境质量提升</t>
  </si>
  <si>
    <t xml:space="preserve">反映确保办公环境质量
</t>
  </si>
  <si>
    <t>单位职工满意度</t>
  </si>
  <si>
    <t xml:space="preserve">反映单位职工满意度
</t>
  </si>
  <si>
    <t>市场监督管理专项经费</t>
  </si>
  <si>
    <t xml:space="preserve">根据《昆明市市场监督管理局关于印发昆明市2024年第一批药品安全监督抽检工作方案的通知（缮印）》《五华区促进农业市场主体倍增等8个培育计划的通知》《市场监督管理专项经费项目实施方案》完成2026年工作目标如下：
1.开展特种设备安全专项整治工作，对重点单位每年不少于2次的隐患排查；特种设备安全工作培训2次；
2.做好党建信息和党风廉政信息宣传，强化对外宣传效应，与1家媒体签订合作协议；
3.开展“骑手友好社区”建设试点工作1项；
4.开展公平竞争宣传活动2次、公平竞争网络抽查1次以上；
5.受理消费者咨询4000个以上，受理消费者投诉、举报6000件以上，挽回消费者经济损失1000万元以上，确保消费者咨询回复率100%、消费者投诉举报受理办结率100%、消费者投诉、举报调解率100%；
6.药品不良反应病例报告1155份以上、化妆品不良反应病例报告数137以上、医疗器械不良反应病例报告数380以上；药品、医疗器械和化妆品抽检80批次、“两品一械”科普宣传3次；药品飞检覆盖率30％以上。
6.产品质量抽检1批次，对工业产品生产、销售单位开展监督抽查工作;
7.开展企业公示信息抽查工作，每年抽查比例不得低于3%，2026年约需抽查企业3750户；完成市场主体登记大于5万；特种设备作业人员考试2000人次以上。
综上，年度内完成项目受益对象满意度不低于90%，推动五华区经济社会有序运行和可持续发展，营造公平竞争的市场环境。					</t>
  </si>
  <si>
    <t>特种设备安全专项整治次数</t>
  </si>
  <si>
    <t>反映开展特种设备安全专项整治次数</t>
  </si>
  <si>
    <t>组织宣传、普法教育活动次数</t>
  </si>
  <si>
    <t>反映组织公平竞争宣传活动2次、法治宣传活动3次、两品一械”科普宣传3次</t>
  </si>
  <si>
    <t>专项培训次数</t>
  </si>
  <si>
    <t>反映组织特种设备安全工作培训2次，“两品一械”能力提升培训2次。</t>
  </si>
  <si>
    <t>药品、医疗器械和化妆品抽检批次</t>
  </si>
  <si>
    <t>反映开药品、医疗器械和化妆品抽检80批次</t>
  </si>
  <si>
    <t>公平竞争网络抽查</t>
  </si>
  <si>
    <t>反映开展公平竞争网络抽查1次以上。</t>
  </si>
  <si>
    <t>“双随机、一公开”抽查抽查企业户数</t>
  </si>
  <si>
    <t>3750</t>
  </si>
  <si>
    <t>反映双随机、一公开”抽查抽查企业3750户。</t>
  </si>
  <si>
    <t>受理消费者咨询人数</t>
  </si>
  <si>
    <t>反映受理消费者咨询4000个以上</t>
  </si>
  <si>
    <t>受理消费者投诉、举报（件）</t>
  </si>
  <si>
    <t>6000</t>
  </si>
  <si>
    <t>反映受理消费者投诉、举报（件）数6000以上。</t>
  </si>
  <si>
    <t>“骑手友好社区”项目建设</t>
  </si>
  <si>
    <t>反映开展骑手友好社区项目建设1项</t>
  </si>
  <si>
    <t>党建信息和党风廉政信息宣传</t>
  </si>
  <si>
    <t>反映开展党建信息和党风廉政信息宣传1项</t>
  </si>
  <si>
    <t>市场主体登记数</t>
  </si>
  <si>
    <t>万</t>
  </si>
  <si>
    <t>反映市场主体登记数5万以上</t>
  </si>
  <si>
    <t>特种设备作业人员考试</t>
  </si>
  <si>
    <t>2000</t>
  </si>
  <si>
    <t>反映特种设备作业人员考试人数2000人次</t>
  </si>
  <si>
    <t>产品质量抽检批次</t>
  </si>
  <si>
    <t xml:space="preserve">反映产品质量抽检1批次
</t>
  </si>
  <si>
    <t>药品、化妆品、医疗器械不良反应病例报告数</t>
  </si>
  <si>
    <t>1672</t>
  </si>
  <si>
    <t xml:space="preserve">反映药品不良反应病例报告数1155份以上，化妆品不良反应病例报告数137份以上，医疗器械不良反应病例报告数380份以上。
</t>
  </si>
  <si>
    <t>药品飞检覆盖率</t>
  </si>
  <si>
    <t>反映药品飞检覆盖范围</t>
  </si>
  <si>
    <t>反映“骑手友好社区”建设试点项目验收合格率</t>
  </si>
  <si>
    <t>违法线索核处率</t>
  </si>
  <si>
    <t>反映违法线索核处率</t>
  </si>
  <si>
    <t>法律法规宣传教育活动覆盖率</t>
  </si>
  <si>
    <t>反映法律法规宣传教育活动覆盖范围</t>
  </si>
  <si>
    <t>作业人员资格认证完成率</t>
  </si>
  <si>
    <t>反映特种设备安全监察、药械化从业人员资格认证完成率</t>
  </si>
  <si>
    <t>市场主体增量完成率</t>
  </si>
  <si>
    <t>反映市场主体增量完成率</t>
  </si>
  <si>
    <t>药械化抽检数量完成率</t>
  </si>
  <si>
    <t>反映药械化抽检数量完成率</t>
  </si>
  <si>
    <t>增强消费者的维权意识</t>
  </si>
  <si>
    <t>反映增强消费者的维权意识</t>
  </si>
  <si>
    <t>全面深化改革，市场主体持续增长</t>
  </si>
  <si>
    <t>反映全面深化改革，市场主体持续增长</t>
  </si>
  <si>
    <t>提高药械化经营企业专业水平，改善药械化经营和使用市场秩序</t>
  </si>
  <si>
    <t>反映提高药械化经营企业专业水平，改善药械化经营和使用市场秩序</t>
  </si>
  <si>
    <t>加强党风廉政信息宣传</t>
  </si>
  <si>
    <t>作用明显</t>
  </si>
  <si>
    <t xml:space="preserve">反映加强党风廉政信息宣传
</t>
  </si>
  <si>
    <t>激发各类市场主体活力，促进五华区经济高质量发展</t>
  </si>
  <si>
    <t>反映激发各类市场主体活力，促进五华区经济高质量发展</t>
  </si>
  <si>
    <t>深化放管服改革优化营商环境</t>
  </si>
  <si>
    <t>反映深化放管服改革优化营商环境</t>
  </si>
  <si>
    <t>加强药品化妆品监管，有效解决药品医疗器械化妆品质量问题</t>
  </si>
  <si>
    <t>反映加强药品化妆品监管，有效解决药品医疗器械化妆品质量问题</t>
  </si>
  <si>
    <t>烟草市场秩序维护经费</t>
  </si>
  <si>
    <t>一是制度体系基本建立，基本明确烟草经营主体档案管理办法、分类方案、归档范围与保管期限、数字化管理规程等内容。二是硬件环境得到改善，配备必要的档案整理、数字化存储设备及安全防护设施。三是人员培训制度基本完善，每年定期组织开展面向档案管理人员及各监管所档案整理人员的专项培训。</t>
  </si>
  <si>
    <t>烟草制品经营主体档案规范化整理数量</t>
  </si>
  <si>
    <t>反映烟草制品经营主体档案规范化整理数量</t>
  </si>
  <si>
    <t>档案管理人员专项培训</t>
  </si>
  <si>
    <t>反映开展档案管理人员专项培训</t>
  </si>
  <si>
    <t>经费使用率</t>
  </si>
  <si>
    <t>反映项目经费使用率</t>
  </si>
  <si>
    <t>实现烟草经营主体档案规范化管理</t>
  </si>
  <si>
    <t>反映实现烟草经营主体档案规范化管理</t>
  </si>
  <si>
    <t>建立健全“两烟”市场秩序协作机制</t>
  </si>
  <si>
    <t>运行畅通</t>
  </si>
  <si>
    <t>反应建立健全“两烟”市场秩序协作机制</t>
  </si>
  <si>
    <t>烟草制品经营主体满意度</t>
  </si>
  <si>
    <t>反映烟草制品经营主体满意度</t>
  </si>
  <si>
    <t>创建食品安全示范城市工作专项经费</t>
  </si>
  <si>
    <t xml:space="preserve">根据《昆明市五华区人民政府办公室关于印发2025年度民生实事项目的通知》（五政办通〔2025〕1号）《2024年食品安全工作评议考核细则》和《五华区市场监督管理局持续开展“校园餐”管理突出问题整治工作方案》，2026年工作内容如下：
开展抽检总批次不少于3661批次，其中：食用农产品环节计划抽检1600批次、生产、流通环节计划抽检536批次、餐饮环节计划抽检580批次、校园食品安全计划抽检945批次，食品抽检合格率达到95以上。提高全区食品安全保障水平，促进食品产业健康有序发展。
项目完成人民群众满意度大于90%，加强对抽检不合格问题食品的处置工作，严肃查处违法行为，强化监管措施，推动社会共治，提升全区食品安全保障水平和人民群众的满意度，最大力度保障全区老百姓饮食的安全和健康。					
</t>
  </si>
  <si>
    <t>食用农产品抽检批次数</t>
  </si>
  <si>
    <t>反映食用农产品抽检批次数</t>
  </si>
  <si>
    <t>餐饮抽检批次数</t>
  </si>
  <si>
    <t>580</t>
  </si>
  <si>
    <t>反映工业及餐饮食品抽检批次数</t>
  </si>
  <si>
    <t>校园食品安全抽检批次数</t>
  </si>
  <si>
    <t>945</t>
  </si>
  <si>
    <t>反映校园食品安全抽检批次数</t>
  </si>
  <si>
    <t>食品生产、流通环节抽检批次数</t>
  </si>
  <si>
    <t>536</t>
  </si>
  <si>
    <t>反映食品生产、流通环节抽检批次数</t>
  </si>
  <si>
    <t>食品抽检合格率</t>
  </si>
  <si>
    <t>反映食品抽检合格率</t>
  </si>
  <si>
    <t>项目完成及时率</t>
  </si>
  <si>
    <t>反映项目完成情况，及时率= 按时完成的任务数量/任务总数量*100%</t>
  </si>
  <si>
    <t>食品安全法律法规知晓率</t>
  </si>
  <si>
    <t>反映食品生产经营者食品安全法律法规知晓率</t>
  </si>
  <si>
    <t>提高全区食品安全保障水平</t>
  </si>
  <si>
    <t>反映提高全区食品安全保障水平有所提高</t>
  </si>
  <si>
    <t>促进食品产业健康有序发展</t>
  </si>
  <si>
    <t>反映促进五华食品产业健康有序发展</t>
  </si>
  <si>
    <t>人民群众满意度</t>
  </si>
  <si>
    <t>反映人民群众满意度</t>
  </si>
  <si>
    <t>后勤保障专项经费</t>
  </si>
  <si>
    <t xml:space="preserve">根据后勤保障专项经费项目实施方案，2026年工作内容如下：
1.企业登记及相关业务移动办公数据服务；
2.制式服装制作1批；
3.党建室规范化建设1项；
4.宣传资料印刷，如：“安全生产月”活动、法治宣传教育、打击传销、“放心消费在昆明”宣传活动资料设计制作等；
5.档案移交整理规范化建设1项；
6.信息化建设专项经费；
7.燃气安全改造；
8.普吉市场监督管理所搬迁项目；
9.监管所、局机关门室防水修缮、墙体安全修缮、玻璃破损修缮更换、卫生间修缮改造；
10.全局日常维修维护等；
综上，保证年度内职工满意度达95%，为全体干部职工提供一个安全、整洁、舒适的办公环境，配置高效办公用品，提供健康饮食，提供确保行政工作顺利开展，完成地方党委政府交办的重点工作。					
</t>
  </si>
  <si>
    <t>制式服装制作</t>
  </si>
  <si>
    <t>反映制式服装制作1批</t>
  </si>
  <si>
    <t>局机关、监管所修缮改造项目</t>
  </si>
  <si>
    <t>反映局机关及监管所门室防水、卫生间修缮、外墙加固、玻璃破损、墙体破损修缮改造5项</t>
  </si>
  <si>
    <t>档案移交整理规范化建设</t>
  </si>
  <si>
    <t>反映档案移交整理规范化建设</t>
  </si>
  <si>
    <t>燃气安全改造</t>
  </si>
  <si>
    <t>反映燃气安全改造</t>
  </si>
  <si>
    <t>宣传资料印刷</t>
  </si>
  <si>
    <t>反映“安全生产月”活动、法治宣传教育、知识产权、打击传销、质量、计量、标准宣传、“放心消费在昆明”宣传活动资料设计制作</t>
  </si>
  <si>
    <t>后勤生活及清洁用品采购</t>
  </si>
  <si>
    <t>反映后勤生活及清洁用品采购</t>
  </si>
  <si>
    <t>党建室规范化建设</t>
  </si>
  <si>
    <t>反映党建室规范化建设</t>
  </si>
  <si>
    <t>修缮改造验收合格率</t>
  </si>
  <si>
    <t>反映局机关及监管所门室防水、卫生间修缮、外墙加固、玻璃破损、墙体破损修缮工程验收合格率</t>
  </si>
  <si>
    <t>规范化建设完成率</t>
  </si>
  <si>
    <t>反映规范化建设完成率</t>
  </si>
  <si>
    <t>印刷资料验收合格率</t>
  </si>
  <si>
    <t>反映“安全生产月”活动、法治宣传教育、知识产权、打击传销、质量、计量、标准宣传、“放心消费在昆明”宣传活动资料设计制作印刷资料验收合格率</t>
  </si>
  <si>
    <t>党报党刊征订及时率</t>
  </si>
  <si>
    <t>反映党报党刊征订及时率</t>
  </si>
  <si>
    <t>违法违纪事件查处及时率</t>
  </si>
  <si>
    <t>反映违法违纪事件查处及时率</t>
  </si>
  <si>
    <t>保障部门各项工作顺利开展</t>
  </si>
  <si>
    <t>有效保障</t>
  </si>
  <si>
    <t>通过为干部职工做好后勤保障，解除后顾之忧，更好服务群众</t>
  </si>
  <si>
    <t>提高安全、整洁、舒适的办公环境</t>
  </si>
  <si>
    <t>保障我局各项工作顺利开展</t>
  </si>
  <si>
    <t>反映全局干部职工对后勤保障的满意度</t>
  </si>
  <si>
    <t>昆明市五华区应急管理局</t>
  </si>
  <si>
    <t>应急管理工作专项经费</t>
  </si>
  <si>
    <t>进一步建立和完善应急指挥中心工作网络，建立反应灵敏、传递迅速、处置准确的应急工作体系和工作机制。按照区应急指挥信息系统功能要求，逐步加强值班工作所需的软硬件建设，提高应急值班快速反应能力和工作效率，按照“统筹规划、总体设计、分级实施、逐步完善”的要求，积极配合上级政府和相关部门，建立健全上下贯通、左右衔接、互联互通、信息共享、互有侧重、互为支撑、安全畅通的应急管理信息与指挥协调体系。加强值班工作所需的软硬件建设，维护好设备等正常运转，提高应急值班快速反应能力和工作效率；提高应急值班快速反应能力和工作效率；提升全民灾害风险防控意识，掌控自救逃生技能，降低灾害风险；强化应急救援志愿者队伍建设和能力提升。</t>
  </si>
  <si>
    <t>应急宣传活动及宣传品发放人次</t>
  </si>
  <si>
    <t>100人</t>
  </si>
  <si>
    <t>反映日常应急宣传情况</t>
  </si>
  <si>
    <t>对区、街道和社区进行小册子、小应急包和小演练相关防灾减灾能力建设</t>
  </si>
  <si>
    <t>10场</t>
  </si>
  <si>
    <t>反映防灾减灾三小工程推进情况</t>
  </si>
  <si>
    <t>组织志愿者演练活动参与志愿者人次</t>
  </si>
  <si>
    <t>反映组织演练活动工作完成情况</t>
  </si>
  <si>
    <t>宣传活动覆盖率</t>
  </si>
  <si>
    <t>90%</t>
  </si>
  <si>
    <t>反映宣传活动覆盖率情况</t>
  </si>
  <si>
    <t>购置物品验收合格率</t>
  </si>
  <si>
    <t>反映购置物品验收合格率</t>
  </si>
  <si>
    <t>反映项目完成时限。</t>
  </si>
  <si>
    <t>应急反应能力和工作效率效果</t>
  </si>
  <si>
    <t>反映应急值班快速反应能力和工作效率</t>
  </si>
  <si>
    <t>应急工作体系和工作机制建设可持续影响作用</t>
  </si>
  <si>
    <t>作用显著</t>
  </si>
  <si>
    <t>反映应急工作体系和工作机制建设可持续影响作用</t>
  </si>
  <si>
    <t>超出预算项目比例</t>
  </si>
  <si>
    <t>反映该项目成本控制符合预算。</t>
  </si>
  <si>
    <t>行政执法补助专项经费</t>
  </si>
  <si>
    <t>进一步建立和完善应急指挥中心工作网络，建立反应灵敏、传递迅速、处置准确的应急工作体系和工作机制。按照区应急指挥信息系统功能要求，逐步加强值班工作所需的软硬件建设，提高应急值班快速反应能力和工作效率，按照“统筹规划、总体设计、分级实施、逐步完善”的要求，积极配合上级政府和相关部门，建立健全上下贯通、左右衔接、互联互通、信息共享、互有侧重、互为支撑、安全畅通的应急管理信息与指挥协调体系。加强值班工作所需的软硬件建设，维护好设备等正常运转，提高应急值班快速反应能力和工作效率；提高应急值班快速反应能力和工作效率；提升全民灾害风险防控意识，掌控自救逃生技能，降低灾害风险；强化应急救援志愿者队伍建设和能力提升；保障危险化学品和烟花爆竹安全生产监督管理工作落实到位；建立健全全区安全生产行政执法的组织、协调、调度和督促检查制度，保障相关工作有效开展。</t>
  </si>
  <si>
    <t>应急指挥中心值班</t>
  </si>
  <si>
    <t>反映应急指挥中心值班情况。</t>
  </si>
  <si>
    <t>委托法律服务</t>
  </si>
  <si>
    <t>反映委托法律服务的情况</t>
  </si>
  <si>
    <t>委托专家服务</t>
  </si>
  <si>
    <t>反映购买专家服务情况。</t>
  </si>
  <si>
    <t>购买服务好评率</t>
  </si>
  <si>
    <t>反映服务评价情况</t>
  </si>
  <si>
    <t>反映购置物品验收情况</t>
  </si>
  <si>
    <t>年度内完成</t>
  </si>
  <si>
    <t>超预算项目比例</t>
  </si>
  <si>
    <t>考核项目成本节约情况</t>
  </si>
  <si>
    <t>综合应急救援大队后勤保障经费</t>
  </si>
  <si>
    <t>1.做好单位食堂日常工作管理，保障单位在职职工福利待遇，提升单位职工幸福感。
2.加强单位食堂运行管理，支持单位正常履职。
3.应急队员满意度达95%以上。</t>
  </si>
  <si>
    <t>每人每日就餐标准</t>
  </si>
  <si>
    <t>反映每人每日就餐标准。</t>
  </si>
  <si>
    <t>招标数量</t>
  </si>
  <si>
    <t>反映采购招标次数情况</t>
  </si>
  <si>
    <t>保障食堂数量</t>
  </si>
  <si>
    <t>反映保障食堂数量情况</t>
  </si>
  <si>
    <t>食堂卫生达标率</t>
  </si>
  <si>
    <t>反映食堂卫生情况</t>
  </si>
  <si>
    <t>购买货物验收合格率</t>
  </si>
  <si>
    <t>反映购买货物验收情况</t>
  </si>
  <si>
    <t>项目采购流程合规率</t>
  </si>
  <si>
    <t>反映采购流程合规率</t>
  </si>
  <si>
    <t>2026</t>
  </si>
  <si>
    <t>保障队伍值守正常运转</t>
  </si>
  <si>
    <t xml:space="preserve">反映保障队伍值守正常运转
</t>
  </si>
  <si>
    <t>反映项目受益对象满意度</t>
  </si>
  <si>
    <t>项目支出成本</t>
  </si>
  <si>
    <t>128</t>
  </si>
  <si>
    <t>反映项目支出成本</t>
  </si>
  <si>
    <t>森林消防专项经费</t>
  </si>
  <si>
    <t>1.营房及物资储备库日常运转维护项目目标：用于保障营房日常运转、队员节日费、饮用水、团体险、垃圾清运、生活粪便污水清运、水泵维护二次加压等日常性开支。
2.森林防火瞭望台应急值守维护管养服务外包项目目标：区森林草原防灭火瞭望台应急值守管护，提高瞭望台值守人员对辖区内的森林防火预警监测工作，采用外包服务的方式，开展森林防火应急值守管护。
3. 保障5个点位森林防火视频监控通信服务项目目标：以购买服务的方式，分别是大石头山、马鞍山、三支锅、玉案山顶、云岭天骄5个点位的森林防火视频监控系统通信运维。
4.购置森林防火物资储备项目目标；根据省、市森林防火物资储备标准，对每年消耗的森林防火、扑火物资储备进行补充和更新，确保防扑火物资储备充足。预计购置森林防火物资一批，提高森林防火救援物资保障水平。
5.森林火灾保险项目目标：对辖区林地进行森林火灾保险，对五华区公益林面积17.44万亩，商品林面积16.06万亩进行投保，防范和降低森林火灾的最小损失。
6.森林防火宣传项目目标：为全面加强森林消防先期预防性工作，广泛开展好宣传教育活动，使森林防火意识深入人心，在每年进入森林防火期前，需印制一批森林防火宣传用材料，含《封山公告》《野外火源管理通告》《入山通知书》《户主责任书》等，并依据相关政府采购规定购买印刷服务。</t>
  </si>
  <si>
    <t>保障营房日常运转、队员节日费、饮用水、团体险</t>
  </si>
  <si>
    <t>反映保障营房日常运转、队员节日费、饮用水、团体险</t>
  </si>
  <si>
    <t>森林防火瞭望台应急值守维护管养服务</t>
  </si>
  <si>
    <t>反映森林防火瞭望台应急值守维护管养服务。</t>
  </si>
  <si>
    <t>购买森林防火视频监控系统服务</t>
  </si>
  <si>
    <t>反映购买森林防火视频监控系统服务</t>
  </si>
  <si>
    <t>森林防火物资储备</t>
  </si>
  <si>
    <t>反映森林防火物资储备。</t>
  </si>
  <si>
    <t>印制防火宣传材料</t>
  </si>
  <si>
    <t>反映印制防火宣传材料</t>
  </si>
  <si>
    <t>购买森林火灾保险</t>
  </si>
  <si>
    <t xml:space="preserve">年 </t>
  </si>
  <si>
    <t>反映购买森林火灾保险</t>
  </si>
  <si>
    <t>财政部门保费补贴资金拨付率</t>
  </si>
  <si>
    <t>反映财政部门保费补贴资金拨付率</t>
  </si>
  <si>
    <t>反映宣传活动覆盖率</t>
  </si>
  <si>
    <t>队员体能考核达标率</t>
  </si>
  <si>
    <t>反映救援扑火队伍能力</t>
  </si>
  <si>
    <t>反映项目验收情况。</t>
  </si>
  <si>
    <t>反映项目采购流情况。</t>
  </si>
  <si>
    <t>森林火灾受害率</t>
  </si>
  <si>
    <t>0.9</t>
  </si>
  <si>
    <t>反映森林火灾受害率。</t>
  </si>
  <si>
    <t>森林隐患事故遏制发生次数</t>
  </si>
  <si>
    <t>2025</t>
  </si>
  <si>
    <t>反映森林隐患事故遏制情况。</t>
  </si>
  <si>
    <t>护林防火工作专项经费</t>
  </si>
  <si>
    <t>全面加强森林消防先期预防性工作，改善林区植被防火期的状况，为确保五华区护林防火工作的正常开展，能够有效提高应急队伍出动及时。</t>
  </si>
  <si>
    <t>保障营房日常运转</t>
  </si>
  <si>
    <t>反映保障营房日常运转</t>
  </si>
  <si>
    <t>开展护林防火工作</t>
  </si>
  <si>
    <t>反映开展护林防火工作</t>
  </si>
  <si>
    <t>购买防火物资验收合格率</t>
  </si>
  <si>
    <t>反映购买防火物资验收合格率</t>
  </si>
  <si>
    <t>项目采购流程合格率</t>
  </si>
  <si>
    <t>项目采购流程合格情况</t>
  </si>
  <si>
    <t>项目整体工作开展时限</t>
  </si>
  <si>
    <t>森林火灾事故发生数</t>
  </si>
  <si>
    <t>上年森林火灾事故发生数</t>
  </si>
  <si>
    <t>森林火灾事故发生数情况</t>
  </si>
  <si>
    <t>森林隐患事故遏制作用</t>
  </si>
  <si>
    <t>森林隐患事故遏制作用情况</t>
  </si>
  <si>
    <t>项目受益对象满意度情况</t>
  </si>
  <si>
    <t>昆明市五华区政务服务管理局</t>
  </si>
  <si>
    <t>政务服务专项工作经费</t>
  </si>
  <si>
    <t>依据《昆明市政务服务实体大厅管理规范（试行）的通知》等文件要求，2026年开展工作如下：1、完成设备维护及耗材工作不少于1项；2、拍摄宣传片不少于1部；3、绿植维护不少于160株；4、更换中心各类宣传画册次数不少于50次；5、党报党刊征订不少于7份；6、订水票数量不少于500张；7、创文工作任务指标数量完成达到90%；复印纸采购不少于200件，各项目工作完成质量不低于90%，人民群众满意度和工作人员满意度都不低于90%，年度内有效提升五华区政务服务标准化，持续保障政务服务中心持续运行，提升大厅窗口工作人员的服务水平，加强部门党建工作，提升群众体验感和满意度。</t>
  </si>
  <si>
    <t>设备维护及耗材工作</t>
  </si>
  <si>
    <t>反映为全局含中心120余台复印机、打印机及办公电脑等设备提供墨盒、硒鼓及维护。为全局含中心150余名工作人员提供办公用品情况</t>
  </si>
  <si>
    <t>绿植维护</t>
  </si>
  <si>
    <t>160</t>
  </si>
  <si>
    <t>株</t>
  </si>
  <si>
    <t>反映2025年绿植维护数量</t>
  </si>
  <si>
    <t>更换中心各类宣传画册次数</t>
  </si>
  <si>
    <t>反映更换中心各类宣传画册次数1情况，宣传费用</t>
  </si>
  <si>
    <t>党报党刊征订数量</t>
  </si>
  <si>
    <t>反映党报党刊征订工作</t>
  </si>
  <si>
    <t>订水票数量</t>
  </si>
  <si>
    <t>张</t>
  </si>
  <si>
    <t>反映订水票数量</t>
  </si>
  <si>
    <t>复印纸采购数量</t>
  </si>
  <si>
    <t>创文工作任务指标数量完成</t>
  </si>
  <si>
    <t>反映创文工作任务指标的完成数量</t>
  </si>
  <si>
    <t>党报党刊征订率</t>
  </si>
  <si>
    <t>党报党刊是否正常征订</t>
  </si>
  <si>
    <t>创文考核指标达标率</t>
  </si>
  <si>
    <t>按照大厅24个指标检查</t>
  </si>
  <si>
    <t>绿植维护成效率</t>
  </si>
  <si>
    <t>反映绿植维护情况。</t>
  </si>
  <si>
    <t>60个工作日</t>
  </si>
  <si>
    <t>政务服务标准化</t>
  </si>
  <si>
    <t>考核政务服务标准化。</t>
  </si>
  <si>
    <t>提升大厅窗口工作人员的服务水平</t>
  </si>
  <si>
    <t>有效加强</t>
  </si>
  <si>
    <t>反映项目实施后提升大厅窗口工作人员的服务水平</t>
  </si>
  <si>
    <t>服务对象投诉率</t>
  </si>
  <si>
    <t>通过电子评价系统评分</t>
  </si>
  <si>
    <t>加强部门党建工作，提升群众体验感和满意度。</t>
  </si>
  <si>
    <t>反映部门党建工作情况。</t>
  </si>
  <si>
    <t>持续保障政务服务中心持续运行</t>
  </si>
  <si>
    <t>反映项目实施后持续保障政务服务中心持续运行</t>
  </si>
  <si>
    <t>反映工作人员满意度</t>
  </si>
  <si>
    <t>优化营商环境专项经费</t>
  </si>
  <si>
    <t>依据《昆明市政务服务中心实体大厅管理规范（试行）》等文件要求，2026年开展工作如下；1、完成智慧化、信息化服务工作不少于1项；2、完成网络维护工作不少于1项；3、开通咨询热线号码数量不少于30个；4、完成自助专区维护工作不少于1项；5、保障政务中心29个电话专线的通讯；6、确保政务服务局和政务服务中心互联网专线24小时正常使用，各项目工作完成质量不低于90%，人民群众满意度和工作人员满意度都不低于90%，年度内有效提升五华区政务服务规范化，保障政务服务中心的良好运行。</t>
  </si>
  <si>
    <t>智慧化、信息化服务工作</t>
  </si>
  <si>
    <t>反映区政务服务局及政务服务大厅信息化设备维保服务；保障数字机器人24小时正常运行，配置自动化流程3个；保障智慧问答客服24小时正常运转，上线问答200条。</t>
  </si>
  <si>
    <t>网络维护工作</t>
  </si>
  <si>
    <t>反映确保政务服务局和政务服务中心互联网专线24小时正常使用。</t>
  </si>
  <si>
    <t>咨询热线号码数量</t>
  </si>
  <si>
    <t>反映保障6603政务业务统一咨询热线实现30个号码同时呼入。</t>
  </si>
  <si>
    <t>自助专区维护</t>
  </si>
  <si>
    <t>反映自助专区维护，保障1个翠湖昆明24小时政务服务专区24小时正常运转。</t>
  </si>
  <si>
    <t>政务中心通讯费</t>
  </si>
  <si>
    <t>29个电话专线</t>
  </si>
  <si>
    <t>台</t>
  </si>
  <si>
    <t>反映政务中心通讯情况，保障政务服务局和政务服务中心29个座机正常使用。</t>
  </si>
  <si>
    <t>网络运行完好率</t>
  </si>
  <si>
    <t>反映网络运行完好率</t>
  </si>
  <si>
    <t>智能公共服务平台运行完好率</t>
  </si>
  <si>
    <t>反映智能公共服务平台运行合格率</t>
  </si>
  <si>
    <t>咨询热线接通率</t>
  </si>
  <si>
    <t>反映咨询热线接通率</t>
  </si>
  <si>
    <t>设备运行维护及时率</t>
  </si>
  <si>
    <t>反映设备运行维护及时率</t>
  </si>
  <si>
    <t>评价及时汇聚率</t>
  </si>
  <si>
    <t>反映评价及时汇聚率</t>
  </si>
  <si>
    <t>提升政务服务规范化</t>
  </si>
  <si>
    <t>反映项目实施后能否达到保障群众能高效快捷的办理政务服务等效益</t>
  </si>
  <si>
    <t>保障政务服务中心的良好运行</t>
  </si>
  <si>
    <t>反映项目实施后能否保障政务服务中心的良好运行</t>
  </si>
  <si>
    <t>投资审批服务专项经费</t>
  </si>
  <si>
    <t xml:space="preserve">依据《昆明市政务服务管理局关于印发昆明市推进远程异地评标工位管理“三统一”服务全省“大循环”进一步优化招标投标营商环境工作方案的通知》等文件要求，2026年开展工作如下：1、完成审批项目数量不少于200件；2、完成行政审批现场勘查次数不少于10次；3、完成组织专家召开技术评审会不少于10次；4、完成提供法律意见建议和咨询意见不少于20项，各项目工作完成质量不低于90%，人民群众满意度和工作人员满意度都不低于90%，年度内提升行政审批工作规范化，提高现场勘查行政审批效果。
</t>
  </si>
  <si>
    <t>审批项目数量</t>
  </si>
  <si>
    <t>反映审批项目数量</t>
  </si>
  <si>
    <t>行政审批现场勘查次数</t>
  </si>
  <si>
    <t>反映行政审批现场勘查次数</t>
  </si>
  <si>
    <t>组织专家召开技术评审会</t>
  </si>
  <si>
    <t>反映组织专家召开技术评审会情况</t>
  </si>
  <si>
    <t>提供法律意见建议和咨询意见</t>
  </si>
  <si>
    <t>反映提供法律意见建议和咨询意见情况</t>
  </si>
  <si>
    <t>项目审批合格率</t>
  </si>
  <si>
    <t>反映项目审批合格率</t>
  </si>
  <si>
    <t>行政审批现场勘查规范化</t>
  </si>
  <si>
    <t>反映行政审批现场勘查规范化</t>
  </si>
  <si>
    <t>法律咨询的成效率</t>
  </si>
  <si>
    <t>反映法律咨询的情况</t>
  </si>
  <si>
    <t>行政审批现场勘查及时率</t>
  </si>
  <si>
    <t>反映行政审批现场勘查及时率</t>
  </si>
  <si>
    <t>GDO增长</t>
  </si>
  <si>
    <t>反映GDO增长</t>
  </si>
  <si>
    <t>通过现场勘查行政审批效果</t>
  </si>
  <si>
    <t>反映项目实施后能否达到现场勘查行政审批效果</t>
  </si>
  <si>
    <t>提升行政审批规范工作</t>
  </si>
  <si>
    <t>反映项目实施后能否达到及时评审及咨询，提升行政审批规范工作情况</t>
  </si>
  <si>
    <t>企业满意度</t>
  </si>
  <si>
    <t>昆明市五华区残疾人联合会</t>
  </si>
  <si>
    <t>物业管理经费</t>
  </si>
  <si>
    <t>为更好的管理场地，需要采购物业管理服务，做好日常保洁服务、公共安全和秩序维护服务、工程维修服务、绿化管养服务。</t>
  </si>
  <si>
    <t>4399.31</t>
  </si>
  <si>
    <t>反映公用经费保障部门（单位）实际物业管理面积。物业管理的面积数包括工作人员办公室面积、单位负责管理的公共物业面积、电梯及办公设备等。</t>
  </si>
  <si>
    <t>服务成果达标率</t>
  </si>
  <si>
    <t>反映服务成果达标率</t>
  </si>
  <si>
    <t>反映部门（单位）正常运转情况</t>
  </si>
  <si>
    <t>反映部门（单位）人员对公用经费保障的满意程度</t>
  </si>
  <si>
    <t>扶残助残捐款资金</t>
  </si>
  <si>
    <t>通过对有需求且符合残疾人危房改造条件的农村残疾人进行危房改造，使其居家环境得到根本性改善，提升残疾人生活质量，增强残疾人幸福感。付款审批手续完整且付款单据真实合法，促进社会和谐发展及社会群众满意度达到90%以上。</t>
  </si>
  <si>
    <t>支付事项完成率</t>
  </si>
  <si>
    <t>反映支付事项完成率</t>
  </si>
  <si>
    <t>付款审批手续完整</t>
  </si>
  <si>
    <t>完整</t>
  </si>
  <si>
    <t>反映付款审批手续完整</t>
  </si>
  <si>
    <t>付款单据真实合法</t>
  </si>
  <si>
    <t>真实合法</t>
  </si>
  <si>
    <t>反映付款单据真实合法</t>
  </si>
  <si>
    <t>付款及时性</t>
  </si>
  <si>
    <t>反映付款及时性</t>
  </si>
  <si>
    <t>反映项目实施后是否促进社会和谐发展</t>
  </si>
  <si>
    <t>彩票公益金残疾人体育活动经费</t>
  </si>
  <si>
    <t>项目有科学可持续的运营管理方案，或可持续发挥促进经济社会发展正向作用的，在0—10分区间得分，可持续性越好得分越高，分值取整；付款审批手续完整且付款单据真实合法，促进社会和谐发展及社会群众满意度达到90%以上。</t>
  </si>
  <si>
    <t>残疾人社会事业及基本保障工作经费</t>
  </si>
  <si>
    <t>根据《昆明市残疾人职业技能培训取证补助办法（试行）》（昆残发〔2015〕55号）、《昆明市五华区扶持残疾人自主创业个体就业暂行办法》、《昆明市残疾人机动车驾驶技能培训补助办法（试行）》(昆残发〔2015〕177号)、《关于印发&lt;昆明市盲人保健按摩机构规范化建设实施方案&gt;的通知》（昆残发﹝2024﹞10号）等文件要求，2025年计划开展相关工作：
1.确保及时为残疾人参保各类保险及商业意外险，参保缴纳完成率达到100%；2.拟对28人贫困残疾人发放生活临时救助；3.做好残疾人托养服务工作；4.完成春雨助学拟对260人进行资助，大中专(高中)助学拟对40名学生进行资助；5.计划为5名符合条件的重度残疾人进行家庭无障碍改造；6.对各类残疾人进行的康复需求调査、建档立卡、人员培训、组织宣传、辅具发放、康复救助等提供日常康复救助服务，使残疾人康复率达到85%以上；7.为精神病患者提供免费服药服务；8.开展残疾儿童康复救助工作，使残疾儿童康复率达到85%以上；9.根据残疾人的就业和培训需求，拟开展不少于2次技能培训；10.拟举办2场残疾人及亲属专场就业招聘会。
综上，年度项目总体服务残疾人满意度不低于90%，及时发放相关补助以及开展相关工作，有效提高辖区持证残疾人生活质量、残疾人康复水平，减轻残疾人家庭负担，同时加强残疾人职业技能水平、就业竞争力，增强残疾人获得感、幸福感、安全感。</t>
  </si>
  <si>
    <t>残疾人意外伤害险代缴人数</t>
  </si>
  <si>
    <t>14500</t>
  </si>
  <si>
    <t>反映残疾人意外伤害险代缴人数</t>
  </si>
  <si>
    <t>无业重度残疾人居家托养扶助人数</t>
  </si>
  <si>
    <t>430</t>
  </si>
  <si>
    <t>反映无业重度残疾人居家托养扶助人数</t>
  </si>
  <si>
    <t>春雨助学人数</t>
  </si>
  <si>
    <t>270</t>
  </si>
  <si>
    <t>反映春雨助学人数</t>
  </si>
  <si>
    <t>大中专（高中）助学人数</t>
  </si>
  <si>
    <t>反映大中专（高中）助学人数</t>
  </si>
  <si>
    <t>家庭无障碍改造数</t>
  </si>
  <si>
    <t>反映家庭无障碍改造数</t>
  </si>
  <si>
    <t>康复救助服务事项</t>
  </si>
  <si>
    <t>反映康复救助服务事项</t>
  </si>
  <si>
    <t>残疾人技能培训人数</t>
  </si>
  <si>
    <t>反映残疾人技能培训人数</t>
  </si>
  <si>
    <t>残疾人及亲属就业招聘会举办次数</t>
  </si>
  <si>
    <t>反映残疾人及亲属就业招聘会举办次数</t>
  </si>
  <si>
    <t>残疾人参保缴纳完成率</t>
  </si>
  <si>
    <t>反映残疾人参保缴纳完成率</t>
  </si>
  <si>
    <t>残疾人托养扶助金补助完成率</t>
  </si>
  <si>
    <t>反映残疾人托养扶助金补助完成率</t>
  </si>
  <si>
    <t>残疾人精准康复率</t>
  </si>
  <si>
    <t>反映残疾人精准康复率</t>
  </si>
  <si>
    <t>残疾儿童康复救助率</t>
  </si>
  <si>
    <t>反映残疾儿童康复救助率</t>
  </si>
  <si>
    <t>技能培训合格率</t>
  </si>
  <si>
    <t>反映技能培训合格率</t>
  </si>
  <si>
    <t>就业意向达成率</t>
  </si>
  <si>
    <t>反映就业意向达成率</t>
  </si>
  <si>
    <t>残疾人参保缴纳及时性</t>
  </si>
  <si>
    <t>反映残疾人参保缴纳及时性</t>
  </si>
  <si>
    <t>开展残疾人康复救助工作及时性</t>
  </si>
  <si>
    <t>反映开展残疾人康复救助工作及时性</t>
  </si>
  <si>
    <t>开展职业技能培训及时性</t>
  </si>
  <si>
    <t>反映开展职业技能培训及时性</t>
  </si>
  <si>
    <t>提高持证残疾人生活质量</t>
  </si>
  <si>
    <t>反映项目实施后是否提高持证残疾人生活质量</t>
  </si>
  <si>
    <t>有效提高残疾人康复水平</t>
  </si>
  <si>
    <t>反映有需求的残疾人/残疾儿童基本康复水平是否提升</t>
  </si>
  <si>
    <t>精神病患者康复及医疗的负担</t>
  </si>
  <si>
    <t>有效减轻</t>
  </si>
  <si>
    <t>反映项目实施后能否达到减轻精神病患者防治康复及医疗的负担</t>
  </si>
  <si>
    <t>减轻残疾儿童家庭负担</t>
  </si>
  <si>
    <t>反映项目实施后能否达到残疾儿童家庭负担减轻</t>
  </si>
  <si>
    <t>残疾人职业技能水平、就业竞争力</t>
  </si>
  <si>
    <t>反映项目实施是否进一步提高了残疾人的职业技能水平、就业竞争力</t>
  </si>
  <si>
    <t>残疾人获得感、幸福感、安全感</t>
  </si>
  <si>
    <t>反映项目实施后是否残疾人获得感、幸福感、安全感</t>
  </si>
  <si>
    <t>残疾人满意度</t>
  </si>
  <si>
    <t>反映残疾人满意度</t>
  </si>
  <si>
    <t>区残疾人综合服务中心工作运行经费</t>
  </si>
  <si>
    <t>根据《关于加快推进残疾人社会保障体系和服务体系建设指导意见》，《市委、市政府关于促进残疾人事业发展的实施意见》等相关文件要求，2025年计划开展相关工作：
1.为保证残疾人综合服务中心正常运行，提供服务次数不少于5次和及时维护服务中心；2.做好残疾人活动、培训等后勤保障工作；3.及时对残疾人综合业务系统平台维护，做好对残疾人人口基础信息、服务状况与需求数据、业务台账与统计等多数据资源统筹管理；4.按照要求完成单位资产清查、档案管理；5.购买法律顾问及财务咨询服务；6.做好日常保洁服务、公共安全和秩序维护服务、工程维修服务、绿化管养服务。
综上，保证项目顺利开展服务对象满意度不低于90%，确保残疾人综合服务中心正常运行，进一步加强五华区残疾人服务体系建设以及残疾人管理工作的合规、有序发展，为全区辖区内残疾人提供全免费的高效、便捷、优质服务和功能齐全的活动场所，促进我区残疾人生活质量。</t>
  </si>
  <si>
    <t xml:space="preserve">	 4399.31</t>
  </si>
  <si>
    <t>服务中心维护事项数量</t>
  </si>
  <si>
    <t>反映服务中心维护事项数量</t>
  </si>
  <si>
    <t>档案归档数量</t>
  </si>
  <si>
    <t>卷</t>
  </si>
  <si>
    <t>反映档案归档数量</t>
  </si>
  <si>
    <t>服务平台系统维护数量</t>
  </si>
  <si>
    <t>反映服务平台系统维护数量</t>
  </si>
  <si>
    <t>消防培训次数</t>
  </si>
  <si>
    <t>反映消防培训次数</t>
  </si>
  <si>
    <t>购买设备验收合格率</t>
  </si>
  <si>
    <t>反映购买设备验收合格率</t>
  </si>
  <si>
    <t>消防器材配置达标率</t>
  </si>
  <si>
    <t>反映消防器材配置达标率</t>
  </si>
  <si>
    <t>服务中心维护事项完成率</t>
  </si>
  <si>
    <t>反映服务中心维护事项完成率</t>
  </si>
  <si>
    <t>购买服务成果达标率</t>
  </si>
  <si>
    <t>反映购买档案管理、财务咨询、法律顾问等服务成果达标率</t>
  </si>
  <si>
    <t>档案归档覆盖率</t>
  </si>
  <si>
    <t>反映档案归档覆盖率</t>
  </si>
  <si>
    <t>服务中心维护及时性</t>
  </si>
  <si>
    <t>反映服务中心维护及时性</t>
  </si>
  <si>
    <t>服务平台系统维护及时性</t>
  </si>
  <si>
    <t>反映服务平台系统维护及时性</t>
  </si>
  <si>
    <t>提高残疾人生活质量</t>
  </si>
  <si>
    <t>反映项目实施后是否提高残疾人生活质量</t>
  </si>
  <si>
    <t>残疾人管理工作的合规、有序发展</t>
  </si>
  <si>
    <t>反映项目实施后是否促进了五华区残疾人基础管理工作的合规、有序发展</t>
  </si>
  <si>
    <t>保障残联机构运行水平</t>
  </si>
  <si>
    <t>反映项目实施后是否达到保障残联机构运行水平</t>
  </si>
  <si>
    <t>加强国有资产管理工作</t>
  </si>
  <si>
    <t>反映购买国有资产管理服务对持续保障国有资产管理工作的积极作用</t>
  </si>
  <si>
    <t>反映服务残疾人满意度</t>
  </si>
  <si>
    <t>昆明市五华区民政局</t>
  </si>
  <si>
    <t>高龄老年人保健补助经费</t>
  </si>
  <si>
    <t>根据《中华人民共和国老年人权益保障法》、《云南省老年人权益保障法》，对五华区户籍80-89岁、90-99岁、100岁以上高龄老年人，分别发放60元、120元、500元每月的保健补助，提升五华区养老服务水平。 发放方式：一卡通发放。根据云南省民政厅云南省财政厅关于印发《云南省经济困难老年人服务补贴实行办法的通知》，发放经济困难老年人服务补贴（80周岁及以上的低保老年人和分散供养的特困老年人）50元每人每月。按月拨付辖区对应人群高龄津贴、发放经济困难老年人服务补贴通过发上工作的开展，有效提升对应人群生活保障水平、实现社会和谐发展，受益对象满意&gt;=90%。</t>
  </si>
  <si>
    <t>80-89岁高龄老年人保健补助发放人数</t>
  </si>
  <si>
    <t>22446</t>
  </si>
  <si>
    <t>反映80-89岁高龄老年人保健补助发放人数。</t>
  </si>
  <si>
    <t>90-99岁高龄老年人保健补助发放人数</t>
  </si>
  <si>
    <t>3636</t>
  </si>
  <si>
    <t>反映90-99岁高龄老年人保健补助发放人数。</t>
  </si>
  <si>
    <t>100岁以上高龄老年人保健补助发放人数</t>
  </si>
  <si>
    <t>55</t>
  </si>
  <si>
    <t>反映100岁以上高龄老年人保健补助发放人数。</t>
  </si>
  <si>
    <t>经济困难老年人服务补贴（80周岁及以上的低保老年人和分散供养的特困老年人）</t>
  </si>
  <si>
    <t>190</t>
  </si>
  <si>
    <t>反映经济困难老年人服务补贴（80周岁及以上的低保老年人和分散供养的特困老年人）发放人数。</t>
  </si>
  <si>
    <t>高龄老年人保健补助对象覆盖率</t>
  </si>
  <si>
    <t>95%</t>
  </si>
  <si>
    <t>反映高龄老年人保健补助对象覆盖率。</t>
  </si>
  <si>
    <t>补助发放时间</t>
  </si>
  <si>
    <t>年度内发放</t>
  </si>
  <si>
    <t>反映补助发放时间。</t>
  </si>
  <si>
    <t>关爱、关心老年人，增进老年人健康，促进社会和谐</t>
  </si>
  <si>
    <t>有效促进社会和谐</t>
  </si>
  <si>
    <t>反映对社会和谐的促进作用。</t>
  </si>
  <si>
    <t>保健补助发放对象对政策的知晓率</t>
  </si>
  <si>
    <t>反映保健补助发放对象对政策的知晓率。</t>
  </si>
  <si>
    <t>反映服务对象满意度。</t>
  </si>
  <si>
    <t>城市特困人员救助供养经费</t>
  </si>
  <si>
    <t>城市特困人员供养经费主要用于强化政府托底保障职责，为城乡特困人员提供基本生活、照料服务、疾病治疗和殡葬服务等保障，2025年预计为566名特困人员提供生活保障金（集中供养90人，分散供养476人）；预计为566名特困人员承担护理补贴及门诊费；预计为市社会福利院32名、市精神病院20名集中供养人员承担门诊医疗费，住院费；预计承担15名特困人员丧葬补贴，做到应救尽救、应养尽养，确保城乡困难群众生活保障金按标准及时足额发放，切实保障供养特困人员基本生活权益。受益对象满意率90%以上。</t>
  </si>
  <si>
    <t>特困供养人数</t>
  </si>
  <si>
    <t>675</t>
  </si>
  <si>
    <t>反映特困供养人数</t>
  </si>
  <si>
    <t>需要支付市社会福利院集中供养人员门诊医疗费、住院费人数</t>
  </si>
  <si>
    <t>32</t>
  </si>
  <si>
    <t>反映需要支付市社会福利院集中供养人员门诊医疗费、住院费人数</t>
  </si>
  <si>
    <t>市精神病院精神病人(集中供养特困)医疗费</t>
  </si>
  <si>
    <t>反映特困人员体检人数</t>
  </si>
  <si>
    <t>特困人员丧葬补贴人数</t>
  </si>
  <si>
    <t>反映发放特困人员临时价格补贴人数</t>
  </si>
  <si>
    <t>特困人员供养标准</t>
  </si>
  <si>
    <t>稳步提高</t>
  </si>
  <si>
    <t>反映城乡特困人员生活保障标准</t>
  </si>
  <si>
    <t>特困人员供养生活保障金发放率</t>
  </si>
  <si>
    <t>反映特困人员供养生活保障金按时发放率</t>
  </si>
  <si>
    <t>城市特困人员救助供养资金发放及时性</t>
  </si>
  <si>
    <t>反映城市特困人员救助供养资金发放及时性</t>
  </si>
  <si>
    <t>困难群众生活水平情况</t>
  </si>
  <si>
    <t>反映困难群众生活水平情况</t>
  </si>
  <si>
    <t>反映救助对象对社会救助实施的满意度</t>
  </si>
  <si>
    <t>城市最低生活保障金经费</t>
  </si>
  <si>
    <t>最低生活认真贯彻执行民政部、省厅下发最低生活保障审核确认和特困人员认定两个实施细则，坚持应保尽保，动态管理，把符合条件的城市困难群众全部纳入城市最低生活保障范围。坚持公开公平公正，做到审批过程公开透明，审批结果公平公正。坚持统筹兼顾，加强政策衔接，有效保障保障城市困难家庭和低收入家庭中特殊群体的基本生活。2025年预计发放城市最低生活保障金人数5798人等补助，受益对象满意度≥90%。</t>
  </si>
  <si>
    <t>城市最低生活保障（残疾人）人数</t>
  </si>
  <si>
    <t>1659</t>
  </si>
  <si>
    <t>反映城市最低生活保障（残疾人）人数</t>
  </si>
  <si>
    <t>城市最低生活保障人数</t>
  </si>
  <si>
    <t>4039</t>
  </si>
  <si>
    <t>反映城市最低生活保障人数</t>
  </si>
  <si>
    <t>资金发放合规率</t>
  </si>
  <si>
    <t>反映资金发放是否合规</t>
  </si>
  <si>
    <t>低保金按时发放率</t>
  </si>
  <si>
    <t>反映低保金按时发放率</t>
  </si>
  <si>
    <t>促进社会和谐稳定发展</t>
  </si>
  <si>
    <t>反映对社会和谐稳定发展的促进作用</t>
  </si>
  <si>
    <t>城乡低保和困难群众生活救助补助工作经费</t>
  </si>
  <si>
    <t xml:space="preserve">"1、政策宣传，如印制政策宣传品、支付媒体宣传，预计发放2500份，提升政策知晓率；
2、此工作经费用于开展低保入户调查和管理工作，，确保低保工作的制度化和规范化，预计入户抽查450户，提升低保认定精确度；
3、低保及临时救助对象基层经办人员培训，支付培训机构培训费、授课费，预计培训对象220人，培训对象满意度90%以上，大力提升基层经办人员工作素质能力，提升社会救助的及时性、准确性，切实服务困难群众，增强困难群众满意度、获得感、幸福感。"						
</t>
  </si>
  <si>
    <t>低保宣传资料数量</t>
  </si>
  <si>
    <t>本</t>
  </si>
  <si>
    <t>反映低保宣传资料数量的情况</t>
  </si>
  <si>
    <t>低保培训次数</t>
  </si>
  <si>
    <t>反应低保培训次数情况</t>
  </si>
  <si>
    <t>培训工作考核合格率</t>
  </si>
  <si>
    <t>97</t>
  </si>
  <si>
    <t>反映培训工作考核合格的情况</t>
  </si>
  <si>
    <t>项目实施时限</t>
  </si>
  <si>
    <t>反映全年预算执行进度</t>
  </si>
  <si>
    <t>增加城乡低保和困难群众的幸福感</t>
  </si>
  <si>
    <t>有所增加</t>
  </si>
  <si>
    <t>通过就业机构培训，大力提升基层经办人员工作素质能力，提升社会救助的及时性、准确性，增加城乡低保和困难群众的幸福感</t>
  </si>
  <si>
    <t>培训对象满意度</t>
  </si>
  <si>
    <t>年度预算批复</t>
  </si>
  <si>
    <t xml:space="preserve">反映成本节约的情况
</t>
  </si>
  <si>
    <t>老龄卫生健康事务专项经费</t>
  </si>
  <si>
    <t xml:space="preserve">"根据昆明市人民政府关于贯彻《云南省老年人权益保障条例》的实施意见、《昆明市老年人权益保障条例》，组织推进老龄事业发展，开展老年人关爱工作，定期对老年人进行慰问，预计涉及辖区百岁老人约53人，特困老年人约200人进行慰问，满意度≥90%。
预期达到的效果：进一步加强养老与卫生服务机构建设，不断满足人民群众健康养老服务需求；保障老年人合法权益，发展老龄事业，积极应对人口老龄化，弘扬中华民族敬老、养老、助老的美德。"						
</t>
  </si>
  <si>
    <t>敬老月慰问百岁老年人数</t>
  </si>
  <si>
    <t>51</t>
  </si>
  <si>
    <t xml:space="preserve">反映敬老月慰问百岁老年人数
</t>
  </si>
  <si>
    <t>敬老月资助特困老年人数</t>
  </si>
  <si>
    <t xml:space="preserve">反映敬老月资助特困老年人数
</t>
  </si>
  <si>
    <t>遗产管理案件诉讼代理案件</t>
  </si>
  <si>
    <t>反映遗产管理案件诉讼代理案件</t>
  </si>
  <si>
    <t>慰问金的发放到位率</t>
  </si>
  <si>
    <t>反映敬老月慰问金的发放到位率</t>
  </si>
  <si>
    <t>法律诉讼案件开展时间</t>
  </si>
  <si>
    <t>反映项目完成时间1年</t>
  </si>
  <si>
    <t>提升依法行政能力</t>
  </si>
  <si>
    <t>有效</t>
  </si>
  <si>
    <t>通过建立法律顾问制度增强依法行政能力</t>
  </si>
  <si>
    <t>反映服务对象综合满意度</t>
  </si>
  <si>
    <t xml:space="preserve">反映成本控制率
</t>
  </si>
  <si>
    <t>农村籍高龄老年人保健补助经费</t>
  </si>
  <si>
    <t>通过按年拨付辖区农村籍60-79岁老年人生活补助，有效提升农村籍60-79岁老年人生活保障水平、实现社会和谐发展，受益对象满意&gt;=90%。</t>
  </si>
  <si>
    <t>农村籍60-79岁老年人生活补助</t>
  </si>
  <si>
    <t>10595</t>
  </si>
  <si>
    <t>反映经济困难老年人服务补贴（农村籍60-79岁老年人生活补助）发放人数。</t>
  </si>
  <si>
    <t>法律顾问服务费经费</t>
  </si>
  <si>
    <t>为适应法治政府建设的需要，维护自身合法权益，更好依法行政，防范行政法律风险，申请法律服务费用于日常法律服务费用及法律纠纷处理服务费用备用金，做好本部门法律服务保障，支持部门正常履职。</t>
  </si>
  <si>
    <t>提供法律服务次数</t>
  </si>
  <si>
    <t>年度实际数</t>
  </si>
  <si>
    <t>反映提供法律服务次数</t>
  </si>
  <si>
    <t>合同委托目的考核达标率</t>
  </si>
  <si>
    <t>反映合同委托目的考核达标率</t>
  </si>
  <si>
    <t>法律顾问服务费支付及时率</t>
  </si>
  <si>
    <t>反映法律顾问服务费支付是否及时。</t>
  </si>
  <si>
    <t>保障部门运转</t>
  </si>
  <si>
    <t>反映部门（单位）正常运转情况。</t>
  </si>
  <si>
    <t>有效防范行政法律风险</t>
  </si>
  <si>
    <t>有效防范</t>
  </si>
  <si>
    <t>反映部门防范行政法律风险情况。</t>
  </si>
  <si>
    <t>反映部门（单位）人员对法律顾问服务经费保障的满意程度。</t>
  </si>
  <si>
    <t>节日慰问经费</t>
  </si>
  <si>
    <t>对生活困难群众发放“六·一”儿童节、国庆、中秋、春节节日慰问费，2024年，预计发放城市最低生活保障人员节日慰问费5798人，春节100元/人，中秋国庆50元/人；预计发放特困人员节日慰问费566人，中秋、春节慰问金标准为200元/人/节；预计发放临时救助人员节日慰问费20人，标准为500元/人；预计在春节、“六·一”儿童节、中秋国庆节期间，分别开展慰问80名分散供养、集中供养特困儿童，慰问标准900元/人/年。</t>
  </si>
  <si>
    <t>发放特殊困境儿童节日慰问人数</t>
  </si>
  <si>
    <t>反映分散供养孤儿、艾滋病病毒感染儿童、事实无人抚养儿童和机构集中供养儿童（社会弃婴）节日慰问总体数量</t>
  </si>
  <si>
    <t>部分临时救助人员节日慰问费（国庆中秋、春节走访慰问）人次</t>
  </si>
  <si>
    <t>反映部分困难群众节日慰问费（国庆中秋、春节走访慰问）人次。</t>
  </si>
  <si>
    <t>发放国庆、中秋、春节节日慰问费特困人员人数</t>
  </si>
  <si>
    <t>反映发放国庆、中秋、春节节日慰问费人数</t>
  </si>
  <si>
    <t>发放国庆、中秋、春节节日慰问费城市最低生活保障人员人数</t>
  </si>
  <si>
    <t>5698</t>
  </si>
  <si>
    <t>反映发放国庆、中秋、春节节日慰问费城市最低生活保障人员人数</t>
  </si>
  <si>
    <t>节日慰问费发放率</t>
  </si>
  <si>
    <t>发放节日慰问费是否群补发放</t>
  </si>
  <si>
    <t>节日慰问费发放及时性</t>
  </si>
  <si>
    <t>发放节日慰问费是否及时发放</t>
  </si>
  <si>
    <t>反映困难群众生活水平情况。</t>
  </si>
  <si>
    <t>救助对象对节日慰问情况的满意度</t>
  </si>
  <si>
    <t>反映救助对象对节日慰问情况的满意度</t>
  </si>
  <si>
    <t>居民核对中心经费</t>
  </si>
  <si>
    <t xml:space="preserve">制作核对系统操作手册和宣传手册约1000份，提升救助申请对象居民家庭经济状况核对效率，确保系统使用顺畅，及时出具核对报告。数据使用对象满意度95%以上。						
</t>
  </si>
  <si>
    <t>核对系统操作和宣传手册</t>
  </si>
  <si>
    <t>反映核对系统宣传情况</t>
  </si>
  <si>
    <t>业务培训次数</t>
  </si>
  <si>
    <t>反映业务培训次数</t>
  </si>
  <si>
    <t>报告出具及时率</t>
  </si>
  <si>
    <t>反映核对报告出具效率的情况</t>
  </si>
  <si>
    <t>项目实施时效</t>
  </si>
  <si>
    <t>反映项目实施时效</t>
  </si>
  <si>
    <t>提高救助工作准确性</t>
  </si>
  <si>
    <t>反映提高救助工作准确性</t>
  </si>
  <si>
    <t>数据使用对象满意度</t>
  </si>
  <si>
    <t>反映数据使用对象满意度</t>
  </si>
  <si>
    <t xml:space="preserve">反映成本节约情况
</t>
  </si>
  <si>
    <t>孤儿基本生活补助及节日慰问经费</t>
  </si>
  <si>
    <t>依据相关政策，按时、按标准、足额保障孤儿、艾滋病病毒感染儿童和事实无人抚养儿童基本生活，及时发放基本生活费，在春节、“六·一”儿童节和中秋国庆节开展节日慰问活动，体现党和政府的关心关怀。2025年发放分散供养孤儿、艾滋病病毒感染儿童和事实无人抚养儿童基本生活补助预计45人；发放困境儿童临时价格补贴预计45人；发放机构集中供养儿童（社会弃婴）生活补贴预计40人，发挥民政部门兜底作用，保障孤儿等特困儿童的合法权益。受益对象满意度≥90%。</t>
  </si>
  <si>
    <t>发放分散供养孤儿、艾滋病病毒感染儿童和事实无人抚养儿童生活补助人数</t>
  </si>
  <si>
    <t>反映孤儿、艾滋病病毒感染儿童和事实无人抚养儿童基本生活费发放到位情况。</t>
  </si>
  <si>
    <t>发放机构集中供养儿童（社会弃婴）生活补助人数</t>
  </si>
  <si>
    <t>反映机构集中供养儿童（社会弃婴）数量情况。</t>
  </si>
  <si>
    <t>孤儿、艾滋病病毒感染儿童和事实无人抚养儿童基本生活保障率</t>
  </si>
  <si>
    <t>反映孤儿、艾滋病病毒感染儿童和事实无人抚养儿童基本生活保障应保尽保情况。</t>
  </si>
  <si>
    <t>反映项目实施时间2024年1月至12月</t>
  </si>
  <si>
    <t>提高孤儿、艾滋病病毒感染儿童和事实无人抚养儿童基本生活质量。</t>
  </si>
  <si>
    <t>让孤儿、艾滋病感染和事实无人抚养儿童感受到党和政府的关心关怀</t>
  </si>
  <si>
    <t>反映孤儿、艾滋病病毒感染儿童和事实无人抚养儿童基本生活补助保障情况。</t>
  </si>
  <si>
    <t>反映保障对象满意度情况</t>
  </si>
  <si>
    <t>地名管理经费</t>
  </si>
  <si>
    <t xml:space="preserve">"①根据《地名管理条例》要求，地名行政主管部要设置地名标志，预计制作安装门牌45块，制作安装街路巷地名标志牌55块，根据五华区网格管理考核要求，对全区的所有街路巷地名标志牌（约1000块）进行维护；
②做好辖区规划道路命名、更名综合评估、专家论证、征求意见并提交相关报告。提高人民幸福感和满意度"						
</t>
  </si>
  <si>
    <t>新制作安装门牌数量</t>
  </si>
  <si>
    <t>反映新制作安装门牌数量</t>
  </si>
  <si>
    <t>制作安装全区国标街路巷地名标志牌数量</t>
  </si>
  <si>
    <t>反映制作安装全区国标街路巷地名标志牌数量</t>
  </si>
  <si>
    <t>街路巷地名标志牌进行维护</t>
  </si>
  <si>
    <t>反映地名标志牌二维码设置数量</t>
  </si>
  <si>
    <t>街路巷地名标志牌维护覆盖率</t>
  </si>
  <si>
    <t>反映街路巷地名标志牌维护覆盖情况</t>
  </si>
  <si>
    <t>新增门牌安装制作验收合格率</t>
  </si>
  <si>
    <t>反映新增门牌安装制作验收合格情况</t>
  </si>
  <si>
    <t>反映项目实施时限</t>
  </si>
  <si>
    <t>助力现代城市管理效果</t>
  </si>
  <si>
    <t>通过提高地名公共服务水平及城市品质，反映现代城市化管理情况</t>
  </si>
  <si>
    <t>弘扬地名文化</t>
  </si>
  <si>
    <t>持续弘扬效果显著</t>
  </si>
  <si>
    <t>反映对地名文化的弘扬作用</t>
  </si>
  <si>
    <t>反映社会公众满意度</t>
  </si>
  <si>
    <t>殡葬经费</t>
  </si>
  <si>
    <t>1、处理无主遗体火化等经费：60具*2000元=120000元
2、火化丧葬补助经费：370人*4500元=1665000元
3、根据区殡葬领域腐败乱象专项行动办公室工作要求，对辖区2个经营性公墓、2个农村公益性公墓开展专项审计，殡葬审计专项经费共100000元。
4、《昆明市殡葬设施布局专项规划编制工作方案》工作要求，为完善我区殡葬服务设施建设布局，加强殡葬设施用地规范管理，切实满足城乡居民多层次、多元化的殡葬服务需求，开展编制五华区殡葬设施布局专项规划，殡葬设施专项规划编制经费250000元。</t>
  </si>
  <si>
    <t>公益性公墓开展专项审计数量</t>
  </si>
  <si>
    <t>反映殡葬宣传资料数量的情况</t>
  </si>
  <si>
    <t>无主遗体、特困人员死亡遗体处置数量</t>
  </si>
  <si>
    <t>60</t>
  </si>
  <si>
    <t>具</t>
  </si>
  <si>
    <t>反映无主遗体、特困人员死亡遗体处置情况</t>
  </si>
  <si>
    <t>部分特殊困难群体区级火化补助数量</t>
  </si>
  <si>
    <t>297</t>
  </si>
  <si>
    <t>反映惠区级民殡葬政策落实情况</t>
  </si>
  <si>
    <t>无主遗体、特困人员死亡遗体处置率</t>
  </si>
  <si>
    <t>部分特殊困难群体区级火化补助保障</t>
  </si>
  <si>
    <t>反映区级惠民殡葬政策落实情况</t>
  </si>
  <si>
    <t>反映项目实施时间2026年1月至12月</t>
  </si>
  <si>
    <t>改善殡葬领域腐败乱象</t>
  </si>
  <si>
    <t>有效改善</t>
  </si>
  <si>
    <t>反映改善殡葬领域腐败乱象</t>
  </si>
  <si>
    <t>节地生态安葬率</t>
  </si>
  <si>
    <t>较上一年增长</t>
  </si>
  <si>
    <t>反映节地生态安葬</t>
  </si>
  <si>
    <t>丧属及补助对象满意度</t>
  </si>
  <si>
    <t>反映丧属及补助对象满意度</t>
  </si>
  <si>
    <t>婚姻登记经费</t>
  </si>
  <si>
    <t xml:space="preserve">1.2026年，预计购买结、离婚证25000对*2元/对，共50000元。
2.2026年，印制婚姻登记业务资料，预计100000份*0.25元/对，共25000元。
3.2026年，购买五华区公园式婚姻登记点位场地费，场地使用费3000元/月，一年36000元，网费 168 元/月，一年2016元，水、电费以实际使用费用为准，共：40000元
4.2026年，购买婚姻登记档案盒，2000个*4元/个，共8000元。以上费用共：123000元。
通过项目实施，全面提升为民服务意识和业务能力。同时，全面做好婚姻登记管理工作，提升婚姻当事人的婚姻家庭责任感。"						
</t>
  </si>
  <si>
    <t>购买结婚证书对数</t>
  </si>
  <si>
    <t>12500</t>
  </si>
  <si>
    <t>反映购买婚姻登记证书的情况</t>
  </si>
  <si>
    <t>印制婚姻登记声明书份数</t>
  </si>
  <si>
    <t>50000</t>
  </si>
  <si>
    <t>反映印制婚姻登记声明书的情况</t>
  </si>
  <si>
    <t>印制申请补领婚姻登记声明书份数</t>
  </si>
  <si>
    <t>反映印制申请补领婚姻登记声明书份数</t>
  </si>
  <si>
    <t>购买离婚证书对数</t>
  </si>
  <si>
    <t>反映购买离婚证书对数</t>
  </si>
  <si>
    <t>购买婚姻登记证书合格率</t>
  </si>
  <si>
    <t>反映婚姻登记证书合格的情况</t>
  </si>
  <si>
    <t>印制婚姻登记声明书合格率</t>
  </si>
  <si>
    <t>反映印制婚姻登记声明书合格的情况</t>
  </si>
  <si>
    <t>项目执行时限</t>
  </si>
  <si>
    <t>反映婚姻登记经费项目执行时间为2026年</t>
  </si>
  <si>
    <t>提升婚姻登记工作服务社会能力</t>
  </si>
  <si>
    <t>反映提升婚姻登记工作服务社会能力情况</t>
  </si>
  <si>
    <t>反映服务对象满意度的情况</t>
  </si>
  <si>
    <t>困难残疾人生活补贴和重度残疾人护理补贴经费</t>
  </si>
  <si>
    <t>2024年五华区符合条件享受困难残疾人生活补贴的残疾人预计1550人，困难残疾人生活补贴执行发放标准为90元/人/月；2024年，五华区符合条件享受重度残疾人（一级）护理补贴的残疾人预计1400人，重度残疾人（一级）护理补贴标准为110元/人/月；符合条件享受重度残疾人（二级）护理补贴的残疾人预计2600人，重度残疾人（二级）护理补贴标准为90元/人/月。通过以上补贴工作的开展，完善帮扶残疾人社会福利制度等重要指示精神，进一步提高困难残疾人生活补贴和重度残疾人护理补贴（以下统称残疾人两项补贴）制度实施的精准性、科学性、规范性，使有限的补贴资金更公平、更有效地惠及困难和重度残疾人，更有效的做好残疾人两项补贴精准管理工作和发放工作。依照政策规定，组织开展五华区残疾人两项补贴保障工作，按时、足额发放残疾人两项补贴。受益对象满意度&gt;=90%。</t>
  </si>
  <si>
    <t>困难残疾人生活补贴发放人数</t>
  </si>
  <si>
    <t>1800</t>
  </si>
  <si>
    <t>反映困难残疾人生活补贴发放人数。</t>
  </si>
  <si>
    <t>重度残疾人（一级）护理补贴发放人数</t>
  </si>
  <si>
    <t>反映重度残疾人（一级）护理补贴发放人数。</t>
  </si>
  <si>
    <t>重度残疾人（二级）护理补贴发放人数</t>
  </si>
  <si>
    <t>2600</t>
  </si>
  <si>
    <t>反映重度残疾人（二级）护理补贴发放人数。</t>
  </si>
  <si>
    <t>困难残疾人生活补贴标准</t>
  </si>
  <si>
    <t>反映困难残疾人生活补贴标准。</t>
  </si>
  <si>
    <t>重度残疾人一级护理补贴标准</t>
  </si>
  <si>
    <t>110</t>
  </si>
  <si>
    <t>反映重度残疾人一级护理补贴标准。</t>
  </si>
  <si>
    <t>重度残疾人二级护理补贴标准</t>
  </si>
  <si>
    <t>反映重度残疾人二级护理补贴标准。</t>
  </si>
  <si>
    <t>残疾人生活水平情况</t>
  </si>
  <si>
    <t>反映残疾人生活水平情况。</t>
  </si>
  <si>
    <t>殡葬资金</t>
  </si>
  <si>
    <t>1、处理无主遗体火化等经费：60具*2000元=120000元
2、火化丧葬补助经费（370人）：297人*4500元=1336500元（一般公共预算）；73人*4500元=328500元（福彩公益金）。
3、根据区殡葬领域腐败乱象专项行动办公室工作要求，对辖区2个经营性公墓、2个农村公益性公墓开展专项审计，殡葬审计专项经费共100000元。
4、《昆明市殡葬设施布局专项规划编制工作方案》工作要求，为完善我区殡葬服务设施建设布局，加强殡葬设施用地规范管理，切实满足城乡居民多层次、多元化的殡葬服务需求，开展编制五华区殡葬设施布局专项规划，殡葬设施专项规划编制经费250000元。</t>
  </si>
  <si>
    <t>火化丧葬补助人数</t>
  </si>
  <si>
    <t>73</t>
  </si>
  <si>
    <t>反应火化丧葬补助人数</t>
  </si>
  <si>
    <t>补助资金审批合格性</t>
  </si>
  <si>
    <t>反应补助资金审批合格性</t>
  </si>
  <si>
    <t>促进农村公益性公墓建设</t>
  </si>
  <si>
    <t>反应促进农村公益性公墓建设情况</t>
  </si>
  <si>
    <t>受益群众满意度</t>
  </si>
  <si>
    <t>反映受益群众满意度满意度情况</t>
  </si>
  <si>
    <t>民间组织管理工作资金</t>
  </si>
  <si>
    <t>年度内社会组织年检，社会组织评估，提供社会组织法定代表人离任审计、注销清算审计；组织社会组织2025年度年检和2026年度“双随机、一公开”抽检，在年检和抽检中进行法务、财务审查，对联系不上的处罚对象，要通过邮寄送达、公告送达等方式进行行政处罚事先告知和行政决定书，进一步提升社区社会组织服务社会能力，社会团体、民办非企业单位满意度达95%。</t>
  </si>
  <si>
    <t>服务机构采购</t>
  </si>
  <si>
    <t>反映服务机构采购数量</t>
  </si>
  <si>
    <t>购买服务验收合格率</t>
  </si>
  <si>
    <t>反映购买服务验收合格率</t>
  </si>
  <si>
    <t>项目实施时间2026年1月至12月</t>
  </si>
  <si>
    <t>促进社会组织健康有序发展</t>
  </si>
  <si>
    <t>反映对社会组织健康有序发展的促进作用</t>
  </si>
  <si>
    <t>提高社会组织服务社会水平</t>
  </si>
  <si>
    <t>有所提高</t>
  </si>
  <si>
    <t>通过社会组织新成立、年检、注销、撤销登报公告，社会团体、民办非企业单位审查成果，以购买服务方式运维“双中心”，培育发展社会组织政策法规宣传和引导，反映社会组织服务社会情况。</t>
  </si>
  <si>
    <t>社会团体、民办非企业单位满意度</t>
  </si>
  <si>
    <t>反映社会团体、民办非企业单位满意度</t>
  </si>
  <si>
    <t>困难群众临时生活救助经费</t>
  </si>
  <si>
    <t>对遭遇突发事件、意外伤害、重大疾病或其他特殊原因导致基本生活陷入困境，其他社会救助制度暂时无法覆盖或救助之后基本生活暂时仍有严重困难的家庭或个人给予救助的应急性、过渡性、托底性制度安排，充分发挥临时救助托底线、救急难的作用，解决困难群众突发性、紧迫性、临时性生活困难，切实编实织密保障困难群众基本生活的安全网。2025年预计发放900名辖区困难群众临时生活救助。缓解群众生活困难问题，受益对象满意度大于90%</t>
  </si>
  <si>
    <t>辖区困难群众临时生活救助人数</t>
  </si>
  <si>
    <t>符合求助人员数量</t>
  </si>
  <si>
    <t>反映辖区困难群众临时生活救助人数。</t>
  </si>
  <si>
    <t>临时救助金发放完成率</t>
  </si>
  <si>
    <t>反应临时救助金发放完成率</t>
  </si>
  <si>
    <t>临时救助合规率</t>
  </si>
  <si>
    <t>反映临时救助是否合规。</t>
  </si>
  <si>
    <t>临时救助金发放及时性</t>
  </si>
  <si>
    <t>文件规定天数</t>
  </si>
  <si>
    <t>反映临时救助金按时发放率。</t>
  </si>
  <si>
    <t>反映救助对象对社会救助实施的满意度。</t>
  </si>
  <si>
    <t>养老服务工作资金</t>
  </si>
  <si>
    <t>年度内计划开展：一是辖区现有养老机构年度运营、社区居家养老服务中心运营、街道综合养老服务中心、幸福食堂运营评估工作
二是智慧养老平台运维和运营，平台+小程序安全漏洞软件使用及修复工作。三是适老化改造项目的验收工作。
通过以上工作的开展促进辖区办养老机构健康发展，完成辖区民政事业长期规划，促进辖区民政事业持续发展、完善服务保障体系建设。报告使用对象对象满意度&gt;=95%。</t>
  </si>
  <si>
    <t>评估街道级综合养老服务中心家数</t>
  </si>
  <si>
    <t>反映评估街道级综合养老服务中心家数</t>
  </si>
  <si>
    <t>新时代老年人幸福食堂运营评估家数</t>
  </si>
  <si>
    <t>19</t>
  </si>
  <si>
    <t>反映对老年人幸福食堂进行营运状况评定工作的情况</t>
  </si>
  <si>
    <t>社区居家养老服务中心运营评估家数</t>
  </si>
  <si>
    <t>26</t>
  </si>
  <si>
    <t>反映社区居家养老服务中心运营评估家数</t>
  </si>
  <si>
    <t>服务合同考核优良率</t>
  </si>
  <si>
    <t>反映服务合同考核优良率</t>
  </si>
  <si>
    <t>有效促进五华区养老服务产业的健康发展</t>
  </si>
  <si>
    <t>反映五华区养老服务产业的健康发展情况</t>
  </si>
  <si>
    <t>促进辖区民政事业持续发展</t>
  </si>
  <si>
    <t>促进作用明显</t>
  </si>
  <si>
    <t xml:space="preserve">反映促进辖区民政事业持续发展情况
</t>
  </si>
  <si>
    <t>服务对象综合满意度</t>
  </si>
  <si>
    <t>民间组织管理工作经费</t>
  </si>
  <si>
    <t>社会组织“双随机、一公开”抽检家数</t>
  </si>
  <si>
    <t>反映社会组织“双随机、一公开”抽检的情况</t>
  </si>
  <si>
    <t>社会组织法定代表人离任审计、注销清算审计和换届审计家数</t>
  </si>
  <si>
    <t>反映社会团体、民办非企业单位法定代表人离任审计、注销清算报告审计的情况</t>
  </si>
  <si>
    <t>审计成果提交优良率</t>
  </si>
  <si>
    <t>反映审计成果提交优良情况</t>
  </si>
  <si>
    <t>社会组织新成立、年检、注销、撤销公告项数达标率</t>
  </si>
  <si>
    <t>反映社会组织新成立、年检、注销、撤销公告项数达标情况</t>
  </si>
  <si>
    <t>养老服务工作经费</t>
  </si>
  <si>
    <t>维护智慧平台个数</t>
  </si>
  <si>
    <t>反应服务合同考核优良率</t>
  </si>
  <si>
    <t>2026年1月至12月工作完成情况</t>
  </si>
  <si>
    <t>反映促进辖区民政事业持续发展情况</t>
  </si>
  <si>
    <t>报告使用对象对象满意度</t>
  </si>
  <si>
    <t>收养登记经费</t>
  </si>
  <si>
    <t xml:space="preserve">2026年，购买社会服务，开展收养（监护）评估项目服务费按计件收费方式，并为包干价（包括相应产生的差旅费、评估材料制作打印费等），预计昆明市五个主城区内（五华、盘龙、西山、官渡、呈贡）3件*5000元/件15000元，昆明市五个主城区以外1件*8000元/件8000元，昆明市以外云南省以内区域1件*15000元/件15000元，云南省以外区域（中国境内）1件*30000元/件30000元，共68000元						
</t>
  </si>
  <si>
    <t>开展收养能力评估小组人数</t>
  </si>
  <si>
    <t>反映开展收养能力评估小组人数的情况</t>
  </si>
  <si>
    <t>云南省内昆明市外开展收养评估件数</t>
  </si>
  <si>
    <t>反映云南省内昆明市外开展收养评估件数</t>
  </si>
  <si>
    <t>五个主城区及高新、旅游度假、经开区内开展收养评估件数</t>
  </si>
  <si>
    <t>反映五个主城区及高新、旅游度假、经开区内开展收养评估件数</t>
  </si>
  <si>
    <t>收养能力评估达标率</t>
  </si>
  <si>
    <t>反映收养能力评估的情况</t>
  </si>
  <si>
    <t>收养评估工作开展时间</t>
  </si>
  <si>
    <t>反映及时发布收养登记公告的时间</t>
  </si>
  <si>
    <t>保障被收养未成年的合法权益</t>
  </si>
  <si>
    <t>通过及时登记收养登记公告，开展收养能力评估反映保障被收养未成年的合法权益</t>
  </si>
  <si>
    <t>被收养人员满意度</t>
  </si>
  <si>
    <t>反映被收养人员满意度</t>
  </si>
  <si>
    <t>其他城市生活救助经费</t>
  </si>
  <si>
    <t xml:space="preserve">对于从一九六一年到本通知下达之日期间精减退职的一九五七年年底以前参加工作并发给了一次性退职补助金的职工，凡是现在全部或者大部丧失劳动能力，或者年老体弱，或者长期患病影响劳动较大，而家庭生活无依靠的，由当地民政部门按月发给本人原标准工资百分之四十的救济费。认真落实相关文件规定，2026年预计发放享受原工资40%救济5人；发放2/3医疗费救济13人；享受六十年代精减退职定期定量补助8人；特困、低保家庭临时送精神病院精神病人医疗费30人;西翥街道龙庆社区农转非人员生活补助64人。困难人员保障水平有所提升，受益对象满意度90%以上。						
</t>
  </si>
  <si>
    <t>2/3医疗费救济人数</t>
  </si>
  <si>
    <t>反映2/3医疗费救济人数。</t>
  </si>
  <si>
    <t>六十年代精减退职定期定量补助人数</t>
  </si>
  <si>
    <t>反映六十年代精减退职定期定量补助人数。</t>
  </si>
  <si>
    <t>特困、低保家庭临时送精神病院精神病人医疗费预计人数</t>
  </si>
  <si>
    <t>反映特困、低保家庭临时送精神病院精神病人医疗费预计人数。</t>
  </si>
  <si>
    <t>西翥街道龙庆社区农转非人数</t>
  </si>
  <si>
    <t>反映西翥街道龙庆社区农转非人数</t>
  </si>
  <si>
    <t>享受原工资40%救济人数</t>
  </si>
  <si>
    <t>反映享受原工资40%救济人数。</t>
  </si>
  <si>
    <t>救助人员发放完成率</t>
  </si>
  <si>
    <t>反应救助人员发放完成率</t>
  </si>
  <si>
    <t>救助人员合规性</t>
  </si>
  <si>
    <t>反映救助人员合规性</t>
  </si>
  <si>
    <t>补助金发放及时率</t>
  </si>
  <si>
    <t>政策文件要求天数</t>
  </si>
  <si>
    <t>反映补助按时发放率</t>
  </si>
  <si>
    <t>符合救助条件群众生活水平情况</t>
  </si>
  <si>
    <t>反映符合救助条件群众生活水平情况</t>
  </si>
  <si>
    <t>昆明市五华区民族宗教事务局</t>
  </si>
  <si>
    <t>宗教经费</t>
  </si>
  <si>
    <t>根据《关于加强和改进新形势下宗教工作的实施意见》，坚持我国宗教中国化方向,积极引导宗教与社会主义社会相适应,进一步加强和改进新形势下五华区宗教工作，深入推进宗教中国化建设，完成年度具体目标：完成不少于45人宗教教职人员社会保障补助的发放、3个宗教团体工作经费15万元的拨付，促进宗教和顺、社会稳定。</t>
  </si>
  <si>
    <t>宗教团体数量</t>
  </si>
  <si>
    <t>反映宗教团体数量情况</t>
  </si>
  <si>
    <t>宗教人士社保补助数量</t>
  </si>
  <si>
    <t>反映宗教人士补助数量情况</t>
  </si>
  <si>
    <t>宗教团体的正常运转</t>
  </si>
  <si>
    <t>反映宗教团体正常运转情况</t>
  </si>
  <si>
    <t>促进社会稳定，宗教和谐</t>
  </si>
  <si>
    <t>反映项目实施的效果</t>
  </si>
  <si>
    <t>反映项目实施受益人员的满意度</t>
  </si>
  <si>
    <t>三个宗教场所审计经费</t>
  </si>
  <si>
    <t>完成三个宗教场所审计</t>
  </si>
  <si>
    <t>审计报告数量</t>
  </si>
  <si>
    <t>形成最终报告个数。</t>
  </si>
  <si>
    <t>验收通过率</t>
  </si>
  <si>
    <t xml:space="preserve">反映审计结果验收通过情况。
</t>
  </si>
  <si>
    <t>审计结果认可率</t>
  </si>
  <si>
    <t xml:space="preserve">反映审计结果被采纳的情况。
</t>
  </si>
  <si>
    <t xml:space="preserve">反映服务对象对审计工作的整体满意情况。
</t>
  </si>
  <si>
    <t>昆明市五华区红十字会</t>
  </si>
  <si>
    <t>红十字会物质经费</t>
  </si>
  <si>
    <t>为完成昆明市五华区红十字会2025年各项工作任务，确保各项工作顺利开展，依据《中华人民共和国红十字会法》《红十字会章程》《五华区红十字会临时救助管理办法》《云南省人民政府关于促进红十字事业发展的意见》（云政发〔2013〕66号）《关于印发《昆明市红十字会2023年“当好排头兵”高质量发展大竞赛活动实施方案》的通知》（昆红字〔2023〕17号）等规定和省、市红十字会等要求，完成以下目标：
（一）备灾救灾。根据《中华人民共和国红十字会法》第三章第十一条第一款之规定和上级红十字会的相关要求，购买急救包等备灾救灾必须用品和临时救灾物资（米、油）等。
（二）人道主义救助。根据《中华人民共和国红十字会法》第三章第十一条第一款及第三款之规定和上级红十字会的相关要求，全年预计开展人道主义救助100人次。包括：①国家法定节假日慰问孤寡老人、贫困人群、重疾病危人员、弱势群体及受灾群众；②对重大疾病、无偿献血帮扶或自然灾害、事故灾害造成的困难人群进行临时救助。
（三）应急救护培训。根据《中华人民共和国红十字会法》第三章第十一条第二款之规定和上级红十字会的相关要求，全年预计举办红十字会应急救护培训100场。全年共培训1500人。
（四）宣传教育。全年预计开展红十字会宣传教育工作4次，在5.8红十字日、“9.9公益日”、世界急救日、“12.1防治艾滋病宣传日”等开展宣传活动。
（五）基层红十字会组织建设。根据据《昆明市红十字会“当好排头兵”在讨论大竞赛活动工作方案》规定，推进基层组织、阵地、工作有效覆盖，红十字社区建设建立达到10个，注册志愿者不少于800人。
预期效益：
（一）通过开展红十字会备灾救灾工作，科学有效地对应对突发事件提供重要的保证。
（二）通过开展红十字会人道主义救助，为帮助因自然灾害、意外伤害事故或疾病造成家庭基本生活和生存受到影响处于困难境遇的群众。
（三）通过开展红十字会应急救护培训，让参训对象了解自救互救知识，掌握急救技能,在遇到突发情况时能确实迅速采取正确有效的急救措施，自救互救。
（四）通过开展红十字会宣传教育工作，让群众关注红十字会、了解红十字会的工作。完成募集款物任务、造血干细胞捐献、人体器官捐献和区献血任务。
（五）建设乡镇、社区、学校、企业等基层红十字会组织建设。</t>
  </si>
  <si>
    <t>物质储备种类达标率</t>
  </si>
  <si>
    <t>反映应急救护物质种类达标情况。</t>
  </si>
  <si>
    <t>物质储备数量达标率</t>
  </si>
  <si>
    <t>反映应急救护物质数量达标率。</t>
  </si>
  <si>
    <t>物质验收合格率</t>
  </si>
  <si>
    <t>反映应急救护物质合格情况。</t>
  </si>
  <si>
    <t>物质储存安全性</t>
  </si>
  <si>
    <t>反映应急救护物质储存安全稳定情况。</t>
  </si>
  <si>
    <t>应急物资调配及时率</t>
  </si>
  <si>
    <t>反映应急救援情况下物质及时到位情况。</t>
  </si>
  <si>
    <t>应急救援响应时效达标率</t>
  </si>
  <si>
    <t>反映突发事件发生后，应急救援队伍及时抵达事发地。</t>
  </si>
  <si>
    <t>应急救援任务完成率</t>
  </si>
  <si>
    <t>反映应急救援任务完成情况。</t>
  </si>
  <si>
    <t>完善物质储备体系</t>
  </si>
  <si>
    <t>反映应急救护物质储备管理情况。</t>
  </si>
  <si>
    <t>应急救护能力提升率</t>
  </si>
  <si>
    <t>反映群众应急救护能力。</t>
  </si>
  <si>
    <t>反映应急救护保障的满意程度。</t>
  </si>
  <si>
    <t>红十字会人道救助经费</t>
  </si>
  <si>
    <t>为完成昆明市五华区红十字会2025年各项工作任务，确保各项工作顺利开展，依据《中华人民共和国红十字会法》《红十字会章程》《五华区红十字会临时救助管理办法》《云南省人民政府关于促进红十字事业发展的意见》（云政发〔2013〕66号）《关于印发《昆明市红十字会2023年“当好排头兵”高质量发展大竞赛活动实施方案》的通知》（昆红字〔2023〕17号）等规定和省、市红十字会等要求，完成以下目标：
（一）备灾救灾。根据《中华人民共和国红十字会法》第三章第十一条第一款之规定和上级红十字会的相关要求，购买急救包等备灾救灾必须用品和临时救灾物资（米、油）等。
（二）人道主义救助。根据《中华人民共和国红十字会法》第三章第十一条第一款及第三款之规定和上级红十字会的相关要求，全年预计开展人道主义救助100人次。包括：①国家法定节假日慰问孤寡老人、贫困人群、重疾病危人员、弱势群体及受灾群众；②对重大疾病、无偿献血帮扶或自然灾害、事故灾害造成的困难人群进行临时救助。
（三）应急救护培训。根据《中华人民共和国红十字会法》第三章第十一条第二款之规定和上级红十字会的相关要求，全年预计举办红十字会应急救护培训100场。全年共培训1500人。
（四）宣传教育。全年预计开展红十字会宣传教育工作4次，在5.8红十字日、“9.9公益日”、世界急救日、“12.1防治艾滋病宣传日”等开展宣传活动。
（五）基层红十字会组织建设。根据据《昆明市红十字会“当好排头兵”在讨论大竞赛活动工作方案》规定，推进基层组织、阵地、工作有效覆盖，红十字社区建设建立达到10个，注册志愿者不少于800人。
预期效益</t>
  </si>
  <si>
    <t>救助人数</t>
  </si>
  <si>
    <t>反映人道主义救助人数。</t>
  </si>
  <si>
    <t>物质发放量</t>
  </si>
  <si>
    <t>反映人道主义救助物质发放量。</t>
  </si>
  <si>
    <t>救助核实率</t>
  </si>
  <si>
    <t>反映人道主义救助核实合规情况。</t>
  </si>
  <si>
    <t>物质合格率</t>
  </si>
  <si>
    <t>反映人道主义救助物质合格情况。</t>
  </si>
  <si>
    <t>及时响应</t>
  </si>
  <si>
    <t>反映救助及时到位情况。</t>
  </si>
  <si>
    <t>按时完成</t>
  </si>
  <si>
    <t>反映救助按时完成情况。</t>
  </si>
  <si>
    <t>困难群体帮扶成效</t>
  </si>
  <si>
    <t>反映困难群众如实得到帮扶救助。</t>
  </si>
  <si>
    <t>应急能力提升</t>
  </si>
  <si>
    <t>反映人道救助应急能力提升情况。</t>
  </si>
  <si>
    <t>机制完善</t>
  </si>
  <si>
    <t>反映内部管理制度完善情况。</t>
  </si>
  <si>
    <t>社会参与度提升</t>
  </si>
  <si>
    <t>反映社会参与度。</t>
  </si>
  <si>
    <t>救助对象满意度</t>
  </si>
  <si>
    <t>反映受益对象的满意程度。</t>
  </si>
  <si>
    <t>红十字会培训经费</t>
  </si>
  <si>
    <t>救护员培训人次完成率</t>
  </si>
  <si>
    <t>反映应急救护员培训完成情况。</t>
  </si>
  <si>
    <t>普及性培训人次完成率</t>
  </si>
  <si>
    <t>反映应急救护普及培训完成情况。</t>
  </si>
  <si>
    <t>师资配备达标率</t>
  </si>
  <si>
    <t>反映师资配备达标情况，实操课按要求比指导老师符合条件考核。</t>
  </si>
  <si>
    <t>培训内容完整率</t>
  </si>
  <si>
    <t>反映培训内容完整情况，覆盖心肺复苏、创伤急救等核心知识与实操情况考核。</t>
  </si>
  <si>
    <t>培训任务及时率</t>
  </si>
  <si>
    <t>反映按时完成培训计划任务。</t>
  </si>
  <si>
    <t>成本控制合规率</t>
  </si>
  <si>
    <t>反映成本控制在预算范围内完成培训无超支浪费情况考核。</t>
  </si>
  <si>
    <t>提升群众应急救护知晓率</t>
  </si>
  <si>
    <t>反映群众应急救护知识知晓率是否得到提升。</t>
  </si>
  <si>
    <t>完善应急救护培训体系</t>
  </si>
  <si>
    <t>反映内部管理体系完善情况。</t>
  </si>
  <si>
    <t>培训人员满意度</t>
  </si>
  <si>
    <t>反映培训人员的满意程度。</t>
  </si>
  <si>
    <t>昆明市五华区统计局</t>
  </si>
  <si>
    <t>统计资料设计印刷专项经费</t>
  </si>
  <si>
    <t>根据部门职责及《项目实施方案》，2026年完成：1.保障五华区召开人大、政协两会期间《五华区2025年经济社会发展情况》两会材料800份地正常发放及使用；2.及时向区委、区政府及有关部门提供五华年鉴100份及数字五华小册子400份等其他基本统计资料；3.有效保障五华统计日常资料复印工作，4、五华区统计局提供专业法律咨询和指导，减少法律风险，提供法律支持。向区委区政府及有关部门提供咨询、建议，收集、整理、提供外县区基本统计资料并进行对比分析、研究。</t>
  </si>
  <si>
    <t>统计年鉴印刷数</t>
  </si>
  <si>
    <t>150</t>
  </si>
  <si>
    <t xml:space="preserve">反映统计年鉴印刷数
</t>
  </si>
  <si>
    <t>两会材料印刷数</t>
  </si>
  <si>
    <t>反映两会材料印刷数</t>
  </si>
  <si>
    <t>数字五华印刷数</t>
  </si>
  <si>
    <t>反映数字五华印刷数</t>
  </si>
  <si>
    <t>资料印刷合格率</t>
  </si>
  <si>
    <t xml:space="preserve">反映资料印刷合格率
</t>
  </si>
  <si>
    <t>资料印刷及时率</t>
  </si>
  <si>
    <t xml:space="preserve">反映资料印刷及时率
</t>
  </si>
  <si>
    <t>使用部门及使用人及时调用数据</t>
  </si>
  <si>
    <t xml:space="preserve">反映项目实施时后是否保障合规数据使用部门及使用人及时调用数据
</t>
  </si>
  <si>
    <t xml:space="preserve">反映受益对象满意度
</t>
  </si>
  <si>
    <t>2026年预算批复数</t>
  </si>
  <si>
    <t xml:space="preserve">2026年预算批复数
</t>
  </si>
  <si>
    <t>第四次全国农业普查工作经费</t>
  </si>
  <si>
    <t>农业普查是每十年开展一次的国家重大国情国力调查，普查对象多，涉及农村住户，农村农业生产经营户和其他住户；城镇农业生产经营户；农业生产经营单位；涉农居民委员会；涉农街道办事处。普查内容涵盖农业生产条件、粮食和大食物生产情况、农业新质生产力情况、乡村发展基本情况、农村居民生活情况等诸多方面。</t>
  </si>
  <si>
    <t>普查数量</t>
  </si>
  <si>
    <t xml:space="preserve">反映第四次全国农业普查入户调查户数
</t>
  </si>
  <si>
    <t>普查培训次数</t>
  </si>
  <si>
    <t xml:space="preserve">反映第四次全国农业普查培训开展情况
</t>
  </si>
  <si>
    <t>数据质量准确率</t>
  </si>
  <si>
    <t xml:space="preserve">反映第四次全国农业普查数据质量准确率
</t>
  </si>
  <si>
    <t>提高统计数据质量与真实性</t>
  </si>
  <si>
    <t xml:space="preserve">反映项目实施时后是否提高统计数据质量与真实性
</t>
  </si>
  <si>
    <t>宣传活动开展情况</t>
  </si>
  <si>
    <t xml:space="preserve">反映第四次全国农业普查宣传活动情况
</t>
  </si>
  <si>
    <t>购买社区统计调查服务经费</t>
  </si>
  <si>
    <t>根据《关于印发五华区加强社区统计调查工作实施方案的通知》《关于进一步明确五华区统计局社区统计调查员工作补贴及福利待遇的通知》的文件要求，通过政府购买服务的方式购买社区统计调查服务，为切实加强五华区社区统计调查工作，夯实五华区社区统计调查基础，促进社区经济社区发展，确保五华区10个街道办事处统计调查工作正常开展。</t>
  </si>
  <si>
    <t>完成统计调查工作的社区数量</t>
  </si>
  <si>
    <t>完成统计调查工作社区数</t>
  </si>
  <si>
    <t xml:space="preserve">反映社区统计调查服务的数量
</t>
  </si>
  <si>
    <t>覆盖四下抽样调查单位数量</t>
  </si>
  <si>
    <t>按实际抽中样本</t>
  </si>
  <si>
    <t>社区统计调查服务覆盖四下抽样调查单位数量</t>
  </si>
  <si>
    <t>调查企业覆盖率</t>
  </si>
  <si>
    <t>反映部门调查企业的覆盖率</t>
  </si>
  <si>
    <t>数据发布、上报及时率</t>
  </si>
  <si>
    <t xml:space="preserve">反映部门数据发布、上报及时情况
</t>
  </si>
  <si>
    <t>经费拨付及时率</t>
  </si>
  <si>
    <t>反映经费拨付及时率</t>
  </si>
  <si>
    <t>充分利用统计数据</t>
  </si>
  <si>
    <t>有效利用</t>
  </si>
  <si>
    <t xml:space="preserve">反映项目实施后是否有效充分利用统计数据
</t>
  </si>
  <si>
    <t>保障网络平台正常运行</t>
  </si>
  <si>
    <t>反映项目实施后是否保障网络平台正常运行</t>
  </si>
  <si>
    <t>统计调查员满意度</t>
  </si>
  <si>
    <t xml:space="preserve">反映工作人员满意度
</t>
  </si>
  <si>
    <t>专项调查经费</t>
  </si>
  <si>
    <t>根据《项目实施方案》相关规定，2026年完成：1、做好2026年共涉及7个街道办事处15个调查点150户住户调查工作；2、做好农民工监测调查共涉及10户;3、做好农民工市民化调查共100户;4、做好ICP调查(1000多个规格品价格采集)小微企业及采购经理调查;5、做了好百分之一人口变动抽样调査:6、2026年1‰人口变动情况抽样调查及固定样本调查，按时按质按量上报统计调查数据，充分利用统计数据，提高统计数据质量与真实性，为五华区政府扎实做好“六稳”工作，全面落实“六保”任务提供决策依据。根据《昆明市五华区统计局职能配置、内设机构和人员编制规定》（五办通〔2020〕47号）部门职责的规定，完成开展住户调查、月度劳动力调查、农民工监测调查、农民工市民化调查、CPI、ICP调查、百分之一人口抽样调査、千分之一人口变动情况抽样调查及固定样本调查等重要民生领域调査工作，为五华区委区政府确定发展思路、制定经济政策、实施科学管理打下坚实的基础。</t>
  </si>
  <si>
    <t>住户调查数量</t>
  </si>
  <si>
    <t>反映辖区内抽中入户调查户数</t>
  </si>
  <si>
    <t>农民工监测调查数量</t>
  </si>
  <si>
    <t>农民工市民化调查数量</t>
  </si>
  <si>
    <t>劳动力新样本轮换专项调查数量</t>
  </si>
  <si>
    <t>点</t>
  </si>
  <si>
    <t>反映辖区内新样本轮换调查点数</t>
  </si>
  <si>
    <t>反映部门调查所抽中样本的数据质量准确率</t>
  </si>
  <si>
    <t>数据采集及时率</t>
  </si>
  <si>
    <t>反映数据采集及时率</t>
  </si>
  <si>
    <t>反映项目实施时后是否提高统计数据质量与真实性</t>
  </si>
  <si>
    <t>调查知晓率</t>
  </si>
  <si>
    <t>反映项目实施时后调查户对调查的知晓情况</t>
  </si>
  <si>
    <t>昆明市五华区财政局</t>
  </si>
  <si>
    <t>区级创业担保贷款贴息资金</t>
  </si>
  <si>
    <t>根据《创业担保贷款贴息及奖补政策》《项目实施方案》，2026年完成如下工作：1.完成区级承担创业担保贷款额度拨付40万；2.执行2023年10月以后担保贷款中央财政贴息比例等于50%；3.执行2023年10月以后担保贷款省级财政贴息比例等于32%；4.执行2023年10以后担保贷款市级财政贴息比例等于3.6%；5.完成2023年10以后担保贷款区级财政贴息比例等于14.4%，使服务对象满意度不低于90%，实施更加积极的就业政策，助力创业担保贷款贴息及奖补资金发挥创业创新带动就业的作用。</t>
  </si>
  <si>
    <t>创业担保贷款发放额度</t>
  </si>
  <si>
    <t xml:space="preserve">反映创业担保贷款发放额度
</t>
  </si>
  <si>
    <t>2023年10月以后担保贷款中央财政贴息比例</t>
  </si>
  <si>
    <t>反映担保贷款中央财政贴息比例</t>
  </si>
  <si>
    <t>2023年10月以后担保贷款省级财政贴息比例</t>
  </si>
  <si>
    <t xml:space="preserve">反映担保贷款省级财政贴息比例
</t>
  </si>
  <si>
    <t>2023年10月以后担保贷款市级财政贴息比例</t>
  </si>
  <si>
    <t>3.6</t>
  </si>
  <si>
    <t xml:space="preserve">反映担保贷款市级财政贴息比例
</t>
  </si>
  <si>
    <t>2023年10月以后担保贷款区级财政贴息比例</t>
  </si>
  <si>
    <t>14.4</t>
  </si>
  <si>
    <t xml:space="preserve">反映担保贷款区级财政贴息比例
</t>
  </si>
  <si>
    <t>创业担保基金最低放大倍数</t>
  </si>
  <si>
    <t>倍</t>
  </si>
  <si>
    <t>反映创业担保基金最低放大倍数</t>
  </si>
  <si>
    <t xml:space="preserve">创业担保基金最高放大倍数		</t>
  </si>
  <si>
    <t xml:space="preserve">反映创业担保基金最高放大倍数	</t>
  </si>
  <si>
    <t xml:space="preserve">反映服务对象满意程度
</t>
  </si>
  <si>
    <t>财政系统运行维护经费</t>
  </si>
  <si>
    <t>根据《项目实施方案》的要求，2025年完成如下：1.完成财政相关业务运行系统平台11个的运行维护；2.完成使用、咨询、服务涉及的单位不少于160家；3.组织系统培训1次，年度项目系统使用单位满意达到90%以上，确保五华区财政局各业务系统平稳运行，提高部门的办事效率，完成无纸化办公效益。</t>
  </si>
  <si>
    <t>涉及系统系统平台数量</t>
  </si>
  <si>
    <t>11</t>
  </si>
  <si>
    <t>开展正常财政业务的有效维护、咨询、服务</t>
  </si>
  <si>
    <t>使用、咨询、服务涉及的单位数量</t>
  </si>
  <si>
    <t>及时有效处理系统使用过程中、单位操作中各类的问题</t>
  </si>
  <si>
    <t>组织系统培训</t>
  </si>
  <si>
    <t>及时组织单位使用人员进行培训</t>
  </si>
  <si>
    <t>系统故障清除率</t>
  </si>
  <si>
    <t>及时有效处理系统故障</t>
  </si>
  <si>
    <t>系统维护的时限</t>
  </si>
  <si>
    <t>提高部门的办事效率</t>
  </si>
  <si>
    <t>实现无纸化办公效益</t>
  </si>
  <si>
    <t>办事流程实现网络化、实时化，能够实现全过程监督</t>
  </si>
  <si>
    <t>系统使用单位满意度</t>
  </si>
  <si>
    <t>单位在使用过程中有无法解决或处理的问题，向本单位反馈</t>
  </si>
  <si>
    <t>财政业务管理运转经费</t>
  </si>
  <si>
    <t>根据《项目实施方案》的要求，2025年完成如下工作：1.完成委托服务事项10项；2.完成绩效管理工作开展得事项不少于4项；3.完成工程项目及土地评审服务事项不少于3项；4.区属行政单位或区属企业往来款核查的数量不少于8个；5.开展土增清算项目个数不少于4个，年度内使服务对象满意度达到90%以上，强化绩效管理结果应用，确保辖区部门决算数据的真实性和完整性，完善工程项目决算审计流程，强化财政资金使用监管，提高财政资金使用效益，推动开发项目产生实际效益，提升财政干部和预算单位的业务水平。</t>
  </si>
  <si>
    <t>委托服务事项</t>
  </si>
  <si>
    <t>反映委托业务完成情况</t>
  </si>
  <si>
    <t>绩效管理工作开展得事项</t>
  </si>
  <si>
    <t>反映开展绩效管理工作的情况</t>
  </si>
  <si>
    <t>工程项目及土地评审服务事项</t>
  </si>
  <si>
    <t>反映开展工程项目及土地评审服务事项的个数情况</t>
  </si>
  <si>
    <t>区属行政单位或区属企业往来款核查的数量</t>
  </si>
  <si>
    <t xml:space="preserve">完成区属行政单位或区属企业抽取检查的家数。
</t>
  </si>
  <si>
    <t>开展土增清算项目个数</t>
  </si>
  <si>
    <t>反映开展土增清算的地产项目个数</t>
  </si>
  <si>
    <t>为预算单位提供准确决算数据的准确率</t>
  </si>
  <si>
    <t>93</t>
  </si>
  <si>
    <t xml:space="preserve">为预算单位的决策提供决算数据准确的准确率
</t>
  </si>
  <si>
    <t>会计档案管理规范</t>
  </si>
  <si>
    <t xml:space="preserve">会计档案管理规范
</t>
  </si>
  <si>
    <t>委托目的达标率</t>
  </si>
  <si>
    <t xml:space="preserve">委托第三方服务事务完成情况
</t>
  </si>
  <si>
    <t>会计培训工作合格率</t>
  </si>
  <si>
    <t xml:space="preserve">绩效培训完成情况
</t>
  </si>
  <si>
    <t xml:space="preserve">项目完成的时限。
</t>
  </si>
  <si>
    <t>强化预算绩效管理</t>
  </si>
  <si>
    <t xml:space="preserve">反映做好绩效工作的效果
</t>
  </si>
  <si>
    <t>完善工程项目决算审计流程</t>
  </si>
  <si>
    <t xml:space="preserve">反映项目决算、编审编报的效果。
</t>
  </si>
  <si>
    <t>部门决算公开数字真实性、完整性、准确性</t>
  </si>
  <si>
    <t xml:space="preserve">反映决算业务对部门工作产生的效果
</t>
  </si>
  <si>
    <t>优化国有企业资源和资本配置</t>
  </si>
  <si>
    <t>成效明显</t>
  </si>
  <si>
    <t xml:space="preserve">反映财务管理工作的规范化效果
</t>
  </si>
  <si>
    <t>防范财政资金风险</t>
  </si>
  <si>
    <t xml:space="preserve">防范财政资金风险
</t>
  </si>
  <si>
    <t>服务对象满意程度</t>
  </si>
  <si>
    <t xml:space="preserve">反映单位满意程度
</t>
  </si>
  <si>
    <t>昆明市五华区财政局社保基金财政专户</t>
  </si>
  <si>
    <t>城乡居民基本医疗保险财政补助资金</t>
  </si>
  <si>
    <t>1.按照相关规定完成辖区内城乡居民基本医疗保险参保人的城乡居民基本医疗保险区级补助配套工作，解决广大人民群众的医疗保障问题。
2.进一步贯彻落实科学发展观，不断完善城镇医疗保险制度，构建和谐统一的城乡医疗保障体系，保障参保人的权益。</t>
  </si>
  <si>
    <t>五华区城乡居民基本医疗保险参保人区级财政补助覆盖率</t>
  </si>
  <si>
    <t>为五华区城乡居民基本医疗保险参保人提供城乡居民基本医疗保区级补助</t>
  </si>
  <si>
    <t>城乡居民医疗保险参保人数</t>
  </si>
  <si>
    <t>30.78万人</t>
  </si>
  <si>
    <t>反映城乡居民医疗保险参保人数</t>
  </si>
  <si>
    <t>项目实施完成确保的质量</t>
  </si>
  <si>
    <t>确保我区城乡基本医疗保险参保人待遇达到相关文件要求 人</t>
  </si>
  <si>
    <t>确保五华区城乡居民基本医疗保险参保人城乡居民基本医疗保险区级补助资金到位，保障其待遇</t>
  </si>
  <si>
    <t>汇算及时率</t>
  </si>
  <si>
    <t xml:space="preserve">反映本年度财政补助资金汇算的情况。
</t>
  </si>
  <si>
    <t>项目实施对辖区社会稳定、居民和谐的影响</t>
  </si>
  <si>
    <t>确保辖区居民医保参保的完成，进而有利于维护社会稳定、居民和谐</t>
  </si>
  <si>
    <t>项目的实施有利于辖区社会和谐发展</t>
  </si>
  <si>
    <t>财政对机关事业单位养老保险的补助资金</t>
  </si>
  <si>
    <t>根据《关于云南省机关事业单位工作人员基本养老保险省级统筹暂行办法的实施意见》云人社发【2016】260号、《云南省机关事业单位工作人员养老保险制度改革实施办法的通知》云政发【2015】75号文件的要求，申请机关事业单位养老保险地方财政补贴专项经费， 确保符合条件的机关事业单位退休人员基础养老金按时足额发放。</t>
  </si>
  <si>
    <t>年度实际人数</t>
  </si>
  <si>
    <t>反映获补对象人数为年度实际人数</t>
  </si>
  <si>
    <t>反映获补对象准确率100%</t>
  </si>
  <si>
    <t>反映发放及时率100%</t>
  </si>
  <si>
    <t>生活状况改善</t>
  </si>
  <si>
    <t>有所改善</t>
  </si>
  <si>
    <t>反映获补对象生活状况有所改善</t>
  </si>
  <si>
    <t>补助对象满意度</t>
  </si>
  <si>
    <t>反映受益对象满意度达90%以上</t>
  </si>
  <si>
    <t>城居保区级财政补助资金</t>
  </si>
  <si>
    <t>1.完成区财政对23387名享受基础养老金的参保人补贴到位；
2、完成区财政对1707名享受养老补助的参保人补贴到位；
3、完成区财政对990名65周岁以上享受增发养老金的参保人补贴到位；
4、完成区财政对1946名享受养老金长缴多得的参保人补贴到位；
5、完成区财政对35540名享受个人缴费的参保人补贴到位；
6、完成约960名参保继承人的丧葬补助金补贴到位。</t>
  </si>
  <si>
    <t>享受基础养老金的参保人补贴到位数</t>
  </si>
  <si>
    <t>25926</t>
  </si>
  <si>
    <t>享受基础养老金的参保人数</t>
  </si>
  <si>
    <t>享受养老补助的参保人补贴到位数</t>
  </si>
  <si>
    <t>260</t>
  </si>
  <si>
    <t>享受养老补助的参保人补贴到位</t>
  </si>
  <si>
    <t>65周岁以上享受增发养老金的参保人补贴到位数</t>
  </si>
  <si>
    <t>18200</t>
  </si>
  <si>
    <t>65周岁以上享受增发养老金的参保人补贴到位</t>
  </si>
  <si>
    <t>享受养老金长缴多得的参保人补贴到位数</t>
  </si>
  <si>
    <t>8313</t>
  </si>
  <si>
    <t>享受养老金长缴多得的参保人补贴到位</t>
  </si>
  <si>
    <t>享受个人缴费的参保人补贴到位数</t>
  </si>
  <si>
    <t>33371</t>
  </si>
  <si>
    <t>享受个人缴费的参保人补贴到位</t>
  </si>
  <si>
    <t>对死亡人员的丧葬补助金到位数</t>
  </si>
  <si>
    <t>979</t>
  </si>
  <si>
    <t>参保继承人的丧葬补助金补贴到位</t>
  </si>
  <si>
    <t>符合条件的城乡老年居民足额发放率</t>
  </si>
  <si>
    <t>符合条件的城乡老年居民按时发放率</t>
  </si>
  <si>
    <t>有领取资格的城乡老年居民基本养老金应发尽发率</t>
  </si>
  <si>
    <t>城乡老年居民人员满意度</t>
  </si>
  <si>
    <t>财政代缴城乡居民养老保险费资金</t>
  </si>
  <si>
    <t>对昆明市三、四级残疾人参加城乡居民社会养老保险给予代缴保费的通知，配合区养保中心核实参保人员信息，为我区符合条件的三、四级残疾人参加城乡居民社会养老保险代缴保险费。</t>
  </si>
  <si>
    <t>10000</t>
  </si>
  <si>
    <t>代缴人数</t>
  </si>
  <si>
    <t>政策宣传次数</t>
  </si>
  <si>
    <t>通过门户网站、报刊、通信、电视、户外广告等对补助政策进行宣传的次数。</t>
  </si>
  <si>
    <t>获补对象准确率=抽检符合标准的补助对象数/抽检实际补助对象数*100%</t>
  </si>
  <si>
    <t>政策知晓率</t>
  </si>
  <si>
    <t>反映补助政策的宣传效果情况。
政策知晓率=调查中补助政策知晓人数/调查总人数*100%</t>
  </si>
  <si>
    <t>新冠疫苗防控支出资金</t>
  </si>
  <si>
    <t>按有关保障2026年新冠病毒疫苗及接种费用，保证区级财政补助按时足额配备到位。</t>
  </si>
  <si>
    <t>保障剂次</t>
  </si>
  <si>
    <t>531002</t>
  </si>
  <si>
    <t>反映新冠疫苗接种的补助人次。</t>
  </si>
  <si>
    <t>反映发放单位及时汇缴补助资金的情况。
发放及时率=在时限内发放资金/应发放资金*100%</t>
  </si>
  <si>
    <t>反映补助促进受助对象生活状况改善的情况及对社会和谐发展的有效促进。</t>
  </si>
  <si>
    <t>昆明市五华区退役军人事务局</t>
  </si>
  <si>
    <t>昆明市五华区军队离休退休干部服务中心</t>
  </si>
  <si>
    <t>移交政府安置的军休干部定期增资经费</t>
  </si>
  <si>
    <t>年度内按照实有在册人数完成军休干部离增长的退休费发放，增强军休干部的幸福感和获得感，提升军休干部满意度。</t>
  </si>
  <si>
    <t>发放军休干部人数</t>
  </si>
  <si>
    <t>实有在册人数</t>
  </si>
  <si>
    <t>反映发放人数</t>
  </si>
  <si>
    <t>发放标准准确率</t>
  </si>
  <si>
    <t>反映离退休费发放准确率。</t>
  </si>
  <si>
    <t>反映资金发放及时性。</t>
  </si>
  <si>
    <t>增强军休干部的幸福感和获得感</t>
  </si>
  <si>
    <t>有所增强</t>
  </si>
  <si>
    <t>反映军休干部的幸福感和获得感。</t>
  </si>
  <si>
    <t>军休干部满意度</t>
  </si>
  <si>
    <t>反映满意度</t>
  </si>
  <si>
    <t>预算控制数</t>
  </si>
  <si>
    <t>反映预算经济成本指标。</t>
  </si>
  <si>
    <t>（区拨）军队移交政府离退休干部人员安置经费</t>
  </si>
  <si>
    <t>开展2026年的军休移交政府安置工作，确保及时准确发放离退休人员的离退休费。同时，加强对军休政策的宣传，提升军休干部知晓率，增强军休干部的幸福感和</t>
  </si>
  <si>
    <t>在册实有人员</t>
  </si>
  <si>
    <t>兑现军休干部离退休费标准执行合规率</t>
  </si>
  <si>
    <t xml:space="preserve">"反映军休干部工资按标准执行的情况。
标准执行合规率=按照标准核定发放的资金额/发放资金总额*100%"
</t>
  </si>
  <si>
    <t>军休干部离退休费兑现率</t>
  </si>
  <si>
    <t xml:space="preserve">反映军休干部工资兑现率。
</t>
  </si>
  <si>
    <t>离退休费按月及时发放</t>
  </si>
  <si>
    <t xml:space="preserve">反映离退休费按月及时发放及时性
</t>
  </si>
  <si>
    <t>军休政策知晓率</t>
  </si>
  <si>
    <t xml:space="preserve">反映军休政策的宣传效果情况。
</t>
  </si>
  <si>
    <t>有效增强</t>
  </si>
  <si>
    <t xml:space="preserve">反映项目实施后是否维护军人军属合法权益
</t>
  </si>
  <si>
    <t>优抚对象补助经费</t>
  </si>
  <si>
    <t>为全面支持落实国家优抚对象抚恤和生活补贴政策，2026年将及时足额向优抚对象发放补贴，确保优抚对象生活质量得到提升，使优抚对象生活得到有效改善，优抚对象基本生活得到保障，支持全面落实优抚对象生活待遇补助，保障国家抚恤优待政策得到有效落实，促进军队稳定，维护社会稳定发展，弘扬双拥精神。</t>
  </si>
  <si>
    <t>“三属”“两参”“伤残”等优抚对象生活困难补助发放率</t>
  </si>
  <si>
    <t>反映“三属”“两参”“伤残”等优抚对象生活困难补助发放率</t>
  </si>
  <si>
    <t>发放优抚人员类别</t>
  </si>
  <si>
    <t>实有人员类别</t>
  </si>
  <si>
    <t>类</t>
  </si>
  <si>
    <t>反映发放优抚人员类别数量</t>
  </si>
  <si>
    <t>优抚对象慰问次数</t>
  </si>
  <si>
    <t>反映优抚对象慰问次数</t>
  </si>
  <si>
    <t>补贴标准准确率</t>
  </si>
  <si>
    <t>反映获补贴标准准确率</t>
  </si>
  <si>
    <t>补助发放及时性</t>
  </si>
  <si>
    <t>每月25日前</t>
  </si>
  <si>
    <t>每月25日前发放为及时，否则不及时</t>
  </si>
  <si>
    <t>优抚对象春节、“八一”慰问及时性</t>
  </si>
  <si>
    <t>优抚对象春节、“八一”前慰问及时，否则不及时</t>
  </si>
  <si>
    <t>减轻优抚对象生活压力</t>
  </si>
  <si>
    <t>反映项目实施后是否有效缓解病故家属生活压力的作用</t>
  </si>
  <si>
    <t>增强优抚对象的幸福感和获得感</t>
  </si>
  <si>
    <t>反映项目实施后增强优抚对象的幸福感和获得感。</t>
  </si>
  <si>
    <t>国家抚恤优待政策落实</t>
  </si>
  <si>
    <t>持续落实</t>
  </si>
  <si>
    <t>反映项目实施后是否能对持续落实国家抚恤优待政策产生积极作用</t>
  </si>
  <si>
    <t>优抚对象满意度</t>
  </si>
  <si>
    <t>资金专户利息资金</t>
  </si>
  <si>
    <t>资金专户利息</t>
  </si>
  <si>
    <t>按标准上缴财政</t>
  </si>
  <si>
    <t>反映按标准缴情况</t>
  </si>
  <si>
    <t>财政收入</t>
  </si>
  <si>
    <t>反映财政收入</t>
  </si>
  <si>
    <t>做好本部门党建工作，支持部门正常履职。</t>
  </si>
  <si>
    <t>党建工作专题会议次数</t>
  </si>
  <si>
    <t>反映党建工作专题会议次数</t>
  </si>
  <si>
    <t>党建工作专题会议完成率</t>
  </si>
  <si>
    <t>基层党建引领、带头作用</t>
  </si>
  <si>
    <t>基层党建引领、带头作用。</t>
  </si>
  <si>
    <t>反映部门（单位）人员对公用经费保障的满意程度。</t>
  </si>
  <si>
    <t>烈士墓修缮经费</t>
  </si>
  <si>
    <t>2026年对五华区烈士纪念设施进行日常管理维护，实现五华区范围内零散烈士纪念设施长效管护，同步实现规范整修和有效管护相统一。</t>
  </si>
  <si>
    <t>烈士纪念设施管理维护数量</t>
  </si>
  <si>
    <t>辖区烈士墓及纪念设施数量</t>
  </si>
  <si>
    <t>反映开展管理维护纪念设施数量。</t>
  </si>
  <si>
    <t>烈士纪念设施维护修整验收合格率</t>
  </si>
  <si>
    <t>反映烈士纪念设施维护修整验收合格率</t>
  </si>
  <si>
    <t>反映项目开展时间及完成及时性。</t>
  </si>
  <si>
    <t>烈士纪念设施管理维护，实现长效管护。</t>
  </si>
  <si>
    <t>反映烈士纪念设施管理维护效果</t>
  </si>
  <si>
    <t>烈士遗属满意度</t>
  </si>
  <si>
    <t>反映烈士遗属满意度</t>
  </si>
  <si>
    <t>双拥工作专项经费</t>
  </si>
  <si>
    <t>2026年春节、八一将开展走访慰问驻区部队、重点优抚对象，订购《中国双拥》报刊及拥军优抚宣传等双拥工作，做好2026年双拥模范城创建工作。圆满完成五华区拥军优属工作，密切军政军民关系。密切军政军民关系，促进军民和谐、团结。</t>
  </si>
  <si>
    <t>春节八一走访及日常慰问部队数量</t>
  </si>
  <si>
    <t>辖区部队数</t>
  </si>
  <si>
    <t>反映春节八一走访及日常慰问部队数量</t>
  </si>
  <si>
    <t>订购报刊完成率</t>
  </si>
  <si>
    <t>反映订购《中国双拥》报刊款完成情况</t>
  </si>
  <si>
    <t>慰问品验收合格率</t>
  </si>
  <si>
    <t>反映慰问品验收合格率</t>
  </si>
  <si>
    <t>报刊验收合格率</t>
  </si>
  <si>
    <t>反映报刊验收合格率</t>
  </si>
  <si>
    <t>春节八一走访及日常慰问及时性</t>
  </si>
  <si>
    <t>反映春节八一前走访为及时，否则不及时</t>
  </si>
  <si>
    <t>促进军民和谐、团结</t>
  </si>
  <si>
    <t>反映项目实施后是否促进军民和谐、团结</t>
  </si>
  <si>
    <t>保障双拥工作正常开展</t>
  </si>
  <si>
    <t>反映项目实施后是否保障双拥工作正常开展</t>
  </si>
  <si>
    <t>“军人之家”补助专项经费</t>
  </si>
  <si>
    <t>根据《关于加快推进退役军人服务保障体系建设实施意见》及退役军人服务中心工作职能，年度内开展退役军人服务日常工作及立功受奖送喜报支出，退役士兵选岗、伤残档案管理、购买优抚对象年度确认终端、退役士兵档案整理、困难帮扶等退役军人相关工作，加快推进退役军人服务保障体系建设。增强退役军人荣誉感、获得感、归属感。</t>
  </si>
  <si>
    <t>送立功喜报数量</t>
  </si>
  <si>
    <t>当年接收立功喜报数量</t>
  </si>
  <si>
    <t>反映送立功喜报数量</t>
  </si>
  <si>
    <t>退役士兵档案整理份数</t>
  </si>
  <si>
    <t>当年部队移交数</t>
  </si>
  <si>
    <t>反映退役士兵档案整理份数</t>
  </si>
  <si>
    <t>购置年度确认终端数量</t>
  </si>
  <si>
    <t>反映购置年度确认终端数量</t>
  </si>
  <si>
    <t>退役士兵选岗公证验收合格率</t>
  </si>
  <si>
    <t>反映退役士兵选岗公证验收合格率</t>
  </si>
  <si>
    <t>伤残档案管理规范化</t>
  </si>
  <si>
    <t>反映伤残档案管理规范情况</t>
  </si>
  <si>
    <t>年度确认终端验收合格率</t>
  </si>
  <si>
    <t>购置年度确认终端验收合格率</t>
  </si>
  <si>
    <t>工作人员受训覆盖率</t>
  </si>
  <si>
    <t>反映退役军人服务中心（站）工作人员培训覆盖率</t>
  </si>
  <si>
    <t>退役军人事务工作及时性</t>
  </si>
  <si>
    <t>反映“军人之家”等退役军人事务工作按年度计划开展为及时，否则不及时。</t>
  </si>
  <si>
    <t>退役军人荣誉感、获得感、归属感</t>
  </si>
  <si>
    <t>反映项目实施后是否增强退役军人荣誉感、获得感、归属感</t>
  </si>
  <si>
    <t>退役安置经费补助经费</t>
  </si>
  <si>
    <t>根据《云南省退役安置补助经费管理办法》（云财社〔2020〕227号）文件、《云南省“十四五”退役军人服务和保障规划》等文件要求，按五华区单位实有人数完成退役军人退役安置补助发放及保险缴纳，保障离退休无军籍职工、自主择业军转干部、复员干部、逐月领取退役金人员、退役士兵等医疗保险缴纳支出，发放离退休无军籍职工、自主择业军转干部复员干部、逐月领取退役金人员、退役士兵等离退休费及各项补助，有效改善了退役安置人员的生活水平，提高安置就业质量，退役军人合法权益得到有效维护，服务保障能力明显提升。</t>
  </si>
  <si>
    <t>无军籍职工医保金缴纳人数</t>
  </si>
  <si>
    <t>医保局核定的参保人数</t>
  </si>
  <si>
    <t>反映无军籍职工军休干部医疗保险缴纳人数</t>
  </si>
  <si>
    <t>自主择业军转干部医保缴纳人数</t>
  </si>
  <si>
    <t>反映自主择业军转干部医疗保险缴纳人数</t>
  </si>
  <si>
    <t>退役士兵医疗保险缴纳人数</t>
  </si>
  <si>
    <t>符合条件的申请人数</t>
  </si>
  <si>
    <t>反映退役士兵医疗保险缴纳人数</t>
  </si>
  <si>
    <t>复员干部医疗保险缴纳人数</t>
  </si>
  <si>
    <t>反映复员干部医疗保险缴纳人数</t>
  </si>
  <si>
    <t>发放无军籍职工离退休费人数</t>
  </si>
  <si>
    <t>发放复员干部补助人数</t>
  </si>
  <si>
    <t>反映发放复员干部补助人数</t>
  </si>
  <si>
    <t>缴纳标准合格率</t>
  </si>
  <si>
    <t>反映无军籍职工军休干部医疗保险缴纳完成率</t>
  </si>
  <si>
    <t>缴纳保险及离退休费发放及时性</t>
  </si>
  <si>
    <t>每月15日前缴纳为及时，否则不及时</t>
  </si>
  <si>
    <t>退役军人、无军籍职工等对象生活改善情况</t>
  </si>
  <si>
    <t>反映退役军人、无军籍职工等对象生活改善情况</t>
  </si>
  <si>
    <t>增强退役军人、无军籍职工的幸福感和获得感</t>
  </si>
  <si>
    <t>反映多元化维护退役军人、无军籍职工等合法权益情况</t>
  </si>
  <si>
    <t>退役军人、无军籍职工、自主择业军队转业干部满意度</t>
  </si>
  <si>
    <t>昆明市网格化综合监督指挥中心五华分中心</t>
  </si>
  <si>
    <t>利息收入资金</t>
  </si>
  <si>
    <t>新专户利息收入</t>
  </si>
  <si>
    <t>新专户利息收入项目</t>
  </si>
  <si>
    <t>反映新专户利息收入项目</t>
  </si>
  <si>
    <t>资金转款及时性</t>
  </si>
  <si>
    <t>反映资金转款及时情况</t>
  </si>
  <si>
    <t>案件处置经费</t>
  </si>
  <si>
    <t>1.采购城市网格化管理工作日常所需对讲设备网络服务，以充分保障我区城市网格化管理的指挥调度相关工作有序开展。
2.采购法律顾问咨询服务，确保中心各项业务工作依法依规开展，强化风险防范，协助提供法律咨询、法律宣传、法律帮助、应诉出庭等工作。</t>
  </si>
  <si>
    <t>通讯服务费</t>
  </si>
  <si>
    <t>反映对讲设备通讯服务费台数</t>
  </si>
  <si>
    <t>法律咨询次数</t>
  </si>
  <si>
    <t>反映法律咨询的次数</t>
  </si>
  <si>
    <t>服务购买合同考核优良度</t>
  </si>
  <si>
    <t>反映服务购买合同考核优良度情况</t>
  </si>
  <si>
    <t>反映项目完成及时率</t>
  </si>
  <si>
    <t>提高案件处理效率</t>
  </si>
  <si>
    <t>反映项目实施后能否达到提高案件处理效率</t>
  </si>
  <si>
    <t>提升市容市貌</t>
  </si>
  <si>
    <t>反映项目实施后能否达到市容市貌提升</t>
  </si>
  <si>
    <t>预算执行率</t>
  </si>
  <si>
    <t>五华区红色网格学院线上教学模块建设项目经费</t>
  </si>
  <si>
    <t>为进一步深入开展检察公益诉讼和网格化服务管理协作配合工作机制，确保检察公益诉讼与网格化服务管理协作配合工作机制发挥成效，中心拟依托“网格五华”手机APP，在2024年开办线下“五华区红色网格学院”的基础上，建设“五华区红色网格学院”线上教学平台，将涉及公益诉讼涵盖的知识内容、问题案例以及群众关心的热点、难点问题政策指引、处理方法等，以专题教学的方式发动全体入网人员进行学习，实现线上自学教学模式，提升入网工作人员素质和业务能力，高质效开展好公益诉讼线下巡查工作。</t>
  </si>
  <si>
    <t>学习平台上传培训材料次数</t>
  </si>
  <si>
    <t>反映学习平台上传培训材料次数</t>
  </si>
  <si>
    <t>上传培训材料及时率</t>
  </si>
  <si>
    <t>反映上传培训材料及时情况</t>
  </si>
  <si>
    <t>入网工作人员素质和业务能力</t>
  </si>
  <si>
    <t>得到提升</t>
  </si>
  <si>
    <t>反映入网工作人员素质和业务能力</t>
  </si>
  <si>
    <t>反映使用线上教学平台人员满意度</t>
  </si>
  <si>
    <t>2026年五华区城市网格化综合管理运行服务经费</t>
  </si>
  <si>
    <t>通过网格中心综合管理运营服务基本工作的外包，进一步强化部门履责能力，提高行政效率、减少财政支出、提高服务质量。使五华区做到系统治理、依法治理、综合治理和源头治理，不断提升城市精细化管理水平，加强五华区网格化综合治理能力建设，实现辖区城市综合治理体系规范化、制度化、精细化和常态化管理的新局面，人民群众满意度达到80%及以上。</t>
  </si>
  <si>
    <t>合同约定服务数量</t>
  </si>
  <si>
    <t>合同约定</t>
  </si>
  <si>
    <t>反映合同约定服务数量</t>
  </si>
  <si>
    <t>反映服务合同考核达标率</t>
  </si>
  <si>
    <t>服务响应时效</t>
  </si>
  <si>
    <t>反映服务响应时效</t>
  </si>
  <si>
    <t>网格化综合治理能力提升</t>
  </si>
  <si>
    <t>反映服务外包模式“节约财政支出、发挥资金效益、减少管理成本、管好事不养人”的效果</t>
  </si>
  <si>
    <t>辖区内人民群众满意度</t>
  </si>
  <si>
    <t>反映辖区内人民群众满意度</t>
  </si>
  <si>
    <t>五华区城市网格化综合管理运行服务经费</t>
  </si>
  <si>
    <t>创文工作经费</t>
  </si>
  <si>
    <t>保障市网格化综合监督指挥五华分中心指挥大厅日常办公、业务系统运行及信息安全，建立稳定、高效的网络服务体系，满足信息化发展需求。</t>
  </si>
  <si>
    <t>指挥大厅宽带</t>
  </si>
  <si>
    <t>保障指挥大厅宽带</t>
  </si>
  <si>
    <t>资金支付及时性</t>
  </si>
  <si>
    <t>反映资金支付及时情况</t>
  </si>
  <si>
    <t>反映项目完成的及时情况</t>
  </si>
  <si>
    <t>工作效率</t>
  </si>
  <si>
    <t>保障网络服务的连续性和可靠性，提供高速稳定的网络连接，提升工作效率</t>
  </si>
  <si>
    <t>综合科</t>
  </si>
  <si>
    <t>昆明市五华区交通运输局</t>
  </si>
  <si>
    <t>昆明至倘甸高速公路（征地拆迁工作）经费</t>
  </si>
  <si>
    <t>根据《云南省发展和改革委员会关于昆明至倘甸高速公路工程可行性研究报告的批复》，征地拆迁工作正在进行，需支付2026年昆倘高速征迁项目人员、办公、设备等相关费用，保障昆倘高速征迁项目顺利开展，各项工作有序进行。</t>
  </si>
  <si>
    <t>工作完成率</t>
  </si>
  <si>
    <t>工作合格率</t>
  </si>
  <si>
    <t>完成任务及时率</t>
  </si>
  <si>
    <t>完成工作任务</t>
  </si>
  <si>
    <t>推进项目建设</t>
  </si>
  <si>
    <t>有效推进</t>
  </si>
  <si>
    <t>预算执行小于等于预算批复</t>
  </si>
  <si>
    <t>2026年运转经费</t>
  </si>
  <si>
    <t>根据三定方案职能职权及各级文件要求，完成2026年辖区农村公路应急水毁抢修、内五华区公路路网结构调整及2026-2028年公路、桥梁技术状况评定；保障行政审批工作正常开展，服务群众和企业；完成职能职权内必要的运转保障工作。</t>
  </si>
  <si>
    <t>桥梁检测数量</t>
  </si>
  <si>
    <t>座</t>
  </si>
  <si>
    <t>公路检测数量</t>
  </si>
  <si>
    <t>311.463</t>
  </si>
  <si>
    <t>公里</t>
  </si>
  <si>
    <t>工作完成质量</t>
  </si>
  <si>
    <t>工作完成情况</t>
  </si>
  <si>
    <t>工作完成进度</t>
  </si>
  <si>
    <t>行政审批按期完成</t>
  </si>
  <si>
    <t>工作日</t>
  </si>
  <si>
    <t>提高道路安全通行</t>
  </si>
  <si>
    <t>提升行政工作水平</t>
  </si>
  <si>
    <t>周边群众满意度</t>
  </si>
  <si>
    <t>成本节约</t>
  </si>
  <si>
    <t>根据相关文件及合同，支付2026年部门食堂服务费，确保食堂正常运行265天，提供优质服务，全年质量投诉控制在3次以下，合理控制食堂支出，提高经费使用效率，为2026年度部门正常运行提供后勤保障，提高工作效率和工作人员凝聚力。</t>
  </si>
  <si>
    <t>保障就餐天数</t>
  </si>
  <si>
    <t>256</t>
  </si>
  <si>
    <t>就餐投诉次数</t>
  </si>
  <si>
    <t>保障就餐质量，控制就餐投诉次数</t>
  </si>
  <si>
    <t>按时就餐率</t>
  </si>
  <si>
    <t>保障按时就餐</t>
  </si>
  <si>
    <t>保障食堂安全</t>
  </si>
  <si>
    <t>就餐人员满意度</t>
  </si>
  <si>
    <t>单位自有资金专户利息收入专项经费</t>
  </si>
  <si>
    <t>根据相关文件，开展2026年度单位自有资金专户利息收入按季度通过税务系统上缴及结转工作，保障2026年度单位自有资金专户利息收入按照规定纳入预算管理，收支账务清晰，单位财务数据真实准确。</t>
  </si>
  <si>
    <t>核算账户数量</t>
  </si>
  <si>
    <t>结算时间</t>
  </si>
  <si>
    <t>利息收入结算时间</t>
  </si>
  <si>
    <t>推进单位资金预算指标核算管理</t>
  </si>
  <si>
    <t>预算执行数小于预算批复数</t>
  </si>
  <si>
    <t>昆明市五华区住房和城乡建设局</t>
  </si>
  <si>
    <t>建设工程消防设计审查、消防验收、消防验收备案及抽查服务购买专项资金</t>
  </si>
  <si>
    <t>完成五华区住建部门权限范围除昆明市住房和城乡建设局审批权限范围以外的房屋建筑工程和市政工程的新建、扩建、改建(含室内外装修、建筑保温、用途变更)等建设工程项目的消防设计审查、消防验收、备案和抽查工作及消防工程质量监督。具体年度目标为消防审验在建房建和装修项目数量102个，消防设计审查、消防验收、备案和抽查工作合格率100%，加强建设消防设计审查、消防验收、备案和抽查工作及消防工程质量监督管理，消防事故发生率=0%，人民群众满意度大于等于90%。</t>
  </si>
  <si>
    <t>消防审验在建房建和装修项目数量</t>
  </si>
  <si>
    <t>102</t>
  </si>
  <si>
    <t>五华辖区纳入区住房城乡建设局职能监管的需进行消防审验在建房建和装修项目达102个</t>
  </si>
  <si>
    <t>消防设计审查、消防验收、备案和抽查工作合格率</t>
  </si>
  <si>
    <t>反映消防设计审查、消防验收、备案和抽查工作质量100%</t>
  </si>
  <si>
    <t>反映2026年内完成项目</t>
  </si>
  <si>
    <t>消防事故发生率</t>
  </si>
  <si>
    <t>消防事故发生率0%</t>
  </si>
  <si>
    <t>人民群众满意度达90%以上</t>
  </si>
  <si>
    <t>付款金额</t>
  </si>
  <si>
    <t>预算调整数</t>
  </si>
  <si>
    <t>反映付款金额</t>
  </si>
  <si>
    <t>农村住人危房房屋安全鉴定经费</t>
  </si>
  <si>
    <t>1.由区住房城乡建设局牵头组织专业人员或安排具有专业资质的单位对西翥街道逐户开展房屋安全鉴定，精准核实存量危房。
2.由西翥街道办事处牵头，科学制定改造计划，以少数民族村组为重点，分批分片组织实施建设。
3.竣工后符合验收条件的，由西翥街道办事处提出申请，区住房城乡建设局在30个工作日内组织财政、乡村振兴等部门进行统一验收并发放补助。
4.综合满足度达90%以上。</t>
  </si>
  <si>
    <t>普查房屋建筑数量</t>
  </si>
  <si>
    <t>11509</t>
  </si>
  <si>
    <t>栋</t>
  </si>
  <si>
    <t>反映普查房屋建筑数量</t>
  </si>
  <si>
    <t>制定排查表数量</t>
  </si>
  <si>
    <t>反映制定排查表数量</t>
  </si>
  <si>
    <t>组织排查技术培训次数</t>
  </si>
  <si>
    <t>反映组织排查技术培训次数</t>
  </si>
  <si>
    <t>编制工作方案数量</t>
  </si>
  <si>
    <t>反映编制工作方案数量</t>
  </si>
  <si>
    <t>会议次数</t>
  </si>
  <si>
    <t>反映会议开展次数</t>
  </si>
  <si>
    <t>排查对象达标率</t>
  </si>
  <si>
    <t>反映排查对象达标率</t>
  </si>
  <si>
    <t>数据汇交合格率</t>
  </si>
  <si>
    <t>反映数据汇交合格率</t>
  </si>
  <si>
    <t>抽查排查比例</t>
  </si>
  <si>
    <t>反映抽查排查比例</t>
  </si>
  <si>
    <t>培训人员合格率</t>
  </si>
  <si>
    <t>反映培训合格的学员数量占培训总学员数量的比率</t>
  </si>
  <si>
    <t>危房隐患消除率</t>
  </si>
  <si>
    <t>反映项目实施后是否有利于提升辖区居民安全感</t>
  </si>
  <si>
    <t>鉴定结果使用率</t>
  </si>
  <si>
    <t>反映项目实施后是否有利于提升部门服务水平和效益</t>
  </si>
  <si>
    <t>法律顾问专项经费</t>
  </si>
  <si>
    <t>聘请市、区人民政府法律顾问至少3人，其他行政机关法律顾问至少1人为我局提供全面的法律服务，帮助我局规避风险、优化管理、提升形象，并在必要时有效地解决法律纠纷，从而促进单位职能职责高效履职。</t>
  </si>
  <si>
    <t>市、区人民政府法律顾问</t>
  </si>
  <si>
    <t>反映市、区人民政府法律顾问队伍人数</t>
  </si>
  <si>
    <t>其他行政机关法律顾问</t>
  </si>
  <si>
    <t>反映其他行政机关法律顾问队伍人数</t>
  </si>
  <si>
    <t>反映合法性审核任务完成率</t>
  </si>
  <si>
    <t>规范性文件备案审查率</t>
  </si>
  <si>
    <t>反映规范性文件备案审查率</t>
  </si>
  <si>
    <t>法律会议参与率</t>
  </si>
  <si>
    <t>反映法律顾问及助理顾问室会议参与率</t>
  </si>
  <si>
    <t>成果提交及时率</t>
  </si>
  <si>
    <t>反映法律顾问工作情况统计表、工作总结提交及时率</t>
  </si>
  <si>
    <t>规范性文件备案及时率</t>
  </si>
  <si>
    <t>反映年度内提供法律咨询等服务。</t>
  </si>
  <si>
    <t>合规风险事件下降率</t>
  </si>
  <si>
    <t>专项经费支持下，委托方年度内发生的合规类风险事件(如行政处罚、违规违约)数量较上一年度的下降比例</t>
  </si>
  <si>
    <t>法律风险防控体系覆盖率</t>
  </si>
  <si>
    <t>指法律顾问服务覆盖委托方核心业务、重大决策、重点部门的比例</t>
  </si>
  <si>
    <t>单位员工满意度</t>
  </si>
  <si>
    <t>住房建设保障运行专项经费项目资金</t>
  </si>
  <si>
    <t>1.对单位整体运行进行绩效咨询服务,协助我单位完成相关项目绩效申报工作，包括季度项目绩效申报、年度项目绩效申报、绩效评价报告等的编制。
2.综合满意度达到95%以上。</t>
  </si>
  <si>
    <t>申报工作完成率</t>
  </si>
  <si>
    <t>反映申报工作完成率</t>
  </si>
  <si>
    <t>完成绩效跟踪自评次数</t>
  </si>
  <si>
    <t>反映完成绩效跟踪自评次数</t>
  </si>
  <si>
    <t>绩效评价编制合格率</t>
  </si>
  <si>
    <t>反映绩效评价编制合格率</t>
  </si>
  <si>
    <t>问题整改率</t>
  </si>
  <si>
    <t>反映问题整改率</t>
  </si>
  <si>
    <t>报送资料及时率</t>
  </si>
  <si>
    <t>反映报送资料及时率</t>
  </si>
  <si>
    <t>预算绩效机制完善</t>
  </si>
  <si>
    <t>反映预算绩效机制完善年度</t>
  </si>
  <si>
    <t>历年来云南天石智硕律师事务所16起诉讼费项目经费</t>
  </si>
  <si>
    <t>支付我局委托云南天石智硕律师事务所代理在2023年至2025年期间的法律诉讼及相关纠纷的案件中以代理人的身份参与诉讼、执行或仲裁程序的未支付委托经费。应付未付事项所附单据真实合法，严格履行部门内控制度，结合实际及时全面清偿债务，促进社会和谐发展。</t>
  </si>
  <si>
    <t>应付事项完成率</t>
  </si>
  <si>
    <t>反映应付事项完成率</t>
  </si>
  <si>
    <t>付款审批手续完整性</t>
  </si>
  <si>
    <t>按照部门资金支付审批流程完整履行审批手续</t>
  </si>
  <si>
    <t>案件纠纷化解率</t>
  </si>
  <si>
    <t>反映案件纠纷化解率</t>
  </si>
  <si>
    <t>西翥街道苦葛箐村、磨刀箐村、大村生活污水收集处理管养经费</t>
  </si>
  <si>
    <t xml:space="preserve">五华区西翥街道办事处大村社区苦葛箐村、东村社区磨刀箐村、三多社区大村生活污水收集处理项目2025年管养费。每天负责卫生保洁，每周定期对设备除尘、清扫，每天巡视检查设备运行情况，发现问题及时上报处理，每天巡视检查污水处理系统出水状况，定时定量，定期投药，每月定时按期缴纳系统运行电费，每月清运废弃污泥，每年进行至少两次水质检测并将报告书面提交我局，提升社区环境舒适度，保障污水处理系统日常运行正常运转。
</t>
  </si>
  <si>
    <t>西翥街道社区数量</t>
  </si>
  <si>
    <t>反映西翥街道社区数量</t>
  </si>
  <si>
    <t>水质检测书面报告提交次数</t>
  </si>
  <si>
    <t>反映水质检测书面报告提交次数</t>
  </si>
  <si>
    <t>后期管养合格率</t>
  </si>
  <si>
    <t>反映委托方保障污水处理系统日常运行正常运转</t>
  </si>
  <si>
    <t>出水水质达标率</t>
  </si>
  <si>
    <t>反映出水水质达标率</t>
  </si>
  <si>
    <t>污水收集处理设施完好率</t>
  </si>
  <si>
    <t>反映污水收集处理设施完好率</t>
  </si>
  <si>
    <t>五华区城市体检专项经费</t>
  </si>
  <si>
    <t>城市体检内容包括生态宜居、健康舒适、安全韧性、交通便捷、风貌特色、整洁有序、多元包容、创新活力等8个方面，65项指标构成城市体检指标体系。各街道可结合实际，适当增加突出辖区规划建设管理特色的城市体检指标。既要强调对“城市病”问题的查找，也要关注近年来城市发展建设的情况，要求根据查找出的城市问题提出有关对策建议和整改措施，作为编制城市更新行动计划、“十四五”城市建设有关规划、城市建设年度计划和建设项目清单、政府工作报告、政府年度工计划的重要依据，加强城市问题整改工作，确保城市体检成果落地见效。</t>
  </si>
  <si>
    <t>城市体检内容</t>
  </si>
  <si>
    <t>城市体检内容包括生态宜居、健康舒适、安全韧性、交通便捷、风貌特色、整洁有序、多元包容、创新活力等8个方面</t>
  </si>
  <si>
    <t>城市体检完成率</t>
  </si>
  <si>
    <t>委托专业服务机构负责有关技术服务工作，完成率100%，提供政府决策。</t>
  </si>
  <si>
    <t>建成区绿化覆盖率提升</t>
  </si>
  <si>
    <t>反映建成区绿化覆盖率提升</t>
  </si>
  <si>
    <t>城市体检年度机制建立</t>
  </si>
  <si>
    <t>2026年底前</t>
  </si>
  <si>
    <t>反映城市体检年度机制建立时间</t>
  </si>
  <si>
    <t>服务对象满意度高于95%以上</t>
  </si>
  <si>
    <t>2026年部分烂尾项目预售资金追缴工作资金</t>
  </si>
  <si>
    <t>对花鹤翎、春城书苑、莲花池畔、西城时代西锦里、龙腾世家五个烂尾项目，分别聘请第三方律所配合开展预售资金追缴的线索调查、取证、形成调查成果。具体年度目标为：追缴项目2个，烂尾项目化解率80%，有效保障项目顺利推进，人民群众满意度达90%以上。</t>
  </si>
  <si>
    <t>追缴项目个数</t>
  </si>
  <si>
    <t>反映追缴项目个数</t>
  </si>
  <si>
    <t>烂尾项目化解率</t>
  </si>
  <si>
    <t>涉烂尾项目信访投诉下降率</t>
  </si>
  <si>
    <t>反映涉烂尾项目信访投诉下降率</t>
  </si>
  <si>
    <t>预算执行金额</t>
  </si>
  <si>
    <t>反映预算执行金额</t>
  </si>
  <si>
    <t>五华区自建房安全专项整治技术服务专项经费</t>
  </si>
  <si>
    <t>重点围绕房屋建设合法合规性(土地、规划、建设等)、结构安全性(设计、施工、使用等)、经营安全性(各类经营许可、场所安全要求等)3个方面，普查自建房数量26000栋，普查经营性自建房数量6500份，制定排查表数量26000份，组织排查技术培训次数至少4次，编制工作方案数量至少10套；全面摸清全市现有自建房基本情况，针对五华区自建房粗放发展，特别是经营性自建房隐患较多、存在系统性安全风险的全面消除自建房屋安全隐患。提升辖区内居民幸福感和安全感。</t>
  </si>
  <si>
    <t>普查自建房数量</t>
  </si>
  <si>
    <t>26000</t>
  </si>
  <si>
    <t>反映普查自建房数量</t>
  </si>
  <si>
    <t>普查经营性自建房数量</t>
  </si>
  <si>
    <t>6500</t>
  </si>
  <si>
    <t>反映普查经营性自建房数量</t>
  </si>
  <si>
    <t>自建房安全事故发生率</t>
  </si>
  <si>
    <t>反映自建房安全事故发生率</t>
  </si>
  <si>
    <t>自建房安全动态监测机制建立率</t>
  </si>
  <si>
    <t>反映自建房安全动态监测机制建立率</t>
  </si>
  <si>
    <t>局机关2026年在职在编19人，每人每年4000元，工作日供应早、中餐费用，受益对象满意度达90%以上，。提供强有力的后勤保障，为职工做好后勤保障，解除后顾之忧，更好服务群众，进一步提升各项工作效率，助力五华区经济高质量发展。</t>
  </si>
  <si>
    <t>在职人员</t>
  </si>
  <si>
    <t>反映在职人员数量19人</t>
  </si>
  <si>
    <t>按标准执行</t>
  </si>
  <si>
    <t>合格</t>
  </si>
  <si>
    <t>反映食堂采购是否按标准执行</t>
  </si>
  <si>
    <t>完成时限</t>
  </si>
  <si>
    <t>反映本年内完成</t>
  </si>
  <si>
    <t>食物中毒事件</t>
  </si>
  <si>
    <t>不发生</t>
  </si>
  <si>
    <t>反映是否发生食物中毒事件</t>
  </si>
  <si>
    <t>购买建筑起重机械设备服务经费</t>
  </si>
  <si>
    <t xml:space="preserve">根据部门职能职责，我单位2026年需完成以下工作：
1、坚持问题导向、目标导向，通过深入开展建筑起重机械设备检查，督促企业落实主体责任，构建建筑起重机械实名制管理体系。
2、强化机械设备安全寿命周期管理，建立完善起重机械一体化、信息化管理体系。
3、提升建筑施工领域从业人员安全素养，层层压紧压实安全防范责任。
4、聘请建筑起重机械设备高级专业技术人员2人，并且建筑起重机械设备高级专业技术人员持证率100%，建筑起重机械设备安全运行有所提升，综合满意度达90%以上。
</t>
  </si>
  <si>
    <t>聘请建筑起重机械设备高级专业技术人员数量</t>
  </si>
  <si>
    <t>反映聘请建筑起重机械设备高级专业技术人员数量</t>
  </si>
  <si>
    <t>建筑起重机械设备高级专业技术人员持证率</t>
  </si>
  <si>
    <t>反映建筑起重机械设备高级专业技术人员持证率</t>
  </si>
  <si>
    <t>机械安全事故发生率</t>
  </si>
  <si>
    <t>反映机械安全事故发生率</t>
  </si>
  <si>
    <t>昆明市五华区住房和城乡建设局房管所</t>
  </si>
  <si>
    <t>人员基本支出经费</t>
  </si>
  <si>
    <t>人员基本支出</t>
  </si>
  <si>
    <t>提高办公效率</t>
  </si>
  <si>
    <t>完成</t>
  </si>
  <si>
    <t>有效提升工作效率</t>
  </si>
  <si>
    <t>满意</t>
  </si>
  <si>
    <t>修缮资金</t>
  </si>
  <si>
    <t>按预算和规定完成年度各项行政事务保障工作，确保办公环境、职工福利、党建活动、劳务派遣服务等需求得到满足，资金使用合规、安全、有效。</t>
  </si>
  <si>
    <t>修缮建筑物数量</t>
  </si>
  <si>
    <t>9250</t>
  </si>
  <si>
    <t>反映修缮工作完成率</t>
  </si>
  <si>
    <t>验收合格率</t>
  </si>
  <si>
    <t>反映修缮工作是否验收合格。</t>
  </si>
  <si>
    <t>完成时间</t>
  </si>
  <si>
    <t>反映修缮完成时间</t>
  </si>
  <si>
    <t>房屋安全事故</t>
  </si>
  <si>
    <t>安全</t>
  </si>
  <si>
    <t>反映房屋修缮安全工作</t>
  </si>
  <si>
    <t>修缮资金小于年初预算数</t>
  </si>
  <si>
    <t>年初预算数</t>
  </si>
  <si>
    <t>2026年行政办公资金</t>
  </si>
  <si>
    <t>保障的行政办公日常事务项数</t>
  </si>
  <si>
    <t>反映办公用品采购合规性、各项税费缴纳的及时性</t>
  </si>
  <si>
    <t>党建活动组织开展次数</t>
  </si>
  <si>
    <t>反映党建活动按时完成率、工作完成及时率</t>
  </si>
  <si>
    <t xml:space="preserve"> 劳务派遣人员岗位保障数</t>
  </si>
  <si>
    <t>反映派遣人员工作考核合格率、出勤率</t>
  </si>
  <si>
    <t>食堂供餐保障天数</t>
  </si>
  <si>
    <t>反映供餐准时率、食品安全达标率</t>
  </si>
  <si>
    <t xml:space="preserve"> 办公环境与设备完好率</t>
  </si>
  <si>
    <t>反映办公环境优化、整洁，办公设备完好</t>
  </si>
  <si>
    <t>职工福利发放合规率</t>
  </si>
  <si>
    <t>反映福利发放足额、发放准确</t>
  </si>
  <si>
    <t>食堂安全卫生达标情况</t>
  </si>
  <si>
    <t>反映食品安全达标率、就餐满意度</t>
  </si>
  <si>
    <t>行政事务响应与办结及时率</t>
  </si>
  <si>
    <t>反映重点工作办结是否及时</t>
  </si>
  <si>
    <t>固定资产采购及入账及时性</t>
  </si>
  <si>
    <t>按计划完成</t>
  </si>
  <si>
    <t>反映资产验收合格率、资产登记入账及时率</t>
  </si>
  <si>
    <t>内部管理规范化水平提升</t>
  </si>
  <si>
    <t>反映各项工作完成及时</t>
  </si>
  <si>
    <t>内部职工对行政服务的综合满意度</t>
  </si>
  <si>
    <t>反映职工工作积极性提升效果、职工归属感与队伍稳定度</t>
  </si>
  <si>
    <t>工会经费</t>
  </si>
  <si>
    <t>单位人数</t>
  </si>
  <si>
    <t>昆明市五华区保障性住房管理服务中心</t>
  </si>
  <si>
    <t>保障性住房维修专项经费</t>
  </si>
  <si>
    <t>1.房屋在使用过程中由于人为破坏和自然侵蚀会影响其使用性和安全性，房屋的各个部位，如结构、内外墙面、防水及零星构筑物部件等都会有不同程度的损坏，且这种损坏经常发生，无明确规则，即使同一结构的房屋，使用功能的减弱速度和损坏程度也是不均衡的，因此当损坏发生时,需要根据损坏程度随时进行小修、中修或大修;房屋维修工程非常分散。颐养房屋，缓解消耗速度，延长房屋使用年限，减少对于房屋建设的投资。不同的地理环境和使用方法会造成房子的破坏速度存在差异，为此，就需要对房子进行经常性的维修保养,保持以及恢复房屋原有质量以及功能，以保障目前辖区内低保困难家庭租住住房的安全以及正常使用。
2.为了解决维修任务重，工程量大的问题，引入监理机制，积极探索保障性住房维修工作第三方审计机构引入方式，对维修工作质量、造价进行全过程跟踪监理，确保优质高效地完成保障性住房维修工作。
3.改善城市低收入居民的居住条件等重要民生问题，我单位需定期对保障性住房进行检查，维修，以保证住户的安全和正常使用。做到让群众满意，更好的做到便民利民，改善公、廉租房小区周边的自然、人文生态环境，促进了片区的生态和谐。
4.维修房屋数量120套以上，不发生群体上访事件；房屋维修验收合格率达100%、廉租房检查合格率达100%；房屋维修及时率不低于90%;受益对象满意度≥90%。</t>
  </si>
  <si>
    <t>维修申请响应率</t>
  </si>
  <si>
    <t>75</t>
  </si>
  <si>
    <t>反映维修申请响应率</t>
  </si>
  <si>
    <t>再次分配入住率</t>
  </si>
  <si>
    <t>反映再次分配入住率</t>
  </si>
  <si>
    <t>保障性租赁住房补贴资金</t>
  </si>
  <si>
    <t>住房补贴发放200户，补贴发放及时率达到100%，受益对象满意度达到90%以上。</t>
  </si>
  <si>
    <t>住房补贴发放户数</t>
  </si>
  <si>
    <t>反映住房补贴发放户数</t>
  </si>
  <si>
    <t>补贴条件审核准确率</t>
  </si>
  <si>
    <t>反映符合领取住房租赁补贴条件</t>
  </si>
  <si>
    <t>补贴发放准确率</t>
  </si>
  <si>
    <t>反映补贴发放准确率</t>
  </si>
  <si>
    <t>补贴发放及时率</t>
  </si>
  <si>
    <t>反映补贴发放及时率</t>
  </si>
  <si>
    <t>审核公示及时性</t>
  </si>
  <si>
    <t>反映审核公示及时性</t>
  </si>
  <si>
    <t>信访投诉下降率</t>
  </si>
  <si>
    <t>反映信访投诉下降率</t>
  </si>
  <si>
    <t>困难家庭住房保障率</t>
  </si>
  <si>
    <t>反映困难家庭住房保障率</t>
  </si>
  <si>
    <t>幸福家园廉租房小区专项经费</t>
  </si>
  <si>
    <t>1、通过历史遗留问题化解，完成化遗工作，实现确权和不动产证登记。
2、有效衔接和落实公租房和廉租房实现“公廉并轨”运行。
3、提升资产管理精准性和提高财政性非税收入，发挥资产使用效益。
4、加强资产管理规范化，提升居民满意度和安全感。</t>
  </si>
  <si>
    <t>不动产测绘数量（住宅）</t>
  </si>
  <si>
    <t>1618</t>
  </si>
  <si>
    <t>对幸福家园整个小区开展既有住宅测绘</t>
  </si>
  <si>
    <t>不动产测绘数量（商铺）</t>
  </si>
  <si>
    <t>57</t>
  </si>
  <si>
    <t>间</t>
  </si>
  <si>
    <t>对幸福家园小区配建的临街及内部商铺进行实体测绘</t>
  </si>
  <si>
    <t>完成不动产权证登记办证</t>
  </si>
  <si>
    <t>完成不动产权证登记办证本数</t>
  </si>
  <si>
    <t>房屋安全鉴定合格率</t>
  </si>
  <si>
    <t>反映房屋维修验收合格率</t>
  </si>
  <si>
    <t>小区消防安全合格率</t>
  </si>
  <si>
    <t>反映廉租房检查合格率</t>
  </si>
  <si>
    <t>化遗工作开展和整体完成及时率</t>
  </si>
  <si>
    <t>反映房屋维修及时率</t>
  </si>
  <si>
    <t>资产盘活率</t>
  </si>
  <si>
    <t>反映反映项目实施后，提升资产管理精准性和提高财政性非税收入。</t>
  </si>
  <si>
    <t>保障性住房专项工作经费</t>
  </si>
  <si>
    <t>1、为进一步完善五华区城镇廉租住房保障轮候制度，建立五华区廉租住房实物配租长效管理机制，区住保中心建立和完善了廉租住房保障对象联审机制，同时加大了对华景苑、华福苑、幸福家园小区等廉租住房小区的日常巡查力度。
2、通过在莲花池业务办理点集中办理相关业务，该项业务改革是让承租人能更便捷的完成保障性住房的租赁业务。
3、对保障性住房项目进行绩效咨询服务,协助我单位完成保障性住房相关项目绩效申报工作，包括季度项目绩效申报、年度项目绩效申报、绩效评价报告等的编制。</t>
  </si>
  <si>
    <t>廉租房腾退工作及时率</t>
  </si>
  <si>
    <t>反映廉租房腾退工作及时率</t>
  </si>
  <si>
    <t>为全体干部职工提供一个安全、整洁、舒适的办公环境，配置高效办公用品，提供健康饮食，确保工作顺利开展。</t>
  </si>
  <si>
    <t>反映在职人员数量10人</t>
  </si>
  <si>
    <t>资金使用规范性</t>
  </si>
  <si>
    <t>规范</t>
  </si>
  <si>
    <t>反映资金使用是否规范性</t>
  </si>
  <si>
    <t>历年基建项目工程专项经费</t>
  </si>
  <si>
    <t>通过清理原工务中心历年基建项目的情况，对通过投诉平台进行投诉的欠债项目、已完成审计仍有尾款未支付的项目等情况进行债务核对，达到支付条件并有资金保障的进行债务的清偿。</t>
  </si>
  <si>
    <t>解决欠款项目数</t>
  </si>
  <si>
    <t>反映解决欠款项目数</t>
  </si>
  <si>
    <t>付款流程准确率</t>
  </si>
  <si>
    <t>反映付款流程准确率</t>
  </si>
  <si>
    <t>付款单据完整率</t>
  </si>
  <si>
    <t>反映付款单据完整率</t>
  </si>
  <si>
    <t>30个工作日</t>
  </si>
  <si>
    <t>企业劳资纠纷减少情况</t>
  </si>
  <si>
    <t>减少</t>
  </si>
  <si>
    <t>反映企业劳资纠纷减少情况</t>
  </si>
  <si>
    <t>企业经营压力缓解情况</t>
  </si>
  <si>
    <t>有效缓解</t>
  </si>
  <si>
    <t>反映企业经营压力是否缓解</t>
  </si>
  <si>
    <t>昆明市五华区建设工程质量安全服务站</t>
  </si>
  <si>
    <t>反映在职人员数量16人</t>
  </si>
  <si>
    <t>合规</t>
  </si>
  <si>
    <t>职工饮食安全保障率</t>
  </si>
  <si>
    <t>反映有效保障后勤食堂供应</t>
  </si>
  <si>
    <t>购买建工安全生产、质量监督服务专项资金</t>
  </si>
  <si>
    <t>1.日常配合质安站监督人员开展监督检查服务，确保按质按量完成相应的工作任务，并出具年度工作总结报告1份。
2.全年配合建设工程安全文明施工检查服务次数不低于200次，每年的专项检查服务次数不低于6次。
3.建筑工程质量检查服务合格率达到100%，加强工程质量监督服务，确保工程质量稳定。
4.配合排查建设工程隐患，促进安全生产建设。检查中发现隐患问题及时督促建设项目整改，配合服务指导安全监督检查整改合格率100%以上。
5.对按要求整改的项目，配合进行安全隐患整改复查，配合服务督查整改率100%以上。
6.降低安全事故发生次数。安全事故发生次数为0次。
7.提高辖区社会公众综合满意度。</t>
  </si>
  <si>
    <t>建筑工程安全文明投诉回复率</t>
  </si>
  <si>
    <t>反映建筑工程安全文明投诉回复率</t>
  </si>
  <si>
    <t>项目绩效咨询服务经费</t>
  </si>
  <si>
    <t>昆明市五华区建设服务中心</t>
  </si>
  <si>
    <t>2024年五华区老旧小区周边配套设施提升改造项目一批次前期研究经费</t>
  </si>
  <si>
    <t>开展项目初步设计编制、地勘报告编制、水保方案编制、施工图设计、文保方案编制等工作，可研编制及审查报告1份，可研编制及审查报告合格率100%，有效改善群众居住环境和生活品质，受益对象满意度达90%以上。</t>
  </si>
  <si>
    <t>昆明市体育馆周边环境整治提升项目资金</t>
  </si>
  <si>
    <t>五华区建设服务中心完成昆明市体育场南侧两栋建筑（人民西路150号）、东侧一栋建筑（华思酒店，人民西路124号）共计外墙粉刷2855.86平方米，钢结构油漆涂刷652.67平方米，屋顶栏杆安装长度134.46米。</t>
  </si>
  <si>
    <t>钢结构油漆涂刷面积</t>
  </si>
  <si>
    <t>660</t>
  </si>
  <si>
    <t>反映钢结构油漆涂刷面积</t>
  </si>
  <si>
    <t>屋顶栏杆安装长度</t>
  </si>
  <si>
    <t>134.46</t>
  </si>
  <si>
    <t>米</t>
  </si>
  <si>
    <t>反映屋顶栏杆安装长度</t>
  </si>
  <si>
    <t>外墙粉刷面积</t>
  </si>
  <si>
    <t>2855.86</t>
  </si>
  <si>
    <t>反映外墙粉刷面积</t>
  </si>
  <si>
    <t>工程质量验收</t>
  </si>
  <si>
    <t>反映工程质量验收是否合格</t>
  </si>
  <si>
    <t>活动保障及时率</t>
  </si>
  <si>
    <t>反映活动保障及时率</t>
  </si>
  <si>
    <t>反映该项目金额的金额</t>
  </si>
  <si>
    <t>电梯设备等零星设施维护管养经费</t>
  </si>
  <si>
    <t>1.完成五华区建设服务中心管养辖区内21部电梯、其中自动扶梯11部，曳引驱动乘客电梯10部的年检维护、日常巡查、检查及维护维修、.摩擦部件润滑、质量安全检测、配件更换费、轿厢井设施维护维修、电梯保洁、配件更换、电梯电费，保障电梯正常安全运行。
2.近日隧道通风设备、风机设备、电气控制柜、PLC控制柜、触摸屏、CO/VI维护费、配件更换费。
3.西站人行通道泵站系统设备：泵机设备、PLC电气控制柜、触摸屏、超声波液位计、阀门、离心泵、潜污泵、电气控制柜维护费、元件更换费。
4.人行天桥电梯运行维护21座，人行天桥电梯运行维护次数504次，清扫保洁路面面积620平方米，清扫保洁墙面面积656.6平方米，泵站维护数量24次，隧道通风系统检修44次，隧道通风系统维护24次，维护及时率及合格率达90%以上，人民群众满意度达85%以上。</t>
  </si>
  <si>
    <t>199号花渔沟至沣源路段新建道路工程项目经费</t>
  </si>
  <si>
    <t>199号花渔沟至沣源路段：包括道路工程、排水工程、交通工程、照明工程、绿化工程、综合管线及配套基础设施。对本工程进行全过程建设及管理。</t>
  </si>
  <si>
    <t>工程质量合格率</t>
  </si>
  <si>
    <t>反映工程质量合格率</t>
  </si>
  <si>
    <t>通过与物业公司签订物业服务合同，对昆明市五华区建设服务中心华山东路四楼面积313.58平方米、兴华街48号面积218.57平方米进行保洁、绿化、安保等各方面的服务，确保办公楼的正常运行，支持部门正常履职。综合满意度达90%以上。为全体干部职工提供一个安全、整洁、舒适的办公环境，配置高效办公用品，提供健康饮食，确保工作顺利开展。</t>
  </si>
  <si>
    <t>532.15</t>
  </si>
  <si>
    <t>反映物业管理面积</t>
  </si>
  <si>
    <t>反映卫生保洁合格率</t>
  </si>
  <si>
    <t>反映职工饮食安全保障率</t>
  </si>
  <si>
    <t>后勤管理标准化覆盖率</t>
  </si>
  <si>
    <t>反映后勤管理标准化覆盖率</t>
  </si>
  <si>
    <t>预算项目绩效咨询服务经费</t>
  </si>
  <si>
    <t>完成绩效自评次数</t>
  </si>
  <si>
    <t>反映完成绩效自评次数</t>
  </si>
  <si>
    <t>反映全年绩效咨询合格率</t>
  </si>
  <si>
    <t>报送资料及时性</t>
  </si>
  <si>
    <t>反映报送资料及时性</t>
  </si>
  <si>
    <t>预算绩效机制完善率</t>
  </si>
  <si>
    <t>反映预算绩效机制完善率</t>
  </si>
  <si>
    <t xml:space="preserve">1.2026年需要聘用法律顾问咨询服务，按照合同履行相关咨询服务，办理法律事务，完成合法性审核，及时提交法律顾问工作情况统计表、工作总结。
2.健全完善法治建设体制和工作机制，提升政府依法行政能力。
3.法律业务咨询类提供法律意见数量不少于50件，合同、协议出具法律意见书数量不少于70件。
4.综合满意度达90%。
</t>
  </si>
  <si>
    <t>道路桥梁设施养护维修经费</t>
  </si>
  <si>
    <t>1.通过对辖区内道路、桥梁、车行道、人行道、天桥、对五华区辖区范围内市政道路、桥梁及附属设施的日常巡检、日常维护、桥梁检测、应急抢险、井盖及道路附属设施、网格案件、“12345”市长热线件、媒体反映件、人大件、政协件、环保件、上级部门交办件、民生件（含以上平台案件接收、分发、处置、回复）等道路桥梁维修养护施工的所有维修养护实施方案。对公共基础设施进行管养维护，确保公共基础设施正常运转，保障道路桥梁持续使用。对辖区范围内293条市政道路、58座桥梁、1座下道穿隧道、1座地下通道、4座匝道进行维护，道路桥梁管护验收合格率达到100%；
2.管养维护有成效，及时消除道路桥梁交通安全隐患，保障人民群众出行安全。
3.综合满意度达到95%。</t>
  </si>
  <si>
    <t>昆明市五华区农业农村局</t>
  </si>
  <si>
    <t>2020年4月发改局拨编制五华区暨厂口花卉专题园区规划专项资金</t>
  </si>
  <si>
    <t>规划合同已废止。</t>
  </si>
  <si>
    <t>自有资金项目数</t>
  </si>
  <si>
    <t>规划合同已废止，因按存量资金上缴财政但因有垫付资金目前无法上缴财政。</t>
  </si>
  <si>
    <t>资金使用无重大违规违纪问题</t>
  </si>
  <si>
    <t>无重大经济问题</t>
  </si>
  <si>
    <t>农业补贴专项资金</t>
  </si>
  <si>
    <t>1.为了促进农民收入稳定，促进乡村振兴战略实施和高原特色农业提质增效和高质量转型升级，不断扩大农业保险覆盖面，2026年计划投保玉米2万亩；投保油菜0.12万亩；投保小麦0.2万亩；2026年计划投保完全成本保险投保玉米0.5万亩，投保水稻0.035万亩。
2、综合满意度达90%以上</t>
  </si>
  <si>
    <t>1. 投保面积完成率</t>
  </si>
  <si>
    <t>玉米：2.5万亩 水稻：0.035万亩 油菜：0.12万亩 小麦：0.2万亩</t>
  </si>
  <si>
    <t>亩</t>
  </si>
  <si>
    <t xml:space="preserve">（实际投保面积 / 计划投保面积）×100%
</t>
  </si>
  <si>
    <t>2. 保费规模完成率</t>
  </si>
  <si>
    <t xml:space="preserve">（实际到位保费 / 计划保费规模）×100%
</t>
  </si>
  <si>
    <t>3. 各级财政补贴到位率</t>
  </si>
  <si>
    <t xml:space="preserve">（实际到位财政补贴 / 计划财政补贴）×100%
</t>
  </si>
  <si>
    <t>4. 农户自缴保费收缴率</t>
  </si>
  <si>
    <t xml:space="preserve">（实际收取农户保费 / 应收取农户保费）×100%
</t>
  </si>
  <si>
    <t>5. 保险承保及时性</t>
  </si>
  <si>
    <t>按计划时间完成（小麦2025年12月等）</t>
  </si>
  <si>
    <t xml:space="preserve">是否按规定时间节点完成承保工作
</t>
  </si>
  <si>
    <t>7. 风险保障水平</t>
  </si>
  <si>
    <t>根据投保面积与单位保额测算</t>
  </si>
  <si>
    <t xml:space="preserve">参保作物总风险保障金额（万元）
</t>
  </si>
  <si>
    <t>9. 农民收入稳定效果</t>
  </si>
  <si>
    <t>提高农户灾后恢复生产能力</t>
  </si>
  <si>
    <t xml:space="preserve">参保农户因灾损失后获得赔款占比
</t>
  </si>
  <si>
    <t>6. 农业保险覆盖率</t>
  </si>
  <si>
    <t>稳步提升</t>
  </si>
  <si>
    <t xml:space="preserve">（参保农户数 / 符合条件的农户总数）×100%
</t>
  </si>
  <si>
    <t>10. 农业生产风险防范机制建设情况</t>
  </si>
  <si>
    <t>机制初步建立，满意度≥85%</t>
  </si>
  <si>
    <t xml:space="preserve">是否建立市场化风险化解机制，保险服务满意度
</t>
  </si>
  <si>
    <t>8. 灾后理赔兑现率</t>
  </si>
  <si>
    <t xml:space="preserve">（实际赔付金额 / 应赔付金额）×100%
</t>
  </si>
  <si>
    <t>11. 参保农户满意度</t>
  </si>
  <si>
    <t xml:space="preserve">农户对保险政策、承保、理赔等服务的满意程度
</t>
  </si>
  <si>
    <t>13. 项目总成本控制率</t>
  </si>
  <si>
    <t xml:space="preserve">（实际支出 / 计划支出）×100%
</t>
  </si>
  <si>
    <t>社会成本指标</t>
  </si>
  <si>
    <t>14. 单位面积保费合理性</t>
  </si>
  <si>
    <t>符合省级定价标准</t>
  </si>
  <si>
    <t xml:space="preserve">各类作物单位保费是否符合政策标准
</t>
  </si>
  <si>
    <t>农业农村工作经费</t>
  </si>
  <si>
    <t>1.100%连接互联网专线，保障网络24小时正常运转，保障部门工作正常运行，及时参加省、市乡村振兴局召开的视频会议；
2..签订法律服务合同，按照合同履行相关咨询服务，办理法律事务，完成合法性审核，健全完善法治建设体制和工作机制，提升政府依法行政能力；
3.委托第三方完成移交事项的管理和日常工作；
4.综合满意度达90%以上。</t>
  </si>
  <si>
    <t xml:space="preserve"> 互联网及视频会议专线服务提供量</t>
  </si>
  <si>
    <t xml:space="preserve">按合同约定提供的专线服务年数及云视讯服务年数
</t>
  </si>
  <si>
    <t>法律顾问服务提供量</t>
  </si>
  <si>
    <t xml:space="preserve">按合同约定聘用的法律顾问单位数及服务期。
</t>
  </si>
  <si>
    <t>社会事务服务提供量</t>
  </si>
  <si>
    <t>12个月/年</t>
  </si>
  <si>
    <t xml:space="preserve">按合同约定委托的第三方服务机构服务期。
</t>
  </si>
  <si>
    <t xml:space="preserve"> 网络与视频会议系统可用性</t>
  </si>
  <si>
    <t xml:space="preserve">互联网专线及视频会议系统正常运行时间占比。
（正常运行时数/应运行时数）*100%
</t>
  </si>
  <si>
    <t>法律服务合同履约率</t>
  </si>
  <si>
    <t xml:space="preserve">法律顾问按合同约定完成咨询、审核等事项的比率。
</t>
  </si>
  <si>
    <t>社会事务服务合规性</t>
  </si>
  <si>
    <t>符合规范要求</t>
  </si>
  <si>
    <t xml:space="preserve">第三方机构提供的服务流程、报告等符合专业规范及合同要求的程度。
</t>
  </si>
  <si>
    <t>服务提供及时性</t>
  </si>
  <si>
    <t>及时响应率≥95%</t>
  </si>
  <si>
    <t xml:space="preserve">各项服务（网络保障、法律咨询、社会事务）按需求或合同约定时限响应的比率。
</t>
  </si>
  <si>
    <t>运行保障效率提升</t>
  </si>
  <si>
    <t xml:space="preserve">通过稳定的网络、专业的法律及财务服务，减少非计划性中断、降低法律风险、优化社会事务服务流程，间接节约的行政成本或避免的损失。
</t>
  </si>
  <si>
    <t xml:space="preserve"> 依法行政与规范管理能力提升</t>
  </si>
  <si>
    <t>机制得到完善，审核质量提高</t>
  </si>
  <si>
    <t xml:space="preserve">通过法律顾问服务，推动单位重大决策、合同协议等合法性审核质量提升，单位管理制度更加健全规范。
</t>
  </si>
  <si>
    <t xml:space="preserve"> 履职保障水平</t>
  </si>
  <si>
    <t xml:space="preserve">保障部门日常工作及与省、市上级部门视频会议沟通顺畅，确保政令畅通、工作部署及时传达。
</t>
  </si>
  <si>
    <t>内部服务对象满意度</t>
  </si>
  <si>
    <t xml:space="preserve">局内各科室对网络稳定性、法律支持有效性、社会事务委托服务质量的满意程度。
</t>
  </si>
  <si>
    <t>互联网及视频会议服务成本控制</t>
  </si>
  <si>
    <t>55200元</t>
  </si>
  <si>
    <t xml:space="preserve">实际支付的专线费及云视讯费与合同金额的比率。
</t>
  </si>
  <si>
    <t>法律顾问服务成本控制</t>
  </si>
  <si>
    <t xml:space="preserve">实际支付的法律服务费与合同金额的比率。
</t>
  </si>
  <si>
    <t>社会事务委托服务成本控制</t>
  </si>
  <si>
    <t>129610</t>
  </si>
  <si>
    <t xml:space="preserve">实际支付的内控服务费与合同金额的比率。
</t>
  </si>
  <si>
    <t>项目总成本控制率</t>
  </si>
  <si>
    <t xml:space="preserve">（项目实际总支出 / 项目预算总额）* 100%
</t>
  </si>
  <si>
    <t>农业农村综合工作专项工作经费</t>
  </si>
  <si>
    <t xml:space="preserve">1.罚没收入主要用于定额标准安排后，在工作中车辆租赁、差旅的支出；及因农业工作的特殊性，因车改后我单位公务用车保有量2辆，其中1辆因使用时间长久出现了刹车失灵等问题，且农业工作前往的地方都是破地，为保障职工出行安全及工作顺利开展需要租用1辆社会车辆。
2.综合满意度达90%以上。
</t>
  </si>
  <si>
    <t>租用车辆</t>
  </si>
  <si>
    <t>反映租用车辆情况</t>
  </si>
  <si>
    <t>执法车辆维修、保养合格率</t>
  </si>
  <si>
    <t>反映农业执法用车及执法车辆正常运转情况</t>
  </si>
  <si>
    <t>执法车辆保障率</t>
  </si>
  <si>
    <t>反映执法车辆保障率</t>
  </si>
  <si>
    <t>反映各项工作任务完成的及时性</t>
  </si>
  <si>
    <t>保障罚没收入返还款有效使用</t>
  </si>
  <si>
    <t>反映罚没收入返还款使用情况</t>
  </si>
  <si>
    <t>保障职工出行安全及工作顺利开展</t>
  </si>
  <si>
    <t>反映职工出行安全及工作顺利开展情况</t>
  </si>
  <si>
    <t>保障执法工作正常运转</t>
  </si>
  <si>
    <t>反映项目实施是否保障执法工作正常运转</t>
  </si>
  <si>
    <t>昆明市五华区城市更新改造局</t>
  </si>
  <si>
    <t>上缴自有资金专户利息资金</t>
  </si>
  <si>
    <t>按时上缴自有资金专户利息</t>
  </si>
  <si>
    <t>全额上缴自有资金专户利息</t>
  </si>
  <si>
    <t>当年利息数</t>
  </si>
  <si>
    <t>按财务制度要求，确保资金使用合规</t>
  </si>
  <si>
    <t>服务对象满意</t>
  </si>
  <si>
    <t>五华区城市更新改造项目工作经费资金</t>
  </si>
  <si>
    <t>五华区城市更新改造局根据《五华区城市更新改造局关于将苏家塘城中村改造项目工作经费转自有资金并下达资金采购指标的函》五城改局函〔2025〕13号，以政府采购的形式，针对北仓村项目及海源寺项目的招标控制价、全过程咨询、结算审核、配合审计等相关工作，选取全过程造价咨询单位。</t>
  </si>
  <si>
    <t>支持项目数量</t>
  </si>
  <si>
    <t>出具报告数量</t>
  </si>
  <si>
    <t>根据项目情况出具造价报告</t>
  </si>
  <si>
    <t>造价咨询服务完成率</t>
  </si>
  <si>
    <t>完成造价咨询服务合同约定服务内容</t>
  </si>
  <si>
    <t>服务机构成果合格率</t>
  </si>
  <si>
    <t>严格执行政府采购程序</t>
  </si>
  <si>
    <t>是</t>
  </si>
  <si>
    <t>服务机构响应时间</t>
  </si>
  <si>
    <t>促进城市更新改造工作推进</t>
  </si>
  <si>
    <t>切实改善人居环境，有效解决民生问题</t>
  </si>
  <si>
    <t>法律专项经费</t>
  </si>
  <si>
    <t xml:space="preserve">委托专业律师机构作为专职法律顾问全程参与土地房屋征收工作的法律指导和应诉等工作；支付前期已产生未支付的费用，包括：应付未付2024年度已聘请的专业法律顾问费：50000元;支付出应付未付2024全年度产生的诉讼代理费17500元；支付出应付未付2025年度已聘请的专业法律顾问费：50000元；拟支付出2025年度产生行政诉讼案件费415000中的12500元;项目合计：130000元      </t>
  </si>
  <si>
    <t>委托代理行政诉讼案数量</t>
  </si>
  <si>
    <t>反映律师代理行政案件诉讼完成数量</t>
  </si>
  <si>
    <t>出具书面法律意见数或报送建议数</t>
  </si>
  <si>
    <t>个（条）</t>
  </si>
  <si>
    <t>反映法律顾问每年向单位报送建议的数量情况</t>
  </si>
  <si>
    <t>法律建议内容合规率</t>
  </si>
  <si>
    <t>反映法律意见（建议）的合规率法律意见（建议）合规率=合规法律意见数/提供法律意见数*100%</t>
  </si>
  <si>
    <t>法律意见出具（报送）时限</t>
  </si>
  <si>
    <t>反映法律意见出具时限的情况</t>
  </si>
  <si>
    <t>服务响应时间</t>
  </si>
  <si>
    <t>反映法律咨询服务、档案管理服务等的服务响应时间</t>
  </si>
  <si>
    <t>健全完善法治建设体制和工作机制</t>
  </si>
  <si>
    <t>反映有效推进依法行政</t>
  </si>
  <si>
    <t>提升政府依法行政能力</t>
  </si>
  <si>
    <t>反映提升政府依法行政能力</t>
  </si>
  <si>
    <t>反映服务对象的满意度情况服务对象满意度=（被调查对象中满意数/被调查对象的总数）*100%</t>
  </si>
  <si>
    <t>社会效益满意度</t>
  </si>
  <si>
    <t>反映项目实施对人民群众法制意识的影响程度</t>
  </si>
  <si>
    <t>昆明市五华区水务局</t>
  </si>
  <si>
    <t>翠湖水生态环境系统运行经费</t>
  </si>
  <si>
    <t>1.做好翠湖水生态环境系统运行管理，保障翠湖公园优质水源补给，提升翠湖周边景观水生环境。
2.通过对翠湖公园优质水源补给，保障翠湖水源水质达三类水质标准。
3.提升社会公众满意度达90%以上。</t>
  </si>
  <si>
    <t>翠湖水生态环境系统运行</t>
  </si>
  <si>
    <t>反映翠湖水生态环境系统运行管理是否完成。</t>
  </si>
  <si>
    <t>支付翠湖补水电费</t>
  </si>
  <si>
    <t>反映翠湖补水电费支付情况。</t>
  </si>
  <si>
    <t>翠湖水质达标情况</t>
  </si>
  <si>
    <t>三类水质</t>
  </si>
  <si>
    <t>项目开展时限</t>
  </si>
  <si>
    <t>保障翠湖优质水源补给，提升翠湖周边景观水生环境</t>
  </si>
  <si>
    <t>反映翠湖优质水源补给，提升翠湖周边景观水生环境作用是否明显。</t>
  </si>
  <si>
    <t>改善片区水环境</t>
  </si>
  <si>
    <t>社会公众对水质改善的满意度</t>
  </si>
  <si>
    <t>反映项目支出成本是否超出预算批复数</t>
  </si>
  <si>
    <t>昆明市五华区西翥片区城乡供水一体化建设项目专项资金</t>
  </si>
  <si>
    <t>1.完成五华区西翥街道社区城乡供水一体化建设项目质量检测服务，把控项目质量安全，促进项目完工效益突显。
2.提升辖区居民满意度达90%以上。</t>
  </si>
  <si>
    <t>质量检测项目</t>
  </si>
  <si>
    <t>放映项目质量检测完成情况。</t>
  </si>
  <si>
    <t>检测合格率</t>
  </si>
  <si>
    <t>反映项目检测合格率</t>
  </si>
  <si>
    <t>反映项目建设完成情况</t>
  </si>
  <si>
    <t>把控项目质量安全</t>
  </si>
  <si>
    <t>反映项目建设后质量检测达标情况</t>
  </si>
  <si>
    <t>反映项目受益对象对项目实施的满意度。</t>
  </si>
  <si>
    <t>反映项目成本控制情况</t>
  </si>
  <si>
    <t>河长制工作专项经费</t>
  </si>
  <si>
    <t>1.河湖水质检测，通过委托第三方水质监测单位对河道水质进行临时监测及日常监测，通过水质数据分析研判入河污染情况，以便精准施策全力保障河道水质达标。
2.河道应急处置，对辖区内4条主河道及其相关支流沟渠日常巡查发现的问题及时处置。对市长热线件、网格件及涉水突发事项进行及时处置。在处置过程中加强监督管理，保证各项突发涉水事务及时有效处置。
3.提升辖区群众满意度达90%以上。</t>
  </si>
  <si>
    <t>河道应急处置</t>
  </si>
  <si>
    <t>反映辖区应急处置河道范围是否全覆盖。</t>
  </si>
  <si>
    <t>河湖水质执法专项检测次数</t>
  </si>
  <si>
    <t>下达检测数</t>
  </si>
  <si>
    <t>执法专项检测次数</t>
  </si>
  <si>
    <t>集中饮用水源地专项检测次数</t>
  </si>
  <si>
    <t>日常水质检测次数</t>
  </si>
  <si>
    <t>应急处置事项完成率</t>
  </si>
  <si>
    <t>反应河道日常巡查事项处置完成情况。</t>
  </si>
  <si>
    <t>水质检测的合格率</t>
  </si>
  <si>
    <t>河湖水质检测指标完成率</t>
  </si>
  <si>
    <t>促进辖区内河湖水生态环境改善</t>
  </si>
  <si>
    <t>推动辖区水质检测工作，促进水环境改善</t>
  </si>
  <si>
    <t>推动辖区水质检测工作，促进辖区水环境改善</t>
  </si>
  <si>
    <t>考察人民群众满意度</t>
  </si>
  <si>
    <t>反映项目支出成本是否超预算批复数。</t>
  </si>
  <si>
    <t>闸门运行管理维护专项经费</t>
  </si>
  <si>
    <t>1.做好五华区河道调蓄闸常规维护保养14个站点，闸门开启系统日常维修运行掌握9个站点，保障闸门日常运转，确保闸门运行正常。
2.群众满意度达90%以上。</t>
  </si>
  <si>
    <t>维护调蓄闸数量</t>
  </si>
  <si>
    <t>14</t>
  </si>
  <si>
    <t>考察调蓄闸数量是否达标</t>
  </si>
  <si>
    <t>维护闸门数量</t>
  </si>
  <si>
    <t>考察闸门运行数量是否达标</t>
  </si>
  <si>
    <t>网络管理闸门运行保障率</t>
  </si>
  <si>
    <t>项目开展及时性</t>
  </si>
  <si>
    <t>考察项目开展完成及时性。</t>
  </si>
  <si>
    <t>提高水闸管理效率</t>
  </si>
  <si>
    <t>考察水闸功能作用的发挥情况，确保防洪排涝安全。</t>
  </si>
  <si>
    <t>充分发挥闸门调蓄作用，有效发挥防洪拦污功能</t>
  </si>
  <si>
    <t>运转正常</t>
  </si>
  <si>
    <t>水闸系统、机械系统正常运行</t>
  </si>
  <si>
    <t>辖区内社会公众满意度</t>
  </si>
  <si>
    <t>考察辖区内社会公众满意度。</t>
  </si>
  <si>
    <t>1.做好单位食堂日常工作管理，保障单位应急队伍福利待遇，提升应急队伍幸福感。
2.加强单位食堂运行管理，支持单位正常履职。
3.单位职工满意度达95%以上。</t>
  </si>
  <si>
    <t>职工福利保障人数</t>
  </si>
  <si>
    <t>考察单位食堂运行经费实施效果。</t>
  </si>
  <si>
    <t>经费保障事项完成率</t>
  </si>
  <si>
    <t>考察经费保障情况。</t>
  </si>
  <si>
    <t>考察项目完成时限。</t>
  </si>
  <si>
    <t>充分发挥应急及消防救援处置专业队作用和功能，健全应急与消防救援队伍的应急联动。</t>
  </si>
  <si>
    <t>考察项目实施后单位人员满意度。</t>
  </si>
  <si>
    <t>反映项目支出成本是否超出批复数</t>
  </si>
  <si>
    <t>防汛清淤专项经费</t>
  </si>
  <si>
    <t>1.对辖区建成区域内含有现内保有现状公共排水管网716.8Km，在每年汛期之前，对排水设施进行全面检查维修，保障设施的安全运行。
2.认真做好辖区防汛抗旱工作，落实各项防汛抗旱措施，确保人民群众饮水安全，合理安排拉水送水，切实解决抗旱中存在的实际问题，对旱情发展做好谋划和应对。
3.加强抢险救援先进适用装备的应用和配备，全面提高抢险救援现代化水平，做好汛期防汛车辆、设备的可效性，确保发生险情时有充足的设备及物资保障。
4.提升辖区群众满意度达90%以上。</t>
  </si>
  <si>
    <t>应急抢险工作覆盖面</t>
  </si>
  <si>
    <t>排水设施运行维护</t>
  </si>
  <si>
    <t>考察单位预算年度内汛期之前对排水设施进行全面检查维修，保障设施的安全运行情况</t>
  </si>
  <si>
    <t>抗旱应急工作</t>
  </si>
  <si>
    <t>考察单位抗旱应急工作开展实现程度。</t>
  </si>
  <si>
    <t>排水设施正常运作率</t>
  </si>
  <si>
    <t>考察单位开展排水设施运行维护工作对持续保障排水设施正常运作率情况。</t>
  </si>
  <si>
    <t>应急抢险工作协议目标达标率</t>
  </si>
  <si>
    <t>确保辖区内防汛工作安全完成</t>
  </si>
  <si>
    <t>防汛期间内无重大安全事故发生</t>
  </si>
  <si>
    <t>大力提升辖区防汛抗旱应急抢险能力</t>
  </si>
  <si>
    <t>淹积水点显著减少</t>
  </si>
  <si>
    <t>有效减少</t>
  </si>
  <si>
    <t>考察通过开展排水设施的维护、维修及监督后，有效提升辖区排水系统升级，提高辖区低下排水能力。</t>
  </si>
  <si>
    <t>反映项目支出成本控制情况</t>
  </si>
  <si>
    <t>融媒体专项工作经费</t>
  </si>
  <si>
    <t>1.做好全局2026年的宣传工作，加强本局的新闻宣传暨舆论引导工作。
2.委托第三方提供法律咨询服务，保障局内法律咨询事务得到规范有效处理，提高单位经济活动规范性，减少法律风险。
3.部门员工满意度达95%以上。</t>
  </si>
  <si>
    <t>宣传海报、标志等制作数量</t>
  </si>
  <si>
    <t>考察宣传海报、标志等制作数量的完成情况</t>
  </si>
  <si>
    <t>提供法律服务数</t>
  </si>
  <si>
    <t>考察年度实际提供法律服务情况</t>
  </si>
  <si>
    <t>服务购买验收合格率</t>
  </si>
  <si>
    <t>考察档案规范化服务合同目标验收完成率</t>
  </si>
  <si>
    <t>物资购买验收合格率</t>
  </si>
  <si>
    <t>考察宣传品制作验收合格率</t>
  </si>
  <si>
    <t>考察项目是否在规定时限内完成</t>
  </si>
  <si>
    <t>宣传舆论引导工作影响力</t>
  </si>
  <si>
    <t>考察项目实施是否达到预期效益</t>
  </si>
  <si>
    <t>减少单位法律风险</t>
  </si>
  <si>
    <t>部门员工满意度</t>
  </si>
  <si>
    <t>考察部门员工满意度是否达标</t>
  </si>
  <si>
    <t>反映项目支出成本是否在预算控制内</t>
  </si>
  <si>
    <t>执法工作经费</t>
  </si>
  <si>
    <t>1.开展辖区内涉水案件行政查处，规范辖区水事活动，促进涉水行业事项有序开展，维护水事次序。
2.辖区人民群众满意度达90%以上。</t>
  </si>
  <si>
    <t>涉水案件处置完成率</t>
  </si>
  <si>
    <t>考察涉水案件处置数是否完成</t>
  </si>
  <si>
    <t>违法案件处置合规性</t>
  </si>
  <si>
    <t>考察违法案件处置是否合规</t>
  </si>
  <si>
    <t>强化辖区水政执法</t>
  </si>
  <si>
    <t>考察是否强化辖区水政执法</t>
  </si>
  <si>
    <t>考察辖区人民群众满意度情况</t>
  </si>
  <si>
    <t>反映项目支出成本是否超出预算批复数。</t>
  </si>
  <si>
    <t>昆明市五华区综合行政执法局</t>
  </si>
  <si>
    <t>昆明市五华区环境卫生管理处</t>
  </si>
  <si>
    <t>五华区环卫一体化工作经费</t>
  </si>
  <si>
    <t>依据五政办通（2017）25号《昆明市五华区人民政府办公室关于印发五华区环卫一体化市场运作工作方案的通知》具体目标：
（一）完成道路清扫保洁面积指标值9127314.78平方米、垃圾收集清运量指标值336000吨、管理维护和更新垃圾中转站及配套设备指标23座、管理维护和更新公共厕所运营130座、绿化带保洁面积指标值 1642679.08平方米、入湖河道保洁面积指标值1167485.56平方米。
（二）达到道路清扫保洁、垃圾清运、公厕中转站管理维护、绿化带保洁、入湖河道保洁质量指标率90%及以上；
（三）100%完成道路清扫、垃圾清运检查总体及时率、应急工作及无主建筑垃圾清运总体及时率； 
（四）完成预算执行率达成100% ；
（五）就业率目标达到100%；
（六）提升环卫工作运行效率和服务质量、提升昆明主城区环卫品质形象，达到效果良好；
（七）提升昆明市五华区市容环境，达到效果良好。
（八）完成环卫一体化长效管理机制创新指标，达到效果良好。
（九）社会公众满意度方面达到90%以上。</t>
  </si>
  <si>
    <t>成本控制率完成情况</t>
  </si>
  <si>
    <t>垃圾分类工作经费</t>
  </si>
  <si>
    <t>到2026年底，五华区居民小区生活垃圾分类逐步全覆盖，城市生活垃圾回收利用率达45%以上，生活垃圾资源化利用率达60%以上，城市厨余垃圾处理量占生活垃圾总量达20%以上。全面推行“党建引领2+2 模式”试点，形成可操作、可复制、可推广的垃圾分类五华经验。</t>
  </si>
  <si>
    <t>社会厕所免费开放经费</t>
  </si>
  <si>
    <t>根据《昆明市进一步加强城市公厕管理工作实施意见的通知》相关文件要求，确保五华区社会厕所免费对外开放，加大社会厕所管理力度，提高社会厕所管理服务质量，建立长效管理机制。一、二类社会厕所蹲位数294、三类社会厕所蹲位数1034。
二、提升五华区社会厕所卫生环境，使之有所改善。
三、社会公众综合满意度达到95%以上。</t>
  </si>
  <si>
    <t>五华区华山片区城市服务精细化管理提升项目经费</t>
  </si>
  <si>
    <t>提升环卫作业标准
按照《昆明市五华区人民政府常务会议纪要》区城市管理局、区住房和城乡建设局、华山街道办事处具体负责，进一步优化完善招标方案，细化明确具体服务范围，依法依规招标采购，并按照招标采购合同单价和实际移交的工作量实施。完成道路清扫保洁面积指标值440272.72平方米、垃圾收集容器维护389组、垃圾收集清运量指标值32009.57吨、管理维护垃圾中转站及配套设备2座、管理维护公共厕所运营28座、绿化带保洁面积指标值52871.87平方米、交通隔离栏清洗保洁面积指标值6011.39平方米、粪便清掏清运4693.29吨、洗手台管护29座。</t>
  </si>
  <si>
    <t>做好本部门人员、公用经费保障，按规定落实干部职工各项待遇，支持部门正常履职。委托物业管理公司提供机关办公区域内的保安、保洁、设备维护等服务。清扫保洁办公区、道路、停车场、室外公共卫生间等区域面积约744.48平方米，保证卫生干净整洁；提供服务达标，办公区域日常工作正常开展；综合满意度达95%以上。</t>
  </si>
  <si>
    <t>公用经费保障人数</t>
  </si>
  <si>
    <t>反映公用经费保障部门。</t>
  </si>
  <si>
    <t>单位清扫保洁面积</t>
  </si>
  <si>
    <t>744.48</t>
  </si>
  <si>
    <t>单位办公楼的物管面积</t>
  </si>
  <si>
    <t>保安及保洁人员</t>
  </si>
  <si>
    <t>单位保安及保洁人数</t>
  </si>
  <si>
    <t>物业管理及食堂管理质量达标率</t>
  </si>
  <si>
    <t>物业管理级食堂管理的质量完成情况</t>
  </si>
  <si>
    <t>物业管理及食堂管理工作的完成及时情况</t>
  </si>
  <si>
    <t>反映部门正常运转</t>
  </si>
  <si>
    <t>单位人员满意情况</t>
  </si>
  <si>
    <t>银行利息收入资金</t>
  </si>
  <si>
    <t>单位银行利息收入项目本质是“规范管理为前提、效益提升为核心、公共服务为导向”，最终实现闲置资金的“安全增值”与“公益反哺”双重价值。规范银行账户管理，盘活闲置资金，实现利息收入合法合规获取，完成单位资金户利息上缴。</t>
  </si>
  <si>
    <t>银行利息收入项目</t>
  </si>
  <si>
    <t>银行利息收入上缴及时</t>
  </si>
  <si>
    <t>核算准确率</t>
  </si>
  <si>
    <t>完成任务及时性</t>
  </si>
  <si>
    <t>反映上缴利息及时性</t>
  </si>
  <si>
    <t>部门正常运转</t>
  </si>
  <si>
    <t>预算完成率</t>
  </si>
  <si>
    <t>做好本部门公用经费保障，支持部门正常履职。在预算期内，为本单位工作人员提供安全、卫生、营养且经济实惠的餐饮服务，保障单位日常工作的顺利开展，提升工作人员满意度。
1.服务保障目标：确保全年为单位职工提供不少于60人的就餐服务，保证每日按时开餐，不因食材短缺、设备故障等原因中断供餐。维持单位工作秩序稳定。
2.质量提升目标：通过定期更换菜单、增加菜品花样等方式，保证每日菜品基本不重复，同时严格把控食材的源头，使食材新鲜度和安全性达标。
3.成本控制目标：把食堂运行控制在预算经费内，从食材采购、水电费、人力成本方面合理分配，高效运用。</t>
  </si>
  <si>
    <t>食品安全达标率</t>
  </si>
  <si>
    <t>反映食品安全达标率。</t>
  </si>
  <si>
    <t>食堂中毒事件</t>
  </si>
  <si>
    <t>食堂运行成本</t>
  </si>
  <si>
    <t>24.90</t>
  </si>
  <si>
    <t>反映食堂运行成本。</t>
  </si>
  <si>
    <t>执法保障工作经费</t>
  </si>
  <si>
    <t xml:space="preserve">1.加强新闻媒体对城管工作的正面宣传，提高城管工作在群众中的形象。昆明日报、云南网、云南网“理通三迆”板块在重要活动、政务信息、民生信息和党建评论相关信息工作中，刊登宣传报道不少于60次。
2.维护执法人员的整体形象，提高执法效率及水平。定期对5辆电瓶巡逻车及10辆执法用电动车进行日常维护，确保日常维护车辆验收合格，满足日常办工及执法需要.
3.做好本部门公用经费保障，支持部门正常履职。为更好的管理场地，需要采购物业管理服务，做好日常保洁服务、公共安全和秩序维护服务、工程维修服务。
4.加强对信访问题的处理，及时化解信访问题，维护社会稳定。一是及时处理信访案件；二是不发生10人以上集体信访事件。
5.为进一步提高城市管理水平，通过购买法律顾问服务，加强对区属各部门法律顾问的管理，推进依法行政、建设法治政府单位。
6.完成昆明市五华区建筑垃圾管理综合信息服务平台进一步规范全市建筑垃圾管理工作。
7.根据工作需要及任务安排，完成印制文书、资料汇编、成果展板等印刷物品印刷不少于100份。
8.有效改善市容市貌，持续改善人居环境。一是对城市市容市貌进行监督管理；二是完成全辖区共享单车停放秩序整理、规范工作；三是对户外广告、店招店牌、小广告进行整治拆除。
9.有效提升城市形象和管理水平，保障执法日常运转，及时对1个办公楼和1个执勤点进行维护。
10.切实加强城市古树名木的保护管理工作，确保完成64株已建档古树维护的及时性。
11.维护社会和谐稳定，对重大节庆日开展不少于3次重要整治，确保整治的及时性。
</t>
  </si>
  <si>
    <t>印刷物品数量</t>
  </si>
  <si>
    <t>反映印刷物品数量</t>
  </si>
  <si>
    <t>维护执法用电动车数量</t>
  </si>
  <si>
    <t>反映维护执法用电动车数量</t>
  </si>
  <si>
    <t>新闻媒体宣传次数</t>
  </si>
  <si>
    <t>反映新闻媒体宣传次数</t>
  </si>
  <si>
    <t>保护古树名木数量</t>
  </si>
  <si>
    <t>反映保护古树名木数量</t>
  </si>
  <si>
    <t>重大节日整治数量</t>
  </si>
  <si>
    <t>反映重大节日整治数量</t>
  </si>
  <si>
    <t>执勤点维护数量</t>
  </si>
  <si>
    <t>反映执勤点维护数量</t>
  </si>
  <si>
    <t>采购智慧城管</t>
  </si>
  <si>
    <t>反映采购智慧城管</t>
  </si>
  <si>
    <t>市容提升专项规划编制</t>
  </si>
  <si>
    <t>反映市容提升专项规划编制</t>
  </si>
  <si>
    <t>新闻媒体宣传发稿完成率</t>
  </si>
  <si>
    <t>反映新闻媒体宣传发稿完成率</t>
  </si>
  <si>
    <t>执法用电动车维护合格率</t>
  </si>
  <si>
    <t>反映执法用电动车维护合格率</t>
  </si>
  <si>
    <t>印刷验收合格率</t>
  </si>
  <si>
    <t>反映印刷验收合格率</t>
  </si>
  <si>
    <t>保护古树名木数量完成率</t>
  </si>
  <si>
    <t>反映保护古树名木数量完成率</t>
  </si>
  <si>
    <t>执勤点维护数量覆盖率</t>
  </si>
  <si>
    <t>反映执勤点维护数量覆盖率</t>
  </si>
  <si>
    <t>重大节日整治数量覆盖率</t>
  </si>
  <si>
    <t>反映重大节日整治数量覆盖率</t>
  </si>
  <si>
    <t>执法用电动车维护及时率</t>
  </si>
  <si>
    <t>反映执法用电动车维护及时性</t>
  </si>
  <si>
    <t>新闻媒体宣传发稿及时率</t>
  </si>
  <si>
    <t>反映新闻媒体宣传发稿及时性</t>
  </si>
  <si>
    <t>编外用工人员工资发放及时率</t>
  </si>
  <si>
    <t>反映编外用工人员工资发放及时率。</t>
  </si>
  <si>
    <t>城管工作宣传知晓率</t>
  </si>
  <si>
    <t>反映项目实施后群众对宣传相关知识的知晓情况</t>
  </si>
  <si>
    <t>10人以上集体信访事件发生次数</t>
  </si>
  <si>
    <t>反映10人以上集体信访事件发生次数</t>
  </si>
  <si>
    <t>执法制服使用年限</t>
  </si>
  <si>
    <t>反映执法制服使用年限</t>
  </si>
  <si>
    <t>执法保障工作经费成本</t>
  </si>
  <si>
    <t>反映执法保障工作经费成本。</t>
  </si>
  <si>
    <t>打造“口袋公园”补助资金</t>
  </si>
  <si>
    <t>根据口袋公园建设目标，编制《五华区十五五口袋公园规划建设方案》，对五华区近5年内可实施建设口袋公园的地块进行梳理，形成规划建设指导。按照工作指示，进一步做昆明市“口袋公园”有关工作，推动城市“口袋公园”增量提质。</t>
  </si>
  <si>
    <t>提升改造公园个数</t>
  </si>
  <si>
    <t>完成金碧公园提升改造</t>
  </si>
  <si>
    <t>打造“口袋公园”项目验收合格率</t>
  </si>
  <si>
    <t>反映打造“口袋公园”项目验收合格率</t>
  </si>
  <si>
    <t>反映项目完成任务及时性</t>
  </si>
  <si>
    <t>公园人员流量有所增长</t>
  </si>
  <si>
    <t>有所增长</t>
  </si>
  <si>
    <t>项目建成后公园人流量较之前有所增长</t>
  </si>
  <si>
    <t>昆明市五华区绿化处</t>
  </si>
  <si>
    <t>绿化差额工作经费</t>
  </si>
  <si>
    <t>1.落实好35名在职职工的差额工资福利待遇和5名临聘人员的工资社保等，解决好职工的后顾之忧，有序推进绿化处项目各项工作；
2.综合满意度达95%以上。</t>
  </si>
  <si>
    <t>反映预算支出情况。</t>
  </si>
  <si>
    <t>1.委托物业管理公司提供机关办公区域内的物业管理服务。一是清扫物管区域楼道、过道、办公室、会议室等区域面积约1579平方米，且每天清扫不少于2次，保证区域内卫生干净整洁；二是对区域内绿植提供日常管养，保证美化效果；三是实行24小时保安制度，负责区域内安全保卫工作，维护正常秩序；四是对办公区域内设施设备等进行日常维护保养，保证设施设备运行正常。
   2.提供服务达标，办公区域日常工作正常开展。一是服务辖区内不发生重大安全责任事故;二是服务人员在岗合格率为95%以上;三是客户投诉处理及时率95%；
   3.综合满意度达90%以上。</t>
  </si>
  <si>
    <t>1579</t>
  </si>
  <si>
    <t>清扫次数</t>
  </si>
  <si>
    <t>反映物业管理合同约定的服务次数。</t>
  </si>
  <si>
    <t>保障单位日常办公环境</t>
  </si>
  <si>
    <t>反映绿化、安保、安防、保洁等服务满足委托单位的程度。（实际运用时根据项目对物业的需求，主要通过季度考核的方式进行评价。）</t>
  </si>
  <si>
    <t>昆明市五华区西郊垃圾卫生填埋场</t>
  </si>
  <si>
    <t>2026年年度预算目标如下：
1. 确保食堂餐饮服务安全、卫生、营养，满足职工日常餐饮需求。  
2. 提升职工对食堂服务的满意度至 98％以上，减少服务投诉。
3. 优化食堂经费使用，缓解经费紧张局面，保障食堂可持续运营。  
4. 加强食堂管理，提升服务质量和工作效率。</t>
  </si>
  <si>
    <t>经费保障人数</t>
  </si>
  <si>
    <t>反映经费保障部门（单位）正常运转的在职人数情况。在职人数主要指办公、会议、培训、差旅、水费、电费等经费中服务保障的人数。</t>
  </si>
  <si>
    <t>食品安全抽检合格率</t>
  </si>
  <si>
    <t>反映食品安全抽检合格情况</t>
  </si>
  <si>
    <t>用餐供应及时率</t>
  </si>
  <si>
    <t>反映用餐供应及时情况</t>
  </si>
  <si>
    <t>食品安全事故</t>
  </si>
  <si>
    <t>反映食品安全事故发生情况。</t>
  </si>
  <si>
    <t>反映项目执行中预算资金节约情况。</t>
  </si>
  <si>
    <t>排污检测经费</t>
  </si>
  <si>
    <t>2026年年度预算目标如下：
1.每年按排污许可证要求定期由专业第三方做出提供排污检测报告，确保排污许可证的年审，不发生污水渗漏。一是按委托合同及时完成检测，每月不低于1次检测，检测任务完成率达100%；二是按委托要求出具相关检测报告不低于12份，检测数据做到不错报、漏报，及时报送数据；项目实施后不发生环境污染事件。
2.综合满意度达95%及以上。</t>
  </si>
  <si>
    <t>封场及长期维护成本</t>
  </si>
  <si>
    <t>185000</t>
  </si>
  <si>
    <t>渗滤液处理站工作经费</t>
  </si>
  <si>
    <t>2026年年度预算目标如下：
1.委托第三方提供渗滤液处理站的日常运营、维护、管理、技术服务。一是对本项目设施设备的状况和性能进行定期检修维护与保养，使设施设备始终处于正常运转状态；二是电量正常供应，保障机器设备正常运行，设备每天开机时间不少于10小时；每季度提供一份运营报告，以便了解日常营运状况；三是加强渗滤液调节池的日常管理，确保渗滤液调节池不满溢，避免造成环境污染；四是保证处理后的渗滤液出水达到国家排放标准。
2.受益对象满意度达90%以上。</t>
  </si>
  <si>
    <t>渗滤液处理成本</t>
  </si>
  <si>
    <t>1567050</t>
  </si>
  <si>
    <t>垃圾填埋场运行维护专项资金</t>
  </si>
  <si>
    <t>2026年年度预算目标如下：
1.每天不少于3次对填埋场内部巡查巡检，保证安全生产；
2.完成竹箐沿线异常水体发生点的日常巡查巡检1次/周，保证周边不发生生态环境污染事件；
3.电费缴纳完成率100%；
4.封场覆盖层完整度达到95%以上，保证封场后的填埋场覆盖层不被破坏；
5.综合满意度达90%以上，项目实施后持续减少垃圾清运过程中对环境的污染。</t>
  </si>
  <si>
    <t>填埋作业覆盖及时率</t>
  </si>
  <si>
    <t>反映填埋作业覆盖及时情况</t>
  </si>
  <si>
    <t>49100</t>
  </si>
  <si>
    <t>渗滤液处理站经费</t>
  </si>
  <si>
    <t>665900</t>
  </si>
  <si>
    <t>昆明市翠湖公园</t>
  </si>
  <si>
    <t>翠湖公园事业专项经费</t>
  </si>
  <si>
    <t>1.按照相关规定，安排除财政资金承担外的基本支出，确保在职人员控制率，确保在职在编人员权益，为昆明市翠湖公园机构运转提供有力保障。
2.以党建引领，拟开展不少于12次的主题党日活动，推进主题教育常态化；完善学习制度，巩固主题教育成果；做好“互联网＋党建”工作，强化数据运用，用好各类平台载体，不断提高政治站位和理论素养。
3.拟开展不少于12次公园内的安全隐患排查，杜绝、减少安全生产事故的发生，确保零风险零事故。
4.完成公园重点花卉的栽种工作，拟完成不少于3次重点花卉更换，提升绿化景观效果。
5.常态化开展爱国卫生“七个专项行动”、创建文明城市和创建园林城市相关工作，确保园内保洁和专项消毒工作及时性，确保日常对2座公厕的维修维护，进一步提升公园的环境卫生质量。
6.确保园内基础工程建设的验收合格率达到100%和维护改造的及时性，确保园区灯光、水电优化覆盖率达到95%以上，进一步优化园内基础设施建设。
7.为提升翠湖文化知名度，凸显翠湖文化内涵，公园拟开展不少于2次文化活动，有效丰富群众文化生活，让他们得到娱乐休闲和文化艺术的双重熏陶。
8.拟完成元旦和春节、五一节、中秋节、国庆节等4次氛围营造工作，举办第十四届郁金香花展、举办第十四届荷花展，进一步提升园内景观，更好的提供游园环境，让社会群众及公园游客满意度高达90%,保障社会持续健康发展。
9.加强宣传工作，充分利用现有微信公众号、网站，并增加抖音账号开展多方面公园正面宣传，拟完成宣传工作的90%。</t>
  </si>
  <si>
    <t>公园接待游客数量</t>
  </si>
  <si>
    <t>反映公园接待游客人次。</t>
  </si>
  <si>
    <t>反映成本节约。</t>
  </si>
  <si>
    <t>昆明市郊野公园</t>
  </si>
  <si>
    <t>公园运营管养经费</t>
  </si>
  <si>
    <t>为每位入园游客购买保险，降低公园发生安全事故风险，提高游客满意度。按时支付电费以维持公园正常运转。</t>
  </si>
  <si>
    <t>公众意外伤害险</t>
  </si>
  <si>
    <t>实际入园人数</t>
  </si>
  <si>
    <t>保障游客在特定区域范围内进行旅游时发生事故造成人身伤亡的风险</t>
  </si>
  <si>
    <t>电力保障率</t>
  </si>
  <si>
    <t>保障公园电力供应</t>
  </si>
  <si>
    <t>生态环境成本指标</t>
  </si>
  <si>
    <t>反映项目预算执行情况</t>
  </si>
  <si>
    <t>食堂运行费，公园运营维护绿化、保洁、安保、公众责任险、电费等必要开支。通过改善公园的植被、水资源和野生物种栖息地，提升公园的生态环境质量。提升公园管理水平，为游客提供更加自然和舒适的游览体验。对设施设备进行更新和维护，完善游客服务中心的功能设施，提高游客满意度。</t>
  </si>
  <si>
    <t>绿化养护面积</t>
  </si>
  <si>
    <t>526556.76</t>
  </si>
  <si>
    <t>完成园区日常植物管理工作。</t>
  </si>
  <si>
    <t>园区保洁面积</t>
  </si>
  <si>
    <t>29553.24</t>
  </si>
  <si>
    <t>园区环境无杂物，排水沟无异物，排水通畅，公共区域有消杀处理，垃圾及时清运处理。</t>
  </si>
  <si>
    <t>安保人员数</t>
  </si>
  <si>
    <t>确保游客的安全和权益，提高游客的满意度。</t>
  </si>
  <si>
    <t>绿化养护达标率</t>
  </si>
  <si>
    <t>植物长势正常，病虫害植株数量控制在10%以下，无明显枯枝死叉；园区苗木养护、苗木购置、机械维护及保养，达到三级标准。</t>
  </si>
  <si>
    <t>保洁工作达标率</t>
  </si>
  <si>
    <t>保洁工作确保全园清洁明净，园内窗明几净，清洁卫生，无刻画、张贴、搭挂等现象。</t>
  </si>
  <si>
    <t>养护工作完成率</t>
  </si>
  <si>
    <t>反映养护工作完成情况。</t>
  </si>
  <si>
    <t>设施设备检查、维修及时率</t>
  </si>
  <si>
    <t>反映要求第三方机构对所用设备每季度进行一次检查和维修。</t>
  </si>
  <si>
    <t>公园投诉事件</t>
  </si>
  <si>
    <t>反映项目实施后是否持续提高公园的服务质量，改善游客的游览体验。</t>
  </si>
  <si>
    <t>公园绿化率</t>
  </si>
  <si>
    <t>92</t>
  </si>
  <si>
    <t>反映园区物种丰富，植被多样情况</t>
  </si>
  <si>
    <t>受益对象满意度指标</t>
  </si>
  <si>
    <t>森林防火专项资金</t>
  </si>
  <si>
    <t xml:space="preserve">本项目资金主要用于防火守点人员24名工资、食宿、保险、服务费，减少火灾安全事故，保障人民群众生命财产安全。
</t>
  </si>
  <si>
    <t>反映项目支出预算执行情况</t>
  </si>
  <si>
    <t>昆明市五华区自然资源局</t>
  </si>
  <si>
    <t>生态修复、地质灾害防治专项经费</t>
  </si>
  <si>
    <t>依据项目政策文件，部门年度在预算资金范围内，完成地质灾害治理、生态修复、应急治理、矿山司法鉴定费、矿产资源规划编制、发放地质灾害监测员补助，做好地质灾害巡查、预警预报、地质灾害应急调查、应急处置避免发生重大地质灾害事故，减少辖区地质灾害发生率，减少地质灾害引起的生态破坏，保障群众财产安全，使满意度达90%以上。</t>
  </si>
  <si>
    <t>生态修复完成情况</t>
  </si>
  <si>
    <t>反映生态修复工作的完成情况。</t>
  </si>
  <si>
    <t>巡查地质灾害隐患点</t>
  </si>
  <si>
    <t>反映巡查五华区地质灾害隐患点数量的完成情况。</t>
  </si>
  <si>
    <t>应急治理完成情况</t>
  </si>
  <si>
    <t>反映应急治理工作的完成情况。</t>
  </si>
  <si>
    <t>方案编制数</t>
  </si>
  <si>
    <t>反映方案编制数量完成情况。</t>
  </si>
  <si>
    <t>反映巡查员补贴发放准确的实现程度。</t>
  </si>
  <si>
    <t>报告编制验收合格率</t>
  </si>
  <si>
    <t>反映报告编制验收合格完成情况</t>
  </si>
  <si>
    <t>反映年度项目各项工作完成的时效情况。</t>
  </si>
  <si>
    <t>保障群众生命财产</t>
  </si>
  <si>
    <t>反映降低辖区地质灾害发生率，保障群众生命财产安全的完成情况。</t>
  </si>
  <si>
    <t>减少地质灾害引起的生态破坏</t>
  </si>
  <si>
    <t>反映有效减少地质灾害引起的生态破坏的完成情况。</t>
  </si>
  <si>
    <t>植树造林，保障生态可持续发展</t>
  </si>
  <si>
    <t>持续有效</t>
  </si>
  <si>
    <t>反映有效保障植树造林，生态可持续发展的完成情况。</t>
  </si>
  <si>
    <t>反映受益对象的满意情况。
受益对象满意度=（受益对象满意的人数/问卷调查人数）*100%。</t>
  </si>
  <si>
    <t>经济成本控制情况</t>
  </si>
  <si>
    <t>158.05</t>
  </si>
  <si>
    <t>反映项目经济成本控制情况</t>
  </si>
  <si>
    <t>资源林政管理专项经费</t>
  </si>
  <si>
    <t>依据项目实施方案，部门在年度预算资金范围内，完成林长制考核、森林资源保护与监测相关工作、五华区2025年林草生态建设项目、林业有害测报点测报员测报补助、集体天然林管护费发放等相关工作，有效保护森林资源安全，提升辖区人居环境，使受益对象满意度不低于90%。</t>
  </si>
  <si>
    <t>林长制考核情况</t>
  </si>
  <si>
    <t>反映部门年度林长制考核相关工作完成情况。</t>
  </si>
  <si>
    <t>森林资源保护与监测工作情况</t>
  </si>
  <si>
    <t>反映部门森林资源保护与监测工作完成情况。</t>
  </si>
  <si>
    <t>项目完成有效性</t>
  </si>
  <si>
    <t>反映年度项目各项工作完成的质量情况。</t>
  </si>
  <si>
    <t>保护森林资源</t>
  </si>
  <si>
    <t>通过实该项目有效减少辖区森林破坏。</t>
  </si>
  <si>
    <t>生态环境改善</t>
  </si>
  <si>
    <t>考察项目的开展对辖区生态环境的改善情况。</t>
  </si>
  <si>
    <t>80.12</t>
  </si>
  <si>
    <t>行政运行服务保障经费</t>
  </si>
  <si>
    <t xml:space="preserve">依据部门年度工作计划及项目实施方案，在年度预算资金范围内，保障部门行政运行、租用1条光纤、会议系统平稳运行、完成档案整理、聘请法律服务，提高部门行政运行效率、依法行政能力、网络稳定程度，使服务对象满意度不低于90%。
</t>
  </si>
  <si>
    <t>档案整理开展情况</t>
  </si>
  <si>
    <t>反映年度档案整理工作的完成情况。</t>
  </si>
  <si>
    <t>光纤租用情况</t>
  </si>
  <si>
    <t>反映部门年度光纤租用及专线系统、会议系统安装费、维护费等工作的完成情况。</t>
  </si>
  <si>
    <t>数据治理完成情况</t>
  </si>
  <si>
    <t>反映部门年度数据治理工作的完成情况。</t>
  </si>
  <si>
    <t>法律服务完成情况</t>
  </si>
  <si>
    <t>反映部门年度聘请法律顾问、行政诉讼和法制审核等工作完成情况。</t>
  </si>
  <si>
    <t>反映年度项目内工作完成的有效程度。</t>
  </si>
  <si>
    <t>网络运行稳定性</t>
  </si>
  <si>
    <t>反映部门年度办公网络运行的稳定程度。</t>
  </si>
  <si>
    <t>反映部门年度项目各项工作完成的及时情况。</t>
  </si>
  <si>
    <t>提升依法执政水平</t>
  </si>
  <si>
    <t>反映部门年度提升依法执政水平的实现程度。</t>
  </si>
  <si>
    <t>提升行政运行效率</t>
  </si>
  <si>
    <t>反映部门年度提升行政运行效率的实现程度。</t>
  </si>
  <si>
    <t>反映服务对象对部门行政运行相关工作的满意情况。</t>
  </si>
  <si>
    <t>72.3426</t>
  </si>
  <si>
    <t>反映项目年度经济成本控制情况。</t>
  </si>
  <si>
    <t>五华区不动产登记综合服务大厅运行项目经费</t>
  </si>
  <si>
    <t>依据项目政策文件要求，部门在年度预算资金范围内，完成不动产登记业务受理数量不低于50000宗，错误率控制在5%范围内，有效提升业务处理能力，提高业务服务质量，有效提升辖区人民群众的办证体验感，办事群众对业务办理满意度不低于90%。</t>
  </si>
  <si>
    <t>不动产登记业务受理量</t>
  </si>
  <si>
    <t>宗</t>
  </si>
  <si>
    <t>反映单位年度内不动产登记业务受理数量的完成情况。</t>
  </si>
  <si>
    <t>服务群众人次</t>
  </si>
  <si>
    <t>反映年度项目服务群众人次的完成情况。</t>
  </si>
  <si>
    <t>服务质量投诉率</t>
  </si>
  <si>
    <t>反映不动产登记业务服务质量的投诉完成情况。</t>
  </si>
  <si>
    <t>业务容错率</t>
  </si>
  <si>
    <t>反映办理业务实际情况。</t>
  </si>
  <si>
    <t>业务办理时限</t>
  </si>
  <si>
    <t>承诺时限</t>
  </si>
  <si>
    <t>天（工作日）</t>
  </si>
  <si>
    <t>反映不动产登记各项业务办理时限的实现程度。</t>
  </si>
  <si>
    <t>群众办证体验感</t>
  </si>
  <si>
    <t>反映办证群众在不动产登记大厅办证整体体验感情况。</t>
  </si>
  <si>
    <t>优化营商环境</t>
  </si>
  <si>
    <t>反映本项目的开展对优化营商环境的实现程度。</t>
  </si>
  <si>
    <t>办事群众满意度</t>
  </si>
  <si>
    <t>反映群众不动产登记办理满意度实现情况。</t>
  </si>
  <si>
    <t>反映项目经济成本的控制情况。</t>
  </si>
  <si>
    <t>自然资源执法监察专项资金</t>
  </si>
  <si>
    <t>依据项目政策文件要求，部门年度在预算资金范围内，完成土地卫片图斑技术服务、五华区公墓非法扩建专项排查技术服务、2025年林业违法案件技术服务、自然资源执法监察工作，及时发现和制止各种自然资源违法行为，维护好自然资源管理的正常秩序，有效保障农用地专项整治，保护好国有土地资源，使服务对象满意度不低于90%。</t>
  </si>
  <si>
    <t>各项执法业务培训</t>
  </si>
  <si>
    <t>反映单位各项执法业务培训工作开展情况。</t>
  </si>
  <si>
    <t>对辖区自然资源所开展检查情况</t>
  </si>
  <si>
    <t>每月不少于4次</t>
  </si>
  <si>
    <t>反映单位对辖区自然资源所开展督导、动态巡查和安全生产检查、抽查工作</t>
  </si>
  <si>
    <t>抽查监管完成率</t>
  </si>
  <si>
    <t>反映抽查监管完成情况</t>
  </si>
  <si>
    <t>执法培训合格率</t>
  </si>
  <si>
    <t>反映执法培训合格情况</t>
  </si>
  <si>
    <t>违法行为查处及时性</t>
  </si>
  <si>
    <t>反映违法行为查处及时完成情况。</t>
  </si>
  <si>
    <t>发现问题整改及时性</t>
  </si>
  <si>
    <t>反映发现问题整改及时完成情况</t>
  </si>
  <si>
    <t>有效保障农用地专项整治</t>
  </si>
  <si>
    <t>反映是否有效保障农用地专项整治情况</t>
  </si>
  <si>
    <t>提高文明执法能力</t>
  </si>
  <si>
    <t>反映提高文明执法能力的完成情况。</t>
  </si>
  <si>
    <t>带动经济发展、保障农民权益</t>
  </si>
  <si>
    <t>持续带动</t>
  </si>
  <si>
    <t>反映带动经济发展、保障农民权益的实现程度。</t>
  </si>
  <si>
    <t>108.9974</t>
  </si>
  <si>
    <t>历史文化名城保护专项资金</t>
  </si>
  <si>
    <t>依据（昆政复〔2025〕43号）及部门职责要求，部门年度在预算资金范围内，年度内完成五华区历史建筑保护图则编制、测绘建档，五华区历史文化资源普查，历史文化保护建筑修缮方案编制，控制性详细规划修改方案编制等工作，稳步提升五华区历史文化名城保护工作成效，有效提升历史文化名城品质及品牌效应，使辖区群众综合满意度达90%以上。</t>
  </si>
  <si>
    <t>历史建筑测绘建档</t>
  </si>
  <si>
    <t>考察五华区第一批至第三批历史建筑测绘建档完成情况。</t>
  </si>
  <si>
    <t>历史建筑保护图则编制</t>
  </si>
  <si>
    <t>考察五华区第一批至第三批历史建筑保护图则编制完成情况。</t>
  </si>
  <si>
    <t>文化普查完成情况</t>
  </si>
  <si>
    <t>反映文化普查工作完成情况。</t>
  </si>
  <si>
    <t>方案、规划编制数</t>
  </si>
  <si>
    <t>考察单位五华区宝善街住宅外立面修缮规划设计方案编制完成情况。</t>
  </si>
  <si>
    <t>持续推进历史文化名城管理保护</t>
  </si>
  <si>
    <t>考察项目的开展对辖区历史文化名城管理保护持续推进完成情况。</t>
  </si>
  <si>
    <t>提升历史文化名城品牌效应</t>
  </si>
  <si>
    <t>反映项目的开展有效提升历史文化名城品质及品牌效应的完成情况。</t>
  </si>
  <si>
    <t>反映受益对象的满意度情况。</t>
  </si>
  <si>
    <t>74.4</t>
  </si>
  <si>
    <t>土地利用专项经费</t>
  </si>
  <si>
    <t>依据项目政策文件，部门年度在预算资金范围内，通过加强辖区耕地后备资源及自然资源资产调查工作计划的推进，年度内完成土地专项法律服务，五华区“房地一体”农村不动产确权登记发证，国土变更调查及自然资源常规监测，五华区耕地园地等种植状况摸排工作及划定、监测等工作，有效提升土地利用率，严守耕地保护红线，确保辖区土地资源合理评估，促进辖区经济社会发展，使服务对象满意度达90%以上。</t>
  </si>
  <si>
    <t>耕地园地摸排、监测情况</t>
  </si>
  <si>
    <t>反映部门年度五华区耕地园地等种植状况摸排工作及划定、监测完成情况。</t>
  </si>
  <si>
    <t>土地专项法律服务</t>
  </si>
  <si>
    <t>反映部门年度土地专项法律服务完成情况</t>
  </si>
  <si>
    <t>自然资源常规监测</t>
  </si>
  <si>
    <t>反映国土变更调查及自然资源常规监测工作完成情况</t>
  </si>
  <si>
    <t>不动产确权登记发放情况</t>
  </si>
  <si>
    <t>反映单位年度不动产确权登记发放工作完成情况</t>
  </si>
  <si>
    <t>土地利用率提升</t>
  </si>
  <si>
    <t>考察项目开展后对土地利用提升情况。</t>
  </si>
  <si>
    <t>测算成果达标</t>
  </si>
  <si>
    <t>达到区级标准</t>
  </si>
  <si>
    <t>反映测算成果是否达区级标准</t>
  </si>
  <si>
    <t>守住耕地保护红线</t>
  </si>
  <si>
    <t>年度耕地保有量不低于上级目标</t>
  </si>
  <si>
    <t>反映年度耕地保有量不低于上级下达目标完成情况</t>
  </si>
  <si>
    <t>保护土地资源，推动经济发展</t>
  </si>
  <si>
    <t>反映保护土地资源，推动经济社会持续健康发展工作的完成情况。</t>
  </si>
  <si>
    <t>反映服务对象的满意度情况，受益对象满意度=（被调查对象中满意数/被调查对象的总数）*100%</t>
  </si>
  <si>
    <t>101.09</t>
  </si>
  <si>
    <t>空间规划、村庄规划专项经费</t>
  </si>
  <si>
    <t>依据项目政策文件要求，部门年度在预算资金范围内，完成建设工程规划设计方案的审查、五华区控制性详细规划修编、五华区城镇开发边界优化调整，提升辖区国土空间治理能力及现代化规划水平，促进辖区国土空间战略目标的有效达成，促进形成安全、和谐、开放、协调、富有竞争力和可持续发展的美丽国土，群众满意度达90%以上。</t>
  </si>
  <si>
    <t>国土空间规划编制</t>
  </si>
  <si>
    <t>反映部门年度国土空间规划编制的完成情况。</t>
  </si>
  <si>
    <t>五华区城镇开发边界优化调整</t>
  </si>
  <si>
    <t>反应部门五华区城镇开发边界优化调整的完成情况。</t>
  </si>
  <si>
    <t>五华区控制性详细规划修编</t>
  </si>
  <si>
    <t>考察单位对沙朗片区控制性详细规划修编完成情况。</t>
  </si>
  <si>
    <t>建设工程规划设计方案第三方技术审查</t>
  </si>
  <si>
    <t>反映单位建设工程规划设计方案（含历史建筑、保护建筑修缮方案）第三方技术审查项目完成的数量</t>
  </si>
  <si>
    <t>项目完成时限性</t>
  </si>
  <si>
    <t>提升国土空间可持续发展能力</t>
  </si>
  <si>
    <t>反映有效提升国土空间可持续发展能力的完成情况。</t>
  </si>
  <si>
    <t>提升国土空间治理能力</t>
  </si>
  <si>
    <t>反映通过项目实施提升国土空间治理能力现代化水平的程度</t>
  </si>
  <si>
    <t>行政事业管理科</t>
  </si>
  <si>
    <t>中共昆明市五华区委政法委员会</t>
  </si>
  <si>
    <t>非财政拨款项目工作经费</t>
  </si>
  <si>
    <t>1.根据工作体量，测算见义勇为人员关怀慰问经费，主要用于在春节、国庆等重要传统节日期间，对全区历年来受表彰的见义勇为人员（全区共计167人）进行普遍慰问，发放慰问金或慰问品；
2.对2025新确认的见义勇为人员（共计8名，其中省级奖励3名、区级奖励5名）及时进行奖金；
3.拨付见义勇为宣传、募捐活动经费。</t>
  </si>
  <si>
    <t>覆盖街道级宣传阵地建设</t>
  </si>
  <si>
    <t>反应街道级宣传阵地建设数量</t>
  </si>
  <si>
    <t>历年见义勇为慰问人数</t>
  </si>
  <si>
    <t>167</t>
  </si>
  <si>
    <t>反映对历年见义勇为人员的慰问情况。</t>
  </si>
  <si>
    <t>奖励2025年新认定见义勇为人数</t>
  </si>
  <si>
    <t>反映对2025年新认定见义勇为人员的奖励情况。</t>
  </si>
  <si>
    <t>全年慰问见义勇为人员次数</t>
  </si>
  <si>
    <t>反映2026年对见义勇为人员的慰问次数完成情况。</t>
  </si>
  <si>
    <t>慰问物资、奖励金发放准确率</t>
  </si>
  <si>
    <t>反映见义勇为人员年度发放慰问物资及奖励金覆盖情况</t>
  </si>
  <si>
    <t>经费使用合规性</t>
  </si>
  <si>
    <t>反映经费严格执行国家财经法规和协会财务管理制度，专款专用的执行情况。</t>
  </si>
  <si>
    <t>12月31日前</t>
  </si>
  <si>
    <t>反映项目工作完成情况</t>
  </si>
  <si>
    <t>见义勇为精神社会知晓率</t>
  </si>
  <si>
    <t>反映公众对见义勇为精神知晓度情况</t>
  </si>
  <si>
    <t>年度因见义勇为精神引领减少的治安案件数</t>
  </si>
  <si>
    <t>反映年度因见义勇为精神引领减少的治安案件数变动情况</t>
  </si>
  <si>
    <t>社会公众对见义勇为工作整体满意度</t>
  </si>
  <si>
    <t xml:space="preserve">反映社会公众对见义勇为工作整体满意度情况
</t>
  </si>
  <si>
    <t>省级见义勇为人员人均奖励标准</t>
  </si>
  <si>
    <t>反映省级见义勇为人员人均奖励金的发放情况。</t>
  </si>
  <si>
    <t>区级见义勇为人员人均奖励标准</t>
  </si>
  <si>
    <t>反映区级见义勇为人员人均奖励金发放情况</t>
  </si>
  <si>
    <t>项目成本控制数</t>
  </si>
  <si>
    <t>反映项目成本控制情况。</t>
  </si>
  <si>
    <t>安保维稳工作经费</t>
  </si>
  <si>
    <t>以服务保障全区高质量发展为目标，以维护政治安全、社会安定、人民安宁为重点，奋力推动全区25年政法工作高质量发展，努力建设更高水平的平安五华、法治五华。具体工作内容包括：
（一）拨付各街道维稳工作经费；
（二）区委政法委开展2026年度反邪、反间谍、维护国家安全稳定工作宣传经费。</t>
  </si>
  <si>
    <t>辖区内重点人员</t>
  </si>
  <si>
    <t>428</t>
  </si>
  <si>
    <t>反映辖区内428名重点人员的涉稳风险隐患排查化解稳控工作情况</t>
  </si>
  <si>
    <t>开展宣传活动</t>
  </si>
  <si>
    <t>反映开展反邪反间谍、维护国家安全稳定宣传日开展宣传、培训等专题活动的次数</t>
  </si>
  <si>
    <t>维稳经费保障街道</t>
  </si>
  <si>
    <t>反映拨付安保维稳经费街道办个数</t>
  </si>
  <si>
    <t>风险稳控率</t>
  </si>
  <si>
    <t>反映辖区涉稳风险隐患排查化解情况</t>
  </si>
  <si>
    <t>群众参与率</t>
  </si>
  <si>
    <t>反映开展家安全宣传日、反邪教、国家反间谍法宣传日开展宣传、培训等专题活动群众参与情况</t>
  </si>
  <si>
    <t>经费拨付合规性</t>
  </si>
  <si>
    <t>反映经费拨付是否符合预算计划、财务制度及相关要求。</t>
  </si>
  <si>
    <t>反映项目工作是否及时完成</t>
  </si>
  <si>
    <t>安全意识知晓度</t>
  </si>
  <si>
    <t>反映辖区内群众及相关工作人员对国家安全、反邪、反间谍知识的知晓度。</t>
  </si>
  <si>
    <t>全区社会稳定保障力度</t>
  </si>
  <si>
    <t>反映街道政治安全，社会稳定情况</t>
  </si>
  <si>
    <t>重点人员稳控</t>
  </si>
  <si>
    <t>稳控到位</t>
  </si>
  <si>
    <t>反映重点人员稳控情况</t>
  </si>
  <si>
    <t>反映项目成本的控制情况</t>
  </si>
  <si>
    <t>运维经费</t>
  </si>
  <si>
    <t>保障五华区社会治安综合治理中心5人餐费</t>
  </si>
  <si>
    <t>就餐人数</t>
  </si>
  <si>
    <t>反映全年保障五华区社会治安综合治理中心就餐人员情况</t>
  </si>
  <si>
    <t>反映资金使用规范的情况。</t>
  </si>
  <si>
    <t>反映项目完成及时性。</t>
  </si>
  <si>
    <t>反映对治理中心饮食安全的保障程度</t>
  </si>
  <si>
    <t>反映就餐人员对项目开展的满意情况</t>
  </si>
  <si>
    <t>反映项目成本节约控制情况</t>
  </si>
  <si>
    <t>铁路护路工作经费</t>
  </si>
  <si>
    <t>扎实开展“三项排查”制度，深入开展涉路矛盾纠纷大排查、大调处活动，对排查出的问题，逐一登记造册，落实责任主体，及时调处化解到位。</t>
  </si>
  <si>
    <t>爱路护路“五进”宣传活动开展次数</t>
  </si>
  <si>
    <t>反映全年爱路护路“五进”宣传活动累计开张情况</t>
  </si>
  <si>
    <t>铁路沿线治安排查次数</t>
  </si>
  <si>
    <t>反映全年铁路沿线治安排查的累计完成情况</t>
  </si>
  <si>
    <t>治安排查整改完成率</t>
  </si>
  <si>
    <t>反映排查发现的问题逐一登记造册，落实责任主体并整改到位的情况</t>
  </si>
  <si>
    <t>宣传教育覆盖率</t>
  </si>
  <si>
    <t>反映通过“五进”活动增强群众爱路护路意识的实现情况</t>
  </si>
  <si>
    <t>反映经费的使用严格遵守预算管理、财务管理制度，专款专用的情况</t>
  </si>
  <si>
    <t>反映年度排查、调处、宣传、整治等工作任务的完成情况</t>
  </si>
  <si>
    <t>铁路沿线重特大安全事故发生次数</t>
  </si>
  <si>
    <t>无事故发生</t>
  </si>
  <si>
    <t>通过铁路沿线重特大安全事故发生情况，反映铁路护路工作完成效果</t>
  </si>
  <si>
    <t>铁路沿线违法犯罪活动发生率</t>
  </si>
  <si>
    <t>通过铁路沿线违法犯罪活动发生频率，反映治安管理工作的成效</t>
  </si>
  <si>
    <t>铁路沿线群众满意度</t>
  </si>
  <si>
    <t xml:space="preserve">反映社会公众对工作的满意度情况
</t>
  </si>
  <si>
    <t>反应项目资金使用成本控制情况</t>
  </si>
  <si>
    <t>扫黑除恶工作经费</t>
  </si>
  <si>
    <t>深入推进打击整治新型网络犯罪及信息网络领域整治工作,强力整治重点行业、解决重点问题,坚决遏制案件高发势头,为全区经济社会高质量发展创造良好环境。一是加强扫黑除恶常态化及行业领域整治的宣传和发动；二是推动7个重点行业领域专项整治和三大重点行业领域整治</t>
  </si>
  <si>
    <t>扫黑除恶宣传</t>
  </si>
  <si>
    <t>反映打击各类涉黑涉恶违法犯罪、治理全区社会乱象、组织各类宣传活动等次数。</t>
  </si>
  <si>
    <t>重点行业领域专项整治</t>
  </si>
  <si>
    <t>反映7个重点行业领域专项整治工作数量</t>
  </si>
  <si>
    <t>重点行业领域整治</t>
  </si>
  <si>
    <t>反映重点行业领域整治数量</t>
  </si>
  <si>
    <t>涉黑案件结案率</t>
  </si>
  <si>
    <t>反映扫黑除恶工作涉黑案件结案率情况</t>
  </si>
  <si>
    <t>反映经费严格遵守预算管理、财务管理制度，专款专用的执行情况</t>
  </si>
  <si>
    <t>宣传覆盖率</t>
  </si>
  <si>
    <t>反映扫黑除恶工作的政策的宣传效果情况。</t>
  </si>
  <si>
    <t>反映项目实际各阶段支出情况</t>
  </si>
  <si>
    <t>辖区黑恶势力违法犯罪发案率</t>
  </si>
  <si>
    <t>反映全区打击震慑黑恶势力犯罪，完成年度扫黑除恶专项斗争工作任务，创造安全稳定的社会环境的成果</t>
  </si>
  <si>
    <t>扫黑除恶政策知晓率</t>
  </si>
  <si>
    <t>反映通过宣传发动，群众对相关政策认知度的提高情况。</t>
  </si>
  <si>
    <t>扫黑除恶常态化机制健全度</t>
  </si>
  <si>
    <t>健全</t>
  </si>
  <si>
    <t>反映扫黑除恶工作形成长效治理机制，巩固整治成果的情况</t>
  </si>
  <si>
    <t>辖区居民满意度</t>
  </si>
  <si>
    <t>反映群众对部门（单位）履职的满意度情况</t>
  </si>
  <si>
    <t>政法工作经费</t>
  </si>
  <si>
    <t xml:space="preserve">2026年政法工作经费项目主要依据是市委、市政府《关于深化法治昆明平安昆明建设的意见》（昆发〔2013〕12号），市委、市政府《关于深入推进社会治安防控体系建设的意见》（昆通[2013]5号），区委、区政府关于印发《深化法治五华平安五华建设实施方案》的通知（五发〔2014〕4号），将综治维稳工作经费按照全区实有人口人均不少于3元的标准列入预算，用于开展五华区综合治理工作。工作目标：一是坚持党对政法工作的绝对领导，确保政法工作坚定正确的政治方向。要始终牢记政法机关是政治机关的首要定位，确保政法工作始终沿着坚定的政治方向前行。二是贯彻总体国家安全观，坚决维护政治安全，把防范政治风险、维护政治安全置于首位，筑牢维护政治安全的铜墙铁壁。三是全力防范化解风险隐患，坚决确保社会安定。要突出源头预防，坚持关口前移，切实将风险隐患止于未发之时。四是坚持以人民为中心，坚决维护人民安宁。以增强人民群众安全感满意度为目标，保持对犯罪的严打严防严管严控态势，让群众的获得感更足、幸福感更高、安全感更强。 </t>
  </si>
  <si>
    <t>司法救助人数</t>
  </si>
  <si>
    <t>反映全区司法救助人数</t>
  </si>
  <si>
    <t>发布稿件数量</t>
  </si>
  <si>
    <t>反映通过相关媒体、网络等发布或推送稿件的篇数情况。</t>
  </si>
  <si>
    <t>媒体关注量</t>
  </si>
  <si>
    <t>反映通过相关媒体、网络等宣传形成点赞、关注、转发量的情况。</t>
  </si>
  <si>
    <t>表彰见义勇为人员</t>
  </si>
  <si>
    <t>反映奖励见义勇为人员数量</t>
  </si>
  <si>
    <t>项目拨付单位</t>
  </si>
  <si>
    <t>个（项）</t>
  </si>
  <si>
    <t>反映未成年人司法项目拨付单位完成情况</t>
  </si>
  <si>
    <t>反映经费使用严格遵守预算管理、财务管理制度，专款专用的情况</t>
  </si>
  <si>
    <t>司法救助决定正确率</t>
  </si>
  <si>
    <t>反映司法救助决定情况</t>
  </si>
  <si>
    <t>信息推送覆盖率</t>
  </si>
  <si>
    <t>反映通过相关媒体、网络等宣传形成点赞、关注、转发量的情况</t>
  </si>
  <si>
    <t>下拨成员单位及时率</t>
  </si>
  <si>
    <t>反映项目补助资金下拨时效情况</t>
  </si>
  <si>
    <t>反映项目全年执行情况</t>
  </si>
  <si>
    <t>司法救助及时性</t>
  </si>
  <si>
    <t>反映项目单位对司法救助及时响应的情况</t>
  </si>
  <si>
    <t>申诉、信访比率</t>
  </si>
  <si>
    <t>反映社会治安综合整治申诉、信访比率</t>
  </si>
  <si>
    <t>机关业务工作保障率</t>
  </si>
  <si>
    <t>反映机关各项业务协调开展所需经费的保障情况。</t>
  </si>
  <si>
    <t>国家安全意识提升率</t>
  </si>
  <si>
    <t>反映项目的开展对群众国家安全意识的提升情况</t>
  </si>
  <si>
    <t>群众安全感保障程度</t>
  </si>
  <si>
    <t>反映项目的开展对群众安全感的保障情况</t>
  </si>
  <si>
    <t>司法救助对象满意度</t>
  </si>
  <si>
    <t>反映司法救助对象对工作的满意度</t>
  </si>
  <si>
    <t>司法干警满意度</t>
  </si>
  <si>
    <t>反映司法干警对工作的满意度情况</t>
  </si>
  <si>
    <t>77</t>
  </si>
  <si>
    <t>中共昆明市五华区委统一战线工作部</t>
  </si>
  <si>
    <t>单位自有资金工作经费</t>
  </si>
  <si>
    <t>完成2026年单位自有资金工作经费</t>
  </si>
  <si>
    <t>自有资金拨款的数量</t>
  </si>
  <si>
    <t>反映完成得及时情况。</t>
  </si>
  <si>
    <t>计划完成时效</t>
  </si>
  <si>
    <t>计划完成率=在规定时间内任务完成数/计划数*100%</t>
  </si>
  <si>
    <t>拨款知晓率</t>
  </si>
  <si>
    <t>反映拨款知晓率等。）</t>
  </si>
  <si>
    <t>反映预算完成情况</t>
  </si>
  <si>
    <t>统战事务经费</t>
  </si>
  <si>
    <t>为了贯彻落实党中央、省委、市委和区委关于统一战线宣传工作政策和规划，2026年计划完成其中：港澳台，民主党派，新阶工作经费，统战经费。</t>
  </si>
  <si>
    <t>完成港澳台事务次数</t>
  </si>
  <si>
    <t>完成港澳台事务的次数</t>
  </si>
  <si>
    <t>档案整理次数</t>
  </si>
  <si>
    <t>反映档案整理次数</t>
  </si>
  <si>
    <t>保障日常运转工作正常运行率</t>
  </si>
  <si>
    <t>反映保障日常运转工作正常运行情况</t>
  </si>
  <si>
    <t>宣传氛围</t>
  </si>
  <si>
    <t>反映营造良好宣传氛围</t>
  </si>
  <si>
    <t>两岸关系和平发展</t>
  </si>
  <si>
    <t>反映项目实施后能否达到维护台胞、台属、台企合法权益，促进心灵契合,推动两岸关系和平发展</t>
  </si>
  <si>
    <t>社会人士服务对象对部门工作的满意度</t>
  </si>
  <si>
    <t>中国人民政治协商会议昆明市五华区委员会</t>
  </si>
  <si>
    <t>政协参政议政经费</t>
  </si>
  <si>
    <t>五华区政协委员在2026年度中，开展街道政协委员工作室活动，政协常委及政协委员参政议政，政协委员开展调研、视察等参政议政活动，对委员进行培训提高履职能力和水平，对全区重点工作开展课题调研。按区政协年度工作计划完成协调、保障专题调研计划和开展相关活动的组织服务工作，处理政协委员和人民群众的来信来访，联系区级各民主党派、工商联等政协参加单位，及政协机关的日常运作，完成《五华史话》丛书的编辑印刷  。</t>
  </si>
  <si>
    <t>履职委员数量</t>
  </si>
  <si>
    <t>320</t>
  </si>
  <si>
    <t>参加委员履职活动委员人数</t>
  </si>
  <si>
    <t>开展督办</t>
  </si>
  <si>
    <t>反映组织常委及委员开展调研视察、提案督办次数</t>
  </si>
  <si>
    <t>完成报告数量</t>
  </si>
  <si>
    <t>反映完成调研视察报告数量</t>
  </si>
  <si>
    <t>组织培训</t>
  </si>
  <si>
    <t>反映当年组织委员培训次数</t>
  </si>
  <si>
    <t>参加培训人数</t>
  </si>
  <si>
    <t>反映当年组织培训的人数</t>
  </si>
  <si>
    <t>编辑出版书籍</t>
  </si>
  <si>
    <t>册卷</t>
  </si>
  <si>
    <t>反映编辑出版书籍（报刊、杂志）数量</t>
  </si>
  <si>
    <t>督办人数</t>
  </si>
  <si>
    <t>反映组织政协委员调查、视察、调研、提案督办等的人数</t>
  </si>
  <si>
    <t>调研（查）成果率</t>
  </si>
  <si>
    <t>反映调研成果的情况</t>
  </si>
  <si>
    <t>提案办结率</t>
  </si>
  <si>
    <t>反映办理提案完成效率</t>
  </si>
  <si>
    <t>培训参训率</t>
  </si>
  <si>
    <t>反映组织开展培训中预计参训情况</t>
  </si>
  <si>
    <t>培训合格率</t>
  </si>
  <si>
    <t>参训学员合格率</t>
  </si>
  <si>
    <t>编辑完成率</t>
  </si>
  <si>
    <t>反映专著出版完成率的情况</t>
  </si>
  <si>
    <t>培训及时率</t>
  </si>
  <si>
    <t>反映委员培训开展是否及时</t>
  </si>
  <si>
    <t>工作及时率</t>
  </si>
  <si>
    <t>反映开展调研（查）、视察、提案督办是否及时</t>
  </si>
  <si>
    <t>履职完成时间</t>
  </si>
  <si>
    <t>反映政协委员履职完成时间</t>
  </si>
  <si>
    <t>工作完成时间</t>
  </si>
  <si>
    <t>反映政协单位、委员，保障政协机关正常工作是否及时完成</t>
  </si>
  <si>
    <t>辖区经济发展</t>
  </si>
  <si>
    <t>有效推动</t>
  </si>
  <si>
    <t>反映项目实施后是否按政协职能组织政协委员履好职</t>
  </si>
  <si>
    <t>存史资政育人</t>
  </si>
  <si>
    <t>反映文史资料存史资政对育人发挥的作用</t>
  </si>
  <si>
    <t>机关正常运作</t>
  </si>
  <si>
    <t>反映项目实施后是否确保政协机关正常运转，完成各项工作</t>
  </si>
  <si>
    <t>受益人满意度</t>
  </si>
  <si>
    <t>反映区政协机关使用人满意度</t>
  </si>
  <si>
    <t>反映部门年初预算资金的保障情况。</t>
  </si>
  <si>
    <t>中国人民解放军云南省昆明市五华区人民武装部</t>
  </si>
  <si>
    <t>党管武装工作经费</t>
  </si>
  <si>
    <t>党内组织建设完成，党团活动顺利有序开展</t>
  </si>
  <si>
    <t>党管武装工作排名</t>
  </si>
  <si>
    <t>前三名</t>
  </si>
  <si>
    <t>名</t>
  </si>
  <si>
    <t>在全省党管武装工作考核中位于全省前三名</t>
  </si>
  <si>
    <t>党团硬件设施建设是否完备</t>
  </si>
  <si>
    <t>党团硬件设施建设</t>
  </si>
  <si>
    <t>地方政府满意度</t>
  </si>
  <si>
    <t>地方对人武部工作满意度</t>
  </si>
  <si>
    <t>2025年大学毕业生奖励经费</t>
  </si>
  <si>
    <t>完成上级下达年度兵役征集任务</t>
  </si>
  <si>
    <t>12月31日</t>
  </si>
  <si>
    <t>年-月-日</t>
  </si>
  <si>
    <t>12月31日前完成征兵任务</t>
  </si>
  <si>
    <t>群众征兵满意度</t>
  </si>
  <si>
    <t>应征青年满意度</t>
  </si>
  <si>
    <t>应征青年对征兵工作满意度</t>
  </si>
  <si>
    <t>兵役征集费专项经费</t>
  </si>
  <si>
    <t>一、开展征兵宣传活动，组织新征大学生和新兵的体检、政审和定兵，完成新兵的役前集训和交接起运、回访工作，奖励、表彰一批年度征兵先进单位和个人，奖励2024年入伍大学生毕业生。
二、组织新征大学生和新兵体检、政审和定兵，完成新兵的役前集训和交接起运，回访工作，500次，关于奖励2024年入伍大学生毕业生通知168人，1.3万元/人</t>
  </si>
  <si>
    <t>开展征兵宣传活动</t>
  </si>
  <si>
    <t>根据《昆明警备区2024年军事工作指示》开展征兵宣传活动不少于2次</t>
  </si>
  <si>
    <t>奖励、表彰一批年度征兵先进单位和个人，奖励2024年入伍大学生毕业生。</t>
  </si>
  <si>
    <t>昆征发【2024】号（2024年奖励费）关于奖励2023年入伍大学生毕业生通知，168人/13000元。</t>
  </si>
  <si>
    <t>征兵任务达标率</t>
  </si>
  <si>
    <t xml:space="preserve"> 昆政发【2024】号（2024年奖励费）关于奖励2024年入伍大学生毕业生通知，168人/13000元。</t>
  </si>
  <si>
    <t>2025年12月31日</t>
  </si>
  <si>
    <t>根据《昆明警备区2024年军事工作指示》开展征兵宣传活动，组织新征大学生和新兵的体验、政审和定兵，完成新兵的役前集训和交接起运，回访工作，500人次。 昆政发【2024】号（2024年奖励费）关于奖励2024年入伍大学生毕业生通知，168人/13000元。</t>
  </si>
  <si>
    <t>为国家输送合格优质兵源完成情况</t>
  </si>
  <si>
    <t>完成为国家输送合格优质兵源</t>
  </si>
  <si>
    <t>根据《昆明警备区2024年军事工作指示》开展征兵宣传活动，组织新征大学生和新兵的体验、政审和定兵，完成新兵的役前集训和交接起运，回访工作，500人次。</t>
  </si>
  <si>
    <t>服务对象对部门工作满意度</t>
  </si>
  <si>
    <t>民兵事业费专项经费</t>
  </si>
  <si>
    <t>完成年度民兵整组任务700人；完成武器装备维护12次及网络维护12次，做好分区征兵工作</t>
  </si>
  <si>
    <t>民兵整组</t>
  </si>
  <si>
    <t>700</t>
  </si>
  <si>
    <t>根据《昆明警备区2024年军事工作指示》开展民兵整组、预备役登记、报名工作计划700人次。</t>
  </si>
  <si>
    <t>武器装备维护</t>
  </si>
  <si>
    <t>根据《昆明警备区军事工作指示》关于武器装备维护，计划24次。</t>
  </si>
  <si>
    <t>网络维护数</t>
  </si>
  <si>
    <t>根据《昆明警备区2024年军事工作指示》关于武器装备维护，计划24人次。</t>
  </si>
  <si>
    <t>武器装备维护保养合格率</t>
  </si>
  <si>
    <t>根据《昆明警备区2024军事工作指示》关于做好民兵军事训练、紧急处突维稳工作。</t>
  </si>
  <si>
    <t>网络维护保养合格率</t>
  </si>
  <si>
    <t>根据《五华区武装部2024年度民兵事业费专项经费项目实施工作方案》</t>
  </si>
  <si>
    <t>综合保障应急能力</t>
  </si>
  <si>
    <t>根据《昆明警备区2024年军事工作指示》关于做好民兵军事训练、紧急处突维稳工作。</t>
  </si>
  <si>
    <t>民兵军事训练</t>
  </si>
  <si>
    <t>根据《昆明警备区2023年军事工作指示》关于做好民兵军事训练、紧急处突维稳工作。</t>
  </si>
  <si>
    <t>中国共产主义青年团昆明市五华区委员会</t>
  </si>
  <si>
    <t>合作共建经费</t>
  </si>
  <si>
    <t>紧扣昆明市团委“青年思想引领提质行动、基层团组织强基行动、青年服务赋能行动”三大专项，结合五华区工作实际，联合昆明技师学校重点推进四项工作：
（一）深化思想引领与组织建设，筑牢青年发展根基
（二）激发创新创业活力，助力青年成长成才
（三）培育志愿服务品牌，引领青年服务社会</t>
  </si>
  <si>
    <t>开展合作共建活动次数</t>
  </si>
  <si>
    <t>反映主题活动开展每年不少于4次数、团组织建设互查互评1次、每年举办创新创业类活动不少于1次、</t>
  </si>
  <si>
    <t>举办团干部能力提升培训班</t>
  </si>
  <si>
    <t>反映举办团干部能力提升培训班次数</t>
  </si>
  <si>
    <t>培训人数</t>
  </si>
  <si>
    <t>反映团干培训的人数</t>
  </si>
  <si>
    <t>开展活动安全保障率</t>
  </si>
  <si>
    <t>反映活动开展时安全保障情况</t>
  </si>
  <si>
    <t>团组织建设覆盖率</t>
  </si>
  <si>
    <t>反映团组织建设全覆盖情况</t>
  </si>
  <si>
    <t>反映举办团干部能力提升培合格情况</t>
  </si>
  <si>
    <t>经费支出及时率</t>
  </si>
  <si>
    <t>反映财政资金到位后资金支付情况</t>
  </si>
  <si>
    <t>集体活动协作能力</t>
  </si>
  <si>
    <t>反映在团队活动协作中主动协作、承担责任的青少年的占比情况</t>
  </si>
  <si>
    <t>反映服务对象对部门工作满意度情况</t>
  </si>
  <si>
    <t>新专户银行利息收入资金</t>
  </si>
  <si>
    <t>上缴国库及时性</t>
  </si>
  <si>
    <t>每年再4月、7月、10月、次年1月进行利息转款</t>
  </si>
  <si>
    <t>资金上缴国库规范性</t>
  </si>
  <si>
    <t>反映资金上缴国库是否规范</t>
  </si>
  <si>
    <t>合适成年人服务项目经费</t>
  </si>
  <si>
    <t>1. 服务队伍专业化。组建30人左右的合适成年人服务团队，通过系统培训提升队伍专业素养，确保服务人员具备适合适成年人的服务能力。
2. 服务保障常态化。建立高效的服务响应机制，根据公、检、法需求及时分配合适成年人到场服务，完善服务档案管理及数据统计，保障全年服务有序推进。
3. 服务成效精准化。规范经费使用，精准落实合适成年人服务补贴，提升服务质量与效率，切实维护未成年人合法权益，助力五华区未成年人司法保护工作落地见效。</t>
  </si>
  <si>
    <t>服务团队人数</t>
  </si>
  <si>
    <t>反映合适成年人服务团队人数</t>
  </si>
  <si>
    <t>合适成年人到场服务次数</t>
  </si>
  <si>
    <t>650</t>
  </si>
  <si>
    <t>反映合适成年人到场服务次数</t>
  </si>
  <si>
    <t>物资采购</t>
  </si>
  <si>
    <t>反映项目行政物资采购批次</t>
  </si>
  <si>
    <t>服务团队培训次数</t>
  </si>
  <si>
    <t>反映服务团队培训次数</t>
  </si>
  <si>
    <t>项目管理人员补贴人数</t>
  </si>
  <si>
    <t>反映项目管理人员补贴人数</t>
  </si>
  <si>
    <t>项目财务人员补贴人数</t>
  </si>
  <si>
    <t>反映项目财务人员补贴人数</t>
  </si>
  <si>
    <t>响应及时率</t>
  </si>
  <si>
    <t>反映按照公、检、法需求及时派遣，响应及时情况</t>
  </si>
  <si>
    <t>补贴发放准确性</t>
  </si>
  <si>
    <t>反映补贴发放准确情况</t>
  </si>
  <si>
    <t>反映项目完成的及时情</t>
  </si>
  <si>
    <t>合适成年人到场率</t>
  </si>
  <si>
    <t>反映合适成年人按时到场参与的案件占比</t>
  </si>
  <si>
    <t>2022年度创业担保贷款、“贷免扶补”经费</t>
  </si>
  <si>
    <t>1. 政策宣传全覆盖：结合五华区高校聚集、创业群体多元的特点，通过多样化活动开展，提升“贷免扶补”政策在辖区内创业群体中的知晓率，重点覆盖返乡创业农民工、就业困难人员、退役军人等青年群体，确保政策知晓无盲区。
2. 服务保障常态化：完善日常办公及设备运维保障，确保“贷免扶补”政策咨询、材料整理、流程对接等基础工作顺畅开展，提升服务效率和质量。
3. 工作成效精准化：助力符合条件的五华区青年创业人员顺利申请“贷免扶补”贷款，推动政策落地见效，切实解决创业人员资金难题，带动就业岗位增加，助力构建五华区“全生命周期”创业就业服务体系，服务辖区经济社会发展。</t>
  </si>
  <si>
    <t>宣传覆盖人数</t>
  </si>
  <si>
    <t>通过政策宣传活动和创业指导培训，覆盖五华区创业群体</t>
  </si>
  <si>
    <t>助力贷款申请人数</t>
  </si>
  <si>
    <t>反映助力不少于20名符合条件的五华区青年创业人员完成“贷免扶补”贷款申请对接</t>
  </si>
  <si>
    <t>宣传活动次数</t>
  </si>
  <si>
    <t>反映宣传活动次数</t>
  </si>
  <si>
    <t>创业指导培训次数</t>
  </si>
  <si>
    <t>反映创业指导培训次数</t>
  </si>
  <si>
    <t>办公设备维修率</t>
  </si>
  <si>
    <t>反映办公设备维修情况</t>
  </si>
  <si>
    <t>现场咨询反馈率</t>
  </si>
  <si>
    <t>反映创业者现场咨询反馈情况</t>
  </si>
  <si>
    <t>反映政策知晓率情况</t>
  </si>
  <si>
    <t>带动就业率</t>
  </si>
  <si>
    <t>反映带动五华区青少年创业提升情况</t>
  </si>
  <si>
    <t>被扶持对象满意度</t>
  </si>
  <si>
    <t>反映被扶持对象满意度</t>
  </si>
  <si>
    <t>共青团工作专项经费</t>
  </si>
  <si>
    <t>1.为进一步加大党建带团建的工作力度，不断巩固党执政的青年群众基础，开展团组织建设工作，2026年新增各类团组织不低于10个，100%完成市级下发团员发展指标。
2.为了为进一步普及未成年人心理健康知识，护航未成年人身心健康成长，开展未成年人心理健康项目。
3.深入贯彻落实习近平总书记关于少年儿童和少先队工作的重要论述，全面加强党对少先队工作的领导，全面加强党、团、队一体化建设，传承红色基因，培育时代新人，教育引导少年儿童听党话、跟党走。开展好少先队员思想教育、校外实践，少先队辅导员培训等工作。
4.积极动员青年社会组织、青年志愿者、新兴领域青年，常态化开展志愿服务活动，在3.5学雷锋日、12.5志愿者日，按照当年活动主题开展好相应工作。
5.贯彻落实好关工委“四个全覆盖”工作要求，打造至少1个关工委品牌项目。</t>
  </si>
  <si>
    <t>新增各类团组织</t>
  </si>
  <si>
    <t>反映2026年新增各类团组织个数</t>
  </si>
  <si>
    <t>开展志愿服务活动项目</t>
  </si>
  <si>
    <t>反映开展3.5学雷锋日、12.5志愿者日志愿者活动次数</t>
  </si>
  <si>
    <t>打造关工委品牌项目</t>
  </si>
  <si>
    <t>反映打造关工委品牌项目个数</t>
  </si>
  <si>
    <t>关工组织建设覆盖率</t>
  </si>
  <si>
    <t>反映关工组织建设覆盖情况</t>
  </si>
  <si>
    <t>团区委对基层团组织及团员青年的服务质量</t>
  </si>
  <si>
    <t>中国共产党昆明市五华区委员会办公室</t>
  </si>
  <si>
    <t>五华区党政机关购买国产电脑经费</t>
  </si>
  <si>
    <t>根据2026年省市下达的任务，完成国产台式计算机1055台、便捷式台式计算机50台的采购需求。</t>
  </si>
  <si>
    <t>国产台式计算机采购数量</t>
  </si>
  <si>
    <t>1055</t>
  </si>
  <si>
    <t>确保完成购买任务</t>
  </si>
  <si>
    <t>便携式计算机采购数量</t>
  </si>
  <si>
    <t>反映年度数量完成情况。</t>
  </si>
  <si>
    <t>设备交付验收合格率</t>
  </si>
  <si>
    <t>设备交付后按规定流程验收，无质量问题及规格不符情况。</t>
  </si>
  <si>
    <t>设备采购达标率</t>
  </si>
  <si>
    <t>所购电脑为合格国产产品，通过质量检测，符合相关技术规范。</t>
  </si>
  <si>
    <t>采购完成时限</t>
  </si>
  <si>
    <t>在年度内完成全部设备采购、交付及验收工作</t>
  </si>
  <si>
    <t>办公设备国产化替代率</t>
  </si>
  <si>
    <t>通过本次采购，提高区委办及相关使用单位国产办公设备占比。</t>
  </si>
  <si>
    <t>国产设备推广使用率</t>
  </si>
  <si>
    <t>全部采购国产电脑，响应国产设备推广政策，助力国产信息技术产业发展。</t>
  </si>
  <si>
    <t>设备正常使用年限</t>
  </si>
  <si>
    <t>所购设备质量可靠，能满足日常办公长期使用需求，保障工作连续性。</t>
  </si>
  <si>
    <t>各相关单位满意度</t>
  </si>
  <si>
    <t>采购预算控制数</t>
  </si>
  <si>
    <t>6320000</t>
  </si>
  <si>
    <t>严格按照预算执行，总费用不超预算。</t>
  </si>
  <si>
    <t>单台设备均价</t>
  </si>
  <si>
    <t>5719</t>
  </si>
  <si>
    <t>台式计算机与便携式计算机合并计算均价，不突破既定标准。</t>
  </si>
  <si>
    <t>机要、保密工作经费</t>
  </si>
  <si>
    <t>负责密码管理、密码通信、电子政务内网及党委信息管理、保密工作和负责区委总值班室工作，确保密码主渠道通信安全和畅通，确保电子政务内网区汇集点、
1、电子政务内网管理规划，确保畅通
2、参加上级培训全年不少于2次
3、全年开展1次保密教育培训
4、全年开展保密专项检查不少于1次
5、为全区59家单位印制保密工作手册</t>
  </si>
  <si>
    <t>参加上级培训</t>
  </si>
  <si>
    <t>参加上级培训全年不少于2次</t>
  </si>
  <si>
    <t>开展保密教育培训</t>
  </si>
  <si>
    <t>全年开展1次保密教育培训</t>
  </si>
  <si>
    <t>开展保密专项检查</t>
  </si>
  <si>
    <t>全年开展保密专项检查不少于1次</t>
  </si>
  <si>
    <t>印制宣传资料单位数量</t>
  </si>
  <si>
    <t>为全区59家单位印制保密工作手册</t>
  </si>
  <si>
    <t>保密安全零事故、零差错</t>
  </si>
  <si>
    <t>保密安全事故零差错</t>
  </si>
  <si>
    <t>反映培训参训率</t>
  </si>
  <si>
    <t>安全畅通率</t>
  </si>
  <si>
    <t>安全畅通率达到100%</t>
  </si>
  <si>
    <t>对全区涉密单位覆盖率</t>
  </si>
  <si>
    <t>全区涉密单位覆盖率达到100%</t>
  </si>
  <si>
    <t>密码、机要、保密各项工作完成</t>
  </si>
  <si>
    <t>密码、机要、保密各项工作年内完成</t>
  </si>
  <si>
    <t>切实有效提升全区保密工作管理能力，确保党和国家秘密安全</t>
  </si>
  <si>
    <t>确保安全</t>
  </si>
  <si>
    <t>保密效果长效机制</t>
  </si>
  <si>
    <t>确保零泄密</t>
  </si>
  <si>
    <t>切实增强各相关单位的保密意识，有效提升全区保密工作能力，争取做到零泄密</t>
  </si>
  <si>
    <t>全区各相关业务单位满意度</t>
  </si>
  <si>
    <t>全区各相关单位满意度达到90%</t>
  </si>
  <si>
    <t>项目成本控制</t>
  </si>
  <si>
    <t>500000</t>
  </si>
  <si>
    <t>保健委经费</t>
  </si>
  <si>
    <t>负责区委、区人大、区政府、区政协召开的大型会议和集体活动的医疗保健工作安排。组织保健对象的体检、疗养工作。
组织全区副科以上领导干部进行健康体检</t>
  </si>
  <si>
    <t>保健委组织全区副科以上领导干部健康体检</t>
  </si>
  <si>
    <t>体检保健工作完成率</t>
  </si>
  <si>
    <t>全区副科以上领导干部身体健康，反映体检保健工作完成率</t>
  </si>
  <si>
    <t>2026年内完成</t>
  </si>
  <si>
    <t>保障各级干部健康情况</t>
  </si>
  <si>
    <t xml:space="preserve">反映项目实施后是否有效保障各级干部健康情况
</t>
  </si>
  <si>
    <t>保障全区副科以上领导干部身体健康</t>
  </si>
  <si>
    <t>持续改善</t>
  </si>
  <si>
    <t>全区副科以上领导满意度</t>
  </si>
  <si>
    <t>全区副科以上领导满意度达到90%</t>
  </si>
  <si>
    <t>60000</t>
  </si>
  <si>
    <t>项目成本</t>
  </si>
  <si>
    <t>区委办日常工作业务经费</t>
  </si>
  <si>
    <t>不断改进工作作风，扎实做好“三服务”，积极推动区委各项工作高效、有序运转，确保综合协调、办文办会、信息汇总、督查督办、目标管理、改革办等各项工作顺利开展
1.完成调研报告7篇 
2.召开一、二、三类会议200次 
3.报送信息300条 
4.组织起草综合文稿300篇 
5.办理来文2000件 
6.办理上下级督查件50件 
7.参加上级培训15次</t>
  </si>
  <si>
    <t>参加上级部门培训</t>
  </si>
  <si>
    <t>参加上级部门培训资数不少于15次</t>
  </si>
  <si>
    <t>完成调研报告</t>
  </si>
  <si>
    <t>完成调研报告7篇</t>
  </si>
  <si>
    <t>召开一、二、三类会议</t>
  </si>
  <si>
    <t>召开会议200次</t>
  </si>
  <si>
    <t>报送信息</t>
  </si>
  <si>
    <t>报送信息300条</t>
  </si>
  <si>
    <t>组织起草综合文稿</t>
  </si>
  <si>
    <t>起草综合文稿300篇</t>
  </si>
  <si>
    <t>办理来文</t>
  </si>
  <si>
    <t>办理来文2000件</t>
  </si>
  <si>
    <t>办理上下级督查件</t>
  </si>
  <si>
    <t>办理上下级督办件50件</t>
  </si>
  <si>
    <t>会议出勤率</t>
  </si>
  <si>
    <t>反映各类会议参会率</t>
  </si>
  <si>
    <t>办理上下级督查件完成率</t>
  </si>
  <si>
    <t>各项工作年内完成</t>
  </si>
  <si>
    <t>政务服务响应时效达标率</t>
  </si>
  <si>
    <t>上级来文办、督查件办结时限达标，符合规定要求，体现政务服务效率与履职及时性。</t>
  </si>
  <si>
    <t>重大决策部署落实率</t>
  </si>
  <si>
    <t>年度内中央及省、市、区委重大决策部署（以督查件明确事项为准）按时办结情况，衡量区委核心工作部署的落地成效与政策执行力。</t>
  </si>
  <si>
    <t>决策支撑信息贡献率</t>
  </si>
  <si>
    <t>年度报送信息中，被区委决策采纳或作为政策制定依据的信息，反映信息工作对区域治理决策的支撑价值。</t>
  </si>
  <si>
    <t>640000</t>
  </si>
  <si>
    <t>中国共产党昆明市五华区委员会宣传部</t>
  </si>
  <si>
    <t>群众性精神文明建设工作经费</t>
  </si>
  <si>
    <t>1.文明城市创建经费：按照“中共五华区委办公室 五华区人民政府办公室关于印发《五华区巩固提升文明城市创建常态长效工作方案》的通知五办通〔2020〕54号”实施意见。
2.精神文明建设经费：根据市创文办和市文明办工作要求进行立项实施。</t>
  </si>
  <si>
    <t xml:space="preserve"> 创文迎检，网格巡查，入户宣传等工作次数</t>
  </si>
  <si>
    <t xml:space="preserve">102 </t>
  </si>
  <si>
    <t xml:space="preserve">  反映创文迎检，网格巡查，入户宣传等工作完成数量</t>
  </si>
  <si>
    <t>星级文明户评比、省级文明单位、文明家庭、文明校园评选预申报和培育数量</t>
  </si>
  <si>
    <t>反映星级文明户评比、省级文明单位、文明家庭、文明校园评选预申报培育数量</t>
  </si>
  <si>
    <t>各类活动开展场次</t>
  </si>
  <si>
    <t xml:space="preserve"> 2026年举办新时代实践中心教育活动，完成新时代文明实践站所运行及中心数量</t>
  </si>
  <si>
    <t>创文工作验收合格率</t>
  </si>
  <si>
    <t>反映创文工作验收情况</t>
  </si>
  <si>
    <t>反映工作计划或上级规定时限完成情况</t>
  </si>
  <si>
    <t>社会城市文明程度</t>
  </si>
  <si>
    <t>反映创文项目对社会群众文明程度的影响</t>
  </si>
  <si>
    <t>反映预算完成情况。</t>
  </si>
  <si>
    <t>昆明市五华区文学艺术界联合会经费</t>
  </si>
  <si>
    <t>1、抓好文艺“为人民创作”这个中心工作，完成专题采风不低于2次，创作文艺精品，满足人民群众日益增长的精神文化需求。
2、加强与文艺家和文艺团体的联系和友谊,开展文化交流活动不低于8次；
3、不断提高文艺工作者和爱好者的思想水平和艺术水平，有效开展各类培训活动不低于16次；
4、坚持“文艺为人民服务、为社会主义服务”这个根本方向，让服务对象对部门工作的满意度达90%以上。</t>
  </si>
  <si>
    <t>组织完成专题采风次数</t>
  </si>
  <si>
    <t>组织完成各类艺术家协会活动次数</t>
  </si>
  <si>
    <t>组织完成各类培训次数</t>
  </si>
  <si>
    <t>各类培训合格率</t>
  </si>
  <si>
    <t>专题采风和培训完成时间</t>
  </si>
  <si>
    <t>团体会员变动率</t>
  </si>
  <si>
    <t>反映团体会员变动率</t>
  </si>
  <si>
    <t>提高文艺工作者和爱好者的政治思想水平和艺术水平</t>
  </si>
  <si>
    <t>服务对象对部门工作的满意度</t>
  </si>
  <si>
    <t>反映预算执行率</t>
  </si>
  <si>
    <t>成本节约率</t>
  </si>
  <si>
    <t>反映成本节约率</t>
  </si>
  <si>
    <t>理论宣传教育经费</t>
  </si>
  <si>
    <t>根据《中国共产党宣传工作条例》、五华区《党(工)委、党组意识形态工作责任制实施细则》、五华区《贯彻落实党（工）委、党组意识形态工作责任制考核办法》等理论宣传教育及意识形态责任制定落实
1.区委理论学习中心组全年学习不少于10次；
2.理论宣讲预计1次；
3.完成全区意识形态工作，意识形态研判次数至少2次；
4.完成延安精神研究会工作。
通过将意识形态工作融入到巡查中，督促单位不断建立完善舆情报送机制、重大舆情分析研判机制、舆情处置部门联动机制和舆情信息考核机制等。</t>
  </si>
  <si>
    <t>意识形态研判</t>
  </si>
  <si>
    <t>2次</t>
  </si>
  <si>
    <t>反映落实意识形态研判次数</t>
  </si>
  <si>
    <t>开展理论宣讲次数</t>
  </si>
  <si>
    <t>1次</t>
  </si>
  <si>
    <t>反映组织各级宣讲团开展集中宣讲次数</t>
  </si>
  <si>
    <t>延安精神活动数</t>
  </si>
  <si>
    <t>反映开展延安精神宣传活动次数。</t>
  </si>
  <si>
    <t>开展中心组学习</t>
  </si>
  <si>
    <t>反映开展中心组学习预计10次</t>
  </si>
  <si>
    <t>理论宣讲覆盖率</t>
  </si>
  <si>
    <t>反映宣讲活动覆盖率</t>
  </si>
  <si>
    <t>意识形态工作覆盖率</t>
  </si>
  <si>
    <t>反映意识形态工作覆盖率</t>
  </si>
  <si>
    <t>任务处理时效</t>
  </si>
  <si>
    <t>反映上级宣传部门和区委区政府下达任务后处理时效</t>
  </si>
  <si>
    <t>重大事件发生后</t>
  </si>
  <si>
    <t>反映重大事件发生后处理时效</t>
  </si>
  <si>
    <t>经费支出变动率</t>
  </si>
  <si>
    <t>5%</t>
  </si>
  <si>
    <t>反映经费支出变动率</t>
  </si>
  <si>
    <t>理论宣讲扎实有效</t>
  </si>
  <si>
    <t>反映项目实施后能否达到理论宣传教育成效显著等效益</t>
  </si>
  <si>
    <t>反映辖区内未出现重大意识形态事件、或是出现后处置及时未造成重大影响，社会稳定程度。</t>
  </si>
  <si>
    <t>工作持续推进</t>
  </si>
  <si>
    <t>辖区内未出现重大意识形态事件、或是出现后处置及时未造成重大影响（可通过问卷调查方式，将该指标转化为定量指标）</t>
  </si>
  <si>
    <t>反映成本控制情况。</t>
  </si>
  <si>
    <t>新闻宣传、舆论引导及中央省新闻单位经费</t>
  </si>
  <si>
    <t>1.参照《中共昆明市委宣传部关于印发&lt;2023年度全市意识形态工作责任制和精神文明创建指标考评细则&gt; 的通知》（昆宣通〔2023〕37号）内容，每年需完成新闻舆论工作。                                                                                   2.贯彻落实省委全会、市委全会、区委全会、区两会、区政府全会专题报道。
3.按计划组织完成好各月、各季度新闻发布会工作，专题新闻宣传策划实施及信息发布不少于15次、动态新闻时讯采刊深度报道不少于20次。
4.抓好新闻宣传时效工作，做到重大舆情、重大突发事件新闻发布会组织实施在24小时内完成，紧急突发事件1小时内官方发布。
5.为提高国际传播能力、新闻宣传和舆情应急处置能力，有效开展全区新闻发言人及舆情应急处置培训工作，培训人数不少于60人。每月按时报送海外社交账号运营情况、数据，全年不少于3条。
6.为扩大影响、树立形象，着力拓展对外宣传途径。一是在中央主流媒体播发外宣稿件不少于40篇（条）；二是在省级主流媒体播发外宣稿件不少于400篇（条）；市级认定的新闻发布（通报）会不少于4场次。
7.深入推进媒体融合，将更多资源投入互联网新兴阵地，不断创新传播形式、手段，扩大主流平台舆论影响力，牢牢占领主流舆论阵地，更好的为群众提供新闻服务。全年粉丝量稳重有升，各平台影响力持续提升，持续保持全省县级融媒领先优势。
8.精心组织、深入规划，确保新闻宣传、舆论引导工作成效显著，为全区经济社会发展营造了良好的舆论氛围。
8.服务对象对部门工作的满意度达90%以上。
新闻宣传以发布产品和受众为导向，着力推进融媒体产品的价值确定、线索分析、内容编辑，进一步提高各部门主体意识和信息发布能力，提高多途径运用媒体组合能力，提高宣传效果。</t>
  </si>
  <si>
    <t>完成省级主流媒体播发外宣稿件数</t>
  </si>
  <si>
    <t>反映完成在中央和省级主流媒体播发外宣稿件数</t>
  </si>
  <si>
    <t>组织完成新闻发布会（通报会、通气会）次数</t>
  </si>
  <si>
    <t>反映完成在市级新闻发布会场次</t>
  </si>
  <si>
    <t>专题新闻宣传策划实施及信息发布数</t>
  </si>
  <si>
    <t>反映专题新闻宣传策划实施及信息发布次数</t>
  </si>
  <si>
    <t>新闻报道</t>
  </si>
  <si>
    <t>反映动态新闻时讯采刊深度报道次数</t>
  </si>
  <si>
    <t>信息报送</t>
  </si>
  <si>
    <t>反映每月按时报送海外社交账号运营情况、数据。全年国际传播工作信息次数。</t>
  </si>
  <si>
    <t>昆明五华发布各平台作品发布数</t>
  </si>
  <si>
    <t>反映昆明五华发布各平台作品发布情况。</t>
  </si>
  <si>
    <t>完成在中央主流媒体播发外宣稿件数</t>
  </si>
  <si>
    <t>反映完成在中央主流媒体播发外宣稿件数</t>
  </si>
  <si>
    <t>公益广告验收合格率</t>
  </si>
  <si>
    <t>反映公益广告验收情况</t>
  </si>
  <si>
    <t>反映培训合格情况</t>
  </si>
  <si>
    <t>发布作品符合作品规范</t>
  </si>
  <si>
    <t>反映发布作品符合作品规范</t>
  </si>
  <si>
    <t>作品按时发布、保证时效性</t>
  </si>
  <si>
    <t>反映作品按时发布、保证时效性</t>
  </si>
  <si>
    <t>新闻宣传策划延迟天数</t>
  </si>
  <si>
    <t>反映月度专题新闻宣传策划延迟天数</t>
  </si>
  <si>
    <t>新闻发布会实施时间</t>
  </si>
  <si>
    <t>反映重大舆情、重大突发事件新闻发布会组织实施时间</t>
  </si>
  <si>
    <t>反映经费支出变动情况</t>
  </si>
  <si>
    <t>新闻宣传、舆论引导效果</t>
  </si>
  <si>
    <t>反映新闻宣传、舆论引导效果</t>
  </si>
  <si>
    <t>新闻宣传导致的负面影响次数</t>
  </si>
  <si>
    <t>反映新闻宣传导致的负面影响次数</t>
  </si>
  <si>
    <t>提高新闻宣传质量</t>
  </si>
  <si>
    <t>反映宣传部工作能够提高新闻宣传质量</t>
  </si>
  <si>
    <t>反映社会公众对部门工作的满意度</t>
  </si>
  <si>
    <t>反映成本控制情况</t>
  </si>
  <si>
    <t>网络安全及网络生态治理经费</t>
  </si>
  <si>
    <t>（一）贯彻落实《党委（党组、党工委）意识形态工作责任制（含网络意识形态工作责任制）。
（二）严格压实党委（党组、党工委）网络意识形态工作和网络安全工作责任。
（三）网络舆论监测工作，预计经费460000.00元。
（四）网信专网建设，预计经费31800.00元。  
（五）每日摘要，预计经费48000元。
（六）正能量队伍建设及培训，预计经费50000.00元。
（七）网络安全保障，预计经费300000.00元。
完善机制建设，制度管理“常态化”；提质增效，网络舆情处置“扁平化”；多方联动，管网治网能力“系统化”；聚焦正能量，舆论引导“多样化”；党建引领，促进互联网企业发展“规范化”。</t>
  </si>
  <si>
    <t>网络安全宣传次数</t>
  </si>
  <si>
    <t>反映网络安全宣传次数</t>
  </si>
  <si>
    <t>宣传材料数量</t>
  </si>
  <si>
    <t>册（份、套）</t>
  </si>
  <si>
    <t>反映开展能源相关宣传活动制作（编印）宣传材料数量</t>
  </si>
  <si>
    <t>培训次数</t>
  </si>
  <si>
    <t>反映正能量队伍建设情况及培训场次</t>
  </si>
  <si>
    <t>网络舆情监测率</t>
  </si>
  <si>
    <t>反映网络舆情监测率</t>
  </si>
  <si>
    <t>网络安全宣传覆盖率</t>
  </si>
  <si>
    <t>反映网络安全宣传覆盖率</t>
  </si>
  <si>
    <t>网络安全检查覆盖率</t>
  </si>
  <si>
    <t>反映网络安全检查覆盖率</t>
  </si>
  <si>
    <t>重大主题舆论引导覆盖率</t>
  </si>
  <si>
    <t>反映重大主题舆论引导覆盖率</t>
  </si>
  <si>
    <t>网络安全检查及时率</t>
  </si>
  <si>
    <t>反映网络安全检查是否及时</t>
  </si>
  <si>
    <t>反映项目完成及时情况</t>
  </si>
  <si>
    <t>持续维护网络环境</t>
  </si>
  <si>
    <t>持续维护</t>
  </si>
  <si>
    <t>反映项目实施后能否达到持续维护网络环境</t>
  </si>
  <si>
    <t>宣传事务工作经费</t>
  </si>
  <si>
    <t xml:space="preserve">1.单位文书档案归纳整理。
2.开展咨询服务工作。
3.征订区委宣传部机关各类党报党刊费。
4.区委宣传部机关法律顾问费用。
</t>
  </si>
  <si>
    <t>文书档案归纳整理</t>
  </si>
  <si>
    <t>反映文书档案归纳整理情况</t>
  </si>
  <si>
    <t>咨询工作</t>
  </si>
  <si>
    <t>反映咨询工作情况</t>
  </si>
  <si>
    <t>党报党刊工作</t>
  </si>
  <si>
    <t>反映征订党报党刊工作情况</t>
  </si>
  <si>
    <t>档案管理验收合格率</t>
  </si>
  <si>
    <t>反映档案管理验收合格率</t>
  </si>
  <si>
    <t>咨询工作完成率</t>
  </si>
  <si>
    <t>反映咨询工作完成率</t>
  </si>
  <si>
    <t>党报党刊订阅率</t>
  </si>
  <si>
    <t>反映征订各类党报党刊订阅率</t>
  </si>
  <si>
    <t>提高群众阅读率</t>
  </si>
  <si>
    <t>反映提高群众阅读率</t>
  </si>
  <si>
    <t>有提升空间</t>
  </si>
  <si>
    <t>反映工作是否持续推进</t>
  </si>
  <si>
    <t>新闻出版文化建设经费</t>
  </si>
  <si>
    <t xml:space="preserve">一、版权工作经费75000.00元：根据昆明市版权工作规划和昆明（国际）版权交易中心建设工作要求。
二、文艺、文化宣教工作100000.00元。
三、“扫黄打非”工作经费25000.00元：根据“扫黄打非”历年使用经费情况、五华区目前创建的基层示范站点数量和“反非法发违禁”进宗教活动、“护苗·绿书签”等工作要求，2026年预计需要经费25000.00元。
四、广电工作（含应急广播工作）经费116000.00元：根据《云南省广播电视局关于印发2023年县级应急广播体系建设工作方案的通知》要求，五华区应急广播体系已于2023年11月1日建成并投入运行，四级应急广播平台共部署大喇叭系统和终端共273个点位，分别分布在辖区内10家街道办事处和7家相关单位。   </t>
  </si>
  <si>
    <t>版权工作有序开展</t>
  </si>
  <si>
    <t>反映完成版权工作情况</t>
  </si>
  <si>
    <t>文艺、文化宣教工作有序开展</t>
  </si>
  <si>
    <t>反映文艺、文化宣教工作情况</t>
  </si>
  <si>
    <t>扫黄打非有序推进</t>
  </si>
  <si>
    <t>反映扫黄打非工作情况</t>
  </si>
  <si>
    <t>广电工作有序推进</t>
  </si>
  <si>
    <t>反映广电工作情况</t>
  </si>
  <si>
    <t>文化工作有序开展效率</t>
  </si>
  <si>
    <t>反映文化工作有序开展效率</t>
  </si>
  <si>
    <t>政府下达任务完成率</t>
  </si>
  <si>
    <t>反映政府下达任务完成率</t>
  </si>
  <si>
    <t>扫黄打非有序推进率</t>
  </si>
  <si>
    <t>反映扫黄打非有序推进</t>
  </si>
  <si>
    <t>上级宣传部门和区委区政府下达任务后</t>
  </si>
  <si>
    <t>反映上级宣传部门和区委区政府下达任务后处理情况</t>
  </si>
  <si>
    <t>反映重大事件发生时处理时效</t>
  </si>
  <si>
    <t>扫黄打非工作</t>
  </si>
  <si>
    <t>反映项目实施后能否达到扫黄打非工作进程有序推进</t>
  </si>
  <si>
    <t>文化工作有序开展</t>
  </si>
  <si>
    <t>反映文化工作有序开展</t>
  </si>
  <si>
    <t>反映工作持续推进</t>
  </si>
  <si>
    <t>反映服务对象对部门工作的满意度</t>
  </si>
  <si>
    <t>计划完成率</t>
  </si>
  <si>
    <t>计划完成率=在规定时间内宣传任务完成数/计划数*100%</t>
  </si>
  <si>
    <t>为进一步加强五华区行政事业单位国有资产配置工作，实现与预算管理、政府采购、绩效管理的有机结合，根据《预算法》、《五华区2024年部门预算编审指南-新增资产配置计划》、《关于印发〈昆明市市本级行政事业单位通用办公设备、办公家具配置标准(2018版)〉的通知》（昆财资〔2018〕453号，提供单位办公的标准配置，确保2026年工作推进顺利。</t>
  </si>
  <si>
    <t>1台</t>
  </si>
  <si>
    <t>台（套）</t>
  </si>
  <si>
    <t>中国共产党昆明市五华区委员会社会工作部</t>
  </si>
  <si>
    <t>综合业务工作经费</t>
  </si>
  <si>
    <t>1.组织召开全区社会工作会议，开展宣传、人民建议征集等工作。                 
2.组织开展不少于3次“两新”党组织主题活动；                               3.重点围绕3.5学雷锋日，暑期旅游时段，12.5国际志愿者日等开展4-5次志愿服务活动。</t>
  </si>
  <si>
    <t>“两新”党组织主题活动次数</t>
  </si>
  <si>
    <t xml:space="preserve">组织开展不少于3次“两新”党组织主题活动； </t>
  </si>
  <si>
    <t>志愿服务活动</t>
  </si>
  <si>
    <t>重点围绕3.5学雷锋日，暑期旅游时段，12.5国际志愿者日等开展4-5次志愿服务活动。</t>
  </si>
  <si>
    <t>反映实际出勤成员数量占参加会议成员数量的比率</t>
  </si>
  <si>
    <t>组织会议及时率</t>
  </si>
  <si>
    <t>反映组织会议及时性情况</t>
  </si>
  <si>
    <t>宣传内容知晓率</t>
  </si>
  <si>
    <t>反映宣传内容知晓率</t>
  </si>
  <si>
    <t>确保各项职责职能的履行</t>
  </si>
  <si>
    <t>履行良好</t>
  </si>
  <si>
    <t>认真履行各项职责职能</t>
  </si>
  <si>
    <t>参会人员满意度</t>
  </si>
  <si>
    <t>反映参会人员对会议开展的满意度。参会人员满意度=（参会满意人数/问卷调查人数）*100%</t>
  </si>
  <si>
    <t>反映项目资金实际支出情况</t>
  </si>
  <si>
    <t>基层治理和基层政权工作经费</t>
  </si>
  <si>
    <t>完成社区党建、综治、为民服务建设；完成10个街道申报实施“民生小实事”项目30个；完成社区专职工作者公开招聘。</t>
  </si>
  <si>
    <t>实施“民生小实事”个数</t>
  </si>
  <si>
    <t>完成10个街道申报实施“民生小实事”项目30个</t>
  </si>
  <si>
    <t>开展基层治理活动次数</t>
  </si>
  <si>
    <t>深入实施“民生小实事”30个，推进10个街道级、86个社区级社区基金建设运营，开展活动不少于10次，做好项目评估验收和街道级、社区级社区基金建设发展，整合慈善、企业、志愿者等社力量参与基层治理。</t>
  </si>
  <si>
    <t>开展基层治理街道个数</t>
  </si>
  <si>
    <t>推进10个街道级基层治理工作</t>
  </si>
  <si>
    <t>开展基层治理社区个数</t>
  </si>
  <si>
    <t>86</t>
  </si>
  <si>
    <t>86个社区级社区基金建设运营基层治理工作</t>
  </si>
  <si>
    <t>反映通过定期督导监督项目实施，评估后进行项目验收。</t>
  </si>
  <si>
    <t>反映任务完成及时情况</t>
  </si>
  <si>
    <t>加强党建引领基层治理和基层政权建设</t>
  </si>
  <si>
    <t>提高群众幸福感</t>
  </si>
  <si>
    <t>反映通过加强工作宣传 、加强问题查找整改、线索摸排、整合社会力量，达到提高群众幸福感的效果</t>
  </si>
  <si>
    <t>使用人员满意度度</t>
  </si>
  <si>
    <t>反映使用对象对信息系统使用的满意度。
使用人员满意度=（对信息系统满意的使用人员/问卷调查人数）*100%</t>
  </si>
  <si>
    <t>中国共产党昆明市五华区委员会组织部</t>
  </si>
  <si>
    <t>干部教育培训专项经费</t>
  </si>
  <si>
    <t>2026年干部教育培训工作具体开展：计划用于全区科级领导的培训50人次，用于保障全区干教计划主体班次培训经费业务培训2期，用于二十届四中全会轮训班培训3期，用于开展干部专业化提升出省培训班2期；通过合理规划和分配各项支出，加强基层党组织政治功能和服务功能，统筹推进基层党组织建设，发挥党组织战斗堡垒作用，提升群众、党员满意度。</t>
  </si>
  <si>
    <t>二十届四中全会轮训班次数</t>
  </si>
  <si>
    <t>反映二十届四中全会轮训班次数。</t>
  </si>
  <si>
    <t>干部培训班次数</t>
  </si>
  <si>
    <t>反映干部专业化提升出省培训班次。</t>
  </si>
  <si>
    <t>培训总人数</t>
  </si>
  <si>
    <t>实际人数</t>
  </si>
  <si>
    <t>反映科级干部教育培训人数</t>
  </si>
  <si>
    <t>培训出勤率</t>
  </si>
  <si>
    <t>反映实际出勤学员数量占参加培训学员数量的比率</t>
  </si>
  <si>
    <t>培训开展及时率</t>
  </si>
  <si>
    <t>反映培训开展是否及时</t>
  </si>
  <si>
    <t>持续提高领导水平和执政能力</t>
  </si>
  <si>
    <t>反映项目实施后是否有利于严肃行政纪律，提高工作质量和效率</t>
  </si>
  <si>
    <t>工作能力</t>
  </si>
  <si>
    <t>反映项目实施后是否有效提高参加培训全面有效提高工作能力</t>
  </si>
  <si>
    <t>维持干部领导水平和执政能力</t>
  </si>
  <si>
    <t>长期维持</t>
  </si>
  <si>
    <t>反映项目实施后干部培训是否能长期维持干部领导水平和执政能力</t>
  </si>
  <si>
    <t>反映工作人员满意程度</t>
  </si>
  <si>
    <t>反映本年度预算执行情况。</t>
  </si>
  <si>
    <t>反映购买档案室回转柜数量。</t>
  </si>
  <si>
    <t>反映本年度预算执行情况</t>
  </si>
  <si>
    <t>基层党建经费</t>
  </si>
  <si>
    <t>开展书记抓党建、“翠湖党建示范圈”品牌提升建设、2026年五华区基层治理专干招聘、组织工作对外宣传工作、党员教育教学课件制作和评审工作，有效保障2026年全区城市基层党建示范引领、党员活动、党内关怀、书记党建项目等重点工作。全面开展模范机关创建工作，全面成立青年理论学习小组，对全区机关党员和党务干部进行教育培训，组织党员轮训人数1380人。圆满完成全区当年公务员招录及选调工作。</t>
  </si>
  <si>
    <t>书记抓党建工作</t>
  </si>
  <si>
    <t>反映非公经济党组织组织开展各类活动次数</t>
  </si>
  <si>
    <t>党员教育视频制作</t>
  </si>
  <si>
    <t>反映微视频课件制作数</t>
  </si>
  <si>
    <t>培训党员数量</t>
  </si>
  <si>
    <t>实际党员人数</t>
  </si>
  <si>
    <t>反映培训党员数量</t>
  </si>
  <si>
    <t>组织工作对外宣传工作</t>
  </si>
  <si>
    <t>反映组织工作对外宣传工作情况</t>
  </si>
  <si>
    <t>教育视频制作</t>
  </si>
  <si>
    <t>反映教育视频制作</t>
  </si>
  <si>
    <t>党建信息平台维护工作</t>
  </si>
  <si>
    <t>反映党建信息平台维护工作</t>
  </si>
  <si>
    <t>教育视频推广</t>
  </si>
  <si>
    <t>反应党员教育视频推广次数</t>
  </si>
  <si>
    <t>培训覆盖率</t>
  </si>
  <si>
    <t>反映培训覆盖率</t>
  </si>
  <si>
    <t>反映培训合格率</t>
  </si>
  <si>
    <t>基层党支部规范化达标率</t>
  </si>
  <si>
    <t>反映基层党支部规范化达标率</t>
  </si>
  <si>
    <t>信息宣传覆盖率</t>
  </si>
  <si>
    <t>反映信息宣传覆盖率</t>
  </si>
  <si>
    <t>党员教育教学课件制作验收合格率</t>
  </si>
  <si>
    <t>反映党建示范点验收合格率</t>
  </si>
  <si>
    <t>反映培训及时率</t>
  </si>
  <si>
    <t>强化宗旨意识、提升能力素质</t>
  </si>
  <si>
    <t>反映项目实施后是否能提升党员党性观念、强化宗旨意识、提升能力素质</t>
  </si>
  <si>
    <t>提升基层党组织的线上服务水平</t>
  </si>
  <si>
    <t>反映项目实施后能否达到基层党组织的线上服务水平</t>
  </si>
  <si>
    <t>基层党建工作建设成效</t>
  </si>
  <si>
    <t>反映项目实施后能否达到基层党建工作建设成效</t>
  </si>
  <si>
    <t>提高党员理论素养及党性意识成效</t>
  </si>
  <si>
    <t>反映项目实施后是否提高党员理论素养及党性意识</t>
  </si>
  <si>
    <t>提升全区基层党建工作水平</t>
  </si>
  <si>
    <t>反映项目实施是否提升全区基层党建工作水平</t>
  </si>
  <si>
    <t>反映本年度预算成本执行情况。</t>
  </si>
  <si>
    <t>组织部综合业务经费</t>
  </si>
  <si>
    <t>通过制定经费项目绩效目标表，合理规划和分配各项支出，加强基层党组织政治功能和服务功能，统筹推进基层党组织建设，发挥党组织战斗堡垒作用，提升群众、党员满意度。1.树立以“改革攻坚论英雄”的鲜明导向，充分激发干部队伍干事创业的热情，引导全区广大干部自觉聚焦中心、服务大局，在新征程中改革创新、攻坚克难。
2.通过及时完成全区公务员招录选调、公务员日常管理相关工作，保证工作完成率，实现引进优秀的公务员和激励公务员新时代新担当新作为的目标
3.对本单位工作成效、重点工作和先进典型进行相关宣传，提升本单位有关事务工作管理水平，加强法律审核、会计管理、固定资产管理，保障单位各项工作正常高效运转，完成上级交办的其他任务。
4.开展系列干部活动的支出，推动全区干部更新知识观念、提高能力素质、转变工作作风，引领锻造德才兼备、忠诚干净担当的高素质专业化干部队伍。
5.全面落实离退休干部生活待遇:做好节日慰问工作，关心离退休干部身心健康、组织生病慰问工作。
6.加强党的思想建设，积极开展基层党务专题培训工作，多措并举，深入推进基层党建宣传工作，发挥党组织战斗堡垒作用，提升群众、党员满意度。</t>
  </si>
  <si>
    <t>购买办公用品</t>
  </si>
  <si>
    <t>反映办公用品采购情况</t>
  </si>
  <si>
    <t>订购报刊</t>
  </si>
  <si>
    <t>反映订购报刊的情况</t>
  </si>
  <si>
    <t>开展资产清查</t>
  </si>
  <si>
    <t xml:space="preserve">反映开展固定资产清查的情况
</t>
  </si>
  <si>
    <t>公务员招录</t>
  </si>
  <si>
    <t>88</t>
  </si>
  <si>
    <t>反映公务员招录工作情况</t>
  </si>
  <si>
    <t>干部履职能力培训人次</t>
  </si>
  <si>
    <t>反映干部履职能力培训情况</t>
  </si>
  <si>
    <t>慰问离退休干部</t>
  </si>
  <si>
    <t>反映慰问离退休干部情况</t>
  </si>
  <si>
    <t>学习活动开展次数</t>
  </si>
  <si>
    <t>反映学习活动开展情况</t>
  </si>
  <si>
    <t>老年大学入学人次</t>
  </si>
  <si>
    <t>反映老年大学入学人数情况</t>
  </si>
  <si>
    <t>信息系统建设</t>
  </si>
  <si>
    <t>启动</t>
  </si>
  <si>
    <t>反映信息系统建设维护情况</t>
  </si>
  <si>
    <t>党建信息平台维护完成率</t>
  </si>
  <si>
    <t>反映党建信息平台维护完成情况</t>
  </si>
  <si>
    <t>干部教育培训开展频次</t>
  </si>
  <si>
    <t>反映干部教育培训开展频次</t>
  </si>
  <si>
    <t>领导干部慰问覆盖率</t>
  </si>
  <si>
    <t>反映领导干部慰问覆盖率</t>
  </si>
  <si>
    <t>考试录取率</t>
  </si>
  <si>
    <t>反映公务员考试录取率</t>
  </si>
  <si>
    <t>反映采购验收合格率</t>
  </si>
  <si>
    <t>党建工作开展覆盖率</t>
  </si>
  <si>
    <t>反映党建工作开展覆盖率</t>
  </si>
  <si>
    <t>慰问金发放覆盖率</t>
  </si>
  <si>
    <t>反映慰问金发放覆盖率</t>
  </si>
  <si>
    <t>培训考核覆盖率</t>
  </si>
  <si>
    <t>反映培训考核覆盖率</t>
  </si>
  <si>
    <t>慰问活动开展及时率</t>
  </si>
  <si>
    <t>反映慰问活动开展是否及时</t>
  </si>
  <si>
    <t>工作计划完成及时性</t>
  </si>
  <si>
    <t>反映工作计划完成及时性</t>
  </si>
  <si>
    <t>反映慰问活动开展及时率</t>
  </si>
  <si>
    <t>慰问金发放及时率</t>
  </si>
  <si>
    <t>反映慰问金发放及时率</t>
  </si>
  <si>
    <t>委托业务完成及时率</t>
  </si>
  <si>
    <t>反映委托业务完成及时率</t>
  </si>
  <si>
    <t>干部服务群众能力</t>
  </si>
  <si>
    <t>反映项目实施后是否能够达到干部服务群众能力是否有所提升</t>
  </si>
  <si>
    <t>干部队伍文化素养及团队精神</t>
  </si>
  <si>
    <t>反映干部队伍文化素养及团队精神</t>
  </si>
  <si>
    <t>优化区管班子结构，提升推动高质量发展的能力</t>
  </si>
  <si>
    <t>反映优化区管班子结构，提升推动高质量发展的能力</t>
  </si>
  <si>
    <t>综合办公运行效率</t>
  </si>
  <si>
    <t>反映综合办公运行效率</t>
  </si>
  <si>
    <t>巩固党组织建设成效</t>
  </si>
  <si>
    <t>反映巩固党组织建设成效</t>
  </si>
  <si>
    <t>干部选拔任用监督工作</t>
  </si>
  <si>
    <t>反映项目实施后是否能够达到部门（单位）在干部选拔任用时对监督工作方法的科学性，有效促进任人用人资源配置的可持续发展</t>
  </si>
  <si>
    <t>干部选拔任用机制</t>
  </si>
  <si>
    <t>科学合理</t>
  </si>
  <si>
    <t>反映干部选拔任用机制科学合理</t>
  </si>
  <si>
    <t>反映人民群众对部门（单位）履职的满意程度</t>
  </si>
  <si>
    <t>五华区人才项目和高层次人才创新创业基地工作经费</t>
  </si>
  <si>
    <t xml:space="preserve">1.五华区人才资源总量（262361人），开展2026年度人才品牌活动开展。
2.开展国际人才社区建设相关工作。
3.开展五华区人才公寓相关工作。
</t>
  </si>
  <si>
    <t>重点项目扶持数量</t>
  </si>
  <si>
    <t>反映重点项目扶持数量</t>
  </si>
  <si>
    <t>五华区人才活动</t>
  </si>
  <si>
    <t>反映开展五华区人才活动工作情况</t>
  </si>
  <si>
    <t>公寓租金补贴</t>
  </si>
  <si>
    <t>反映2026年人才公寓租金补贴人数。</t>
  </si>
  <si>
    <t>人才项目扶持资金标准执行合规率</t>
  </si>
  <si>
    <t>反映人才项目扶持资金标准执行合规率</t>
  </si>
  <si>
    <t>举办人才活动完成率</t>
  </si>
  <si>
    <t>反映举办人才活动完成率</t>
  </si>
  <si>
    <t>公寓补贴发放及时率</t>
  </si>
  <si>
    <t>反映公寓补贴发放及时率</t>
  </si>
  <si>
    <t>提高全区人才聚集力</t>
  </si>
  <si>
    <t>反映项目实施后创能否提高全区人才聚集力</t>
  </si>
  <si>
    <t>人才项目政策知晓率</t>
  </si>
  <si>
    <t>反映项目实施后人才项目政策知晓情况</t>
  </si>
  <si>
    <t>全区经济持续发展</t>
  </si>
  <si>
    <t>反映项目实施后创能否达到全区经济持续发展</t>
  </si>
  <si>
    <t>中国共产党昆明市五华区纪律检查委员会</t>
  </si>
  <si>
    <t>办案经费</t>
  </si>
  <si>
    <t xml:space="preserve">为了驰而不息正风肃纪，坚定不移惩治腐败，构建集中统一、权威高效的国家监察体系，增强对公权力和公职人员的监督全覆盖、有效性。2025年预计完成：
1.廉政教育基地建设至少6个
2.立案至少70件                                                   
3.在中央、省、市媒体刊载五华纪检监察工作稿件至少100件                                                             </t>
  </si>
  <si>
    <t>教育基地数量</t>
  </si>
  <si>
    <t>反映廉政建设工作建设完成情况</t>
  </si>
  <si>
    <t>使用留置措施人数</t>
  </si>
  <si>
    <t>立案件数</t>
  </si>
  <si>
    <t>稿件完成数量</t>
  </si>
  <si>
    <t>篇（次）</t>
  </si>
  <si>
    <t>反映全年在中央、省、市媒体刊载五华纪检监察工作稿件数量完成情况</t>
  </si>
  <si>
    <t>问题线索处置率</t>
  </si>
  <si>
    <t>稿件错漏率</t>
  </si>
  <si>
    <t>错误数/稿件数</t>
  </si>
  <si>
    <t>稿件及时发布率</t>
  </si>
  <si>
    <t>反映项目完成时效情况</t>
  </si>
  <si>
    <t>廉洁勤政氛围</t>
  </si>
  <si>
    <t>提升</t>
  </si>
  <si>
    <t>反映公权力和公职人员廉洁勤政氛围提升情况</t>
  </si>
  <si>
    <t>行风评议测评满意度</t>
  </si>
  <si>
    <t>反映预算使用情况</t>
  </si>
  <si>
    <t>巡察经费</t>
  </si>
  <si>
    <t>根据五华区纪委监委内控机制实施，加强经费管理使用。2025年完成轮巡察工作，健全巡察制度体系，持续推进巡察工作规范化、制度化、信息化建设。具体实现目标如下：巡查问题整改落实率不低于90%，巡察单位数量不低于15家，充分发挥巡察利剑作用，服务对象对部门工作满意度不低于90%。</t>
  </si>
  <si>
    <t>巡察单位数量</t>
  </si>
  <si>
    <t>问题整改落实率</t>
  </si>
  <si>
    <t>反映巡察问题落实率</t>
  </si>
  <si>
    <t>参与巡察人次</t>
  </si>
  <si>
    <t>线索处置率</t>
  </si>
  <si>
    <t>反映巡察问题线索处置数量情况</t>
  </si>
  <si>
    <t>巡察完成及时率</t>
  </si>
  <si>
    <t>资金支付及时率</t>
  </si>
  <si>
    <t>执行资金/预算资金</t>
  </si>
  <si>
    <t>政治巡察成效</t>
  </si>
  <si>
    <t>巡察工作产生的社会影响</t>
  </si>
  <si>
    <t>巡察利剑作用</t>
  </si>
  <si>
    <t>反映巡察效果</t>
  </si>
  <si>
    <t>工作满意度</t>
  </si>
  <si>
    <t>反映服务对象对部门工作满意度</t>
  </si>
  <si>
    <t>昆明市五华区人民代表大会常务委员会</t>
  </si>
  <si>
    <t>人大业务经费</t>
  </si>
  <si>
    <t>本年度完成常委会会议题调查25次保障常委会的正常运行；聘请第三方参与预算审查监督，监督全区绩效工作促进全区预算稳步推进；系统维护3项保障系统的正常运转，最终得以保证人代会的正常开展；订阅各项报刊保障常委会领导和机关干部及时了解国家动态；规范性文件备案审查1次保障文件规范性</t>
  </si>
  <si>
    <t>系统维护</t>
  </si>
  <si>
    <t>反映常委会会议表决系统维护、预算监督系统维护、监司委专用服务系统维护</t>
  </si>
  <si>
    <t>常委会会议题调研</t>
  </si>
  <si>
    <t>反映常委会会议题调研次数</t>
  </si>
  <si>
    <t>备案审查</t>
  </si>
  <si>
    <t>反映规范性文件备案审查情况</t>
  </si>
  <si>
    <t>公报印刷期数</t>
  </si>
  <si>
    <t>反映公报印刷期数</t>
  </si>
  <si>
    <t>第三方审查监督</t>
  </si>
  <si>
    <t>反映聘请第三方全年的审查监督情况</t>
  </si>
  <si>
    <t>公报验收合格率</t>
  </si>
  <si>
    <t>反映公报验收合格情况</t>
  </si>
  <si>
    <t>系统维护及时率</t>
  </si>
  <si>
    <t>反映系统维护情况</t>
  </si>
  <si>
    <t>反映资金支付的及时情况</t>
  </si>
  <si>
    <t>办公人员提高办事效率</t>
  </si>
  <si>
    <t>反映办公人员提高办事效率情况</t>
  </si>
  <si>
    <t>使用对象满意度</t>
  </si>
  <si>
    <t>代表工作经费</t>
  </si>
  <si>
    <t>1.区人大常委会和各街道办事处对代表工作站建设和工作开展应给予必要的支持，确保工作站顺利开展好各项工作，2026年预计完成对53个代表工作站的资金拨付；
2.保障各位委员及代表学习了解目前各级人大动态，征订人大杂志大约800份；
3.2026年年初举行第十七届五次人大会议，参会人员预计455人。</t>
  </si>
  <si>
    <t>参会人数</t>
  </si>
  <si>
    <t>450</t>
  </si>
  <si>
    <t>反映人代会参会人数</t>
  </si>
  <si>
    <t>第十七届五次会</t>
  </si>
  <si>
    <t>反映人代会举行次数</t>
  </si>
  <si>
    <t>人大代表联络室</t>
  </si>
  <si>
    <t>53</t>
  </si>
  <si>
    <t>反映代表联络室数量</t>
  </si>
  <si>
    <t>征订杂志报刊</t>
  </si>
  <si>
    <t>800</t>
  </si>
  <si>
    <t>反映征订杂志报刊份数</t>
  </si>
  <si>
    <t>参会出勤率</t>
  </si>
  <si>
    <t>反映人代会参会人员出勤的情况。</t>
  </si>
  <si>
    <t>建议答复率</t>
  </si>
  <si>
    <t>反映代表意见建议的答复情况。</t>
  </si>
  <si>
    <t>建议回复及时率</t>
  </si>
  <si>
    <t>反映代表建议办复的及时情况</t>
  </si>
  <si>
    <t>建议办结率</t>
  </si>
  <si>
    <t>反映代表意见建议的办结情况。</t>
  </si>
  <si>
    <t>建议答复满意率</t>
  </si>
  <si>
    <t>反映代表对意见建议答复情况的满意度成效</t>
  </si>
  <si>
    <t>反映服务对象满意度情况</t>
  </si>
  <si>
    <t>昆明市五华区司法局</t>
  </si>
  <si>
    <t>云南省市场监督管理局拨入公共法律服务标准化试点经费</t>
  </si>
  <si>
    <t>根据《国家标准化管理委员会 司法部关于下达2023年度社会管理和公共服务综合标准化试点（司法行政领域）项目的通知》（国标委联〔2023〕28号），“云南昆明五华区公共法律服务标准化试点”项目被列为国家级公共法律服务标准化试点之一。为顺利完成项目建设工作，积极引进标准化管理理念和方法，实现公共法律服务从管理制度化向管理标准化的进一步提升，为五华区公共法律服务体系建设与管理工作提供针对性和适用性强、可操作、易执行的标准化运行管理模式，打造具有五华特色的公共法律服务品牌。</t>
  </si>
  <si>
    <t>提供法律咨询服务人次</t>
  </si>
  <si>
    <t>5000</t>
  </si>
  <si>
    <t>反映五华区公共法律服务平台提供法律咨询服务人次</t>
  </si>
  <si>
    <t>开展标准化相关培训</t>
  </si>
  <si>
    <t>反映五华区公共法律服务标准化相关培训次数</t>
  </si>
  <si>
    <t>接待咨询录入“云南省智慧法援平台”</t>
  </si>
  <si>
    <t>反映接待咨询录入“云南省智慧法援平台”次数</t>
  </si>
  <si>
    <t>五华区公共法律服务中心工作人员参训率</t>
  </si>
  <si>
    <t>反映五华区公共法律服务中心工作人员参加培训率，培训率=培训人数/培训总人数*100%</t>
  </si>
  <si>
    <t>反映项目是否在计划时间内完成</t>
  </si>
  <si>
    <t>提升公共法律服务质量</t>
  </si>
  <si>
    <t>反映项目实施后是否对提升法律咨询效能产生作用</t>
  </si>
  <si>
    <t>服务对象对公共法律服务满意度</t>
  </si>
  <si>
    <t>2026年度，聚焦部门运维工作，足额保障基层司法业务经费，满足日常执法执勤与服务需求；按规定落实干部职工各项待遇，支持部门正常履职。在2026年12月31日前完成相关工作，保障工作有效性。</t>
  </si>
  <si>
    <t>食堂运行经费保障人数</t>
  </si>
  <si>
    <t>反映保障部门食堂正常运转的人数情况。</t>
  </si>
  <si>
    <t>运维工作有效性</t>
  </si>
  <si>
    <t>体现部门运维经费的有效性，确实保障部门运维</t>
  </si>
  <si>
    <t>完成及时性</t>
  </si>
  <si>
    <t>2026年12月31日</t>
  </si>
  <si>
    <t>体现项目完成的时效性</t>
  </si>
  <si>
    <t>反映部门人员对食堂运行经费保障的满意程度。</t>
  </si>
  <si>
    <t>法律顾问及相关咨询经费</t>
  </si>
  <si>
    <t>深入贯彻落实《五华区行政机关法律顾问工作规定》，聘请法律顾问，区政府法律顾问出具法律意见书50件以上。五华区严格按照法律顾问制度实施办法的相关工作要求，全面推进法律顾问制度的贯彻落实，2026年继续保持区委、区政府及其直属部门、街道办事处法律顾问全覆盖的工作模式，为促进法治五华、平安五华建设提供了法治保障。</t>
  </si>
  <si>
    <t>法律相关咨询案件数</t>
  </si>
  <si>
    <t>反映法律相关咨询案件数</t>
  </si>
  <si>
    <t>聘请法律顾问人数</t>
  </si>
  <si>
    <t>反映聘请法律顾问数（区委、区政府法律顾问及我局法律顾问）</t>
  </si>
  <si>
    <t>回应法律问题完成率</t>
  </si>
  <si>
    <t>反映回应法律问题完成率</t>
  </si>
  <si>
    <t>反映法律相关咨询工作完成时限</t>
  </si>
  <si>
    <t>回应法律问题及时率</t>
  </si>
  <si>
    <t>反映回应法律问题及时率</t>
  </si>
  <si>
    <t>推进依法行政</t>
  </si>
  <si>
    <t>反映项目实施后是否有效推进依法行政的情况</t>
  </si>
  <si>
    <t>政府依法行政能力</t>
  </si>
  <si>
    <t>反映项目实施后能否提升政府依法行政能力的情况</t>
  </si>
  <si>
    <t>区民宗局拨入昆明市新一轮创建民族团结进步示范市创建经费</t>
  </si>
  <si>
    <t>为贯彻落实好《昆明市新一轮创建全国民族团结进步示范市暨打造新时代民族团结进步创建工作升级版工作方案》要求，根据《民族团结进步创建示范点“十个一”标准》和省、市和区委、区政府工作安排部署，五华区司法局充分发挥政法战线的重要组成部分作用，坚持以习近平新时代中国特色社会主义思想为指导，以铸牢中华民族共同体意识为主线，全面深入开展民族团结进步创建工作。</t>
  </si>
  <si>
    <t>向各民族群众提供法律咨询</t>
  </si>
  <si>
    <t>反映向各民族群众提供法律咨询的情况</t>
  </si>
  <si>
    <t>完成宣传产品制作</t>
  </si>
  <si>
    <t>反映完成宣传产品制作的情况</t>
  </si>
  <si>
    <t>向各民族群众提供法律咨询率</t>
  </si>
  <si>
    <t>反映向各民族群众提供法律咨询完成情况</t>
  </si>
  <si>
    <t>完成宣传产品制作的合格率</t>
  </si>
  <si>
    <t>反映完成宣传产品制作的合格率</t>
  </si>
  <si>
    <t>反映该项目完成时限</t>
  </si>
  <si>
    <t>民族团结进步氛围</t>
  </si>
  <si>
    <t>进一步提升</t>
  </si>
  <si>
    <t>反映民族团结进步氛围提升情况</t>
  </si>
  <si>
    <t>各民族群众对公共法律服务的满意度</t>
  </si>
  <si>
    <t>反映各民族群众对公共法律服务的满意度</t>
  </si>
  <si>
    <t>2025年云南省市场监督管理局拨入公共法律服务标准化建设经费</t>
  </si>
  <si>
    <t>1500</t>
  </si>
  <si>
    <t>提供法律援助服务件数</t>
  </si>
  <si>
    <t>反映五华区公共法律服务法律援助服务案件数</t>
  </si>
  <si>
    <t>提供人民调解服务件数</t>
  </si>
  <si>
    <t>反映五华区公共法律服务人民调解服务案件数</t>
  </si>
  <si>
    <t>基层司法业务工作经费</t>
  </si>
  <si>
    <t>为确实做好2026年基层司法业务工作，计划主要做好以下五个方面的工作：1、重点组织好矛盾纠纷排查化解，调解率达到90%以上。2、强化人民调解员业务能力培训，全年组织人民调解员培训不少于2次。3、指导人民调解委员会工作，每月组织1次，全年不少于12次；4、组织好司法所工作人员培训，每年至少开展6次培训。5、抓好安置帮教业务和法律服务所管理。加强安置帮教业务能力培训，每年至少组织1次，且完成率达95%以上。人民调解案件调解率95%及以上，人民调解辖区知晓率90%及上，人民群众满意度90%以上。</t>
  </si>
  <si>
    <t>指导工作次数</t>
  </si>
  <si>
    <t>反映指导人民调解委员会工作次数</t>
  </si>
  <si>
    <t>培训完成情况</t>
  </si>
  <si>
    <t>反映组织培训的次数</t>
  </si>
  <si>
    <t>人民调解案件调解率</t>
  </si>
  <si>
    <t>反映人民调解案件调解率</t>
  </si>
  <si>
    <t>业务培训合格率</t>
  </si>
  <si>
    <t>反映业务培训完成率</t>
  </si>
  <si>
    <t>人民调解辖区知晓率</t>
  </si>
  <si>
    <t>反映人民调解辖区知晓率</t>
  </si>
  <si>
    <t>反映指导人民调解委员会工作完成及时率</t>
  </si>
  <si>
    <t>化解民间矛盾纠纷</t>
  </si>
  <si>
    <t>有效化解</t>
  </si>
  <si>
    <t>反映项目实施后是否能化解民间矛盾纠纷</t>
  </si>
  <si>
    <t>行政复议及行政诉讼工作经费</t>
  </si>
  <si>
    <t>组织开展行政复议法宣传活动和行政复议案件咨询，全面提高政府工作人员法治思维、依法行政能力。预计26年至少完成行政复议的案件200件，行政复议诉讼案件20件，服务对象对部门工作满意度达90%以上。进一步提升整体行政复议水平，充分发挥行政复议的内部纠错功能，切实维护申请人的合法权益。</t>
  </si>
  <si>
    <t>行政复议的案件数</t>
  </si>
  <si>
    <t>反映行政复议案件数</t>
  </si>
  <si>
    <t>行政诉讼案件数</t>
  </si>
  <si>
    <t>反映行政复议诉讼案件完成数</t>
  </si>
  <si>
    <t>行政复议案件办结率</t>
  </si>
  <si>
    <t>反映行政复议案件办结率</t>
  </si>
  <si>
    <t>行政诉讼案件办结率</t>
  </si>
  <si>
    <t>反映行政复议诉讼案件办结率</t>
  </si>
  <si>
    <t>案件办结及时率</t>
  </si>
  <si>
    <t>反映行政复议案件、行政复议诉讼案件办结及时情况</t>
  </si>
  <si>
    <t>行政复议渠道畅通</t>
  </si>
  <si>
    <t>反映项目实施后是否畅通行政复议渠道，化解社会矛盾纠纷</t>
  </si>
  <si>
    <t>区级人民调解“以奖代补”工作经费</t>
  </si>
  <si>
    <t>根据《财政部、司法部关于进一步加强人民调解工作经费保障的意见》，2026年持续做好人民调解“以奖代补”工作，预计全年完成3次“以奖代补”案件考核评审以及1次奖励发放工作，全年完成1000件及以上案件的调解工作，人民调解案件成功率达90%以上。</t>
  </si>
  <si>
    <t>考核次数</t>
  </si>
  <si>
    <t>反映考核完成次数，历年考核次数均为4次且全额保障补贴支出，因区财政经费保障原因，仅能保障2次案件补贴支出。</t>
  </si>
  <si>
    <t>调解案件数</t>
  </si>
  <si>
    <t>反映人民调解案件完成数</t>
  </si>
  <si>
    <t>调解成功率</t>
  </si>
  <si>
    <t>反映人民调解案件成功率</t>
  </si>
  <si>
    <t>案件审核及时性</t>
  </si>
  <si>
    <t>反映案件审核时效情况</t>
  </si>
  <si>
    <t>化解矛盾纠纷</t>
  </si>
  <si>
    <t>反映人民调解化解矛盾纠纷预期效果情况</t>
  </si>
  <si>
    <t>昆明市五华区妇女联合会</t>
  </si>
  <si>
    <t>低收入妇女“两癌”补助经费</t>
  </si>
  <si>
    <t>由民政、乡村振兴等部门认定的低保对象、特困人员、易返贫致贫人口、支出型困难人口且经过有诊断资质的医疗机构确诊、患有宫颈浸润癌ⅡB以上或乳腺浸润癌的低收入妇女，预计2026年低收入妇女人员7名。</t>
  </si>
  <si>
    <t>低收入妇女人数</t>
  </si>
  <si>
    <t>反映低收入妇女人数</t>
  </si>
  <si>
    <t>反映资金支付及时性</t>
  </si>
  <si>
    <t>反映政策知晓情况</t>
  </si>
  <si>
    <t>救助妇女满意度</t>
  </si>
  <si>
    <t>反映救助妇女满意度情况</t>
  </si>
  <si>
    <t>反映预算执行的情况</t>
  </si>
  <si>
    <t>新专户银行利息资金</t>
  </si>
  <si>
    <t>预计2026年新专户会产生100元的利息，根据每季度实际产生的利息金额，转到老专户后，上缴财政。</t>
  </si>
  <si>
    <t>资金上缴及时性</t>
  </si>
  <si>
    <t>反映资金上缴及时情况</t>
  </si>
  <si>
    <t>资金上缴规范</t>
  </si>
  <si>
    <t>昆明市五华区工商业联合会</t>
  </si>
  <si>
    <t>完成单位自有资金工作计划</t>
  </si>
  <si>
    <t>单位自有资金工作计划</t>
  </si>
  <si>
    <t>“贷免扶补”对象认定差错率</t>
  </si>
  <si>
    <t xml:space="preserve">反映补助对象差错数占实际补助对象数的比率
</t>
  </si>
  <si>
    <t>全年预算执行进度</t>
  </si>
  <si>
    <t>反映全年预算执行进度情况</t>
  </si>
  <si>
    <t>反映项目整体支出节约率</t>
  </si>
  <si>
    <t>区就业局拨2022年度创业担保贷款贷免扶补经费</t>
  </si>
  <si>
    <t>支付区就业局拨2022年度创业担保贷款贷免扶补经费</t>
  </si>
  <si>
    <t>反映补助对象差错数占实际补助对象数的比率</t>
  </si>
  <si>
    <t>项目完成时限1年内完成</t>
  </si>
  <si>
    <t>年度达到良好</t>
  </si>
  <si>
    <t>项目完成年度达到良好</t>
  </si>
  <si>
    <t>服务对象满意度达到90%</t>
  </si>
  <si>
    <t>昆明市五华区总工会</t>
  </si>
  <si>
    <t>工会活动经费</t>
  </si>
  <si>
    <t>开展工会活动，主要用于慰问生病住院、退休职工。维护职工合法权益、竭诚服务职工群众，提升整个职工队伍的向心力，提升职工的满意度和忠诚度。计划慰问2次。</t>
  </si>
  <si>
    <t>慰问人次</t>
  </si>
  <si>
    <t>主要用于发放职工生病住院慰问、结婚慰问、退休慰问及工会活动。</t>
  </si>
  <si>
    <t>慰问覆盖率</t>
  </si>
  <si>
    <t>慰问及时完成率</t>
  </si>
  <si>
    <t>慰问完成率</t>
  </si>
  <si>
    <t>提升职工的职工队伍的向心力</t>
  </si>
  <si>
    <t>成本支出金额</t>
  </si>
  <si>
    <t>昆明市五华区教育体育发展服务中心</t>
  </si>
  <si>
    <t>昆明市五华区教育体育局拨款训练比赛专项经费</t>
  </si>
  <si>
    <t>根据省青运会及市运会的项目设置，由我中心负责的项目共九项，包括：乒乓球、篮球、排球、幼儿体操、体操、武术、拳击、皮划艇、射击。基于上述项目，共组建有11支运动队。构建立足片区，辐射周边的训练网格，完善体育训练和联竞赛项目布局，打造名校办名队，名队引领名校的发展路径，以片区优质中学名队为抓手，辐射带动周边学校开展全学段体育项目训练竞赛网络格局，夯实十个项目的区级训练网点数量，抓好后备人才一站式梯队建设。</t>
  </si>
  <si>
    <t>组织运动队</t>
  </si>
  <si>
    <t>反映组织运动队</t>
  </si>
  <si>
    <t>组织项目个数</t>
  </si>
  <si>
    <t>乒乓球、篮球、排球、幼儿体操、体操、武术、拳击、皮划艇、射击、新增拉拉操</t>
  </si>
  <si>
    <t>队员参训率</t>
  </si>
  <si>
    <t>反映队员参训率</t>
  </si>
  <si>
    <t>及时完成</t>
  </si>
  <si>
    <t>青少年体质健康提升率</t>
  </si>
  <si>
    <t>反映青少年体质健康提升情况</t>
  </si>
  <si>
    <t>赛事参与覆盖率</t>
  </si>
  <si>
    <t>反映赛事参与覆盖情况</t>
  </si>
  <si>
    <t>体育设施利用率</t>
  </si>
  <si>
    <t>反映体育设施利用情况</t>
  </si>
  <si>
    <t xml:space="preserve">受益对象满意度 </t>
  </si>
  <si>
    <t xml:space="preserve">95 </t>
  </si>
  <si>
    <t xml:space="preserve">反映受益对象满意度 
 </t>
  </si>
  <si>
    <t xml:space="preserve">昆明市环城西路313号五楼（面积1160平方米）、六楼（面积815平方米）、七楼半层（面积：233平方米），办公面积：2208平方米。室外停车场分摊面积533平方米，面积共计2741平方米。面积未含六楼会议室。
保障部门确保正常运行，支持部门正常履职。通过与物业公司签订物业服务合同对昆明市五华区体育发展中心昆明市环城西路313号五楼（面积1160平方米）、六楼（面积815平方米）、七楼半层（面积：233平方米），办公面积：2208平方米。室外停车场分摊面积533平方米，面积共计2741平方米。面积未含六楼会议室进行保洁、绿化、安保等方面费服务。单位人员综合满意度达90%以上。					
</t>
  </si>
  <si>
    <t>绿化管护完成率</t>
  </si>
  <si>
    <t>反映绿化更换的完成情况绿化更换完成率＝实际管护的绿化数量（面积）/应管护的绿化数量（面积）*100%</t>
  </si>
  <si>
    <t xml:space="preserve">反映安保巡查次数
</t>
  </si>
  <si>
    <t xml:space="preserve">反映卫生保洁检查验收合格的情况。卫生保洁合格率=卫生保洁检查验收合格次数/卫生保洁总次数*100%
</t>
  </si>
  <si>
    <t xml:space="preserve">反映物管人员在岗
</t>
  </si>
  <si>
    <t>提供服务及时性</t>
  </si>
  <si>
    <t>及时提供</t>
  </si>
  <si>
    <t xml:space="preserve">反映在年度内提供的物管服服务是否及时性
</t>
  </si>
  <si>
    <t>安全事故发生率</t>
  </si>
  <si>
    <t xml:space="preserve">反映无安全事故发生
</t>
  </si>
  <si>
    <t xml:space="preserve">反映单位人员满意度
</t>
  </si>
  <si>
    <t>反映部门运维经费预算批复数</t>
  </si>
  <si>
    <t>云南省第二届青少年运动会预赛资金</t>
  </si>
  <si>
    <t>云南省第二届青少年运动会是以区组队参加的最高级别的比赛，五华区在历届运动会中都取得了优异成绩，各责任单位和责任人要高度重视本次预赛工作，精心组织、强化保障，做好赛前训练和参赛工作，争取进入决赛。</t>
  </si>
  <si>
    <t>比赛次数</t>
  </si>
  <si>
    <t>反映比赛次数</t>
  </si>
  <si>
    <t>云南省第二届青运会备战天数</t>
  </si>
  <si>
    <t>330</t>
  </si>
  <si>
    <t xml:space="preserve">反映云南省第二届青运会备战天数
</t>
  </si>
  <si>
    <t>体育训练合格率</t>
  </si>
  <si>
    <t xml:space="preserve">反映体育训练合格率
</t>
  </si>
  <si>
    <t>云南省第二届青运会备战及时性</t>
  </si>
  <si>
    <t xml:space="preserve">反映云南省第二届青运会备战是否及时
</t>
  </si>
  <si>
    <t xml:space="preserve">反映青少年体质健康提升情况
</t>
  </si>
  <si>
    <t>参训人员满意度</t>
  </si>
  <si>
    <t xml:space="preserve">参训人员满意度
</t>
  </si>
  <si>
    <t>昆明市五华区教育局</t>
  </si>
  <si>
    <t>云南省昆明市女子中学</t>
  </si>
  <si>
    <t>2025年校长职级资金</t>
  </si>
  <si>
    <t>2026年校长职级资金预算</t>
  </si>
  <si>
    <t>2025年12月31日前</t>
  </si>
  <si>
    <t xml:space="preserve">年度项目完成率
</t>
  </si>
  <si>
    <t>补助对象政策知晓度</t>
  </si>
  <si>
    <t xml:space="preserve">补助对象政策知晓度
</t>
  </si>
  <si>
    <t xml:space="preserve">服务对象满意度
</t>
  </si>
  <si>
    <t>普通高中生均公用经费</t>
  </si>
  <si>
    <t xml:space="preserve">保障学校正常运转、完成教育教学活动和其他日常工作任务等方面支出。包括：教学业务与管理、教师培训、实验实习、文体活动、水电、交通差旅、邮电、仪器设备及图书资料等购置，房屋、建筑物及仪器设备的日常维修维护等。					
</t>
  </si>
  <si>
    <t xml:space="preserve">反映公用经费保障部门（单位）正常运转的在职人数情况。在职人数主要指办公、会议、培训、差旅、水费、电费等公用经费中服务保障的人数。
</t>
  </si>
  <si>
    <t>153196</t>
  </si>
  <si>
    <t xml:space="preserve">反映公用经费保障部门市级物业管理面积。包括公共物业面积、电梯等
</t>
  </si>
  <si>
    <t>反映资金使用的合规性</t>
  </si>
  <si>
    <t xml:space="preserve">反映部门（单位）正常运转情况。
</t>
  </si>
  <si>
    <t xml:space="preserve">反映社会公众对部门（单位）履职情况的满意程度。
</t>
  </si>
  <si>
    <t xml:space="preserve">反映部门（单位）人员对公用经费保障的满意程度。
</t>
  </si>
  <si>
    <t xml:space="preserve">反映部门年度内预算追加、追减或结构调整的情况，考核部门预算的约束力。
</t>
  </si>
  <si>
    <t>2026年课后服务费预计收入资金</t>
  </si>
  <si>
    <t xml:space="preserve">通过规范使用课后服务费，保障课后服务有序、高效开展，满足学生多样化课后学习与发展需求，提升课后服务质量，减轻家长看护压力，构建家校社协同育人良好格局，确保资金使用安全、合规、高效。	</t>
  </si>
  <si>
    <t>课后服务受益学生人数</t>
  </si>
  <si>
    <t>课后服务课程开设门数</t>
  </si>
  <si>
    <t>门</t>
  </si>
  <si>
    <t xml:space="preserve">课后服务课程开设门数
</t>
  </si>
  <si>
    <t>课后服务按时开展率</t>
  </si>
  <si>
    <t xml:space="preserve">课后服务按时开展率
</t>
  </si>
  <si>
    <t>课后服务安全事故发生率</t>
  </si>
  <si>
    <t xml:space="preserve">课后服务安全事故发生率
</t>
  </si>
  <si>
    <t>资金使用合规率</t>
  </si>
  <si>
    <t>课后服务费拨付及时率</t>
  </si>
  <si>
    <t xml:space="preserve">课后服务费拨付及时率
</t>
  </si>
  <si>
    <t>学生综合素质提升比例</t>
  </si>
  <si>
    <t xml:space="preserve">学生综合素质提升比例
</t>
  </si>
  <si>
    <t>家长看护压力缓解率</t>
  </si>
  <si>
    <t xml:space="preserve">家长看护压力缓解率
</t>
  </si>
  <si>
    <t>课后服务长效管理机制建立健全率</t>
  </si>
  <si>
    <t>课后服务师资队伍稳定性</t>
  </si>
  <si>
    <t>课后服务费人均成本控制率</t>
  </si>
  <si>
    <t xml:space="preserve">课后服务费人均成本控制率
</t>
  </si>
  <si>
    <t>五华春蕾班经费</t>
  </si>
  <si>
    <t>2026年此项目的总体目标如下：
1. 五华春蕾班高中各学科学业水平考试合格率达90%以上。
2. 五华春蕾班学生毕业率达100%以上。
3.  2026年高考，五华春蕾班本科率达80%以上，学业水平考试合格率90%以上。
4..学校根据春蕾生特点，进行规范管理、科学管理和精心管理，从安全、教学、生活、心理等全面实施春蕾生成长规划方案。学校认真贯彻、落实《中共中央国务院关于深化教育改革全面推进素质教育的决定》，德、智、体、美、劳“五育”并举，全面发展素质教育。以培养“博.雅”现代女性为育人目标——外塑“文明达观、自然优雅”之形象，内强“博学多思、自律奋进”之素质。</t>
  </si>
  <si>
    <t>当年毕业人数</t>
  </si>
  <si>
    <t xml:space="preserve">依据五教体通【2024】21号，招生40人
</t>
  </si>
  <si>
    <t>享受春蕾学生补助人数（三个年级）</t>
  </si>
  <si>
    <t>补助学生人数</t>
  </si>
  <si>
    <t>享受春蕾学生补助人数（2025年入学）</t>
  </si>
  <si>
    <t>2025年新入学五华春蕾经费学生（校服、行李、军训、学考）补助人数</t>
  </si>
  <si>
    <t>学业水平考试合格率</t>
  </si>
  <si>
    <t>补贴对象认定差错率</t>
  </si>
  <si>
    <t>补贴兑现准确率</t>
  </si>
  <si>
    <t>项目预算完成时间</t>
  </si>
  <si>
    <t>补贴发放完成及时率</t>
  </si>
  <si>
    <t>帮扶对象对政策感受温暖的程度</t>
  </si>
  <si>
    <t>程度较高</t>
  </si>
  <si>
    <t xml:space="preserve">帮扶对象对政策感受温暖的程度
</t>
  </si>
  <si>
    <t>五华春蕾班本科率</t>
  </si>
  <si>
    <t>五华春蕾班学生毕业率</t>
  </si>
  <si>
    <t xml:space="preserve">受益对象满意度
</t>
  </si>
  <si>
    <t>五华春蕾预算项目指标金额</t>
  </si>
  <si>
    <t>250000</t>
  </si>
  <si>
    <t>城乡义务教育生均公用经费</t>
  </si>
  <si>
    <t xml:space="preserve">保障学校正常运转、完成教育教学活动和其他日常工作任务等方面支出。包括：教学业务与管理、教师培训、实验实习、文体活动、水电、交通差旅、邮电、仪器设备及图书资料等购置，房屋、建筑物及仪器设备的日常维修维护等。					
</t>
  </si>
  <si>
    <t>资金到位率</t>
  </si>
  <si>
    <t>反映公用经费保障部门市级物业管理面积。包括公共物业面积、电梯等</t>
  </si>
  <si>
    <t>补助人数覆盖率</t>
  </si>
  <si>
    <t>补助标准达标率</t>
  </si>
  <si>
    <t xml:space="preserve">单位人员满意度
</t>
  </si>
  <si>
    <t xml:space="preserve">群众满意度
</t>
  </si>
  <si>
    <t>云南省昆明市第一职业中等专业学校</t>
  </si>
  <si>
    <t>中等职业教育学生资助2025年秋季免学费自有资金</t>
  </si>
  <si>
    <t xml:space="preserve">					
为农村和城市经济困难学生提供免学费支持，并为家庭经济困难的学生提供生活补助，确保学生不因经济困难而失学。		</t>
  </si>
  <si>
    <t>免学费人数覆盖率</t>
  </si>
  <si>
    <t xml:space="preserve">免学费人数覆盖率
</t>
  </si>
  <si>
    <t>补贴发放完成率</t>
  </si>
  <si>
    <t>补贴及时完成率</t>
  </si>
  <si>
    <t>扩大中职教育规模</t>
  </si>
  <si>
    <t xml:space="preserve">教育发展可持续性
</t>
  </si>
  <si>
    <t>教育发展可持续性</t>
  </si>
  <si>
    <t xml:space="preserve">扩大中职教育规模
</t>
  </si>
  <si>
    <t>学生、家长满意度</t>
  </si>
  <si>
    <t xml:space="preserve">学生、家长满意度
</t>
  </si>
  <si>
    <t>元/生·年</t>
  </si>
  <si>
    <t>中等职业教育学生资助2025年春季免学费自有资金</t>
  </si>
  <si>
    <t xml:space="preserve">为农村和城市经济困难学生提供免学费支持，并为家庭经济困难的学生提供生活补助，确保学生不因经济困难而失学。		</t>
  </si>
  <si>
    <t>元/年·人</t>
  </si>
  <si>
    <t xml:space="preserve">免学费补助标准
</t>
  </si>
  <si>
    <t>中等职业教育学生资助2025年秋季学生助学金自有资金</t>
  </si>
  <si>
    <t>受助学生人数</t>
  </si>
  <si>
    <t>699</t>
  </si>
  <si>
    <t xml:space="preserve">受助学生人数
</t>
  </si>
  <si>
    <t>建档立卡困难家庭学生覆盖率</t>
  </si>
  <si>
    <t xml:space="preserve">建档立卡困难家庭学生覆盖率
</t>
  </si>
  <si>
    <t>助学金覆盖率</t>
  </si>
  <si>
    <t xml:space="preserve">助学金覆盖率
</t>
  </si>
  <si>
    <t>家长满意度</t>
  </si>
  <si>
    <t xml:space="preserve">社会公众或服务对象满意度
</t>
  </si>
  <si>
    <t>中等职业教育学生资助免学费自有资金</t>
  </si>
  <si>
    <t xml:space="preserve">为农村和城市经济困难学生提供免学费支持，并为家庭经济困难的学生提供生活补助，确保学生不因经济困难而失学。		
</t>
  </si>
  <si>
    <t>中等职业教育学生资助学生助学金自有资金</t>
  </si>
  <si>
    <t xml:space="preserve">受助学生人数
</t>
  </si>
  <si>
    <t>资金完成执行率</t>
  </si>
  <si>
    <t xml:space="preserve">资金完成执行率
</t>
  </si>
  <si>
    <t>家长学生满意度</t>
  </si>
  <si>
    <t>云南省昆明市第三十中学（南菁学校）</t>
  </si>
  <si>
    <t>义教阶段特殊教育学校随班就读残疾学生生均公用经费</t>
  </si>
  <si>
    <t>以2024-2025学年教育事业统计报表中特殊教育学校学生人数、义务教育学校随班就读残疾学生人数、义务教育学校附设特教班学生人数和送教上门学生人数为依据，下达特殊教育学校生均公用经费中央补助资金。特殊教育生均公用经费拨款标准按照896.00元/生/年执行,确保特殊教育学校公用经费补助资金能够有效保障学校正常运转，不因资金短缺而影响学校正常的教育教学秩序，残疾学生入学率逐步提高。</t>
  </si>
  <si>
    <t>反映公用经费保障部门（单位）正常运转的在职人数情况。在职人数主要指办公、会议、培训、差旅、水费、电费等公用经费中服务保障的人数。</t>
  </si>
  <si>
    <t>经费使用合规率</t>
  </si>
  <si>
    <t>反映经费支出符合政策要求及预算安排，无截留、挤占、挪用等违规情况。</t>
  </si>
  <si>
    <t>反映项目及时完成的情况。</t>
  </si>
  <si>
    <t>残疾学生融入常规教学氛围完成率</t>
  </si>
  <si>
    <t>反映实现残疾学生融入常规教学氛围的情况。</t>
  </si>
  <si>
    <t>896</t>
  </si>
  <si>
    <t>元/学年</t>
  </si>
  <si>
    <t>反映项目成本得到有效控制的情况。</t>
  </si>
  <si>
    <t>五华区基础教育学校书记、校长职级资金</t>
  </si>
  <si>
    <t>2025年五华区基础教育学校书记、校长职级</t>
  </si>
  <si>
    <t>2024年12月31日前</t>
  </si>
  <si>
    <t>以2024至2025学年度教育事业统计学生人数为依据，按时、足额下达城生均公用经费。生均公用经费拨款标准按照高中1500元/生/年的标准执行，确保生均公用经费能够有效保障学校年初正常运转，不因资金短缺而影响学校正常的教育教学秩序，确保教师培训所需资金得到有效保障。</t>
  </si>
  <si>
    <t>受益学生覆盖率</t>
  </si>
  <si>
    <t>反映项目开展对受益学生的覆盖情况</t>
  </si>
  <si>
    <t>设施维修完成率</t>
  </si>
  <si>
    <t>反映设备设施维修的实际完成情况。</t>
  </si>
  <si>
    <t>2026年12月31日完成</t>
  </si>
  <si>
    <t>高中教育保障覆盖率</t>
  </si>
  <si>
    <t>反映所有在校生享有优质教育保障情况。</t>
  </si>
  <si>
    <t>学生满意度</t>
  </si>
  <si>
    <t>反映社会公众对部门（单位）履职情况的满意程度。</t>
  </si>
  <si>
    <t>普通高中生均公用经费标准</t>
  </si>
  <si>
    <t>反映普通高中生均公用经费补助标准的准确性。</t>
  </si>
  <si>
    <t>以2024至2025学年度教育事业统计学生人数为依据，按时、足额下达城乡义务教育学校生均公用经费补助资金。城乡义务教育学校生均公用经费拨款标准按照小学92.16元/生/年，初中120.32元/生/年的标准执行，确保所有城乡义务教育学校公用经费补助资金能够有效保障学校年初正常运转，不因资金短缺而影响学校正常的教育教学秩序，确保教师培训所需资金得到有效保障。</t>
  </si>
  <si>
    <t>1118</t>
  </si>
  <si>
    <t>义务教育保障覆盖率</t>
  </si>
  <si>
    <t>反映所有在校生享有优质义务教育保障情况。</t>
  </si>
  <si>
    <t>反映学生对公用经费保障的满意程度。</t>
  </si>
  <si>
    <t>120.32</t>
  </si>
  <si>
    <t>课后服务经费</t>
  </si>
  <si>
    <t>1. 保障辖区内规定范围内学校课后服务全覆盖，年度服务时长达标；2. 课后服务课程体系进一步完善，服务质量稳步提升，学生及家长满意度较高；3. 课后服务费专款专用、规范核算，资金使用效率达100%；4. 形成稳定的课后服务师资队伍及管理机制，服务可持续性增强。</t>
  </si>
  <si>
    <t>课后服务覆盖率</t>
  </si>
  <si>
    <t xml:space="preserve">课后服务覆盖率
</t>
  </si>
  <si>
    <t>获得补助教师覆盖率</t>
  </si>
  <si>
    <t>反映课后服务对促进学生全面发展的作用。通过学生作品展示、技能测评、教师评价等方式核实。</t>
  </si>
  <si>
    <t>收费标准</t>
  </si>
  <si>
    <t>云南省昆明市第二中学</t>
  </si>
  <si>
    <t xml:space="preserve">以2025-2026学年度教育事业统计学生人数为依据，按时、足额下达学校学生生均公用经费。城乡义务教育生均公用经费补助标准按照初中120.32元/生.年的标准执行，确保所有城乡义务教育学校公用经费补助资金能够有效保障学校年初正常运转，不因资金短缺而影响学校正常的教育教学秩序，确保教师培训所需资金得到有效保障。
</t>
  </si>
  <si>
    <t>受益学生数</t>
  </si>
  <si>
    <t>1760</t>
  </si>
  <si>
    <t>参与经费支持的重点项目的学生人次。</t>
  </si>
  <si>
    <t>教师培训覆盖面</t>
  </si>
  <si>
    <t>接受各类培训的教师人次。</t>
  </si>
  <si>
    <t>教学保障达标率</t>
  </si>
  <si>
    <t>实验实习开出率、体育课时达标率、多媒体设备正常使用率等。</t>
  </si>
  <si>
    <t>教师培训合格率</t>
  </si>
  <si>
    <t>参训教师考核或评估的通过比例</t>
  </si>
  <si>
    <t>设施维护合格率</t>
  </si>
  <si>
    <t>维修维护项目验收通过的比例。</t>
  </si>
  <si>
    <t>各级财政资金到达学校账户的时间符合规定的比例。</t>
  </si>
  <si>
    <t>学生综合素质发展</t>
  </si>
  <si>
    <t>学生体质健康合格率、艺术素养测评合格率的变化；学生参与竞赛获奖层次的提升。</t>
  </si>
  <si>
    <t>基本教育质量保障</t>
  </si>
  <si>
    <t>得到保障</t>
  </si>
  <si>
    <t>学业质量监测中，薄弱学校学生合格率的提升情况。</t>
  </si>
  <si>
    <t>师资能力建设</t>
  </si>
  <si>
    <t>良好建设</t>
  </si>
  <si>
    <t>教师应用新设备、新方法开展教学的比例；校本教研成果数量/质量。</t>
  </si>
  <si>
    <t>管理机制健全</t>
  </si>
  <si>
    <t>形成的内控管理、资产维护、成本节约等长效机制情况。</t>
  </si>
  <si>
    <t>教师满意度</t>
  </si>
  <si>
    <t>对教学条件保障、专业发展支持、工作环境等方面的满意度。</t>
  </si>
  <si>
    <t>对教学活动、文体活动、校园设施等方面的满意度。</t>
  </si>
  <si>
    <t>对学校办学条件、活动开展、孩子在校体验的满意度。</t>
  </si>
  <si>
    <t>经费使用效率</t>
  </si>
  <si>
    <t>用于直接教学业务的支出占公用经费总支出的比例</t>
  </si>
  <si>
    <t>以2025-2026学年教育事业统计报表中特殊教育学校学生人数、义务教育学校随班就读残疾学生人数、义务教育学校附设特教班学生人数和送教上门学生人数为依据，下达义务阶段特殊教育学校随班就读残疾学生生均公用经费。特殊教育学生生均公用经费拨款标准按照896元/生.年执行,确保特殊教育学校公用经费补助资金能够有效保障学校正常运转，不因资金短缺而影响学校正常的教育教学秩序，残疾学生入学率逐步提高。</t>
  </si>
  <si>
    <t>1764</t>
  </si>
  <si>
    <t>课程与教学调整方案数量</t>
  </si>
  <si>
    <t>为随班就读学生制定的个别化教育计划（IEP）？或个别化支持方案的数量及更新次数</t>
  </si>
  <si>
    <t>教师与同伴培训覆盖人次</t>
  </si>
  <si>
    <t>针对普通班级教师、资源教师及同班同伴开展的融合教育理念、基本策略与技能培训的人次。</t>
  </si>
  <si>
    <t>参训教师考核或评估的通过比例。</t>
  </si>
  <si>
    <t>支持服务适配准确率</t>
  </si>
  <si>
    <t>所提供的辅具、课程调整等与学生残疾类型、程度及需求相匹配的比例。</t>
  </si>
  <si>
    <t>残疾学生入学率</t>
  </si>
  <si>
    <t>教育质量公平性</t>
  </si>
  <si>
    <t>随班就读学生与同班普通学生在学业成就感、学校归属感等方面的差距变化。</t>
  </si>
  <si>
    <t>学校发展能力</t>
  </si>
  <si>
    <t>可持续发展</t>
  </si>
  <si>
    <t>学校特色项目或优势学科得以持续发展的稳定性。</t>
  </si>
  <si>
    <t>学生及其家长满意度</t>
  </si>
  <si>
    <t>对获得的支持服务、在校学习生活体验的满意度。</t>
  </si>
  <si>
    <t>任课教师满意度</t>
  </si>
  <si>
    <t>对获得的专业支持、工作负担减轻程度的满意度。</t>
  </si>
  <si>
    <t>用于直接教学业务的支出占公用经费总支出的比例。</t>
  </si>
  <si>
    <t>经费使用精准率</t>
  </si>
  <si>
    <t>用于满足残疾学生特殊需要的支出占该专项经费的比例。</t>
  </si>
  <si>
    <t>做好本部门人员、公用经费保障，按规定落实干部职工各项待遇，落实2024年度校长绩效考核待遇。</t>
  </si>
  <si>
    <t>1. 保障初中学校课后服务全覆盖，年度服务时长达标；2. 课后服务课程体系进一步完善，服务质量稳步提升，学生及家长满意度较高；3. 课后服务费专款专用、规范核算，资金使用效率达100%；4. 形成稳定的课后服务师资队伍及管理机制，服务可持续性增强。</t>
  </si>
  <si>
    <t>课后服务收益学生人次</t>
  </si>
  <si>
    <t xml:space="preserve">反映课后服务的惠及范围，体现服务对学生需求的满足程度。
</t>
  </si>
  <si>
    <t>反映课后服务课程的丰富度及多样化程度，素质类课程占比体现服务对学生全面发展的支撑。课程门数按实际开设的不同课程类别统计，素质类课程含文体、艺术、科技、劳动等课程。</t>
  </si>
  <si>
    <t>反映课后服务的时效性和规范性。按时开展率=按时开展的课后服务场次/应开展的课后服务总场次×100%。</t>
  </si>
  <si>
    <t>反映课后服务期间的安全管理水平。重大安全事故指造成学生重伤、死亡或重大财产损失的事故；一般安全事故指造成学生轻微伤害的事故</t>
  </si>
  <si>
    <t>反映课后服务费资金的使用规范性。通过查阅资金账目、凭证、审计报告等资料核实。</t>
  </si>
  <si>
    <t>反映课后服务费资金的拨付效率，保障服务正常开展。拨付及时率=按时足额拨付的资金金额/应拨付资金总金额×100%。</t>
  </si>
  <si>
    <t>反映课后服务对减轻家长负担、解决“看护难”问题的实际效果。通过问卷调查统计。</t>
  </si>
  <si>
    <t>反映课后服务的可持续发展能力。长效管理机制包括但不限于《师资选聘与管理办法》《安全管理制度》《课后服务费使用管理办法》等。</t>
  </si>
  <si>
    <t>反映课后服务师资队伍的可持续保障水平。稳定服务师资指年度内服务时长≥80%计划服务时长的师资。</t>
  </si>
  <si>
    <t>反映受益对象对课后服务项目的满意程度。</t>
  </si>
  <si>
    <t>反映课后服务费的成本管控水平。人均成本=年度课后服务费总支出/年度受益学生总人次，规定标准按当地教育、财政部门相关文件执行。</t>
  </si>
  <si>
    <t>云南省昆明市第二十四中学</t>
  </si>
  <si>
    <t xml:space="preserve">以教育事业统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确保所有城乡义务教育学校公用经费补助资金能够有效保障学校年初正常运转，不因资金短缺而影响学校正常的教育教学秩序，确保教师培训所需资金得到有效保障。						
</t>
  </si>
  <si>
    <t xml:space="preserve">反映项目开展对受益学生的覆盖情况
</t>
  </si>
  <si>
    <t xml:space="preserve">反映经费支出符合政策要求及预算安排，无截留、挤占、挪用等违规情况。
</t>
  </si>
  <si>
    <t xml:space="preserve">反映项目及时完成的情况。
</t>
  </si>
  <si>
    <t>高考本科上线率</t>
  </si>
  <si>
    <t xml:space="preserve">反映高考本科上线率较上一年度稳步提升情况。
</t>
  </si>
  <si>
    <t xml:space="preserve">反映学生对于项目开展的满意度。
</t>
  </si>
  <si>
    <t>元/生/年</t>
  </si>
  <si>
    <t xml:space="preserve">反映普通高中生均公用经费补助标准的准确性。
</t>
  </si>
  <si>
    <t>2024年五华区基础教育学校书记、校长职级</t>
  </si>
  <si>
    <t xml:space="preserve">以2024至2025学年度教育事业统计学生人数为依据，按时、足额下达城乡义务教育学校生均公用经费补助资金。城乡义务教育学校生均公用经费拨款标准按照小学92.16元/生/年，初中120.32元/生/年的标准执行，确保所有城乡义务教育学校公用经费补助资金能够有效保障学校年初正常运转，不因资金短缺而影响学校正常的教育教学秩序，确保教师培训所需资金得到有效保障。						
</t>
  </si>
  <si>
    <t>中考上线率</t>
  </si>
  <si>
    <t xml:space="preserve">反映中考上线率较上一年度稳步提升情况
</t>
  </si>
  <si>
    <t>反映学生对于项目开展的满意度。</t>
  </si>
  <si>
    <t>普通初中生均公用经费标准</t>
  </si>
  <si>
    <t>102.32</t>
  </si>
  <si>
    <t>映普通高中生均公用经费补助标准的准确性。</t>
  </si>
  <si>
    <t>反映课后服务的惠及范围，体现服务对学生需求的满足程度。</t>
  </si>
  <si>
    <t>课后服务时间达标率</t>
  </si>
  <si>
    <t xml:space="preserve">课后服务时间达标率反映课后服务的时效性和规范性。
</t>
  </si>
  <si>
    <t>课后服务费发放及时率</t>
  </si>
  <si>
    <t>反映课后服务费资金的发放效率，保障服务正常开展。</t>
  </si>
  <si>
    <t>反映课后服务对促进学生全面发展的作用。</t>
  </si>
  <si>
    <t>反映课后服务费的成本管控水平。</t>
  </si>
  <si>
    <t xml:space="preserve">以2024-2025学年教育事业统计报表中特殊教育学校学生人数、义务教育学校随班就读残疾学生人数、义务教育学校附设特教班学生人数和送教上门学生人数为依据，下达特殊教育学校生均公用经费中央补助资金。特殊教育生均公用经费拨款标准按照896.00元/生/年执行,确保特殊教育学校公用经费补助资金能够有效保障学校正常运转，不因资金短缺而影响学校正常的教育教学秩序，残疾学生入学率逐步提高。						
</t>
  </si>
  <si>
    <t xml:space="preserve">反映经费支出符合政策要求及预算安排，无截留、挤占、挪用等违规情况。
</t>
  </si>
  <si>
    <t>特殊教育保障覆盖率</t>
  </si>
  <si>
    <t xml:space="preserve">反映残疾学生享有特殊教育保障情况。
</t>
  </si>
  <si>
    <t>残疾学生公用经费标准</t>
  </si>
  <si>
    <t xml:space="preserve">反映残疾学生公用经费补助标准的准确性。
</t>
  </si>
  <si>
    <t>云南省昆明市第十四中学</t>
  </si>
  <si>
    <t>1.保障基本运转：确保学校日常教育教学、行政管理、后勤服务等各项基本工作正常、稳定运行，满足师生基本需求。
2.提升办学条件：改善教学环境，保障教学设备、仪器、图书、信息化设施的日常维护、更新与必要添置，支持教育教学改革。
3.优化资源配置：科学合理规划经费使用，提高资金使用效益，重点保障教学中心工作，促进学校内涵发展与质量提升。</t>
  </si>
  <si>
    <t>246</t>
  </si>
  <si>
    <t>131.4</t>
  </si>
  <si>
    <t>资金使用合规情况</t>
  </si>
  <si>
    <t>补助资金当年到位率</t>
  </si>
  <si>
    <t>名校融校经费</t>
  </si>
  <si>
    <t xml:space="preserve">  名校融校以名校为依托，扩大办学规模，充分发挥教育资源的作用，扩大优质资源，促进均衡发展，满足人民群众对优质教育资源的需要。
 1.合作办学规范有序：保障合作协议得到有效履行，我校参与名校融校的行为全程合法合规，促进合作校园健康运行；
2.教育资源有效辐射：通过经费保障，确保我校优质的管理经验、教学资源、师资力量能够实质性地输出到合作校园，带动其内涵发展；
3.办学质量显著提升：合作校园的教育教学质量、管理水平和社会认可度得到显著提高，学生综合素质发展良好；
4. 品牌价值得到维护与提升：“云南省昆明市第十四中学”品牌在合作中得到有效保护和合理增值；
5. 经费使用效益明显：项目经费使用规范、高效，达到预期绩效目标，形成良性循环，为区域名校融校工作提供有益实践和经费管理范例。</t>
  </si>
  <si>
    <t>融校资源平台新增资源量</t>
  </si>
  <si>
    <t>名校特色项目落地数</t>
  </si>
  <si>
    <t>举办交流活动次数</t>
  </si>
  <si>
    <t>学术讲座、师资互访、学生实践活动</t>
  </si>
  <si>
    <t>课程项目验收合格率</t>
  </si>
  <si>
    <t>项目任务按时完成率</t>
  </si>
  <si>
    <t>按计划时间节点完成的任务比例</t>
  </si>
  <si>
    <t>专项经费使用合规率</t>
  </si>
  <si>
    <t>优质课程覆盖率</t>
  </si>
  <si>
    <t>融校工作综合满意度</t>
  </si>
  <si>
    <t>参与学生满意度</t>
  </si>
  <si>
    <t xml:space="preserve">  贯彻落实国家及地方“双减”政策精神，坚持公益普惠与非营利原则，通过财政补贴与适当收费相结合的方式，保障课后服务可持续、高质量开展。旨在解决家长接送难、辅导难问题，丰富学生校园生活，促进学生全面发展、个性成长与学业巩固，有效减轻学生过重课外负担和家长经济负担。
   1.科学编制年度课后服务专项预算，确保资金需求测算准确、依据充分；
   2.预算执行率不低于95%，资金使用合规率达100%，无截留、挪用、超范围支出等违规情况；
   3.建立管理机制，定期进行财务公示，接受家长与社会监督；
   4.加强师资培训,提升教师专业素养和课后服务能力,确保服务质量和效果,提高教师的教育教学水平；
   5.建立健全安全管理制度和应急预案，全年无重大安全责任事故。</t>
  </si>
  <si>
    <t>学生每天参加课后服务时长</t>
  </si>
  <si>
    <t>参与课后服务费学生参与率</t>
  </si>
  <si>
    <t>获补对象率</t>
  </si>
  <si>
    <t>获补对象率100%</t>
  </si>
  <si>
    <t>学生课业负担有效减轻率</t>
  </si>
  <si>
    <t>课业负担有效减轻</t>
  </si>
  <si>
    <t>教育服务年度</t>
  </si>
  <si>
    <t>家长及学生满意度</t>
  </si>
  <si>
    <t>1.保障基本运转：确保学校日常教育教学、行政管理、后勤服务等基本工作的正常、稳定开展。
2.提升办学条件：改善教学设施设备，补充更新教学仪器、图书资料、文体器材等，优化育人环境。
3.促进质量提升：支持课程改革、教学研究、教师培训、学生活动等，助力教育教学质量稳步提高。
4.规范资金管理：严格执行财务规章制度，确保公用经费使用规范、安全、高效，专款专用。</t>
  </si>
  <si>
    <t>受益学生率</t>
  </si>
  <si>
    <t>参与经费支持的重点项目（如课后服务、特色社团）的学生受益率</t>
  </si>
  <si>
    <t>反映对学校办学条件、活动开展、孩子在校体验的满意度。</t>
  </si>
  <si>
    <t>五华区第一幼儿园</t>
  </si>
  <si>
    <t>自营食堂伙食经费</t>
  </si>
  <si>
    <t>1.安全管理目标
伙食经费中专项安全投入占比不低于5%，用于食材农残检测、厨房消毒设备更新及食堂人员安全培训，全年食品安全抽检合格率100%，无食品安全相关投诉及事故。
2.营养供给目标
参照学龄前儿童膳食指南制定周带量食谱，经费优先保障肉、蛋、奶、新鲜蔬果的采购，确保每日餐食蛋白质、维生素等核心营养素达标率100%；应季食材采购占比提升至60%以上，丰富幼儿餐食种类。
3.成本管控目标
建立经费收支台账，实现食材采购、出入库、消耗全流程记录可追溯；食堂运营管理成本占伙食总经费比例控制在10%以内，通过精准采购、杜绝浪费降低损耗，损耗率控制在3%以下。
4.家长沟通目标
每季度公开伙食经费收支明细及食谱，组织1-2次家长食堂开放日活动；年末家长对伙食满意度调查达到85%以上，收集家长建议并落实整改率不低于90%。</t>
  </si>
  <si>
    <t>明厨亮灶达标率</t>
  </si>
  <si>
    <t>反映单位明厨亮灶达标率</t>
  </si>
  <si>
    <t>支付及时率</t>
  </si>
  <si>
    <t xml:space="preserve">"反映单位及时支付资金的情况。
支付及时率=在时限内支付资金/应支付资金*100%"
</t>
  </si>
  <si>
    <t>食材采购及验收及时性</t>
  </si>
  <si>
    <t>按需及时完成，保障供餐正常</t>
  </si>
  <si>
    <t>反映单位食材采购及验收及时性</t>
  </si>
  <si>
    <t xml:space="preserve">"反映政策的宣传效果情况。
政策知晓率=调查中政策知晓人数/调查总人数*100%"
</t>
  </si>
  <si>
    <t>食品安全事故发生数</t>
  </si>
  <si>
    <t>反映单位食品安全事故发生数</t>
  </si>
  <si>
    <t>幼儿膳食保障覆盖率</t>
  </si>
  <si>
    <t>反映单位幼儿膳食保障覆盖率</t>
  </si>
  <si>
    <t xml:space="preserve">反映受益对象的满意程度。
</t>
  </si>
  <si>
    <t>幼儿伙食费人均标准</t>
  </si>
  <si>
    <t>350</t>
  </si>
  <si>
    <t>反映单位幼儿伙食费人均标准</t>
  </si>
  <si>
    <t>五华区第二教工幼儿园</t>
  </si>
  <si>
    <t>2026年教工二幼书记校长职级</t>
  </si>
  <si>
    <t>自营食堂伙食费项目经费</t>
  </si>
  <si>
    <t xml:space="preserve">用于2026年幼儿伙食开支，确保幼儿合理膳食
</t>
  </si>
  <si>
    <t>伙食费资金到位金额</t>
  </si>
  <si>
    <t>890400</t>
  </si>
  <si>
    <t xml:space="preserve">伙食费资金到位金额
</t>
  </si>
  <si>
    <t>食材进货查验批次</t>
  </si>
  <si>
    <t>受益幼儿人数</t>
  </si>
  <si>
    <t>318</t>
  </si>
  <si>
    <t>膳食营养达标率</t>
  </si>
  <si>
    <t xml:space="preserve">膳食营养达标率
</t>
  </si>
  <si>
    <t>食材进货查验合格率</t>
  </si>
  <si>
    <t xml:space="preserve">食材进货查验合格率
</t>
  </si>
  <si>
    <t>餐用具清洗消毒合格率</t>
  </si>
  <si>
    <t xml:space="preserve">餐用具抽查查验合格率
</t>
  </si>
  <si>
    <t>“明厨亮灶”运行达标率</t>
  </si>
  <si>
    <t xml:space="preserve">“明厨亮灶”运行达标率
</t>
  </si>
  <si>
    <t>食品留样规范率</t>
  </si>
  <si>
    <t xml:space="preserve">食品留样规范率
</t>
  </si>
  <si>
    <t>按需及时完成，保障供餐不中断</t>
  </si>
  <si>
    <t xml:space="preserve">食材采购及验收及时性
</t>
  </si>
  <si>
    <t xml:space="preserve">覆盖全体在园就餐幼儿
</t>
  </si>
  <si>
    <t xml:space="preserve">食品安全事故发生次数
</t>
  </si>
  <si>
    <t>家长对幼儿伙食的满意程度</t>
  </si>
  <si>
    <t>伙食费收费标准</t>
  </si>
  <si>
    <t>昆明市五华区丰园小学</t>
  </si>
  <si>
    <t>课后服务费资金</t>
  </si>
  <si>
    <t>保障辖区内规定范围内学校课后服务全覆盖，年度服务时长达标；2. 课后服务课程体系进一步完善，服务质量稳步提升，学生及家长满意度较高；3. 课后服务费专款专用、规范核算，资金使用效率达100%；4. 形成稳定的课后服务师资队伍及管理机制，服务可持续性增强。</t>
  </si>
  <si>
    <t>课后服务受益学生人次</t>
  </si>
  <si>
    <t>1315</t>
  </si>
  <si>
    <t>科</t>
  </si>
  <si>
    <t>反映课后服务课程的丰富度及多样化程度，素质类课程占比体现服务对学生全面发展的支撑。</t>
  </si>
  <si>
    <t>反映课后服务期间的安全管理水平。重大安全事故指造成学生重伤、死亡或重大财产损失的事故；一般安全事故指造成学生轻微伤害的事故。</t>
  </si>
  <si>
    <t>反映课后服务费资金的使用规范性。</t>
  </si>
  <si>
    <t>反映课后服务对减轻家长负担、解决“看护难”问题的实际效果。</t>
  </si>
  <si>
    <t xml:space="preserve"> 课后服务长效管理机制建立健全率</t>
  </si>
  <si>
    <t>反映课后服务的可持续发展能力。</t>
  </si>
  <si>
    <t>反映课后服务师资队伍的可持续保障水平。</t>
  </si>
  <si>
    <t>受益对象对课后服务项目的满意程度。</t>
  </si>
  <si>
    <t>反映课后服务费的成本管控水平。人均成本=年度课后服务费总支出/年度受益学生总人次。</t>
  </si>
  <si>
    <t>规范经费使用范围，优先保障教学活动、设备维护、校园安全等核心支出，优化教师培训经费配置，提高资金使用效益，助力学校办学条件持续改善。</t>
  </si>
  <si>
    <t>课程与活动开展数量</t>
  </si>
  <si>
    <t>85%</t>
  </si>
  <si>
    <t>反映经费支撑的基本服务和活动规模。</t>
  </si>
  <si>
    <t>反映产出的规范性和达标水平。</t>
  </si>
  <si>
    <t>预算执行进度匹配度</t>
  </si>
  <si>
    <t>教育公平促进度</t>
  </si>
  <si>
    <t>城乡间、校际间在核心产出指标</t>
  </si>
  <si>
    <t>教师应用新设备、新方法开展教学的比例</t>
  </si>
  <si>
    <t>衡量经费投入对学校内生发展能力和长远效用的影响</t>
  </si>
  <si>
    <t>生均公用经费实际支出与定额标准的偏差率</t>
  </si>
  <si>
    <t>反映经费使用的经济性和效率</t>
  </si>
  <si>
    <t>重点支出项目成本控制率</t>
  </si>
  <si>
    <t>如单位面积校舍维修成本、生均能耗支出等与往年或标准的对比。</t>
  </si>
  <si>
    <t>严格执行生均公用经费基准定额；完成教学设施常规维修维护；保障国家课程全面落实。</t>
  </si>
  <si>
    <t>专业服务提供次数</t>
  </si>
  <si>
    <t>指导教师为随班就读学生提供直接指导、咨询的服务时间</t>
  </si>
  <si>
    <t>个性化学习辅具、无障碍设施设备等的数量。</t>
  </si>
  <si>
    <t>个别化教育计划（IEP）规范性与专业性达标率</t>
  </si>
  <si>
    <t>IEP的制定有专业团队参与、目标科学可评、措施得当的比例。</t>
  </si>
  <si>
    <t>参训教师对培训内容实用性的评价达标率。</t>
  </si>
  <si>
    <t>需求评估与IEP制定及时性</t>
  </si>
  <si>
    <t>学生入学或鉴定后，在规定时间内（如30个工作日）完成初步评估并制定IEP的比例。</t>
  </si>
  <si>
    <t>支持服务响应及时率</t>
  </si>
  <si>
    <t>从教师或家长提出支持需求到获得初步响应（如资源教师介入、提供临时辅具）的平均时间或规定时限内完成率。</t>
  </si>
  <si>
    <t>学生发展目标达成率</t>
  </si>
  <si>
    <t>基于IEP设定的学期发展目标的达成或进步比例。</t>
  </si>
  <si>
    <t>普通教师融合教育能力提升</t>
  </si>
  <si>
    <t>教师自信、有效教导随班就读学生的自我报告及课堂实践观察评估。</t>
  </si>
  <si>
    <t>经验推广与辐射率</t>
  </si>
  <si>
    <t>学校形成的有效融合实践模式被其他学校借鉴或推广的情况。</t>
  </si>
  <si>
    <t>残疾学生及其家长满意度</t>
  </si>
  <si>
    <t>对获得的专业支持（如资源教师、培训、辅具）、工作负担减轻程度的满意度。</t>
  </si>
  <si>
    <t>用于满足残疾学生特殊需要（而非常规教学需要）的支出占该专项经费的比例。</t>
  </si>
  <si>
    <t>单位服务成本控制率</t>
  </si>
  <si>
    <t>反映经费用于残疾学生特定需求的聚焦程度和经济效率。</t>
  </si>
  <si>
    <t>昆明市五华区云铜中学</t>
  </si>
  <si>
    <t>根据五教体通〔2023〕5号 印发《关于进一步做好五华区义务教育课后服务的实施方案（试行）的通知》实行。1. 保障辖区内规定范围内学校课后服务全覆盖，年度服务时长达标；2. 课后服务课程体系进一步完善，服务质量稳步提升，学生及家长满意度较高；3. 课后服务费专款专用、规范核算，资金使用效率达100%；4. 形成稳定的课后服务师资队伍及管理机制，服务可持续性增强。</t>
  </si>
  <si>
    <t>965</t>
  </si>
  <si>
    <t>学校实际开设课程门数</t>
  </si>
  <si>
    <t>反映课后服务的可持续发展能力。长效管理机制包括但不限于《课后服务实施方案》《师资选聘与管理办法》《安全管理制度》《课后服务费使用管理办法》等。</t>
  </si>
  <si>
    <t>当年生均公用经费足额拨付至所有开展随班就读业务的学校，覆盖≥95% 的规划随班就读残疾学生；经费使用合规率达到 100%、生均经费控制在预算标准内；家长对特殊教育公平性的满意度≥90%。</t>
  </si>
  <si>
    <t>经费覆盖残疾学生数</t>
  </si>
  <si>
    <t>反映经费保障的残疾人学生人数。</t>
  </si>
  <si>
    <t>反映学校使用经费范围符合生均公用经费管理办法，无截留、挤占、挪用等情况</t>
  </si>
  <si>
    <t>特教服务质量达标率</t>
  </si>
  <si>
    <t>反映学校开展的康复训练、教学辅导等服务符合特殊教育相关标准的情况。</t>
  </si>
  <si>
    <t>反映项目在规定的时间节点及时将经费拨付到学校。</t>
  </si>
  <si>
    <t>学校特殊教育服务能力提升比例</t>
  </si>
  <si>
    <t>反映使用经费后，学校在特教师资水平、教学设施配备等方面的提升比例</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</si>
  <si>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</si>
  <si>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</si>
  <si>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</si>
  <si>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学生家长满意度</t>
  </si>
  <si>
    <t>反映残疾学生家长对部门（单位）履职情况的满意程度。</t>
  </si>
  <si>
    <t>反映项目实际支出成本。</t>
  </si>
  <si>
    <t>保障中、小学校正常运转，完成教育教学活动和其他日常工作任务等方面支出。包括：教学业务与管理、教师培训、实验实习、文体活动、水电、取暖、交通差旅、邮电、仪器设备及图书资料等购置，房屋、建筑物及仪器设备的日常维修维护等。</t>
  </si>
  <si>
    <t>1052</t>
  </si>
  <si>
    <t>资金拨付合规率</t>
  </si>
  <si>
    <t>反映资金使用的合规性。</t>
  </si>
  <si>
    <t>学校基本运转保障率</t>
  </si>
  <si>
    <t>反映公用经费有效保障学校日常教学、管理、维护等基本运转需求的比例。</t>
  </si>
  <si>
    <t xml:space="preserve">反映项目实际支出成本。
</t>
  </si>
  <si>
    <t>昆明市五华区云铜小学</t>
  </si>
  <si>
    <t>以2025学年度教育事业统计学生人数为依据，按时、足额下达城乡义务教育学校生均公用经费补助资金。城乡义务教育学校生均公用经费拨款标准按照小学以92.16元/生.年的标准执行，确保所有城乡义务教育学校公用经费补助资金能够有效保障学校年初正常运转，不因资金短缺而影响学校正常的教育教学秩序，确保教师培训所需资金得到有效保障。</t>
  </si>
  <si>
    <t>61</t>
  </si>
  <si>
    <t>1725</t>
  </si>
  <si>
    <t>反映参与经费支持的重点项目（如课后服务、特色社团）的学生人次</t>
  </si>
  <si>
    <t>反映补助标准达标情况。</t>
  </si>
  <si>
    <t>反映反映产出的规范性和达标水平。</t>
  </si>
  <si>
    <t>反映参训教师考核或评估的通过情况</t>
  </si>
  <si>
    <t>反映补助资金当年到位情况</t>
  </si>
  <si>
    <t>反映各季度经费支出进度与时间进度的吻合程度。</t>
  </si>
  <si>
    <t>反映城乡间、校际间在核心产出指标（如课程开出率、设备达标率）上的差异系数变化。</t>
  </si>
  <si>
    <t>反映项目实施对促进学生全面发展的作用。</t>
  </si>
  <si>
    <t>反映经费投入对学校特色项目或优势学科得以持续发展的稳定程度。</t>
  </si>
  <si>
    <t>反映学生对教学活动、文体活动、校园设施等方面的满意度。。</t>
  </si>
  <si>
    <t>反映教师对公用经费保障的满意程度。</t>
  </si>
  <si>
    <t>反映直接教学业务的支出占公用经费总支出的比例。</t>
  </si>
  <si>
    <t>以2025学年教育事业统计报表中特殊教育学校学生人数、义务教育学校随班就读残疾学生人数、义务教育学校附设特教班学生人数和送教上门学生人数为依据，下达特殊教育学校生均公用经费中央补助资金。特殊教育生均公用经费拨款标准按照896元/生.年执行,确保特殊教育学校公用经费补助资金能够有效保障学校正常运转，不因资金短缺而影响学校正常的教育教学秩序，残疾学生入学率逐步提高。</t>
  </si>
  <si>
    <t>反映为随班就读学生制定的个别化教育计划（IEP）？或个别化支持方案的数量及更新次数。</t>
  </si>
  <si>
    <t>反映针对普通班级教师、资源教师及同班同伴开展的融合教育理念、基本策略与技能培训的人次。</t>
  </si>
  <si>
    <t>反映所提供的辅具、课程调整等与学生残疾类型、程度及需求相匹配的比例（通过专业评估确认）。</t>
  </si>
  <si>
    <t>反映从教师或家长提出支持需求到获得初步响应（如资源教师介入、提供临时辅具）的平均时间或规定时限内完成率。</t>
  </si>
  <si>
    <t>残疾儿童入学率</t>
  </si>
  <si>
    <t>反映残疾儿童入学情况</t>
  </si>
  <si>
    <t>社会融合参与度</t>
  </si>
  <si>
    <t>反映残疾学生参与普通班级集体活动、课堂互动、校级活动的频率与广度；同伴接纳度（通过同伴关系测评）。</t>
  </si>
  <si>
    <t>学校融合支持机制建设</t>
  </si>
  <si>
    <t>反映学校建立并有效运行IEP团队、跨部门协作、家校合作等长效机制的情况。。</t>
  </si>
  <si>
    <t>反映对获得的支持服务、在校学习生活体验的满意度。</t>
  </si>
  <si>
    <t>反映用于满足残疾学生特殊需要（而非常规教学需要）的支出占该专项经费的比例。</t>
  </si>
  <si>
    <t>2026年，昆明市五华区云铜小学课后服务经费项目旨在建立健全课后服务经费管理机制，规范资金使用，提高资金效益，确保课后服务质量，促进学生全面发展。</t>
  </si>
  <si>
    <t>1700</t>
  </si>
  <si>
    <t>昆明市五华区先锋小学</t>
  </si>
  <si>
    <t>先锋小学自有资金</t>
  </si>
  <si>
    <t xml:space="preserve">    为全面贯彻党的教育方针，落实“双减”任务，五华区各学校利用午自习时间，下午放学后开展课后服务，满足学生个性化、多样化需求，指导学生在校内完成作业，组织优秀教师对学习有困难的学生进行课业答疑和辅导，为学有余力的同学拓展学习空间，通过开展课后服务活动:1. 保障辖区内规定范围内学校课后服务全覆盖，年度服务时长达标；2. 课后服务课程体系进一步完善，服务质量稳步提升，学生及家长满意度较高；3. 课后服务费专款专用、规范核算，资金使用效率达100%；4. 形成稳定的课后服务师资队伍及管理机制，服务可持续性增强。5.按照上级文件要求，2026年自有资金纳入预算管理，确保资金有效利用。</t>
  </si>
  <si>
    <t>教师获补率</t>
  </si>
  <si>
    <t>推进课后服务工作</t>
  </si>
  <si>
    <t>合理推进</t>
  </si>
  <si>
    <t>以2024至2025学年度教育事业统计学生人数为依据，按时、足额下达城乡义务教育学校生均公用经费补助资金。城乡义务教育学校生均公用经费拨款标准按照小学92.16元/生.年，确保所有城乡义务教育学校公用经费补助资金能够有效保障学校年初正常运转，不因资金短缺而影响学校正常的教育教学秩序，确保教师培训所需资金得到有效保障。2026年度乡义务教育学校生均公用经费主要用于学习日常办公费支出。</t>
  </si>
  <si>
    <t>3511</t>
  </si>
  <si>
    <t xml:space="preserve">补助学生人数
</t>
  </si>
  <si>
    <t>补助对象政策知晓率</t>
  </si>
  <si>
    <t>义务教育免费年限</t>
  </si>
  <si>
    <t>昆明市五华区华山中学</t>
  </si>
  <si>
    <t xml:space="preserve">严格按现行标准（小学720元/生/年，初中940元/生/年）足额落实生均公用经费，对补助资金100%到位且及时足额下达，保障学校正常运转；规范公用经费管理，确保专款专用、支出合规率达100%，学校财务管理制度健全率和财务信息公开率均达100%；有效保障教育教学开展，实现教师培训覆盖率100%且时长达标，全面开齐开足国家规定课程，课程实施率达100%。						
</t>
  </si>
  <si>
    <t>补助范围占在校学生数比例</t>
  </si>
  <si>
    <t xml:space="preserve">补助范围占在校学生数比例
</t>
  </si>
  <si>
    <t xml:space="preserve">资金使用合规情况
</t>
  </si>
  <si>
    <t xml:space="preserve">补助资金当年到位率
</t>
  </si>
  <si>
    <t>县域内城乡生均公用经费差异系数</t>
  </si>
  <si>
    <t>较上年下降</t>
  </si>
  <si>
    <t xml:space="preserve">城镇学校和乡村学校之间，在生均公用经费保障水平上差异大小
</t>
  </si>
  <si>
    <t>教师队伍稳定性</t>
  </si>
  <si>
    <t>较上年提高</t>
  </si>
  <si>
    <t xml:space="preserve">教师队伍稳定性
</t>
  </si>
  <si>
    <t>家长、学生满意度</t>
  </si>
  <si>
    <t xml:space="preserve">家长满意度大于95%
</t>
  </si>
  <si>
    <t>初中公用经费标准</t>
  </si>
  <si>
    <t>940</t>
  </si>
  <si>
    <t xml:space="preserve">补助经费标准
</t>
  </si>
  <si>
    <t>严格按现行标准（小学720元/生/年，初中940元/生/年）足额落实生均公用经费，对补助资金100%到位且及时足额下达，保障学校正常运转；规范公用经费管理，确保专款专用、支出合规率达100%，学校财务管理制度健全率和财务信息公开率均达100%；有效保障教育教学开展，实现教师培训覆盖率100%且时长达标，全面开齐开足国家规定课程，课程实施率达100%。</t>
  </si>
  <si>
    <t xml:space="preserve">课后服务费拨付及时率
</t>
  </si>
  <si>
    <t xml:space="preserve">课后服务长效管理机制建立健全率
</t>
  </si>
  <si>
    <t xml:space="preserve">教师满意度
</t>
  </si>
  <si>
    <t>昆明市五华区厂口学校</t>
  </si>
  <si>
    <t>按文件执行，保障义教学校日常教育教学工作正常进行</t>
  </si>
  <si>
    <t>残疾学生入学人数</t>
  </si>
  <si>
    <t>补助人覆盖率</t>
  </si>
  <si>
    <t>厂口学校城乡义务教育生均公用经费</t>
  </si>
  <si>
    <t xml:space="preserve"> 根据相关文件执行，保障义教阶段学校日常教育教学工作正常运转</t>
  </si>
  <si>
    <t>696</t>
  </si>
  <si>
    <t>补助范畴占在校学生数比例</t>
  </si>
  <si>
    <t>年度目标完成率</t>
  </si>
  <si>
    <t>重点教学任务完成及时率</t>
  </si>
  <si>
    <t xml:space="preserve">年度目标完成率
</t>
  </si>
  <si>
    <t>九年义务教育巩固率</t>
  </si>
  <si>
    <t>学生满意度调查表</t>
  </si>
  <si>
    <t>家长满意度调查表</t>
  </si>
  <si>
    <t>初中公用经费人均补助标准</t>
  </si>
  <si>
    <t>小学公用经费人均补助标准</t>
  </si>
  <si>
    <t>92.16</t>
  </si>
  <si>
    <t>农村义务教育学生营养改善计划经费</t>
  </si>
  <si>
    <t>巩固城乡义务教育经费保障机制，对农村义务教育学生提供营养膳食补助，持续提升农村义务教育学生营养状况和身体素质。</t>
  </si>
  <si>
    <t>营养改善计划补助学生数</t>
  </si>
  <si>
    <t>698</t>
  </si>
  <si>
    <t>营养改善计划食品安全达标率</t>
  </si>
  <si>
    <t>政策范围内家庭经济困难学生受助率</t>
  </si>
  <si>
    <t>贫困地区学生体质</t>
  </si>
  <si>
    <t xml:space="preserve">贫困地区学生体质
</t>
  </si>
  <si>
    <t>补助对象对政策的知晓度</t>
  </si>
  <si>
    <t xml:space="preserve">补助对象对政策的知晓度
</t>
  </si>
  <si>
    <t xml:space="preserve">家长及学生满意度
</t>
  </si>
  <si>
    <t>640</t>
  </si>
  <si>
    <t xml:space="preserve">营养膳食生均补助标准
</t>
  </si>
  <si>
    <t>五华区厂口学校2026年单位自有资金（伙食费）经费</t>
  </si>
  <si>
    <t>保障我校自营食堂食材正常采购。</t>
  </si>
  <si>
    <t>伙食费</t>
  </si>
  <si>
    <t>1286000</t>
  </si>
  <si>
    <t>服务频次达成率</t>
  </si>
  <si>
    <t>供餐次数</t>
  </si>
  <si>
    <t>资金到位及时率</t>
  </si>
  <si>
    <t>满足师生供餐需求</t>
  </si>
  <si>
    <t>生均伙食成本控制率</t>
  </si>
  <si>
    <t>1400</t>
  </si>
  <si>
    <t>实际支出总额/参与学生人数</t>
  </si>
  <si>
    <t>五华区厂口学校2026年单位自有资金（课后服务费）经费</t>
  </si>
  <si>
    <t>保障课后服务顺利开展。1.5元/节/生。</t>
  </si>
  <si>
    <t>实际参与课后服务的学生人数</t>
  </si>
  <si>
    <t>学生课堂参与度</t>
  </si>
  <si>
    <t>课堂中主动参与活动、互动或完成任务的学生比例</t>
  </si>
  <si>
    <t>课后内容合规率</t>
  </si>
  <si>
    <t>课后服务内容未出现讲授新课，考试训练，超纲教学等违规行为</t>
  </si>
  <si>
    <t>服务时间达标率</t>
  </si>
  <si>
    <t>符合国家规定服务时长</t>
  </si>
  <si>
    <t>家长对减轻接送/看护负担的认同率</t>
  </si>
  <si>
    <t>家长认为课后服务有效缓解其工作时间冲突、接送压力或校外托管依赖。</t>
  </si>
  <si>
    <t>学生综合素养活动参与率</t>
  </si>
  <si>
    <t>学期内至少参与1项非学科内活动（如科技节，艺术展演等）的学生比例</t>
  </si>
  <si>
    <t>学生对课程内容，活动趣味性，教师态度的满意程度</t>
  </si>
  <si>
    <t>家长对安全性，时间安排，性价比等方面的综合评价</t>
  </si>
  <si>
    <t>生均课后服务成本控制率</t>
  </si>
  <si>
    <t>实际支出总额/参与学生数</t>
  </si>
  <si>
    <t>2024年五华区基础教育学校书记、校长职级资金</t>
  </si>
  <si>
    <t>昆明市五华区园博幼儿园</t>
  </si>
  <si>
    <t>学前教育教育教学活动中，幼儿身高体重发育也是一项重点工作，食堂的自营与其息息相关，为幼儿在校日常生活中保障每天的营养摄入均衡，促进幼儿身高体重合理发展。2026年继续以食堂工作为重点，保障食品安全的同时还要保障幼儿的饮食均衡问题。</t>
  </si>
  <si>
    <t>在校学生人数</t>
  </si>
  <si>
    <t>389</t>
  </si>
  <si>
    <t>2026奶奶在校人数是否达标</t>
  </si>
  <si>
    <t>无食品安全事件发生</t>
  </si>
  <si>
    <t>每学期幼儿身高体重达标率</t>
  </si>
  <si>
    <t>促进幼儿身高体重健康发育</t>
  </si>
  <si>
    <t>幼儿身高体重健康发育是否达标</t>
  </si>
  <si>
    <t>幼儿身体素质达标率</t>
  </si>
  <si>
    <t>幼儿伙食费标准</t>
  </si>
  <si>
    <t>伙食费标准</t>
  </si>
  <si>
    <t>2025年校长职级经费</t>
  </si>
  <si>
    <t>2026年校长职级经费</t>
  </si>
  <si>
    <t>校长职级经费</t>
  </si>
  <si>
    <t>保障人员其他相关补助</t>
  </si>
  <si>
    <t>昆明市五华区外国语实验小学</t>
  </si>
  <si>
    <t>2026年课后服务经费</t>
  </si>
  <si>
    <t>为贯彻落实《中共中央办公厅 国务院办公厅印发（关于进一步减轻义务教育阶段学生作业负担和校外培训负担的意见》的通知》精神，按照《云南省发展和改革委员会等四个部门关于义务教育阶段课后服务收费有关事项的通知》《云南省教育厅关于做好中小学生课后服务工作的实施意见》《昆明市教育体育局等五个部门印发关于进一步做好义务教育课后服务的实施方案的通知》要求，切实提升学校育人水平，进一步做好我区义务教育阶段学校（以下简称“学校”）课后服务工作。</t>
  </si>
  <si>
    <t>小学阶段补助人数</t>
  </si>
  <si>
    <t>1937</t>
  </si>
  <si>
    <t>参加课后服务学生的人数</t>
  </si>
  <si>
    <t>课后服务资金发放准确率</t>
  </si>
  <si>
    <t>反映课后服务资金标准额与发放额</t>
  </si>
  <si>
    <t>课后服务资金当年到位率</t>
  </si>
  <si>
    <t>反映课后服务资金当年到位率</t>
  </si>
  <si>
    <t>反映学生家长满意度</t>
  </si>
  <si>
    <t>反映部门年度内预算追加、追减或结构调整的情况，考核部门预算的约束力。</t>
  </si>
  <si>
    <t>2026年职级经费</t>
  </si>
  <si>
    <t>1841</t>
  </si>
  <si>
    <t>学生和家长满意度</t>
  </si>
  <si>
    <t xml:space="preserve">保证部门正常运转，确保学校各部门履职工作正常开展；完成教体局及上级部门下达的各项任务目标及考核指标；加强部门行政思想建设，为各部门发展和目标实现提供坚实的思想和政治保障。围绕区教体局的工作指导，助推学校高质量发展，提升教育教学质量。
</t>
  </si>
  <si>
    <t>公用经费资金到位率</t>
  </si>
  <si>
    <t>年初预算标准</t>
  </si>
  <si>
    <t>上级文件</t>
  </si>
  <si>
    <t>文件要求</t>
  </si>
  <si>
    <t>昆明市五华区大观小学</t>
  </si>
  <si>
    <t>自有资金</t>
  </si>
  <si>
    <t>我区按照省级制定的课后服务经费保障办法，明确相关标准，对统一组织开展的体育锻炼和作业辅导等活动由财政给予补助。确保经费足额保障学校所有自愿参与课后服务的学生。合理分配各项经费的支出，杜绝经费浪费。严格执行经费收支两线管理，做到专款专用，账目清晰，确保经费的使用合规合法。</t>
  </si>
  <si>
    <t>大观小学自有资金</t>
  </si>
  <si>
    <t>减免家庭经济困难学生费用比例</t>
  </si>
  <si>
    <t>课后服务补助覆盖率</t>
  </si>
  <si>
    <t xml:space="preserve"> 教师获补率</t>
  </si>
  <si>
    <t>预算金额内完成工作</t>
  </si>
  <si>
    <t>759200</t>
  </si>
  <si>
    <t>足额保障城乡生均公用经费基准定额，足额核拨，及时到位，不影响正常教学运转。厉行节约降本，合规使用零违规。</t>
  </si>
  <si>
    <t>年度项目完成率</t>
  </si>
  <si>
    <t>87459.84</t>
  </si>
  <si>
    <t>教师培训费占学校年度公用经费的比例</t>
  </si>
  <si>
    <t>补助资金当年执行率</t>
  </si>
  <si>
    <t>昆明市五华区招生考试中心（昆明市五华区学生资助管理中心）</t>
  </si>
  <si>
    <t>中等职业学校免学费补助资金</t>
  </si>
  <si>
    <t>1.统筹安排中央补助资金和地方应分担资金，完善转移支付等制度，确保中等职业教育学生资助补助资金落实到位。
2.及时拨付资金，确保学校政策运转、按时退还学费和资助金按时发放。
3.健全中等职业学校经费预决算制度，加强资金的科学化精细化管理，确保资金使用规范、安全和有效。
4.确保每一位符合条件的学生都能享受免学费，及时足额领取到国家助学金。</t>
  </si>
  <si>
    <t>学业完成率</t>
  </si>
  <si>
    <t>家庭经济困难学生覆盖率</t>
  </si>
  <si>
    <t>受助对象满意度</t>
  </si>
  <si>
    <t>免学费补助标准</t>
  </si>
  <si>
    <t>家庭经济困难学生生活补助（小学）经费</t>
  </si>
  <si>
    <t>按省级核定昆明市各板块困难面情况为依据，按时、足额下达义务教育家庭经济困难学生生活补助资金。义务教育家庭经济困难学生生活补助拨款标准为：寄宿制小学1250元/生/年，初中750元/生/年。确保所有符合义务教育家庭经济困难学生生活补助的学生应助尽助。最终实现每个学生不因家庭经济困难而失学。</t>
  </si>
  <si>
    <t>家庭经济困难学生享受生活补助比例</t>
  </si>
  <si>
    <t>小学寄宿生人均补助标准</t>
  </si>
  <si>
    <t>1250</t>
  </si>
  <si>
    <t>小学非寄宿生人均补助标准</t>
  </si>
  <si>
    <t>625</t>
  </si>
  <si>
    <t>学前教育家庭经济困难学生补助经费</t>
  </si>
  <si>
    <t>资助专项资金按时足额拨付到位率达到100%，资助申请评审公示、发放等各环节操作规范、公开透明，档案齐全。确保资助资金专款专用，无挤占、挪用、虚报冒领等违规情况发生。</t>
  </si>
  <si>
    <t>符合家庭经济困难幼儿人数</t>
  </si>
  <si>
    <t>2388</t>
  </si>
  <si>
    <t>资助资金及时发放率</t>
  </si>
  <si>
    <t>帮助困难儿童接受学前教育</t>
  </si>
  <si>
    <t>受助困难儿童家庭满意度</t>
  </si>
  <si>
    <t>人均补助标准</t>
  </si>
  <si>
    <t>普通高中建档立卡家庭经济困难学生免学杂资金</t>
  </si>
  <si>
    <t>落实普高国家助学金资助政策，免除原建档立卡脱贫家庭学生、原建档立卡脱贫不稳定学生、农村低保学生、家庭经济困难残疾学生、农村特困救助对象在校学生学费，确保家庭经济困难学生就学权利。</t>
  </si>
  <si>
    <t>资助人数</t>
  </si>
  <si>
    <t>360</t>
  </si>
  <si>
    <t>受助学生满意度</t>
  </si>
  <si>
    <t>1100</t>
  </si>
  <si>
    <t>人均补助标准（区级占比12.8%）</t>
  </si>
  <si>
    <t>普通高中国家助学金资金</t>
  </si>
  <si>
    <t>确保国家助学金政策100%覆盖所有符合规定的普通高中学校。对经规范程序认定的家庭经济困难在校学生，实现国家助学金资助覆盖率达到100%。严格执行国家助学金申请、评审、公示、发放程序，确保资助对象精准、金额精准。</t>
  </si>
  <si>
    <t>资助人数（一档50人，二挡600人）</t>
  </si>
  <si>
    <t>家庭经济困难学生生活补助（初中）经费</t>
  </si>
  <si>
    <t>补助对象政策的知晓度</t>
  </si>
  <si>
    <t>初中寄宿生人均补助标准</t>
  </si>
  <si>
    <t>初中寄宿生人均补助标准（区级占比12.8%）</t>
  </si>
  <si>
    <t>初中非寄宿生人均补助标准</t>
  </si>
  <si>
    <t>750</t>
  </si>
  <si>
    <t>（小学）城乡义务教育公用经费</t>
  </si>
  <si>
    <t>以教育事业统计学生人数为依据，按时、足额下达城乡义务教育学校生军公用经费补助资金、。城乡义务教育学校生均公用经费拨款标准按照小学720元/生/年，初中940元/生/年的标准执行，对寄宿制学校按照寄宿学生每生每年再增加300元的公用经费补助，确保所有城乡义务教育学校公用经费补助资金能够有效保障学校年初正常运转，不因资金短缺而影响学校正常的教育教学秩序。</t>
  </si>
  <si>
    <t>学生及家长满意度</t>
  </si>
  <si>
    <t>民办特殊教育城乡公用经费</t>
  </si>
  <si>
    <t>建立并持续完善覆盖全面、标准明确、保障有力的特殊教育生均公用经费长效保障机制。严格以教育事业统计报表中特殊教育学校学生、随班就读残疾学生、附设特班教学生及送教上门学生数据为依据，确保中央及地方补助资金按时足额下达。</t>
  </si>
  <si>
    <t>补助资金标准</t>
  </si>
  <si>
    <t>补助资金标准（区级占比12.8%）</t>
  </si>
  <si>
    <t>中等职业学校国家助学金资金</t>
  </si>
  <si>
    <t>受助学生覆盖率</t>
  </si>
  <si>
    <t>资金拨付发放及时率</t>
  </si>
  <si>
    <t>技术性人才输出率</t>
  </si>
  <si>
    <t>助学金补助标准</t>
  </si>
  <si>
    <t>2300</t>
  </si>
  <si>
    <t>普通高中脱贫家庭经济困难学生生活补助经费</t>
  </si>
  <si>
    <t>普通高中脱贫家庭经济困难学生生活补助资金，专项用于“三类”农村低收入家庭学生，即：边缘易致贫家庭学生、脱贫不稳定家庭学生以及突发严重困难家庭学生，确保家庭经济困难学生就学权利。确保补助资金按时、足额发放到位，实现“应助尽助、精准资助”。</t>
  </si>
  <si>
    <t>受助学生及家长满意度</t>
  </si>
  <si>
    <t>人均补助标准（区级占比64%）</t>
  </si>
  <si>
    <t>（初中）城乡义务教育公用经费</t>
  </si>
  <si>
    <t>确保小学、初中及寄宿制学校生均公用经拨款标准100%达到规定标准。完善经费使用管理制度，规范支出范围，提高资金使用效益。组织开展相关财务与资产管理培训，学校对经费资产与管理要求知晓率及主要管理人员培训覆盖率不低于90%。</t>
  </si>
  <si>
    <t>初中公用经费人均补助标准（区级占比12.8%）</t>
  </si>
  <si>
    <t>以2024至2025学年度教育事业统计学生人数为依据，按时、足额下达城生均公用经费。生均公用经费预算执行率达90%以上，资金拨付至学校的及时率达到100%，无因财政资金拨付延迟导致学校运转困难的情况发生。</t>
  </si>
  <si>
    <t>66</t>
  </si>
  <si>
    <t>年度完成率</t>
  </si>
  <si>
    <t>三公经费控制情况</t>
  </si>
  <si>
    <t>指标值只减不增</t>
  </si>
  <si>
    <t>按时足额落实中央及地方配套膳食补助资金，规范高效使用。持续开展学生营养健康检测。力争使受益学生体质健康合格率上升、学生营养不良率、生长迟缓率等关键指标得到有效控制并呈现向好趋势。</t>
  </si>
  <si>
    <t>补助资金到位率</t>
  </si>
  <si>
    <t>资金使用规范率</t>
  </si>
  <si>
    <t>义务教育学生身体素质</t>
  </si>
  <si>
    <t>元/天</t>
  </si>
  <si>
    <t>昆明市五华区教职工幼儿园</t>
  </si>
  <si>
    <t>按规定标准据实收取并足额保障伙食费资金，明厨亮灶达标率100%，食材采购及验收足额足量，食品安全事故发生数为0，家长满意度为100%，按时收取幼儿伙食费。</t>
  </si>
  <si>
    <t>反映明厨亮灶的执行情况</t>
  </si>
  <si>
    <t>采购及验收及时性</t>
  </si>
  <si>
    <t>按时保障餐食供应</t>
  </si>
  <si>
    <t>保证幼儿园食材采购按时按量完成</t>
  </si>
  <si>
    <t>保证幼儿园食品安全。</t>
  </si>
  <si>
    <t>幼儿家长满意度</t>
  </si>
  <si>
    <t>反映幼儿家长对幼儿园膳食管理的满意程度。</t>
  </si>
  <si>
    <t>人均幼儿伙食费标准</t>
  </si>
  <si>
    <t>反映幼儿伙食费的收费标准金额。</t>
  </si>
  <si>
    <t>昆明市五华区教育体育局</t>
  </si>
  <si>
    <t>义务教育免费提供教科书（初中）经费</t>
  </si>
  <si>
    <t>根据文件要求，完成义教学校免费提供国家规定课程免费教科书，保障教育教学工作正常开展。</t>
  </si>
  <si>
    <t>教课书发放套数</t>
  </si>
  <si>
    <t>学生实际人数</t>
  </si>
  <si>
    <t>反映使用经费是否规范。</t>
  </si>
  <si>
    <t>教科书发放及时率</t>
  </si>
  <si>
    <t>确保课前到书</t>
  </si>
  <si>
    <t>指学生、家长、教师对免费教科书政策的知晓程度</t>
  </si>
  <si>
    <t>执行年限</t>
  </si>
  <si>
    <t>反映项目持续影响年限</t>
  </si>
  <si>
    <t>反映学生，家长对此项工作满意度</t>
  </si>
  <si>
    <t>项目总成本</t>
  </si>
  <si>
    <t>项目预算批复数</t>
  </si>
  <si>
    <t>项目实际总支出不得超过年度财政批复预算总额</t>
  </si>
  <si>
    <t>2026年非税收入经费</t>
  </si>
  <si>
    <t xml:space="preserve">通过对开展课后服务学校进行经费补助，能够有效支持学校开展丰富多彩的兴趣活动，最大努力满足学生不同需求，促进学生全面发展，助推五华教育高质量发展。深刻把握今年高考工作面临的形势和挑战，树牢底线思维、极限思维，要严防考试舞弊、严密考务管理、确保考试规范；要加强模拟演练、细化工作流程、强化综合治理、加强队伍建设、提高服务质量，全力保障高考中考安全平稳，实现“平安高考（中考）”目标任务。其他考试工作参照高考标准。
</t>
  </si>
  <si>
    <t>课后服务兑付学校数量</t>
  </si>
  <si>
    <t>区内公办中小学数量</t>
  </si>
  <si>
    <t>所</t>
  </si>
  <si>
    <t>反映课后服务兑付学校数量</t>
  </si>
  <si>
    <t>招办考试完成量</t>
  </si>
  <si>
    <t>反映部门组织开展各类招办考试的完成情况，包括全国普通高考艺术统考、全国普通高考英语口语考试、中小幼教师资格证国考、全国自学考试、“专升本”考试、高中学业水平考试、初中学业水平考试、全国普通高校招生考试、全国自学考试、高校教师资格证考试、中小幼教师资格证国考、全国成人高校招生考试、全国硕士研究生招生考试等</t>
  </si>
  <si>
    <t>开展课后服务的学校覆盖率</t>
  </si>
  <si>
    <t>反映开展课后服务的学校覆盖情况</t>
  </si>
  <si>
    <t>试卷保密安全率</t>
  </si>
  <si>
    <t>反映考试试卷保密安全情况</t>
  </si>
  <si>
    <t>促进学生全面发展</t>
  </si>
  <si>
    <t>持续促进</t>
  </si>
  <si>
    <t>支持学校开展丰富多彩的兴趣活动，最大努力满足学生不同需求</t>
  </si>
  <si>
    <t>保障考试安全平稳进行</t>
  </si>
  <si>
    <t>反映考试安全平稳进行</t>
  </si>
  <si>
    <t>年初预算批复数</t>
  </si>
  <si>
    <t>招生考试工作及课后服务工作成本</t>
  </si>
  <si>
    <t>教育教学工作经费</t>
  </si>
  <si>
    <t xml:space="preserve">通过开展全区各公民办学校评选三好生、共青团先进和少先队；提供小学、初中课后服务学校补助，公办学校保安人员补助；全区在职教师培训。进一步发挥学校育人主阵地作用，通过主题实践活动推动理想信念教育、社会主义核心价值观教育、中华优秀传统文化教育、生态文明教育和心理健康教育。充分发挥课堂教学主渠道作用，将德育工作融入渗透到教育教学全过程。构建党团队一体化发展建设体系，推进思政课程建设，强化思政教育功能。开展节日纪念日活动、仪式教育活动、团队活动、主题实践、劳动实践等，促进学生形成良好的思想品德和行为习惯。以培养学生良好思想品德和健全人格为根本，以促进学生形成良好行为习惯为重点，坚持学校教育与家庭教育、社会教育相结合，不断完善学校德育工作长效机制，提高中小学德育工作水平，进一步增强德育工作实效。确保适龄儿童享受义务教育阶段公费学位，在公办学校学位供给不足的情况下，五华区教育体育局积极协调社会力量办学提供学位支持，向部分民办学校购买公费学位。通过对优秀单位予以表扬，以激发全区教职员工的职业荣誉感和神圣使命感，鼓励广大教师和教育工作者投身教育事业，大力弘扬我区尊师重教的良好风尚。规范和引导民办中小学和幼儿园依法办学，建设优秀教师队伍，提高民办学校办学水平，扩大民办教育优质资源，促进全区教育事业优质、均衡发展
</t>
  </si>
  <si>
    <t>德育主题活动开展次数</t>
  </si>
  <si>
    <t>学校安保人员配备人次</t>
  </si>
  <si>
    <t>实际需求</t>
  </si>
  <si>
    <t>反映补助公办学校保安人员人数</t>
  </si>
  <si>
    <t>开展艺术节活动次数</t>
  </si>
  <si>
    <t>反映五华区教育体育局组织全区各类中小学校、幼儿园和中等职业学生开展艺术节活动</t>
  </si>
  <si>
    <t>心理健康及家庭教育家长培训</t>
  </si>
  <si>
    <t>3000</t>
  </si>
  <si>
    <t>反映部门组织开展心理健康及家庭教育家长培训的完成情况。</t>
  </si>
  <si>
    <t>区级教师培训完成率</t>
  </si>
  <si>
    <t>反映五华区教育体育局开展青年教师研修培训及考核、全员短期集中培训、中小学幼儿园教师技能提升培训、学科教学领军人物高级研修班、学科教学领军人物研修班等区级培训的完成情况</t>
  </si>
  <si>
    <t>信息化设备运维完成率</t>
  </si>
  <si>
    <t>反映部门对各类信息化设备及信息化应用环境进行日常维护、故障维修的完成情况</t>
  </si>
  <si>
    <t>在职在编教师日常培训人数</t>
  </si>
  <si>
    <t>在职在编教师人数</t>
  </si>
  <si>
    <t>提高中小学德育工作水平</t>
  </si>
  <si>
    <t>反映提高中小学德育工作水平</t>
  </si>
  <si>
    <t>举办活动顺利完成率</t>
  </si>
  <si>
    <t>反映举办活动顺利完成率</t>
  </si>
  <si>
    <t>五华区教育综合实力</t>
  </si>
  <si>
    <t>反映项目实施对学校增强综合实力的影响程度</t>
  </si>
  <si>
    <t>德育工作活力</t>
  </si>
  <si>
    <t>树立学生中间的先进典型集体和个人，激发德育工作活力</t>
  </si>
  <si>
    <t>青少年身心健康</t>
  </si>
  <si>
    <t>反映促进青少年身心健康和谐发展</t>
  </si>
  <si>
    <t>义务教育免费提供教科书（小学）经费</t>
  </si>
  <si>
    <t>按文件执行，提供义教小学国家规定课程免费教科书，保障日常教育教学工作正常进行。</t>
  </si>
  <si>
    <t>教科书发放套数</t>
  </si>
  <si>
    <t>反映使用经费是否规范</t>
  </si>
  <si>
    <t>反映学生、家长满意度</t>
  </si>
  <si>
    <t>见习人员工作经费</t>
  </si>
  <si>
    <t>2026年五华区下属事业单位计划6家就业见习基地，涉及126名就业见习教师，涉及区级资金272万元，每月学校按实际使用见习人数，申报就业见习补贴，按时拨付就业见习人员生活补贴</t>
  </si>
  <si>
    <t>见习人员兑付人数</t>
  </si>
  <si>
    <t>126</t>
  </si>
  <si>
    <t>反映见习人员兑付人数</t>
  </si>
  <si>
    <t>见习过程合规性</t>
  </si>
  <si>
    <t>反映见习过程是否合规</t>
  </si>
  <si>
    <t>26年1-12月</t>
  </si>
  <si>
    <t>见习人员政策知晓度</t>
  </si>
  <si>
    <t>按文件要求拨付见习人员工作经费</t>
  </si>
  <si>
    <t>2720000</t>
  </si>
  <si>
    <t>反映项目成本</t>
  </si>
  <si>
    <t>银龄讲师经费</t>
  </si>
  <si>
    <t xml:space="preserve">充分利用退休教师优势资源，调动优秀退休教师继续投身教育的积极性，2025年引进20名银龄讲师帮带中青年教师快速成长，提高教师队伍整体素质；2.引领示范作用明显，带动学校教育教学和管理水平提升。一是银龄教师参与课堂教学；二是参与指导教师培训，辅导中青年骨干教师；三是银龄教师考核合格。
</t>
  </si>
  <si>
    <t>引进银龄讲师人数</t>
  </si>
  <si>
    <t>讲师资质达标率</t>
  </si>
  <si>
    <t>反映讲师资质达标情况</t>
  </si>
  <si>
    <t>1-12</t>
  </si>
  <si>
    <t xml:space="preserve">政策知晓度 </t>
  </si>
  <si>
    <t xml:space="preserve">反映政策知晓度 </t>
  </si>
  <si>
    <t>反映获补助受益对象的满意程度</t>
  </si>
  <si>
    <t>200000</t>
  </si>
  <si>
    <t>反映2026年银龄讲师经费支出成本</t>
  </si>
  <si>
    <t>体彩公益金体育工作经费</t>
  </si>
  <si>
    <t xml:space="preserve">（一）举办五华区“首善杯”中小学生系列竞赛经费
（二）构建立足片区，辐射周边的训练网格，完善全区体育训练和联竞赛项目布局，打造名校办名队，名队引领名校的发展路径，以片区优质中学名队为抓手，辐射带动周边小学开展全学段体育项目训练竞赛网络格局，夯实十九个项目的区级训练网点数量，抓好后背人才一站式梯队建设。
（三）青少年体育项目组队训练，参加省市年度比赛。
（四）打造一校一品、一校多品学校体育特色，在落实学生每天锻炼一小时活的基础上，形成有学校特色的体育大课间,让学生真正做到掌握一项终身受用的体育运动技能。
（五）学生体质健康检测
（六）组织开展体育教师技能、教练员专业技能水平培训，开展三级裁判员培训。
（一）全民健身系列活动
（二）社会体育指导员队伍建设
（三）学校体育场地面向工作
（四）老年人体育工作	
（五）国民体质监测
（六）健身气功通讯赛及站点联赛
（七）区内自行车骑行道、登山步道等全民健身公共基础设施标识标牌完善设置
</t>
  </si>
  <si>
    <t>首善杯学生运动会次数</t>
  </si>
  <si>
    <t>反映首善杯学生运动会举办次数</t>
  </si>
  <si>
    <t>组队参加省市比赛次数</t>
  </si>
  <si>
    <t>组队参加省市比赛</t>
  </si>
  <si>
    <t>全民健身系列活动次数</t>
  </si>
  <si>
    <t>反映全民健身系列活动次数</t>
  </si>
  <si>
    <t>健身气功通讯赛及站点联赛次数</t>
  </si>
  <si>
    <t>反映健身气功站点联赛及健身气功通讯</t>
  </si>
  <si>
    <t>赛事（活动）举办安全保障率</t>
  </si>
  <si>
    <t>反映赛事（活动）举办安全保障率</t>
  </si>
  <si>
    <t>体质监测合格率</t>
  </si>
  <si>
    <t>辖区青少年体育竞赛与训练水平</t>
  </si>
  <si>
    <t>逐步提升</t>
  </si>
  <si>
    <t>反映辖区青少年体育竞赛与训练水平</t>
  </si>
  <si>
    <t>青少年健康成长</t>
  </si>
  <si>
    <t>反映促进青少年健康成长</t>
  </si>
  <si>
    <t>学生健康水平</t>
  </si>
  <si>
    <t>反映学生体质健康水平</t>
  </si>
  <si>
    <t>2000000</t>
  </si>
  <si>
    <t>五华区基础教育学校书记、校长职级经费</t>
  </si>
  <si>
    <t>昆明市五华区教苑幼儿园</t>
  </si>
  <si>
    <t>自营食堂伙食费项目资金</t>
  </si>
  <si>
    <t>用于2026年幼儿伙食开支，确保幼儿合理膳食</t>
  </si>
  <si>
    <t>547,166.30</t>
  </si>
  <si>
    <t>食品安全事故发生次数</t>
  </si>
  <si>
    <t>覆盖全体在园就餐幼儿</t>
  </si>
  <si>
    <t>昆明市五华区文林小学</t>
  </si>
  <si>
    <t>20245年五华区基础教育学校书记、校长职级</t>
  </si>
  <si>
    <t>以教育事业统计报表中特殊教育学校学生人数、义务教育学校随班就读残疾学生人数、义务教育学校附设特教班学生人数和送教上门学生人数为依据，下达特殊教育学校生均公用经费中央补助资金。特殊教育生均公用经费拨款标准按照6000元/生.年执行,确保特殊教育学校公用经费补助资金能够有效保障学校正常运转，不因资金短缺而影响学校正常的教育教学秩序，残疾学生入学率逐步提高。</t>
  </si>
  <si>
    <t>反映支持服务的直接供给规模。通过服务记录、IEP档案、资产台账、培训签到统计。</t>
  </si>
  <si>
    <t>培训合格/满意度</t>
  </si>
  <si>
    <t>反映支持服务的专业水平和规范程度。通过IEP评审、个案分析、设备检查记录、培训反馈问卷衡量。</t>
  </si>
  <si>
    <t>反映支持体系的响应速度和及时保障能力。通过流程记录、工作日志统计。</t>
  </si>
  <si>
    <t>这是核心效益维度。衡量经费投入是否真正促进了残疾学生的有效学习和融合。通过IEP评估、行为观察、标准化量表、数据对比追踪。</t>
  </si>
  <si>
    <t>普通学生家长认可度</t>
  </si>
  <si>
    <t>反映关键利益相关方的直接获得感和心理接纳度。通过设计得当的匿名问卷或访谈获取。</t>
  </si>
  <si>
    <t>课后服务收费资金</t>
  </si>
  <si>
    <t>学校实际参与人数</t>
  </si>
  <si>
    <t>按规定开齐开足国家规定课程的门数；开展体育、艺术、科技、社会实践等校级活动的次数。</t>
  </si>
  <si>
    <t>设施维护量</t>
  </si>
  <si>
    <t>维护量</t>
  </si>
  <si>
    <t>完成教学仪器设备、校舍场地维护维修的项目数/台件数。</t>
  </si>
  <si>
    <t>城乡间、校际间在核心产出指标（如课程开出率、设备达标率）上的差异系数变化</t>
  </si>
  <si>
    <t>昆明市五华区文林幼儿园</t>
  </si>
  <si>
    <t>昆明市五华区文泽小学</t>
  </si>
  <si>
    <t>专户课后服务自有资金</t>
  </si>
  <si>
    <t>1147</t>
  </si>
  <si>
    <t xml:space="preserve"> 家长看护压力缓解率</t>
  </si>
  <si>
    <t xml:space="preserve"> 课后服务师资队伍稳定性</t>
  </si>
  <si>
    <t>学生人数</t>
  </si>
  <si>
    <t>1145</t>
  </si>
  <si>
    <t>教师接受培训合格率</t>
  </si>
  <si>
    <t>各季度经费支出进度与时间进度的吻合程度。</t>
  </si>
  <si>
    <t>城乡间、校际间在核心产出指标（如课程开出率、设备达标率）上的差异系数变化。</t>
  </si>
  <si>
    <t>教职工满意度</t>
  </si>
  <si>
    <t>随班就读残疾学生人数</t>
  </si>
  <si>
    <t>适配教具学具与辅具配备数量</t>
  </si>
  <si>
    <t>为残疾学生采购、租借或改造的个性化学习辅具、康复训练器材、无障碍设施设备等的件/套数。</t>
  </si>
  <si>
    <t>随班就读学生制定的个别化教育计划（IEP）？或个别化支持方案的数量及更新次数。</t>
  </si>
  <si>
    <t>EP的制定有专业团队参与、目标科学可评、措施得当的比例。</t>
  </si>
  <si>
    <t>资源教室使用效能</t>
  </si>
  <si>
    <t>资源教室设施设备完好率、使用记录完整性及用于直接支持残疾学生的活动占比。</t>
  </si>
  <si>
    <t>残疾学生参与普通班级集体活动、课堂互动、校级活动的频率与广度；同伴接纳度（通过同伴关系测评）。</t>
  </si>
  <si>
    <t>学校建立并有效运行IEP团队、跨部门协作、家校合作等长效机制的情况。</t>
  </si>
  <si>
    <t>生均特殊支持成本占比</t>
  </si>
  <si>
    <t>用于随班就读学生的专项支出（如特聘教师、专业服务、专用设备）占其生均公用经费总额的比例。</t>
  </si>
  <si>
    <t>昆明市五华区新萌学校</t>
  </si>
  <si>
    <t>做好本部门人员、公用经费保障，按规定落实干部职工各项待遇，支持部门正常履职。规范特殊教育公用经费管理与使用，保障特殊教育学校（含随班就读学校）教学、康复训练、设施运维等工作有序开展，满足残疾学生个性化教育需求，提升特殊教育办学质量与保障水平，促进特殊教育事业均衡可持续发展。</t>
  </si>
  <si>
    <t>137</t>
  </si>
  <si>
    <t>反映经费保障的残疾人学生人数。反映经费保障的残疾人学生人数。</t>
  </si>
  <si>
    <t xml:space="preserve">反映项目在规定的时间节点及时将经费拨付到学校。反映项目在规定的时间节点及时将经费拨付到学校。
</t>
  </si>
  <si>
    <t>反映各部门“三公”经费只减不增的要求完成情况。“三公经费”变动率=[（本年度“三公经费”总额-上年度“三公经费”总额）/上年度“三公经费”总额]*100%。“三公经费”：年度预算安排的因公出国（境）费、公务车辆购置及运行费和公务招待费。反映各部门“三公”经费只减不增的要求完成情况。“三公经费”变动率=[（本年度“三公经费”总额-上年度“三公经费”总额）/上年度“三公经费”总额]*100%。“三公经</t>
  </si>
  <si>
    <t>昆明市五华区新闻路小学</t>
  </si>
  <si>
    <t>676</t>
  </si>
  <si>
    <t>做好本部门人员、公用经费保障，按规定落实干部职工各项待遇，支持部门正常履职。</t>
  </si>
  <si>
    <t>767</t>
  </si>
  <si>
    <t>与经费支持的重点项目（如课后服务、特色社团）的学生人次。</t>
  </si>
  <si>
    <t>采购资产合格率</t>
  </si>
  <si>
    <t>通过经费购置的设施设备、图书等质量抽检合格率。</t>
  </si>
  <si>
    <t>维修维护响应及时率</t>
  </si>
  <si>
    <t>从报修到完成修复的平均时间或在规定时限内的完成率。</t>
  </si>
  <si>
    <t>采购项目完成及时性</t>
  </si>
  <si>
    <t>年度采购计划在规定时间内完成的比例。</t>
  </si>
  <si>
    <t>学校安全责任事故发生率</t>
  </si>
  <si>
    <t>未发生</t>
  </si>
  <si>
    <t>空考核在食品、消防、设施、活动、校园欺凌等方面的安全管理实效，以是否造成严重后果且学校负有责任为标准。</t>
  </si>
  <si>
    <t xml:space="preserve">教育公平促进度 </t>
  </si>
  <si>
    <t>资源利用可持续性</t>
  </si>
  <si>
    <t>教学仪器设备平均使用寿命；可再生资源（如节能设备）使用情况。</t>
  </si>
  <si>
    <t>生均公用经费实际支出与定额标准的偏差率。</t>
  </si>
  <si>
    <t>昆明市五华区明德幼儿园</t>
  </si>
  <si>
    <t>自营食堂伙食费资金</t>
  </si>
  <si>
    <t>按规定标准据实收取并足额保障伙食费资金，资金到位率100%且专款专用；严格落实食品安全管理制度，食材进货查验合格率、餐用具清洗消毒合格率、食品留样规范率均达100%，全年无食品安全事故发生；科学制定幼儿食谱，满足幼儿生长发育需求；完成食堂“明厨亮灶”常态化运行及抽油烟系统年度2次清洗任务，膳食委员会监督机制有效落实，伙食费收支情况按月公示。</t>
  </si>
  <si>
    <t>反映食品安全事故发生次数</t>
  </si>
  <si>
    <t>公示度</t>
  </si>
  <si>
    <t xml:space="preserve">反映补助事项按规定进行公示的情况。
</t>
  </si>
  <si>
    <t>食材验收合格率</t>
  </si>
  <si>
    <t>反映食材进货查验合格率</t>
  </si>
  <si>
    <t xml:space="preserve">反映幼儿膳食保障情况
</t>
  </si>
  <si>
    <t>食堂正常运转</t>
  </si>
  <si>
    <t>反映食堂正常运转情况。</t>
  </si>
  <si>
    <t>反映服务对象的满意程度。</t>
  </si>
  <si>
    <t>2025年校园长职级经费</t>
  </si>
  <si>
    <t>2026年校园长职级经费</t>
  </si>
  <si>
    <t>补助人数</t>
  </si>
  <si>
    <t>项目时间</t>
  </si>
  <si>
    <t>管理效能提升</t>
  </si>
  <si>
    <t>提升得满分，提升不明显的50%</t>
  </si>
  <si>
    <t>昆明市五华区春城小学</t>
  </si>
  <si>
    <t>春城小学自有资金</t>
  </si>
  <si>
    <t>我区按照省级制定的课后服务经费保障办法，明确相关标准，对统一组织开展的体育锻炼和作业辅导等活动由财政给予补助。各校制定“一校一案”的课后服务方案，开展丰富多彩的课后服务活动。通过开展课后服务活动，解决家长“接送难”的问题，减轻家长负担，促进学生全面发展。加强课后服务经费的保障，使课后服务质量明显提升。</t>
  </si>
  <si>
    <t>课后覆盖率</t>
  </si>
  <si>
    <t>保障五华区基础教育学校书记、校长职级资金</t>
  </si>
  <si>
    <t>反应资金服务对象满意度</t>
  </si>
  <si>
    <t>确保所有城乡义务教育学校公用经费补助资金能够有效保障学校年初正常运转，不因资金短缺而影响学校正常的教育教学秩序，确保教师培训所需资金得到有效保障。
巩固城乡义务教育经费保障机制，提升义务教育巩固率。</t>
  </si>
  <si>
    <t>2794</t>
  </si>
  <si>
    <t>补助资金范围</t>
  </si>
  <si>
    <t>家长满意度大于95%</t>
  </si>
  <si>
    <t>补助成本控制</t>
  </si>
  <si>
    <t>720</t>
  </si>
  <si>
    <t>完成补助成本控制</t>
  </si>
  <si>
    <t>昆明市五华区昭宗小学</t>
  </si>
  <si>
    <t>课后服务项目资金</t>
  </si>
  <si>
    <t xml:space="preserve">单位制定“一校一案”的课后服务方案，开展丰富多彩的课后服务活动。通过开展课后服务活动，解决家长“接送难”的问题，减轻家长负担，促进学生全面发展。加强课后服务经费的保障，使课后服务质量明显提升。。	</t>
  </si>
  <si>
    <t>反映参与课后服务的学生是否开展丰富多彩的课后服务活动。</t>
  </si>
  <si>
    <t>反应年度补助标准的达标情况。</t>
  </si>
  <si>
    <t>预算项目完成时限</t>
  </si>
  <si>
    <t>26/12/31</t>
  </si>
  <si>
    <t>反应当年预算项目完成时间情况。</t>
  </si>
  <si>
    <t xml:space="preserve">反应年度补助对象政策知晓情况。
</t>
  </si>
  <si>
    <t>反应资金使用家长满意情况。</t>
  </si>
  <si>
    <t>项目成本控制率=实际支出的金额/总项目预算
反映本年课后服务项目，资金执行进度，项目成本控制情况。</t>
  </si>
  <si>
    <t xml:space="preserve">通过城乡义务教育学校生均公用经费项目资金，保障学校改善办学条件、补充更新教学设备，教师培训等方面。实现优质教育全覆盖，学生学业质量合格率稳步提升。力求预算项目资金能有效转化为校园环境改善、师资力量增加和学生全面发展，筑牢义务教育优质均衡发展的基石。					
</t>
  </si>
  <si>
    <t>反应城乡义务教育公用经费项目预算执行情况。</t>
  </si>
  <si>
    <t>生均公用经费补助标准</t>
  </si>
  <si>
    <t xml:space="preserve">反应生均公用经费补助的标准
</t>
  </si>
  <si>
    <t>昆明市五华区普吉小学</t>
  </si>
  <si>
    <t>以2024至2025学年度教育事业统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确保所有城乡义务教育学校公用经费补助资金能够有效保障学校年初正常运转，不因资金短缺而影响学校正常的教育教学秩序，确保教师培训所需资金得到有效保障。</t>
  </si>
  <si>
    <t>城乡义务教育生均公用经费在校学生补助人数</t>
  </si>
  <si>
    <t>2809</t>
  </si>
  <si>
    <t>预算资金支出</t>
  </si>
  <si>
    <t>258877.44</t>
  </si>
  <si>
    <t>义教阶段特殊教育随班就读残疾学生生均公用经费在校学生补助人数</t>
  </si>
  <si>
    <t>用于随班就读学生的专项支出</t>
  </si>
  <si>
    <t>各地按照上级制定的课后服务经费保障办法，明确相关标准，各校制定“一校一案”的课后服务方案，开展丰富多彩的课后服务活动。通过开展课后服务活动，解决家长“接送难”的问题，减轻家长负担，促进学生全面发展。加强课后服务经费的保障，使课后服务质量明显提升。</t>
  </si>
  <si>
    <t>参与课后服务学生人数</t>
  </si>
  <si>
    <t>参与课后服务教师人数</t>
  </si>
  <si>
    <t>155</t>
  </si>
  <si>
    <t>参与教师劳务补助按规定周期及时足额发放的比例</t>
  </si>
  <si>
    <t>促进地区教育公平</t>
  </si>
  <si>
    <t>促进地区教育公平:对经济困难学生减免费用政策覆盖率。</t>
  </si>
  <si>
    <t>资源利用效率</t>
  </si>
  <si>
    <t>资源利用效率：设施、设备、器材在课后服务时段的利用率。</t>
  </si>
  <si>
    <t>昆明市五华区普吉幼儿园</t>
  </si>
  <si>
    <t xml:space="preserve">按规定标准据实收取并足额保障伙食费资金，资金到位率100%且专款专用，支出合规率达100%；严格落实食品安全管理制度，食材进货查验合格率、餐用具清洗消毒合格率、食品留样规范率均达100%，全年无食品安全事故发生；科学制定幼儿食谱，膳食营养达标率≥95%，满足幼儿生长发育需求；完成食堂“明厨亮灶”常态化运行及抽油烟系统年度2次清洗任务，膳食委员会监督机制有效落实，伙食费收支情况按月公示，家长满意度≥90%。						
</t>
  </si>
  <si>
    <t>350元/月/人</t>
  </si>
  <si>
    <t xml:space="preserve">伙食费资金到位金额
</t>
  </si>
  <si>
    <t>实际在园人数</t>
  </si>
  <si>
    <t xml:space="preserve">受益幼儿人数
</t>
  </si>
  <si>
    <t>抽油烟系统清洗次数</t>
  </si>
  <si>
    <t>2次/每学期</t>
  </si>
  <si>
    <t xml:space="preserve">食材进货查验批次
</t>
  </si>
  <si>
    <t>等于进货次数</t>
  </si>
  <si>
    <t xml:space="preserve">食材进货查验合格率
</t>
  </si>
  <si>
    <t xml:space="preserve">餐用具清洗消毒合格率
</t>
  </si>
  <si>
    <t xml:space="preserve">膳食营养达标率
</t>
  </si>
  <si>
    <t xml:space="preserve">“明厨亮灶”运行达标率
</t>
  </si>
  <si>
    <t xml:space="preserve">食材采购及验收及时性
</t>
  </si>
  <si>
    <t xml:space="preserve">食品安全事故发生次数
</t>
  </si>
  <si>
    <t xml:space="preserve">覆盖全体在园就餐幼儿
</t>
  </si>
  <si>
    <t>持续食堂正常运转</t>
  </si>
  <si>
    <t>食堂规范化管理制度健全率</t>
  </si>
  <si>
    <t xml:space="preserve">食堂规范化管理制度健全率
</t>
  </si>
  <si>
    <t>昆明市五华区武成小学</t>
  </si>
  <si>
    <t>做好本部门人员、公用经费保障，按规定落实干部职工各项待遇，支持部门正常履职</t>
  </si>
  <si>
    <t>专业服务支持人时数</t>
  </si>
  <si>
    <t>340</t>
  </si>
  <si>
    <t>资源教师/巡回指导教师为随班就读学生提供直接指导、咨询的服务时间；相关专业人员（如康复师、心理辅导员）入校服务次数/时长。</t>
  </si>
  <si>
    <t>为随班就读学生制定的个别化教育计划（IEP）？或个别化支持方案的数量及更新次数。</t>
  </si>
  <si>
    <t>所提供的辅具、课程调整等与学生残疾类型、程度及需求相匹配的比例（通过专业评估确认）。</t>
  </si>
  <si>
    <t>资源教室/支持中心使用效能</t>
  </si>
  <si>
    <t>空</t>
  </si>
  <si>
    <t>专项采购与适配时效</t>
  </si>
  <si>
    <t>紧急或必需的辅具、设备从申请到配备到位的时间周期。</t>
  </si>
  <si>
    <t>单位服务成本控制</t>
  </si>
  <si>
    <t>130</t>
  </si>
  <si>
    <t>如资源教师单位课时支持成本、辅具采购性价比评估（与市场或往年对比）。</t>
  </si>
  <si>
    <t>课后服务资金</t>
  </si>
  <si>
    <t xml:space="preserve">1. 保障辖区内规定范围内学校课后服务全覆盖，年度服务时长达标；2. 课后服务课程体系进一步完善，服务质量稳步提升，学生及家长满意度较高；3. 课后服务费专款专用、规范核算，资金使用效率达100%；4. 形成稳定的课后服务师资队伍及管理机制，服务可持续性增强。				
</t>
  </si>
  <si>
    <t>11826</t>
  </si>
  <si>
    <t>人/人次</t>
  </si>
  <si>
    <t xml:space="preserve">反映课后服务期间的安全管理水平。重大安全事故指造成学生重伤、死亡或重大财产损失的事故；一般安全事故指造成学生轻微伤害的事故。
</t>
  </si>
  <si>
    <t xml:space="preserve">反映课后服务费资金的使用规范性。通过查阅资金账目、凭证、审计报告等资料核实。
</t>
  </si>
  <si>
    <t xml:space="preserve">反映课后服务的时效性和规范性。按时开展率=按时开展的课后服务场次/应开展的课后服务总场次×100%。
</t>
  </si>
  <si>
    <t xml:space="preserve">反映课后服务费资金的拨付效率，保障服务正常开展。拨付及时率=按时足额拨付的资金金额/应拨付资金总金额×100%。
</t>
  </si>
  <si>
    <t>≤100%</t>
  </si>
  <si>
    <t xml:space="preserve">反映课后服务费的成本管控水平。人均成本=年度课后服务费总支出/年度受益学生总人次，规定标准按当地教育、财政部门相关文件执行。
</t>
  </si>
  <si>
    <t>≥85%</t>
  </si>
  <si>
    <t xml:space="preserve">反映课后服务对减轻家长负担、解决“看护难”问题的实际效果。通过问卷调查统计。
</t>
  </si>
  <si>
    <t>≥70%</t>
  </si>
  <si>
    <t xml:space="preserve">反映课后服务对促进学生全面发展的作用。通过学生作品展示、技能测评、教师评价等方式核实。
</t>
  </si>
  <si>
    <t>≥90%</t>
  </si>
  <si>
    <t xml:space="preserve">反映受益对象对课后服务项目的满意程度。
</t>
  </si>
  <si>
    <t>180</t>
  </si>
  <si>
    <t>参与经费支持的重点项目（如课后服务、特色社团）的学生人次。</t>
  </si>
  <si>
    <t>实际支出与定额标准的偏差率</t>
  </si>
  <si>
    <t>反映经费使用的经济性和效率。强调在既定定额内完成目标任务，并优化支出结构。</t>
  </si>
  <si>
    <t>就学环境改善</t>
  </si>
  <si>
    <t>学校安全责任事故发生率；校园环境满意度。</t>
  </si>
  <si>
    <t>衡量经费投入对学校内生发展能力和长远效用的影响。通过观察、案例、资产数据趋势分析。</t>
  </si>
  <si>
    <t>持续激发</t>
  </si>
  <si>
    <t>昆明市五华区江岸小学</t>
  </si>
  <si>
    <t>1. 保障学校范围内公用经费有效运用；2. 公用经费支出范围进一步完善，服务质量稳步提升，学生及家长满意度较高；3. 公用经费专款专用、规范核算，资金使用效率达100%。</t>
  </si>
  <si>
    <t>837</t>
  </si>
  <si>
    <t xml:space="preserve">补助标准达标率
</t>
  </si>
  <si>
    <t xml:space="preserve">补助对象政策知晓率
</t>
  </si>
  <si>
    <t xml:space="preserve">反映部门（单位）人员对公用经费保障的满意程度。
</t>
  </si>
  <si>
    <t xml:space="preserve">反映公用经费的成本管控水平。规定标准按当地教育、财政部门相关文件执行。
</t>
  </si>
  <si>
    <t>2026年五华区基础教育学校书记、校长职级</t>
  </si>
  <si>
    <t>单位制定“一校一案”的课后服务方案，开展丰富多彩的课后服务活动。通过开展课后服务活动，解决家长“接送难”的问题，减轻家长负担，促进学生全面发展。加强课后服务经费的保障，使课后服务质量明显提升。</t>
  </si>
  <si>
    <t>昆明市五华区江滨小学</t>
  </si>
  <si>
    <t>以2024-2025学年教育事业统计报表中特殊教育学校学生人数、义务教育学校随班就读残疾学生人数、义务教育学校附设特教班学生人数和送教上门学生人数为依据，下达特殊教育学校生均公用经费中央补助资金。特殊教育生均公用经费拨款标准按照7000元/生.年执行,确保特殊教育学校公用经费补助资金能够有效保障学校正常运转，不因资金短缺而影响学校正常的教育教学秩序，残疾学生入学率逐步提高。</t>
  </si>
  <si>
    <t>特殊教育学生保障数</t>
  </si>
  <si>
    <t>补助发放及时率</t>
  </si>
  <si>
    <t>城乡公用经费学生补助人数</t>
  </si>
  <si>
    <t>1468</t>
  </si>
  <si>
    <t>100.00</t>
  </si>
  <si>
    <t>小学阶段6</t>
  </si>
  <si>
    <t>小学阶段义务教育免费年限</t>
  </si>
  <si>
    <t>城乡公用经费补助标准</t>
  </si>
  <si>
    <t>通过开展课后服务活动，解决家长“接送难”的问题，减轻家长负担，促进学生全面发展。保障课后服务经费，提升课后服务质量。</t>
  </si>
  <si>
    <t>减免家庭经济困难学生人数</t>
  </si>
  <si>
    <t>27</t>
  </si>
  <si>
    <t>反映补助发放及时性</t>
  </si>
  <si>
    <t xml:space="preserve">家长满意度
</t>
  </si>
  <si>
    <t>1.5</t>
  </si>
  <si>
    <t>元/课时</t>
  </si>
  <si>
    <t>昆明市五华区沙朗民族实验学校</t>
  </si>
  <si>
    <t>为保障学校日常供餐，确保食品安全，该项目2026年绩效目标如下：
1.伙食费覆盖率达到100%；
2.食品安全达标率为100%；
3.供餐准时率达到98%；
4.学生供餐需求率达到95%以上；
5.服务对象满意度达到90%以上。</t>
  </si>
  <si>
    <t>伙食费覆盖率</t>
  </si>
  <si>
    <t>反映学生伙食费覆盖情况。</t>
  </si>
  <si>
    <t>反映食品安全达标情况</t>
  </si>
  <si>
    <t>供餐准时率</t>
  </si>
  <si>
    <t>反映供餐准时情况。</t>
  </si>
  <si>
    <t>学生供餐需求率</t>
  </si>
  <si>
    <t>反映满足学生供餐需求情况</t>
  </si>
  <si>
    <t>反映服务对象满意情况</t>
  </si>
  <si>
    <t>学生伙食费</t>
  </si>
  <si>
    <t>1750000</t>
  </si>
  <si>
    <t>反映学生伙食费使用情况</t>
  </si>
  <si>
    <t>该项目2026年度目标是足额保障资金、规范使用范围、提升办学效益。具体目标如下：
1.公用经费保障人数914人；
2.保障资金支付合理合规并及时支付；
3.保障学生入学率达到98%及以上；
4.单位人员满意度达到90%及以上。</t>
  </si>
  <si>
    <t>914</t>
  </si>
  <si>
    <t>反映公用经费保障部门（单位）正常运转的学生人数。</t>
  </si>
  <si>
    <t>资金支出合规性</t>
  </si>
  <si>
    <t>反映城乡公用经费支出合规情况。</t>
  </si>
  <si>
    <t>反映城乡公用经费资金支付是否及时</t>
  </si>
  <si>
    <t>保障学生入学率</t>
  </si>
  <si>
    <t>98%</t>
  </si>
  <si>
    <t>反映城乡公用经费保障学生入学情况。</t>
  </si>
  <si>
    <t>城乡公用经费</t>
  </si>
  <si>
    <t>97,469.44</t>
  </si>
  <si>
    <t>反映城乡公用经费使用情况</t>
  </si>
  <si>
    <t>义教阶段课后服务经费</t>
  </si>
  <si>
    <t>保障学校义教阶段课后服务工作正常开展。</t>
  </si>
  <si>
    <t>反映课后服务覆盖情况。</t>
  </si>
  <si>
    <t>反映课后服务时间达标情况。</t>
  </si>
  <si>
    <t>反映课后服务费发放是否及时。</t>
  </si>
  <si>
    <t>学生综合素质提升</t>
  </si>
  <si>
    <t>反映学校教育教学成果情况</t>
  </si>
  <si>
    <t>反映家长满意情况。</t>
  </si>
  <si>
    <t>五华区基础教育学校2025校长书记职级资金</t>
  </si>
  <si>
    <t>五华区基础教育学校2026校长书记职级资金</t>
  </si>
  <si>
    <t>2026年12月31日前完成使用</t>
  </si>
  <si>
    <t>补助对象政策知晓度100%</t>
  </si>
  <si>
    <t>服务对象满意度&gt;=100%</t>
  </si>
  <si>
    <t>该项目2026年度预算目标是确保2年度内补助资金足额、精准、安全、高效使用。具体目标如下：
1.经费保障人数917人；
2.保障资金支付合理合规并及时支付；
3.学生身体素质得到明显提升；
4.单位人员满意度达到90%及以上。</t>
  </si>
  <si>
    <t>917</t>
  </si>
  <si>
    <t>反映农村义务教育学生营养改善计划保障学生人数。</t>
  </si>
  <si>
    <t>反映农村义务教育学生营养改善计划经费支出合规情况。</t>
  </si>
  <si>
    <t>反映农村义务教育学生营养改善计划经费支付是否及时</t>
  </si>
  <si>
    <t>身体素质提升</t>
  </si>
  <si>
    <t>反映学生身体素质提升情况。</t>
  </si>
  <si>
    <t>反映部门（单位）人员对经费保障的满意程度。</t>
  </si>
  <si>
    <t>学生营养改善计划经费</t>
  </si>
  <si>
    <t>586,880.00</t>
  </si>
  <si>
    <t>反映农村义务教育学生营养改善计划经费使用情况</t>
  </si>
  <si>
    <t>该项目2026年度预算目标是确保特殊教育公用经费按时足额落实，保障资金安全高效使用，并稳步推进支持体系建设，具体目标如下：
1.公用经费保障人数3人；
2.保障资金支付合理合规并及时支付；
3.随班就读教育质量有效提升；
4.单位人员满意度达到90%及以上。</t>
  </si>
  <si>
    <t>反映经费保障部门（单位）正常运转的学生人数情况。</t>
  </si>
  <si>
    <t>提升随班就读教育质量</t>
  </si>
  <si>
    <t>反映提升随班就读教育质量情况。</t>
  </si>
  <si>
    <t>2,688.00</t>
  </si>
  <si>
    <t>反映经费使用情况</t>
  </si>
  <si>
    <t>昆明市五华区海源小学</t>
  </si>
  <si>
    <t>义教阶段特殊教育学校随班就读残疾学生生均公用（特教）经费</t>
  </si>
  <si>
    <t>以2024至2025学年度教育事业统计学生人数为依据，按时、足额下达城乡义务教育学校生均公用经费补助资金，按财政生均公用经费拨款标准，确保所有城乡义务教育学校公用经费补助资金能够有效保障学校年初正常运转，不因资金短缺而影响学校正常的教育教学秩序，确保教师培训所需资金得到有效保障。</t>
  </si>
  <si>
    <t>学生实践活动开展次数</t>
  </si>
  <si>
    <t xml:space="preserve">反映学生实践活动开展的实际完成情况。
</t>
  </si>
  <si>
    <t xml:space="preserve">反映所有在校生享有优质义务教育保障情况。
</t>
  </si>
  <si>
    <t>信息化教学设备使用率</t>
  </si>
  <si>
    <t xml:space="preserve">反映教学设备实际使用频率，是否存在闲置的情况。
</t>
  </si>
  <si>
    <t xml:space="preserve">反映学生家长对于项目开展的满意度。
</t>
  </si>
  <si>
    <t>7168</t>
  </si>
  <si>
    <t xml:space="preserve">反映项目成本得到有效控制的情况。
</t>
  </si>
  <si>
    <t xml:space="preserve">反映设备设施维修的实际完成情况。
</t>
  </si>
  <si>
    <t>教师培训开展次数</t>
  </si>
  <si>
    <t xml:space="preserve">次 </t>
  </si>
  <si>
    <t xml:space="preserve">反映年度教师培训开展的实际完成情况。
</t>
  </si>
  <si>
    <t>学生人均图书阅读量</t>
  </si>
  <si>
    <t xml:space="preserve">反映学生对于图书阅读的兴趣增长情况。
</t>
  </si>
  <si>
    <t xml:space="preserve"> 322,099.20</t>
  </si>
  <si>
    <t>2026课后服务自有资金</t>
  </si>
  <si>
    <t>1.实现课后服务全覆盖，确保有需求的学生 100% 参与，服务时间达标，严格落实管理要求。
2.优化课后服务内容，基础服务环节确保小学生在校内基本完成书面作业，对学习困难学生辅导覆盖率达100%。
3.建强课后服务师资队伍，以本校教师为主体，师资培训覆盖率达 100%，提升师资专业素养和服务能力。
提升服务质量与满意度，课后服务教学质量评估优良率达 90% 以上，学生及家长综合满意度达 95% 以上。</t>
  </si>
  <si>
    <t>课后服务学生覆盖率</t>
  </si>
  <si>
    <t>反映学校课后服务学生的覆盖率</t>
  </si>
  <si>
    <t xml:space="preserve">学习困难学生辅导覆盖率	</t>
  </si>
  <si>
    <t>反映学校学习困难学生辅导覆盖率</t>
  </si>
  <si>
    <t>师资培训覆盖人数</t>
  </si>
  <si>
    <t>178</t>
  </si>
  <si>
    <t>反映学校师资培训覆盖人数的达标情况。</t>
  </si>
  <si>
    <t>课后服务教学质量评估优良率</t>
  </si>
  <si>
    <t>反映学校课后服务教学质量评估的优良程度</t>
  </si>
  <si>
    <t>安全隐患排查整改率</t>
  </si>
  <si>
    <t>反映学校安全隐患排查整改情况。</t>
  </si>
  <si>
    <t>作业辅导完成质量达标率</t>
  </si>
  <si>
    <t>反映学校学生作业辅导完成质量的达标情况</t>
  </si>
  <si>
    <t>家长 “接送难” 问题解决率</t>
  </si>
  <si>
    <t>反映学校的家长 “接送难” 问题解决的情况。</t>
  </si>
  <si>
    <t>助力社区和谐稳定</t>
  </si>
  <si>
    <t>反映课后服务有效减少放学后学生独自在外游荡的情况</t>
  </si>
  <si>
    <t>反映家长满意情况</t>
  </si>
  <si>
    <t>课后服务人均课时费标准</t>
  </si>
  <si>
    <t>反映学校课后服务人均课时费标准是否达标。</t>
  </si>
  <si>
    <t xml:space="preserve">家庭经济困难学生费用减免落实率	</t>
  </si>
  <si>
    <t xml:space="preserve">反映学校家庭经济困难学生费用减免是否落实的情况。	</t>
  </si>
  <si>
    <t>2025年五华区基础教育学校书记、校长职级资金</t>
  </si>
  <si>
    <t>昆明市五华区瑞和实验学校</t>
  </si>
  <si>
    <t>2515</t>
  </si>
  <si>
    <t xml:space="preserve">反映课后服务课程的丰富度及多样化程度，素质类课程占比体现服务对学生全面发展的支撑。课程门数按实际开设的不同课程类别统计，素质类课程含文体、艺术、科技、劳动等课程。
</t>
  </si>
  <si>
    <t xml:space="preserve">反映课后服务的可持续发展能力。长效管理机制包括但不限于《课后服务实施方案》《师资选聘与管理办法》《安全管理制度》《课后服务费使用管理办法》等。
</t>
  </si>
  <si>
    <t>资源持续利用与共享</t>
  </si>
  <si>
    <t>满意度</t>
  </si>
  <si>
    <t>以教育事业统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确保所有城乡义务教育学校公用经费补助资金能够有效保障学校年初正常运转，不因资金短缺而影响学校正常的教育教学秩序，确保教师培训所需资金得到有效保障。</t>
  </si>
  <si>
    <t>？受益学生数</t>
  </si>
  <si>
    <t>？教学保障达标率</t>
  </si>
  <si>
    <t>可持续</t>
  </si>
  <si>
    <t>有发展</t>
  </si>
  <si>
    <t>昆明市五华区璧光小学</t>
  </si>
  <si>
    <t>课后服务费项目经费</t>
  </si>
  <si>
    <t>通过开展课后服务活动，解决家长“接送难”的问题，减轻家长负担，促进学生全面发展。加强课后服务经费的保障，使课后服务质量明显提升。</t>
  </si>
  <si>
    <t>课后服务覆盖学生人数</t>
  </si>
  <si>
    <t>680</t>
  </si>
  <si>
    <t>按实际报名需求保障课后服务全覆盖，满足学生多样化发展需求</t>
  </si>
  <si>
    <t>课后服务课程开设数量</t>
  </si>
  <si>
    <t>涵盖作业辅导、体育、艺术、科技等多维度，丰富服务内容</t>
  </si>
  <si>
    <t>课后服务开展时限</t>
  </si>
  <si>
    <t>按学期分阶段实施，保障教学周期内持续服务</t>
  </si>
  <si>
    <t>课后服务学生参与率</t>
  </si>
  <si>
    <t>保障有需求的学生全面参与，切实解决家长“看护难”问题</t>
  </si>
  <si>
    <t>课后服务安全事故发生情况</t>
  </si>
  <si>
    <t>反映学生家长对于项目开展的满意度。</t>
  </si>
  <si>
    <t>预算范围内</t>
  </si>
  <si>
    <t>校长职级资金</t>
  </si>
  <si>
    <t>2025年校园长职级资金</t>
  </si>
  <si>
    <t>反映年度教师培训开展的实际完成情况。</t>
  </si>
  <si>
    <t>办公物资采购完成率</t>
  </si>
  <si>
    <t>该项分值5分，完成率达100%及以上得满分，否则根据完成率相应扣分。完成率=实际完成采购数/计划完成采购数*100%。</t>
  </si>
  <si>
    <t>采购物资质量合格率</t>
  </si>
  <si>
    <t>反映办公物资、教学设备、图书等采购物资质量符合相关标准的情况。</t>
  </si>
  <si>
    <t>维修维护质量达标率</t>
  </si>
  <si>
    <t>反映维修后设施设备正常使用，满足教学需求情况。</t>
  </si>
  <si>
    <t>反映教学设备实际使用频率，是否存在闲置的情况。</t>
  </si>
  <si>
    <t>义务教育巩固率</t>
  </si>
  <si>
    <t>反应义务教育巩固率</t>
  </si>
  <si>
    <t>6.24</t>
  </si>
  <si>
    <t>教师专项培训次数</t>
  </si>
  <si>
    <t>反映教师专项培训完成的情况。</t>
  </si>
  <si>
    <t>随班就读专题教研活动次数</t>
  </si>
  <si>
    <t>反映随班就读专题教研活动的开展情况。</t>
  </si>
  <si>
    <t>学生个性化辅导/康复训练课时数</t>
  </si>
  <si>
    <t>反映年度学生个性化辅导/康复训练完成情况。</t>
  </si>
  <si>
    <t>反映残疾学生享有特殊教育保障情况。</t>
  </si>
  <si>
    <t>反映实现残疾学生融入常规教学氛围的情况</t>
  </si>
  <si>
    <t>1792</t>
  </si>
  <si>
    <t>随班就读残疾学生生均公用经费标准</t>
  </si>
  <si>
    <t>反映随班就读残疾学生生均公用经费补助标准的准确性。</t>
  </si>
  <si>
    <t>昆明市五华区瓦恭小学</t>
  </si>
  <si>
    <t>足额保障教学耗材采购、水电维护、办公支出等日常刚需，确保教育教学秩序稳定，严格执行预算审批流程，做好台账记录与年度决算分析，确保经费使用合规透明。</t>
  </si>
  <si>
    <t>107</t>
  </si>
  <si>
    <t>人均标准</t>
  </si>
  <si>
    <t xml:space="preserve">保障营养均衡，每餐涵盖蛋白质、碳水、维生素等人体必备营养成分，满足小学生生长发育需求。严控食材成本，优先采购本地应季食材，降低运输费用，杜绝浪费，推行“按需打餐”，提升资金使用效益。			
</t>
  </si>
  <si>
    <t>279200</t>
  </si>
  <si>
    <t>反映学生自交资金到位率</t>
  </si>
  <si>
    <t>满足学生供餐需求</t>
  </si>
  <si>
    <t>2200</t>
  </si>
  <si>
    <t>反映学生伙食费交费金额</t>
  </si>
  <si>
    <t>保障食材品质，优先选择新鲜、安全食材，严控采购成本，科学配比营养，满足学生生长需求，餐标贴合学校实际，确保营养餐经费高效合规使用。</t>
  </si>
  <si>
    <t>原集中连片特困地区享受营养改善计划政策农村学生比例</t>
  </si>
  <si>
    <t>资金按时下达县市区</t>
  </si>
  <si>
    <t>精准核算师资、耗材等费用，严控预算总额，优先保障基础服务开支，合理分配特色课程经费，提升资金使用效率，跟踪预算执行进度，根据实际需求及时优化，保障课后服务高质量开展。</t>
  </si>
  <si>
    <t>作业辅导1.5元/生/课时，兴趣拓展课程2元/生/课时</t>
  </si>
  <si>
    <t>昆明市五华区第三幼儿园</t>
  </si>
  <si>
    <t>按规定标准据实收取并足额保障伙食费资金，资金到位率100%且专款专用，支出合规率达100%；严格落实食品安全管理制度，食材进货查验合格率、餐用具清洗消毒合格率、食品留样规范率均达100%，全年无食品安全事故发生；科学制定幼儿食谱，膳食营养达标率≥95%，满足幼儿生长发育需求；完成食堂“明厨亮灶”常态化运行及抽油烟系统年度2次清洗任务，膳食委员会监督机制有效落实，伙食费收支情况按月公示，家长满意度≥90%。</t>
  </si>
  <si>
    <t>食材进货合格率</t>
  </si>
  <si>
    <t>餐具清洗消毒合格率</t>
  </si>
  <si>
    <t>对社会的影响</t>
  </si>
  <si>
    <t>对社会影响。</t>
  </si>
  <si>
    <t>持续食堂运转</t>
  </si>
  <si>
    <t>食堂正常运转。</t>
  </si>
  <si>
    <t>服务对象的满意度</t>
  </si>
  <si>
    <t>昆明市五华区第二幼儿园</t>
  </si>
  <si>
    <t>按规定标准据实收取并足额保障伙食费用，资金到位率100%、专款专用率100%、支出合规率100%、严格落实食品安全管理制度，食品留样规范率达100%，全年无食品安全责任事故发生；科学制定幼儿四季营养食谱，精准匹配幼儿生长发育膳食需求；完成食堂“明厨亮灶”常态化运行，伙食收支情款按月公示，家长满意度≥90%。</t>
  </si>
  <si>
    <t>资金专款专用率</t>
  </si>
  <si>
    <t>支出合规率</t>
  </si>
  <si>
    <t>食品安全责任事故</t>
  </si>
  <si>
    <t>起</t>
  </si>
  <si>
    <t>食品安全责任事故率</t>
  </si>
  <si>
    <t>“明厨亮灶”常态化运行</t>
  </si>
  <si>
    <t>“明厨亮灶"常态化运行</t>
  </si>
  <si>
    <t>资金预算额度</t>
  </si>
  <si>
    <t>1039500</t>
  </si>
  <si>
    <t>五华区基础教育学校书记、校长职级</t>
  </si>
  <si>
    <t>昆明市五华区红云小学</t>
  </si>
  <si>
    <t xml:space="preserve">资金到位率
</t>
  </si>
  <si>
    <t xml:space="preserve">补助标准达标率
</t>
  </si>
  <si>
    <t>学生学业参与度（出勤率）</t>
  </si>
  <si>
    <t xml:space="preserve">补助对象政策的知晓度
</t>
  </si>
  <si>
    <t>义务教育免费年限（小学）</t>
  </si>
  <si>
    <t>学校和老师满意度</t>
  </si>
  <si>
    <t>家长和学生满意度</t>
  </si>
  <si>
    <t xml:space="preserve">家长和学生满意度
</t>
  </si>
  <si>
    <t>补助标准</t>
  </si>
  <si>
    <t xml:space="preserve">小学生均公用经费人均补助标准
</t>
  </si>
  <si>
    <t>义务教育课后服务资金</t>
  </si>
  <si>
    <t>做好课后服务作为落实“双减”和“五项管理”工作的重要 举措，统筹和利用好各种社会资源，建立政府主导、部门联动、 学校为主、家长自愿、公益普惠的课后服务工作机制，强化学校 教育主阵地、育人主渠道作用，促进学生全面健康发展，增强人民群众的获得感、安全感和幸福感。</t>
  </si>
  <si>
    <t>课后服务覆盖学生率</t>
  </si>
  <si>
    <t>课程内容合规率</t>
  </si>
  <si>
    <t>课后服务内容未出现讲授新课、考试训练、超纲教学等违规行为</t>
  </si>
  <si>
    <t>学期内参与至少1项非学科类活动（如科技节、艺术展演等）的学生比例</t>
  </si>
  <si>
    <t>学生对课程内容、活动趣味性、教师态度等的满意程度</t>
  </si>
  <si>
    <t>家长对安全性、时间安排、性价比等方面的综合评价</t>
  </si>
  <si>
    <t>实际支出总额 ÷ 参与学生数</t>
  </si>
  <si>
    <t xml:space="preserve">义务教育巩固率
</t>
  </si>
  <si>
    <t xml:space="preserve">义教阶段特殊教育学校随班就读残疾学生生均公用经费896元/人
</t>
  </si>
  <si>
    <t>昆明市五华区红旗小学</t>
  </si>
  <si>
    <t>以2025-2026学年教育事业统计报表中特殊教育学校学生人数、义务教育学校随班就读残疾学生人数、义务教育学校附设特教班学生人数和送教上门学生人数为依据，下达特殊教育学校生均公用经费中央补助资金。特殊教育生均公用经费拨款标准按照6000元/生.年执行,确保特殊教育学校公用经费补助资金能够有效保障学校正常运转，不因资金短缺而影响学校正常的教育教学秩序，残疾学生入学率逐步提高。</t>
  </si>
  <si>
    <t>教室特教设备完好率</t>
  </si>
  <si>
    <t>教室设备完好率</t>
  </si>
  <si>
    <t>残疾学生的学习反馈及时性</t>
  </si>
  <si>
    <t>学生的学习反馈及时性</t>
  </si>
  <si>
    <t>随班就读经费到位率</t>
  </si>
  <si>
    <t>956</t>
  </si>
  <si>
    <t>2024至2025红云园丁奖奖励经费</t>
  </si>
  <si>
    <t>根据2025年及以前收到红云园丁奖奖励基金做预算，通过对老师的激励提高教师的工作热情，提高学校的教育教学能力。</t>
  </si>
  <si>
    <t>2025年及以前年度结转红云园丁奖奖励基金</t>
  </si>
  <si>
    <t>172100</t>
  </si>
  <si>
    <t>期末教学成绩超区级平均分的比率</t>
  </si>
  <si>
    <t>学期期末考试成绩</t>
  </si>
  <si>
    <t>奖励发放的及时性</t>
  </si>
  <si>
    <t>及时实施考核并发放得满分，每推迟一年扣20%。</t>
  </si>
  <si>
    <t>学校教育教学质量是否提高</t>
  </si>
  <si>
    <t>学校教育教学质量</t>
  </si>
  <si>
    <t>教师人均奖励成本</t>
  </si>
  <si>
    <t>以2026至2028学年度教育事业统计学生人数为依据，按时、足额下达城乡义务教育学校生均公用经费补助资金。城乡义务教育学校生均公用经费拨款标准按照小学120元/生.年的标准执行，确保所有城乡义务教育学校公用经费补助资金能够有效保障学校年初正常运转，不因资金短缺而影响学校正常的教育教学秩序，确保教师培训所需资金得到有效保障。</t>
  </si>
  <si>
    <t>5862</t>
  </si>
  <si>
    <t>教学课时完成率</t>
  </si>
  <si>
    <t>重点任务完成及时率</t>
  </si>
  <si>
    <t>学校正常开展教学工作</t>
  </si>
  <si>
    <t>义务教育公用经费资金到位率</t>
  </si>
  <si>
    <t>成本控制</t>
  </si>
  <si>
    <t>2026年学校书记、校长职级经费，保证学校正常运转。</t>
  </si>
  <si>
    <t>（云南省教育卫生科拨）教师节活动补助经费</t>
  </si>
  <si>
    <t>根据云南省教育卫生科研工会以前年度拨付学校的结转资金和2025年实际拨付学校的金额做预算</t>
  </si>
  <si>
    <t>教师节活动补助经费</t>
  </si>
  <si>
    <t>130000</t>
  </si>
  <si>
    <t>资金使用合规，用于开展活动或购买工会资产，保证专款专用</t>
  </si>
  <si>
    <t>工会活动开展得准时性</t>
  </si>
  <si>
    <t>工会活动开展准时性</t>
  </si>
  <si>
    <t>教师正常开展活动</t>
  </si>
  <si>
    <t>按标准用于工会活动和工会室办公家具的购买的成本控制率</t>
  </si>
  <si>
    <t>红旗小学2025至2026学年课后服务经费</t>
  </si>
  <si>
    <t>2025年9月我校在校学生人数5862人，根据收费文件按人均1.5元的标准收取课后服务费。确实减轻家长的接送压力，减轻学生回家做作业的负担。</t>
  </si>
  <si>
    <t>课后收费标准</t>
  </si>
  <si>
    <t>服务过程安全达标率</t>
  </si>
  <si>
    <t>安全管理制度健全、无责任安全事故</t>
  </si>
  <si>
    <t>课后补助发放的及时性</t>
  </si>
  <si>
    <t>参与课后服务的教师收到的课后补助发放比例</t>
  </si>
  <si>
    <t>课后服务正常开展</t>
  </si>
  <si>
    <t>2025至2026学年课后服务费</t>
  </si>
  <si>
    <t>1400000</t>
  </si>
  <si>
    <t>昆明市五华区联家小学</t>
  </si>
  <si>
    <t>2026年课后服务资金</t>
  </si>
  <si>
    <t xml:space="preserve"> 学生综合素质提升比例</t>
  </si>
  <si>
    <t>义务教育阶段特殊教育学校随班就读残疾学生生均公用经费</t>
  </si>
  <si>
    <t>以2024-2025学年教育事业统计报表中特殊教育学校学生人数、义务教育学校随班就读残疾学生人数、义务教育学校附设特教班学生人数和送教上门学生人数为依据，下达特殊教育学校生均公用经费中央补助资金。特殊教育生均公用经费拨款标准按照896.00元/生/年执行,确保特殊教育学校公用经费补助资金能够有效保障学校正常运转，不因资金短缺而影响学校正常的教育教学秩序，残疾学生入学率逐步提高</t>
  </si>
  <si>
    <t>课时/生</t>
  </si>
  <si>
    <t>该项分值5分，每位学生全年累计完成5课时及以上得满分，每少完成一个课时扣1分，扣完为止。</t>
  </si>
  <si>
    <t>适配教育资源/辅助器具采购数量</t>
  </si>
  <si>
    <t>套/台</t>
  </si>
  <si>
    <t>反映学生适配教育资源/辅助器具采购完成情况。</t>
  </si>
  <si>
    <t>适配资源/辅助器具质量合格率</t>
  </si>
  <si>
    <t>反映适配资源/辅助器具质量符合相关标准的情况。</t>
  </si>
  <si>
    <t>830</t>
  </si>
  <si>
    <t>小学学生人均图书拥有数</t>
  </si>
  <si>
    <t>反映小学学生人均拥有图书数量的情况。</t>
  </si>
  <si>
    <t>反映学生实践活动开展的实际完成情况。</t>
  </si>
  <si>
    <t>反映学生对于图书阅读的兴趣增长情况。</t>
  </si>
  <si>
    <t>昆明市五华区莲华中学</t>
  </si>
  <si>
    <t>1.规范收费管理：严格执行地方发改、教育部门核定的课后服务收费标准，落实“即时发生、即时收取、据实结算”原则，确保收费程序合规、票据齐全、账目清晰。
2.完善协同机制：健全教师激励与安全保障制度，保障参与教师合理待遇；加强家校沟通，确保自愿参与率稳定在90%以上，无强制或变相强制收费行为。</t>
  </si>
  <si>
    <t>参与课后服务并缴纳费用的学生人数占应参与学生总数的比例</t>
  </si>
  <si>
    <t>在规定周期内（如学期结束前或按月）完成教师课后服务补助发放的比例</t>
  </si>
  <si>
    <t>参与课后服务的教师对工作安排、补助发放、组织管理等方面的满意程度</t>
  </si>
  <si>
    <t>补助经费标准</t>
  </si>
  <si>
    <t>昆明市五华区莲华小学</t>
  </si>
  <si>
    <t>有利于教育可持续发展</t>
  </si>
  <si>
    <t>教师及家长满意度</t>
  </si>
  <si>
    <t>按规定开齐开足国家规定课程的门数</t>
  </si>
  <si>
    <t>门数</t>
  </si>
  <si>
    <t>反映课程的丰富度及多样化程度，素质类课程占比体现服务对学生全面发展的支撑。课程门数按实际开设的不同课程类别统计，素质类课程含文体、艺术、科技、劳动等课程。</t>
  </si>
  <si>
    <t>对教学仪器设备、校舍场地进行维修维护</t>
  </si>
  <si>
    <t>实验室设备齐全率、体育课时达标率、多谋体设备正常使用率</t>
  </si>
  <si>
    <t>维修维护项目验收通过比例，通过检查记录、验收报告衡量</t>
  </si>
  <si>
    <t>参加教师考核或评估的通过比例</t>
  </si>
  <si>
    <t>各季度经费支出进度与时间进度的吻合程度</t>
  </si>
  <si>
    <t>各级财政资金到达学校账户的时间符合规定</t>
  </si>
  <si>
    <t>年度采购计划咋规定时间内完成的比例</t>
  </si>
  <si>
    <t>学业质量检测中，薄弱学校学生合格率的提升情况</t>
  </si>
  <si>
    <t>就业环境改善</t>
  </si>
  <si>
    <t>学校安全责任事故发生率、校园环境满意度</t>
  </si>
  <si>
    <t>学生体质健康合格率、艺术素养测评合格率的变化，衡量经费使用促进公平、提升质量</t>
  </si>
  <si>
    <t>教师应用新设备、新方法开展教学的比例，衡量经费投入对学校长远发展的影响</t>
  </si>
  <si>
    <t>教学仪器设备平均使用寿命、可再生资源的使用情况</t>
  </si>
  <si>
    <t>家长及教师满意度</t>
  </si>
  <si>
    <t>反映对教学活动、文体活动、校园设施等方面的满意度</t>
  </si>
  <si>
    <t>以2024至2025学年度教育事业统计学生人数为依据，按时、足额下达城乡义务教育学校生均公用经费补助资金。城乡义务教育学校随班就读残疾学生生均公用经费拨款标准按照小学7000元/生.年，确保所有城乡义务教育学校随班就读残疾学生公用经费补助资金能够有效保障学校年初正常运转，不因资金短缺而影响学校正常的教育教学秩序，确保教师培训所需资金得到有效保障。</t>
  </si>
  <si>
    <t>标准数量</t>
  </si>
  <si>
    <t>-</t>
  </si>
  <si>
    <t>按计划</t>
  </si>
  <si>
    <t>使用计划</t>
  </si>
  <si>
    <t>预期效果</t>
  </si>
  <si>
    <t>显著</t>
  </si>
  <si>
    <t>减少排斥与隔离</t>
  </si>
  <si>
    <t>因支持不足而转入特教学校或完全居家教育的比例变化（反向指标）。</t>
  </si>
  <si>
    <t>昆明市五华区虹山小学</t>
  </si>
  <si>
    <t>年度招生计划完成率</t>
  </si>
  <si>
    <t>反映落实教育主管部门下达的招生计划，保障学区适龄儿童入学的情况。</t>
  </si>
  <si>
    <t>教师年度校本研修参与率</t>
  </si>
  <si>
    <t>反映组织全体在编教师参与校内教研、听课评课、专题学习等专业发展活动的覆盖情况。</t>
  </si>
  <si>
    <t>国家课程课时开足率</t>
  </si>
  <si>
    <t>反映严格按照国家课程方案和课程标准，开齐开足语文、数学、体育、美育等各类课程。</t>
  </si>
  <si>
    <t>学生主题教育活动开展次数</t>
  </si>
  <si>
    <t>反映落实“立德树人”，有计划开展爱国主义、行为规范、心理健康、传统文化等主题教育活动的情况。</t>
  </si>
  <si>
    <t>校园安全应急演练执行率</t>
  </si>
  <si>
    <t>反映按规定完成消防疏散、防震避险、防暴恐等安全演练，提升师生应急能力。</t>
  </si>
  <si>
    <t>教师培训（研修）成果达标率</t>
  </si>
  <si>
    <t>反映教师参与培训或研修后，通过考核、提交合格成果（如论文、案例、设计）的比例，确保培训实效。</t>
  </si>
  <si>
    <t>专任教师岗位履职到岗率</t>
  </si>
  <si>
    <t>反映教师遵守劳动纪律，保障日常教学秩序稳定的基础情况。</t>
  </si>
  <si>
    <t>校园安全责任事故发生数</t>
  </si>
  <si>
    <t>考核在食品、消防、设施、活动、校园欺凌等方面的安全管理实效，以是否造成严重后果且学校负有责任为标准。</t>
  </si>
  <si>
    <t>学生资助对象认定准确率</t>
  </si>
  <si>
    <t>反映家庭经济困难学生、营养改善计划等资助对象的精准识别与动态管理情况。</t>
  </si>
  <si>
    <t>学生体质健康标准达标率</t>
  </si>
  <si>
    <t>反映学校体育工作成效，以国家学生体质健康测试数据为依据。</t>
  </si>
  <si>
    <t>学业质量监测表现水平</t>
  </si>
  <si>
    <t>区均值</t>
  </si>
  <si>
    <t>反映语文、数学等核心课程的教学质量，以区域性统一学业质量监测结果为客观参照。</t>
  </si>
  <si>
    <t>上级重点交办事项办结及时率</t>
  </si>
  <si>
    <t>反映对教育局等上级部门专项督办、信访回复、材料报送等工作的响应与执行效率。</t>
  </si>
  <si>
    <t>学期教学进度计划完成率</t>
  </si>
  <si>
    <t>反映各学科教学实际进度与学期初制定的教学进度计划基本一致，保障教学任务有序完成。</t>
  </si>
  <si>
    <t>学生综合素质发展总体评价优良率</t>
  </si>
  <si>
    <t>逐年提升</t>
  </si>
  <si>
    <t>依据思想品德、学业水平、身心健康、艺术素养、劳动实践等多维度综合评价结果。</t>
  </si>
  <si>
    <t>义务教育阶段在校生巩固率</t>
  </si>
  <si>
    <t>反映“控辍保学”工作成效，确保学区适龄儿童全程完成小学教育。</t>
  </si>
  <si>
    <t>小学适龄儿童毛入学率</t>
  </si>
  <si>
    <t>反映教育公平和入学保障水平，确保所有适龄儿童（含残疾儿童）接受义务教育。</t>
  </si>
  <si>
    <t>校园安全隐患排查整改闭环率</t>
  </si>
  <si>
    <t>反映安全管理的长效机制，对排查出的隐患登记、整改、销号形成完整管理闭环。</t>
  </si>
  <si>
    <t>教师队伍专业发展与梯队建设成效</t>
  </si>
  <si>
    <t>反映学校在促进教师专业成长、优化队伍结构方面的系统性工作与成果。</t>
  </si>
  <si>
    <t>师德师风与廉政建设成效</t>
  </si>
  <si>
    <t xml:space="preserve">无事故 </t>
  </si>
  <si>
    <t>反映全面从严治党、廉洁从教、营造风清气正育人环境的底线保障情况。</t>
  </si>
  <si>
    <t>学生与家长对学校教育服务总体满意度</t>
  </si>
  <si>
    <t>涵盖课程教学、师德师风、校园安全、家校沟通、课后服务、食堂餐饮等方面的综合评价。</t>
  </si>
  <si>
    <t>“三公经费”及运行成本控制率</t>
  </si>
  <si>
    <t>严格控制公务支出，提高资金使用效益，总支出不突破年度预算。</t>
  </si>
  <si>
    <t>单位自有资金项目经费</t>
  </si>
  <si>
    <t>节</t>
  </si>
  <si>
    <t>昆明市五华区西坝小学</t>
  </si>
  <si>
    <t>291</t>
  </si>
  <si>
    <t>：教师应用新设备、新方法开展教学的比例；校本教研成果数量/质量。</t>
  </si>
  <si>
    <t>94</t>
  </si>
  <si>
    <t>问卷调查</t>
  </si>
  <si>
    <t>单位专户课后服务自有资金</t>
  </si>
  <si>
    <t>292</t>
  </si>
  <si>
    <t>特殊教育残疾学生人数</t>
  </si>
  <si>
    <t>1人</t>
  </si>
  <si>
    <t>？学校融合支持机制建设</t>
  </si>
  <si>
    <t>昆明市五华区西翥第一小学</t>
  </si>
  <si>
    <t>根据相关文件执行，保障义教阶段学校日常教育教学工作正常运转,保障人员的其他待遇。</t>
  </si>
  <si>
    <t>391</t>
  </si>
  <si>
    <t>公务用车数量</t>
  </si>
  <si>
    <t>反映公用经费保障部门（单位）正常运转的公务用车数量。公务用车包括编制内公务用车数量及年度新购置公务用车数量。</t>
  </si>
  <si>
    <t>单位自有(食堂)资金</t>
  </si>
  <si>
    <t>巩固城乡义务教育经费保障机制，对农村义务教育学生提供营养膳食补助，改善农村义务教育学生营养状况。</t>
  </si>
  <si>
    <t>个工作日</t>
  </si>
  <si>
    <t>单位自有（课后服务费）资金</t>
  </si>
  <si>
    <t>在政策框架内，实现学生受益、教师用心、家长满意、学校规范的可持续课后服务。</t>
  </si>
  <si>
    <t>按文件执行，长效保障农村义务教育学生营养改善计划，持续巩固城乡义务教育经费保障机制，全面提升农村义务教育学生营养状况和身体素质。</t>
  </si>
  <si>
    <t>营养膳食生均补助标准</t>
  </si>
  <si>
    <t>昆明市五华区西翥第一幼儿园</t>
  </si>
  <si>
    <t>本年度内达到食堂精细化管理，无食品安全问题，制定幼儿营养代量食谱，积极开展家长膳食会议。提高我园食品安全以及服务质量。</t>
  </si>
  <si>
    <t>食材溯源覆盖率</t>
  </si>
  <si>
    <t>反映食材溯源率，实现食材来源可查，去向可追。</t>
  </si>
  <si>
    <t>食堂从业人员培训次数</t>
  </si>
  <si>
    <t>反映从业人员培训次数。</t>
  </si>
  <si>
    <t>幼儿营养食谱更新频次</t>
  </si>
  <si>
    <t>反映幼儿园幼儿营养食谱更新频次</t>
  </si>
  <si>
    <t>幼儿园食材及成品抽检合格率</t>
  </si>
  <si>
    <t>反映幼儿园食材及成品抽检合格率。</t>
  </si>
  <si>
    <t>投诉响应处置时效</t>
  </si>
  <si>
    <t>反映投诉响应处置时效。</t>
  </si>
  <si>
    <t>月度经费收支公示时效</t>
  </si>
  <si>
    <t>反映幼儿园月度经费收支公示时效</t>
  </si>
  <si>
    <t>幼儿挑食偏食改善</t>
  </si>
  <si>
    <t>反映幼儿挑食偏食改善情况。</t>
  </si>
  <si>
    <t>食品安全发生次数</t>
  </si>
  <si>
    <t>反映食品安全发生次数</t>
  </si>
  <si>
    <t>反映幼儿家长满意度</t>
  </si>
  <si>
    <t>昆明市五华区西翥第二小学</t>
  </si>
  <si>
    <t xml:space="preserve">"1. 完善基础服务框架，确保规范有序运行
2026年度以""建章立制、夯实基础""为重点，建立课后服务的基本运行框架。制定并实施《课后服务工作实施方案》《安全管理细则》《经费使用管理办法》等核心制度，明确各部门职责分工。完成全校学生课后服务需求调研，基于调研结果设计""基础托管+特色活动""相结合的服務模式。建立学生报名、编班、考勤、交接的全流程管理规范，确保每日服务有序开展。本年度实现课后服务学生参与率85%以上，安全事故零发生，家长对服务管理的满意度达85分，为后续发展奠定坚实的制度基础。
2. 优化课程活动供给，提升服务内涵质量
本年度重点优化课后服务内容结构，提升育人实效。在保障学业辅导的基础上，开发引进8-10个特色活动项目，涵盖体育、艺术、科技、劳动等类别，满足学生多样化需求。建立课程质量监控机制，制定活动项目质量评估标准，开展定期听课评课。加强师资培训，组织校内教师专项培训不少于2次，规范外聘教师资质审核和教学管理。本年度实现特色活动项目学生覆盖率60%以上，学生对课后活动满意度达80分，初步形成有特色、可选择的课程体系雏形。
3. 健全家校沟通机制，强化协同育人功能
2026年着力构建有效的家校沟通与协作体系。成立班级、年级、学校三级家长代表参与的课后服务监督小组，定期召开座谈会。建立""每周活动预告+每月成果展示""的信息公开机制，通过校园公众号、班级群等多渠道向家长传递服务情况。设计并实施家长满意度调查问卷，针对反馈问题建立整改闭环。开展1-2次家长开放日或成果展示活动。本年度实现家长对课后服务的信息知晓率100%，投诉处理及时率100%，家长整体满意度达到82分以上，初步建立家校互信的合作关系。"						
</t>
  </si>
  <si>
    <t>学生活动出勤率</t>
  </si>
  <si>
    <t>学期内，学生实际参加已报名课后活动的平均出勤率。</t>
  </si>
  <si>
    <t>服务按时开展率</t>
  </si>
  <si>
    <t>学期内，按校历计划天数提供课后服务的比率。因学校统一活动调整除外。</t>
  </si>
  <si>
    <t>特色活动项目开设数</t>
  </si>
  <si>
    <t xml:space="preserve">学期内，实际开设的、非基础看护类特色活动（如体育、艺术、科技等）项目总数。
</t>
  </si>
  <si>
    <t>安全管理规范执行率</t>
  </si>
  <si>
    <t xml:space="preserve">各项安全管理制度（如点名、交接、应急预案演练等）的落实比率。
</t>
  </si>
  <si>
    <t xml:space="preserve">所有课后服务班级/项目，师生比符合学校规定要求的比率。
</t>
  </si>
  <si>
    <t>学生综合参与率</t>
  </si>
  <si>
    <t xml:space="preserve">全校符合条件的学生中，实际报名参与课后服务的学生比例。
</t>
  </si>
  <si>
    <t>学业巩固支持满意度</t>
  </si>
  <si>
    <t xml:space="preserve">通过问卷，了解家长对学生作业完成、学业疑问解决等基础托管环节的满意度。
</t>
  </si>
  <si>
    <t xml:space="preserve"> 学生兴趣特长发展成果数</t>
  </si>
  <si>
    <t xml:space="preserve">学期内，学生在课后服务活动中获得校级及以上展示、表彰或认定的成果数量（如作品展、演出、比赛等）。
</t>
  </si>
  <si>
    <t>校内教师参与率与培训覆盖</t>
  </si>
  <si>
    <t xml:space="preserve">参与课后服务的校内教师比例，及参与项目相关专题培训的覆盖率。
</t>
  </si>
  <si>
    <t>社会资源引入与使用效果</t>
  </si>
  <si>
    <t xml:space="preserve">评估引入校外非学科类机构、专业人士或志愿者资源的质量与规范性。
</t>
  </si>
  <si>
    <t>学生总体满意度</t>
  </si>
  <si>
    <t xml:space="preserve">通过适合儿童年龄的问卷或访谈，了解学生对课后服务活动安排的喜爱程度。
</t>
  </si>
  <si>
    <t>家长综合满意度</t>
  </si>
  <si>
    <t xml:space="preserve">通过学期末问卷调查，了解家长对课后服务整体管理、内容、效果等方面的综合评价。
</t>
  </si>
  <si>
    <t>家长投诉有效解决率</t>
  </si>
  <si>
    <t xml:space="preserve">对家长通过正式渠道提出的合理投诉与建议，在规定时限内响应并解决的比率。
</t>
  </si>
  <si>
    <t>活动内容与质量满意度</t>
  </si>
  <si>
    <t xml:space="preserve">专项调查中，家长对特色活动内容的丰富性、教学质量的认可度评分。
</t>
  </si>
  <si>
    <t>经费规范使用率</t>
  </si>
  <si>
    <t xml:space="preserve">课后服务专项经费（含生均公用经费补助、收费等）支出符合财务规定及预算用途的比率。
</t>
  </si>
  <si>
    <t>生均服务成本控制</t>
  </si>
  <si>
    <t xml:space="preserve">核算学期内提供课后服务的生均运营成本，并与预算或往期进行对比控制。
</t>
  </si>
  <si>
    <t>场地与器材利用率</t>
  </si>
  <si>
    <t xml:space="preserve">课后服务时段内，学校专用教室、体育馆、器材等设施的合理调度与充分利用情况。
</t>
  </si>
  <si>
    <t>管理运行效率</t>
  </si>
  <si>
    <t xml:space="preserve">衡量管理人员处理日常事务（如排课、调代、沟通协调）的效率与差错率。
</t>
  </si>
  <si>
    <t>1. 营养科学与膳食质量提升目标
    膳食结构优化：全年食谱设计100%符合《中国居民膳食指南》核心原则。确保每日餐食供应中包含全谷物、优质蛋白、多彩蔬菜与适量水果，实现年度总体盐、油、糖使用量较上一年度降低10%。
    个性化覆盖：针对常见健康需求（如体重管理、三高人群、素食者等），开发至少4套标准化特色营养套餐方案，并在第二季度末前完成测试与上线。
    质量监控：建立关键营养素（如蛋白质、膳食纤维、维生素C等）的季度抽检与评估机制，确保营养宣称的准确性与稳定性。
2. 食品安全与供应链强化目标
    安全零事故：坚守食品安全红线，全年重大食品安全事故为零。供应商合规审核率100%，核心食材溯源覆盖率提升至90%以上。
    可持续采购：新增至少2类当季本地化食材的固定采购渠道，降低碳足迹，支持本地农业。探索并试点引入“减塑”环保包装方案。
3. 服务体验与用户互动目标
    满意度提升：通过季度性匿名调研，年度综合用户满意度提升至95%以上。重点关注口味认可度、配送时效与客户服务响应速度。
    健康赋能：开展至少6场线上或线下营养知识微讲堂、食谱分享会或健康烹饪工作坊，直接触达用户，建立品牌专业与信任感。
    反馈闭环：建立高效的客诉与建议处理流程，确保24小时内响应，72小时内给出解决方案，并将合理建议纳入菜单迭代考量。</t>
  </si>
  <si>
    <t>资金标准</t>
  </si>
  <si>
    <t>反映资金下达情况</t>
  </si>
  <si>
    <t>反映全年就餐学生人数。</t>
  </si>
  <si>
    <t>反映资金到位情况。</t>
  </si>
  <si>
    <t>192</t>
  </si>
  <si>
    <t>反映学生人数。</t>
  </si>
  <si>
    <t>反映学生家长对国家营养改善计划政策的了解。</t>
  </si>
  <si>
    <t>反应资金使用情况，严格按照上级要求执行，严禁挤占、挪用。</t>
  </si>
  <si>
    <t>膳食结构</t>
  </si>
  <si>
    <t>合理</t>
  </si>
  <si>
    <t>反映营养餐膳食搭配。</t>
  </si>
  <si>
    <t>反映学生身体素质。</t>
  </si>
  <si>
    <t>投诉情况</t>
  </si>
  <si>
    <t>反映学生家长对食堂管理规范方面是否满意</t>
  </si>
  <si>
    <t>反映学生家长就餐体验。</t>
  </si>
  <si>
    <t>2026年预算自营食堂伙食资金</t>
  </si>
  <si>
    <t xml:space="preserve">1. 筑牢安全防线，建立标准化供餐体系
2026年度以"安全规范"为核心，全面夯实食堂运营基础。严格执行食品安全"日管控、周排查、月调度"机制，建立并完整运行食材溯源系统，确保米面油、肉蛋奶等大宗食材100%可追溯。完成关键岗位人员规范化操作培训与考核，实现明厨亮灶全覆盖并确保视频数据有效存储。制定并实施适合小学生的标准化基础食谱库（含至少8套带量食谱），统一菜品规格和加工流程，确保200名学生供餐的稳定性与一致性。本年度食品安全抽检合格率100%，家长关于食品安全的零有效投诉，为后续发展奠定坚实安全基础。
2. 优化成本结构，提升精细化管理水平
本年度重点建立规范的成本管控体系，实现从粗放管理向精细管理的转变。建立规范的供应商准入与评价机制，通过合规渠道实施主要食材集中采购，确保品质的同时降低采购成本5%。推行带量食谱指导下的精准备餐制，通过班级报餐数据动态调整食材准备量，将食物浪费率控制在8%以内。实施能源分区管理，建立水电气消耗台账，杜绝"长明灯、长流水"现象。完成食堂运营成本结构的首次科学分析，食材成本占比稳定在58%-62%的合理区间，为学校膳食经费的合理使用提供清晰依据。
3. 启动食育实践，改善学生就餐体验
2026年启动食堂育人功能的系统建设。设计并实施每月一次的"小小营养师"或"光盘小卫士"主题活动，以生动形式向学生传递营养健康知识。优化学生就餐组织流程，建立低年级学生分餐协助机制，确保就餐秩序与安全。改善餐厅环境，布置浅显易懂的饮食文化墙报、食物模型等教育元素。建立由家长代表、教师代表组成的膳食委员会，每学期至少召开2次会议，定期公示带量食谱及食材来源。本年度学生就餐满意度调查综合评分达到82分以上，家长对食堂工作的知晓度与认可度显著提升。
</t>
  </si>
  <si>
    <t xml:space="preserve">每日各餐次按规定时间开始供餐的比率。
</t>
  </si>
  <si>
    <t>供餐保障率</t>
  </si>
  <si>
    <t xml:space="preserve">考核周期内，按计划完成每日三餐供餐的完成情况。
</t>
  </si>
  <si>
    <t>核心菜品稳定供应率</t>
  </si>
  <si>
    <t>食谱更新率</t>
  </si>
  <si>
    <t xml:space="preserve">每周食谱中新品或轮换菜品的占比，反映菜品创新与丰富度。
</t>
  </si>
  <si>
    <t>安全运营天数</t>
  </si>
  <si>
    <t xml:space="preserve">考核周期内，未发生任何食品安全、生产安全责任事故的天数比率。
</t>
  </si>
  <si>
    <t>就餐人次达标率</t>
  </si>
  <si>
    <t xml:space="preserve">实际日均就餐人次达到预算或计划目标的比率。
</t>
  </si>
  <si>
    <t>人均餐厨垃圾量</t>
  </si>
  <si>
    <t>目标值</t>
  </si>
  <si>
    <t xml:space="preserve">平均每餐次产生的餐厨垃圾重量，反映节俭与环保意识。
</t>
  </si>
  <si>
    <t>员工健康饮食认知提升</t>
  </si>
  <si>
    <t xml:space="preserve">通过宣传栏、活动等方式，提升员工健康饮食知识的知晓度。
</t>
  </si>
  <si>
    <t>内部员工技能提升</t>
  </si>
  <si>
    <t xml:space="preserve">食堂内部员工参与专业技能培训的覆盖率和频率。
</t>
  </si>
  <si>
    <t>流程优化项目完成数</t>
  </si>
  <si>
    <t xml:space="preserve">针对运营中发现的痛点，完成并生效的流程优化改进项数量。
</t>
  </si>
  <si>
    <t>就餐者综合满意度</t>
  </si>
  <si>
    <t xml:space="preserve">通过季度问卷调查获得的整体满意度平均分。
</t>
  </si>
  <si>
    <t>菜品口味满意度</t>
  </si>
  <si>
    <t xml:space="preserve">专项调查中，对菜品口味、适口性的满意度评分。
</t>
  </si>
  <si>
    <t>有效投诉解决率</t>
  </si>
  <si>
    <t xml:space="preserve">针对食堂服务、质量的合理投诉，在规定时限内解决并反馈的比率。
</t>
  </si>
  <si>
    <t>就餐环境与秩序满意度</t>
  </si>
  <si>
    <t xml:space="preserve">对食堂卫生、环境、排队秩序等情况的满意度评分。
</t>
  </si>
  <si>
    <t>综合成本率</t>
  </si>
  <si>
    <t xml:space="preserve">总运营成本（含食材、人力、能耗等）占总收入的比率。
</t>
  </si>
  <si>
    <t>食材成本占比</t>
  </si>
  <si>
    <t xml:space="preserve">食材采购成本占总成本的比率，控制合理区间。
</t>
  </si>
  <si>
    <t>能耗费用控制率</t>
  </si>
  <si>
    <t>预算值</t>
  </si>
  <si>
    <t xml:space="preserve">水、电、燃气等能耗费用，对比预算或同期数据的控制情况。
</t>
  </si>
  <si>
    <t>人力成本效率</t>
  </si>
  <si>
    <t xml:space="preserve">每万元营业收入所耗费的人力成本，或人均服务就餐人次。
</t>
  </si>
  <si>
    <t>根据文件开展党建</t>
  </si>
  <si>
    <t>开展党建工作</t>
  </si>
  <si>
    <t>根据实际情况开展党建工作</t>
  </si>
  <si>
    <t>开展党建工作，发挥党员先锋作用</t>
  </si>
  <si>
    <t>充分发挥党员先锋作用</t>
  </si>
  <si>
    <t>规范使用：经费主要用于办公、水电、教师培训、设备购置、维修维护等。其中，教师培训费应不低于年度公用经费预算总额的5%。
强化监督：各校需完善内部稽核制度，经费收支情况应定期公示。严禁截留、挤占、挪用。</t>
  </si>
  <si>
    <t>反映资金下达情况。</t>
  </si>
  <si>
    <t>教师培训费占比率</t>
  </si>
  <si>
    <t>反映教师培训费支出。</t>
  </si>
  <si>
    <t>体育器材购买占比</t>
  </si>
  <si>
    <t>反映每年体育器材支出。</t>
  </si>
  <si>
    <t>办公用品</t>
  </si>
  <si>
    <t>反映办公用品支出。</t>
  </si>
  <si>
    <t>维修维护</t>
  </si>
  <si>
    <t>反映学校维修维护支出。</t>
  </si>
  <si>
    <t>反映资金使用情况。</t>
  </si>
  <si>
    <t>资金覆盖率</t>
  </si>
  <si>
    <t>反应资金使用情况。</t>
  </si>
  <si>
    <t>教育教学提升</t>
  </si>
  <si>
    <t>反映师资力量提升。</t>
  </si>
  <si>
    <t>社会满意度</t>
  </si>
  <si>
    <t>反映居委会对学校办学情况的了解。</t>
  </si>
  <si>
    <t>反映教职工职业成就感、幸福感。</t>
  </si>
  <si>
    <t>昆明市五华区西翥第二幼儿园</t>
  </si>
  <si>
    <t xml:space="preserve">按规定标准据实收取并足额保障伙食费资金，资金到位率100%且专款专用，支出合规率达100%；严格落实食品安全管理制度，食材进货查验合格率、餐用具清洗消毒合格率、食品留样规范率均达100%，全年无食品安全事故发生；科学制定幼儿食谱，膳食营养达标率≥95%，满足幼儿生长发育需求；完成食堂“明厨亮灶”常态化运行及抽油烟系统年度2次清洗任务，膳食委员会监督机制有效落实，伙食费收支情况按月公示，家长满意度≥90%。						
</t>
  </si>
  <si>
    <t>2次/学期</t>
  </si>
  <si>
    <t xml:space="preserve">食材进货查验批次
</t>
  </si>
  <si>
    <t>每次进货需查验</t>
  </si>
  <si>
    <t xml:space="preserve">餐用具清洗消毒合格率
</t>
  </si>
  <si>
    <t xml:space="preserve">食材采购及验收及时性
</t>
  </si>
  <si>
    <t xml:space="preserve">食堂规范化管理制度健全率
</t>
  </si>
  <si>
    <t xml:space="preserve">食堂正常运转
</t>
  </si>
  <si>
    <t>昆明市五华区迎龙幼儿园</t>
  </si>
  <si>
    <t>幼儿人数</t>
  </si>
  <si>
    <t>伙食费专款专用率</t>
  </si>
  <si>
    <t>伙食费收取及时率</t>
  </si>
  <si>
    <t>伙食费收支情况公示</t>
  </si>
  <si>
    <t>每月公示</t>
  </si>
  <si>
    <t>资金预算指标</t>
  </si>
  <si>
    <t>54000</t>
  </si>
  <si>
    <t>资金额度</t>
  </si>
  <si>
    <t>昆明市五华区迤六小学</t>
  </si>
  <si>
    <t>以2025至2026学年度在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特殊教育学生6000元的标注。确保所有城乡义务教育学校公用经费补助资金能够有效保障学校年初正常运转，不因资金短缺而影响学校正常的教育教学秩序，确保教师培训所需资金得到有效保障。</t>
  </si>
  <si>
    <t>136</t>
  </si>
  <si>
    <t xml:space="preserve">目标1：学前教育资助政策按规定得到落实；
目标2：义务教育家庭经济困难学生生活补助政策规定得到落实；
目标3：义务教育农村学生营养改善计划政策“全覆盖”
目标4：高中阶段教育各项国家资助政策按规定得到落实；
目标5：激励中等职业学校学生勤奋学习、努力进取，提高学生思想道德素质和专业技能水平；                                                                                                </t>
  </si>
  <si>
    <t>享受享受营养改善计划政策农村学生比例</t>
  </si>
  <si>
    <t>贫困地区学生身体素质达标率</t>
  </si>
  <si>
    <t>324090</t>
  </si>
  <si>
    <t>受益儿童人数</t>
  </si>
  <si>
    <t>食品进货查验合格率</t>
  </si>
  <si>
    <t>昆明市五华区迤六幼儿园</t>
  </si>
  <si>
    <t>五华区迤六幼儿园自营食堂伙食费项目经费</t>
  </si>
  <si>
    <t>聚焦夯实食堂运营基础、完善核心管理流程，保障全园在园幼儿及教职工每日就餐需求，日均供餐人次覆盖核定就餐人数100%；完成食堂管理制度修订与营养食谱库初步搭建，实现食材安全合格率、膳食营养达标率、菜品留样合规率均达100%；供餐准时率不低于100%，人均伙食费支出严格控制在年度预算标准内；完成首次家长、教职工满意度调研，家长满意度不低于95%、教职工满意度不低于90%，为后续三年运营体系建设筑牢基础。</t>
  </si>
  <si>
    <t>日均供餐人次</t>
  </si>
  <si>
    <t>81</t>
  </si>
  <si>
    <t>食材安全合格率</t>
  </si>
  <si>
    <t>菜品留样合规率</t>
  </si>
  <si>
    <t>幼儿饮食健康改善率</t>
  </si>
  <si>
    <t>食堂规范化运营达标率</t>
  </si>
  <si>
    <t>满意度≥90%得满分；每低1个百分点扣0.8分，扣完为止</t>
  </si>
  <si>
    <t>人均伙食费控制率</t>
  </si>
  <si>
    <t>年度预算标准</t>
  </si>
  <si>
    <t>昆明市五华区长春小学</t>
  </si>
  <si>
    <t>717</t>
  </si>
  <si>
    <t>4975</t>
  </si>
  <si>
    <t>昆明市五华区闻华中学</t>
  </si>
  <si>
    <t>五华区校长、书记职级经费</t>
  </si>
  <si>
    <t>161</t>
  </si>
  <si>
    <t>92619</t>
  </si>
  <si>
    <t>本项得分权重10分，按时全额拨付得满分；每延迟15个工作日，扣2分，扣完为止。</t>
  </si>
  <si>
    <t>闻华中学自有资金</t>
  </si>
  <si>
    <t>为全面贯彻党的教育方针，落实“双减”任务，五华区各学校利用午自习时间，下午放学后开展课后服务，满足学生个性化、多样化需求，指导学生在校内完成作业，组织优秀教师对学习有困难的学生进行课业答疑和辅导，为学有余力的同学拓展学习空间，通过开展课后服务活动:1. 保障辖区内规定范围内学校课后服务全覆盖，年度服务时长达标；2. 课后服务课程体系进一步完善，服务质量稳步提升，学生及家长满意度较高；3. 课后服务费专款专用、规范核算，资金使用效率达100%；4. 形成稳定的课后服务师资队伍及管理机制，服务可持续性增强。</t>
  </si>
  <si>
    <t>1750</t>
  </si>
  <si>
    <t>400元/生/学期</t>
  </si>
  <si>
    <t>昆明市五华区陡普鲁小学</t>
  </si>
  <si>
    <t>2026年是深入推进我校营养改善计划提质增效的关键之年。本年度工作目标是：全面规范资金管理，着力提升供餐质量，筑牢食品安全防线，启动科学营养干预，确保营养改善计划安全、营养、高效运行，让学生满意、家长放心、社会认可。
本年度将重点抓好以下四项工作：
第一，确保资金足额到位与规范使用。 严格落实国家规定的生均膳食补助标准，确保全年补助资金及时、足额落实到校、到人。编制详实的年度经费预算，明确食材采购、燃料动力、人工成本、设备维护等各项支出。严格执行专款专用、单独核算制度，坚决杜绝挤占、挪用、截留。全面推行用餐实名制管理，确保资金使用精准对应受益学生。
第二，扎实推进供餐模式优化与质量提升。 大力提升食堂供餐能力与比例，对尚未实现食堂供餐的，加快条件改造与供餐模式转型。成立由校领导、教师代表、家长代表、营养专业人员（或参照标准）组成的膳食委员会，共同研究制定并公示每周带量食谱，确保每餐至少“一荤一素一汤一主食”，并保证蛋白质、维生素等核心营养供给。设立食材质量提升专项，在同等条件下优先采购本地新鲜优质食材。
第三，全面强化食品安全全过程监管。 严格执行《餐饮服务食品安全操作规范》，落实校长负责制。重点加强对供应商资质审查、食材进货查验、索证索票、仓储管理、加工制作、餐具消毒、食品留样等关键环节的日常监督检查。加大食堂“明厨亮灶”维护与使用力度，推动“互联网+明厨亮灶”建设。每学期至少组织开展一次食品安全全员培训和应急演练，筑牢安全底线。
第四，启动营养健康监测与教育引导。 从本年度起，建立学生营养健康状况基本数据档案。尝试与卫生部门协作，开展学生体格检查（如身高、体重等）的抽样监测与对比分析。安排专项经费，通过宣传栏、健康教育课、主题活动等多种形式，向学生及家长普及营养健康知识，倡导科学膳食理念，培养节约粮食、健康饮食的良好习惯。
通过以上措施的落实，力争在2026年末，使我校学生营养改善计划的供餐质量得到明显改善，食品安全保障更加有力，资金管理更加规范透明，为后续年度深化营养科学干预和全面提升学生健康水平打下坚实基础。</t>
  </si>
  <si>
    <t xml:space="preserve"> 营养膳食补助资金到位率</t>
  </si>
  <si>
    <t>考核各级财政安排的营养膳食补助资金是否及时、足额拨付到学校账户。</t>
  </si>
  <si>
    <t>供餐模式优化率</t>
  </si>
  <si>
    <t>考核学校实现食堂供餐（含托管食堂）的学生覆盖比例，提升供餐质量与安全性基础。</t>
  </si>
  <si>
    <t xml:space="preserve"> 食品安全管理规范性</t>
  </si>
  <si>
    <t>考核学校在食材采购、储存、加工、留样等各环节食品安全管理制度的建立与执行情况。</t>
  </si>
  <si>
    <t>资金支付合规时效性</t>
  </si>
  <si>
    <t>考核补助资金用于食材采购等支出的支付是否及时，反映资金流转效率与规范化水平。</t>
  </si>
  <si>
    <t>学生体质健康促进情况</t>
  </si>
  <si>
    <t>通过年度学生体检数据，纵向比较学生体格发育总体状况的改善趋势。</t>
  </si>
  <si>
    <t>营养健康教育普及率</t>
  </si>
  <si>
    <t>考核学校是否系统性地开展面向学生的营养知识普及与健康饮食行为养成教育。</t>
  </si>
  <si>
    <t xml:space="preserve">学生餐食浪费率	</t>
  </si>
  <si>
    <t>通过抽样测量，间接反映餐食口味、分量是否符合学生需求，是评价供餐质量的重要反向指标。</t>
  </si>
  <si>
    <t>通过问卷调查或家长会反馈，了解家长对计划政策、实施效果、信息公开等方面的知晓与认可程度。</t>
  </si>
  <si>
    <t>学生对供餐的满意度</t>
  </si>
  <si>
    <t>通过问卷调查，了解学生对饭菜口味、品种、分量、温度等方面的主观评价。</t>
  </si>
  <si>
    <t>成本控制与食宿匹配度</t>
  </si>
  <si>
    <t>考核用于直接食材采购的成本在生均膳食补助中的占比，确保资金切实用于学生膳食。</t>
  </si>
  <si>
    <t xml:space="preserve">2026年是学校落实新一轮公用经费保障机制的开局之年。本年度目标是：严格对标区域统一标准，规范高效使用经费，重点保障教育教学基本运行与关键领域突破，为三年目标实现奠定坚实基础。
重点工作如下：
第一，全面落实新标准，确保经费足额到位。 自2026年春季学期起，严格按照城乡统一的生均公用经费基准定额编制学校年度预算，主动对接上级部门，确保经费及时、足额拨付。针对学校乡村小规模或寄宿制特点，按要求申报并落实倾斜性补助，保障日常运转与基本教学需求不留缺口。
第二，优化支出结构，明确年度使用重点。 本年度公用经费在保障水、电、暖、物业等必要运转支出基础上，重点安排以下方面：
教育教学改革：支持校本课程开发、课堂模式创新、跨学科项目学习等，相关投入不低于经费总额的20%。
教师专业发展：保障教师参加各级培训、教研活动及校本研修的经费，支持骨干教师培育与团队建设。
数字教育资源：更新升级教学软件、平台服务，购置或开发适配的数字学习资源，提升信息化教学应用水平。
学生全面发展：保障实验、文体、阅读、社会实践等活动开展，关注学生心理健康与个性化学习需求。
第三，严格规范管理，启动绩效导向试点。 修订完善学校内部公用经费管理办法，明确各类事项开支标准与审批流程。加强预算执行过程监控，定期公示经费使用情况。配合区域部署，选取1-2个项目（如教师培训、数字资源应用）开展校内绩效评价试点，建立初步的“目标-执行-效果”评估机制，提升经费使用透明度与有效性。
通过以上措施，确保2026年学校生均公用经费保障水平稳中有升，使用方向聚焦育人核心环节，管理规范性显著增强，为后续年度深化改革与提升效能积累经验、筑牢基础。
</t>
  </si>
  <si>
    <t>公用经费学生覆盖率</t>
  </si>
  <si>
    <t>反映义务教育公用经费对应补助义务教育学生的覆盖情况。
公用经费学生覆盖率=公用经费实际保障的学生人数/公用经费应保障的学生人数*100%</t>
  </si>
  <si>
    <t>管理机制健全性</t>
  </si>
  <si>
    <t>制度健全、流程清晰、责任明确</t>
  </si>
  <si>
    <t>考核学校是否建立并完善了内部公用经费管理制度体系，确保管理规范。</t>
  </si>
  <si>
    <t>重点领域经费保障占比</t>
  </si>
  <si>
    <t>考核学校用于“教育教学改革、教师培训、数字资源、学生发展”等内涵建设的支出占公用经费总额的比例。</t>
  </si>
  <si>
    <t>补助资金到位及时率</t>
  </si>
  <si>
    <t>反映城乡义务教育学校公用经费资金及时、足额落实到补助学校的情况。
补助资金到位及时率=在规定时间内实际到位资金/应到位资金*100%</t>
  </si>
  <si>
    <t>学校日常运转</t>
  </si>
  <si>
    <t>反映项目实施对学校运转的影响。</t>
  </si>
  <si>
    <t>反映国家政策宣传效果情况。
政策知晓率=调查中知晓政策的人数/调查总人数*100%</t>
  </si>
  <si>
    <t>教师专业发展支持覆盖面</t>
  </si>
  <si>
    <t>考核公用经费用于教师培训的惠及面，反映对师资队伍建设的支撑作用。</t>
  </si>
  <si>
    <t>反映学生对公用经费维持学校运转效果等方面的满意程度。</t>
  </si>
  <si>
    <t>反映教师对公用经费支出的合理性、有效性满意程度。</t>
  </si>
  <si>
    <t>成本控制有效性</t>
  </si>
  <si>
    <t>考核学校是否严格遵守公用经费开支范围与标准，无违规将经费用于人员福利、基建、偿还债务等情形。</t>
  </si>
  <si>
    <t xml:space="preserve">1. 筑牢安全防线，建立标准化供餐体系
2026年度以"安全规范"为核心，全面夯实食堂运营基础。严格执行食品安全"日管控、周排查、月调度"机制，建立并完整运行食材溯源系统，确保米面油、肉蛋奶等大宗食材100%可追溯。完成关键岗位人员规范化操作培训与考核，实现明厨亮灶全覆盖并确保视频数据有效存储。制定并实施适合小学生的标准化基础食谱库（含至少8套带量食谱），统一菜品规格和加工流程，确保200名学生供餐的稳定性与一致性。本年度食品安全抽检合格率100%，家长关于食品安全的零有效投诉，为后续发展奠定坚实安全基础。
2. 优化成本结构，提升精细化管理水平
本年度重点建立规范的成本管控体系，实现从粗放管理向精细管理的转变。建立规范的供应商准入与评价机制，通过合规渠道实施主要食材集中采购，确保品质的同时降低采购成本5%。推行带量食谱指导下的精准备餐制，通过班级报餐数据动态调整食材准备量，将食物浪费率控制在8%以内。实施能源分区管理，建立水电气消耗台账，杜绝"长明灯、长流水"现象。完成食堂运营成本结构的首次科学分析，食材成本占比稳定在58%-62%的合理区间，为学校膳食经费的合理使用提供清晰依据。
3. 启动食育实践，改善学生就餐体验
2026年启动食堂育人功能的系统建设。设计并实施每月一次的"小小营养师"或"光盘小卫士"主题活动，以生动形式向学生传递营养健康知识。优化学生就餐组织流程，建立低年级学生分餐协助机制，确保就餐秩序与安全。改善餐厅环境，布置浅显易懂的饮食文化墙报、食物模型等教育元素。建立由家长代表、教师代表组成的膳食委员会，每学期至少召开2次会议，定期公示带量食谱及食材来源。本年度学生就餐满意度调查综合评分达到82分以上，家长对食堂工作的知晓度与认可度显著提升。
</t>
  </si>
  <si>
    <t>每日各餐次按规定时间开始供餐的比率。</t>
  </si>
  <si>
    <t>考核周期内，按计划完成每日三餐供餐的完成情况。</t>
  </si>
  <si>
    <t>公示的每周核心/特色菜品，实际供应齐全的比率。</t>
  </si>
  <si>
    <t>每周食谱中新品或轮换菜品的占比，反映菜品创新与丰富度。</t>
  </si>
  <si>
    <t>考核周期内，未发生任何食品安全、生产安全责任事故的天数比率。</t>
  </si>
  <si>
    <t>实际日均就餐人次达到预算或计划目标的比率。</t>
  </si>
  <si>
    <t>平均每餐次产生的餐厨垃圾重量，反映节俭与环保意识。</t>
  </si>
  <si>
    <t>通过宣传栏、活动等方式，提升员工健康饮食知识的知晓度。</t>
  </si>
  <si>
    <t>食堂内部员工参与专业技能培训的覆盖率和频率。</t>
  </si>
  <si>
    <t>针对运营中发现的痛点，完成并生效的流程优化改进项数量。</t>
  </si>
  <si>
    <t>通过季度问卷调查获得的整体满意度平均分。</t>
  </si>
  <si>
    <t>专项调查中，对菜品口味、适口性的满意度评分。</t>
  </si>
  <si>
    <t>针对食堂服务、质量的合理投诉，在规定时限内解决并反馈的比率。</t>
  </si>
  <si>
    <t>对食堂卫生、环境、排队秩序等情况的满意度评分。</t>
  </si>
  <si>
    <t>总运营成本（含食材、人力、能耗等）占总收入的比率。</t>
  </si>
  <si>
    <t>食材采购成本占总成本的比率，控制合理区间。</t>
  </si>
  <si>
    <t>水、电、燃气等能耗费用，对比预算或同期数据的控制情况。</t>
  </si>
  <si>
    <t>每万元营业收入所耗费的人力成本，或人均服务就餐人次。</t>
  </si>
  <si>
    <t>1. 完善基础服务框架，确保规范有序运行
2026年度以"建章立制、夯实基础"为重点，建立课后服务的基本运行框架。制定并实施《课后服务工作实施方案》《安全管理细则》《经费使用管理办法》等核心制度，明确各部门职责分工。完成全校学生课后服务需求调研，基于调研结果设计"基础托管+特色活动"相结合的服務模式。建立学生报名、编班、考勤、交接的全流程管理规范，确保每日服务有序开展。本年度实现课后服务学生参与率85%以上，安全事故零发生，家长对服务管理的满意度达85分，为后续发展奠定坚实的制度基础。
2. 优化课程活动供给，提升服务内涵质量
本年度重点优化课后服务内容结构，提升育人实效。在保障学业辅导的基础上，开发引进8-10个特色活动项目，涵盖体育、艺术、科技、劳动等类别，满足学生多样化需求。建立课程质量监控机制，制定活动项目质量评估标准，开展定期听课评课。加强师资培训，组织校内教师专项培训不少于2次，规范外聘教师资质审核和教学管理。本年度实现特色活动项目学生覆盖率60%以上，学生对课后活动满意度达80分，初步形成有特色、可选择的课程体系雏形。
3. 健全家校沟通机制，强化协同育人功能
2026年着力构建有效的家校沟通与协作体系。成立班级、年级、学校三级家长代表参与的课后服务监督小组，定期召开座谈会。建立"每周活动预告+每月成果展示"的信息公开机制，通过校园公众号、班级群等多渠道向家长传递服务情况。设计并实施家长满意度调查问卷，针对反馈问题建立整改闭环。开展1-2次家长开放日或成果展示活动。本年度实现家长对课后服务的信息知晓率100%，投诉处理及时率100%，家长整体满意度达到82分以上，初步建立家校互信的合作关系。</t>
  </si>
  <si>
    <t>学期内，实际开设的、非基础看护类特色活动（如体育、艺术、科技等）项目总数。</t>
  </si>
  <si>
    <t>各项安全管理制度（如点名、交接、应急预案演练等）的落实比率。</t>
  </si>
  <si>
    <t>所有课后服务班级/项目，师生比符合学校规定要求的比率。</t>
  </si>
  <si>
    <t>全校符合条件的学生中，实际报名参与课后服务的学生比例。</t>
  </si>
  <si>
    <t>通过问卷，了解家长对学生作业完成、学业疑问解决等基础托管环节的满意度。</t>
  </si>
  <si>
    <t>学期内，学生在课后服务活动中获得校级及以上展示、表彰或认定的成果数量（如作品展、演出、比赛等）。</t>
  </si>
  <si>
    <t>参与课后服务的校内教师比例，及参与项目相关专题培训的覆盖率。</t>
  </si>
  <si>
    <t>评估引入校外非学科类机构、专业人士或志愿者资源的质量与规范性。</t>
  </si>
  <si>
    <t>通过适合儿童年龄的问卷或访谈，了解学生对课后服务活动安排的喜爱程度。</t>
  </si>
  <si>
    <t>通过学期末问卷调查，了解家长对课后服务整体管理、内容、效果等方面的综合评价。</t>
  </si>
  <si>
    <t>对家长通过正式渠道提出的合理投诉与建议，在规定时限内响应并解决的比率。</t>
  </si>
  <si>
    <t>专项调查中，家长对特色活动内容的丰富性、教学质量的认可度评分。</t>
  </si>
  <si>
    <t>课后服务专项经费（含生均公用经费补助、收费等）支出符合财务规定及预算用途的比率。</t>
  </si>
  <si>
    <t>核算学期内提供课后服务的生均运营成本，并与预算或往期进行对比控制。</t>
  </si>
  <si>
    <t>课后服务时段内，学校专用教室、体育馆、器材等设施的合理调度与充分利用情况。</t>
  </si>
  <si>
    <t>衡量管理人员处理日常事务（如排课、调代、沟通协调）的效率与差错率。</t>
  </si>
  <si>
    <t>昆明市五华区韶山小学</t>
  </si>
  <si>
    <t>以2024至2025学年度教育事业统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确保所有城乡义务教育学校公用经费补助资金能够有效保障学校年初正常运转，不因资金短缺而影响学校正常的教育教学秩序，确保教师培训所需资金得到有效保障。
巩固城乡义务教育经费保障机制，对城乡义务教育困难学生提供生活补助，帮助家庭经济困难学生顺利就学，提升义务教育巩固率。</t>
  </si>
  <si>
    <t>反映产出的规范性和达标水平。通过检查记录、验收报告、抽检结果衡量。</t>
  </si>
  <si>
    <t>是核心效益维度。衡量经费投入是否真正促进了残疾学生的有效学习和融合。通过IEP评估、行为观察、标准化量表、数据对比追踪。</t>
  </si>
  <si>
    <t>衡量经费投入对学校融合教育生态系统建设的长远影响。通过教师访谈、制度文件、资源共享记录、案例评选衡量。</t>
  </si>
  <si>
    <t>源持续利用与共享</t>
  </si>
  <si>
    <t>经验推广与辐射</t>
  </si>
  <si>
    <t>？普通学生家长认可度</t>
  </si>
  <si>
    <t>反映经费用于残疾学生特定需求的聚焦程度和经济效率。强调“特教特用”，避免经费被稀释。</t>
  </si>
  <si>
    <t>4117</t>
  </si>
  <si>
    <t>以2024-2025学年教育事业统计报表中特殊教育学校学生人数、义务教育学校随班就读残疾学生人数、义务教育学校附设特教班学生人数和送教上门学生人数为依据，下达特殊教育学校生均公用经费中央补助资金。特殊教育生均公用经费拨款标准按照6000元/生.年执行,确保特殊教育学校公用经费补助资金能够有效保障学校正常运转，不因资金短缺而影响学校正常的教育教学秩序，残疾学生入学率逐步提高。</t>
  </si>
  <si>
    <t>小时/月</t>
  </si>
  <si>
    <t>反映支持服务的直接供给规模。</t>
  </si>
  <si>
    <t>反映支持服务的专业水平和规范程度。</t>
  </si>
  <si>
    <t>反映支持体系的响应速度和及时保障能力。</t>
  </si>
  <si>
    <t>是核心效益维度。衡量经费投入是否真正促进了残疾学生的有效学习和融合。</t>
  </si>
  <si>
    <t>这是核心效益维度。衡量经费投入是否真正促进了残疾学生的有效学习和融合。</t>
  </si>
  <si>
    <t>衡量经费投入对学校融合教育生态系统建设的长远影响。</t>
  </si>
  <si>
    <t>反映关键利益相关方的直接获得感和心理接纳度。</t>
  </si>
  <si>
    <t>映关键利益相关方的直接获得感和心理接纳度</t>
  </si>
  <si>
    <t>昆明市五华区龙庆幼儿园</t>
  </si>
  <si>
    <t>按规定标准据实收取并足额保障伙食费资金，资金到位率100%且专款专用，支出合规率达100%；严格落实食品安全管理制度，食品留样规范率均达100%，全年无食品安全事故发生；科学制定幼儿食谱，满足幼儿生长发育需求；完成食堂“明厨亮灶”常态化运行伙食费收支情况按月公示，家长满意度≥90%。</t>
  </si>
  <si>
    <t>收取伙食费次数</t>
  </si>
  <si>
    <t>160650</t>
  </si>
  <si>
    <t>昆明市五华区龙泉路小学</t>
  </si>
  <si>
    <t>单位自有资金</t>
  </si>
  <si>
    <t>课后服务覆盖量</t>
  </si>
  <si>
    <t>3238</t>
  </si>
  <si>
    <t>参与课后服务的学生人数占全校有需求学生总数的比例。</t>
  </si>
  <si>
    <t>服务过程安全达标</t>
  </si>
  <si>
    <t>安全管理制度健全，无责任安全事故。</t>
  </si>
  <si>
    <t>服务学生覆盖率</t>
  </si>
  <si>
    <t>服务学生覆盖率：参与课后服务的学生人数占全校有需求学生总数的比例。</t>
  </si>
  <si>
    <t>服务准时开课率</t>
  </si>
  <si>
    <t>服务准时开课率：按计划时间准时开始服务的比例。</t>
  </si>
  <si>
    <t>学生在兴趣特长、动手实践、团队合作等方面表现出的进步。</t>
  </si>
  <si>
    <t>学校主渠道作用强化</t>
  </si>
  <si>
    <t>学校主渠道作用强化：课后服务吸引力和口碑提升，学生参与稳定性高，校外学科类培训需求受到抑制。</t>
  </si>
  <si>
    <t>家长满意度：对服务时间、质量、安全、沟通等方面的总体满意度。</t>
  </si>
  <si>
    <t>反映公用经费保障部门（单位）正常运转的特殊教育学生人数情况。特殊教育学生人数是指2025年教育事业统计人数。</t>
  </si>
  <si>
    <t>3234</t>
  </si>
  <si>
    <t>反映公用经费保障部门（单位）正常运转的学生人数情况。学生人数主要指2025年教育事业统计人数。</t>
  </si>
  <si>
    <t>反映部门按照义务教育大纲内容安排教学课时的完成情况。</t>
  </si>
  <si>
    <t>反映部门履职任务的完成及时性。</t>
  </si>
  <si>
    <t>校园安全隐患排除率</t>
  </si>
  <si>
    <t>反映学校基础安全保障情况。</t>
  </si>
  <si>
    <t>年初预算项目实际支出数≤预算批复数</t>
  </si>
  <si>
    <t>昆明市五华区龙翔小学</t>
  </si>
  <si>
    <t>1294</t>
  </si>
  <si>
    <t xml:space="preserve"> 1.保障学校规定范围内课后服务全覆盖，年度服务时长达标；2. 课后服务课程体系进一步完善，服务质量稳步提升，学生及家长满意度较高；3. 课后服务费专款专用、规范核算，资金使用效率达100%；4. 形成稳定的课后服务师资队伍及管理机制，服务可持续性增强。</t>
  </si>
  <si>
    <t xml:space="preserve">减免家庭经济困难学生费用比例
</t>
  </si>
  <si>
    <t xml:space="preserve">课后服务补助覆盖率
</t>
  </si>
  <si>
    <t xml:space="preserve">教师获补率
</t>
  </si>
  <si>
    <t xml:space="preserve">推进课后服务工作
</t>
  </si>
  <si>
    <t>课后服务成本</t>
  </si>
  <si>
    <t>昆明市人民政府机关第三幼儿园</t>
  </si>
  <si>
    <t>1280</t>
  </si>
  <si>
    <t xml:space="preserve">伙食费收支情况公示
</t>
  </si>
  <si>
    <t xml:space="preserve">食品安全责任事故率
</t>
  </si>
  <si>
    <t xml:space="preserve"> 4,783,976.00</t>
  </si>
  <si>
    <t xml:space="preserve">资金额度
</t>
  </si>
  <si>
    <t>昆明市明德民族中学</t>
  </si>
  <si>
    <t xml:space="preserve">做好本部门人员、公用经费保障，按规定落实干部职工各项待遇，支持部门正常履职。						
</t>
  </si>
  <si>
    <t>79</t>
  </si>
  <si>
    <t xml:space="preserve">反映公用经费保障部门（单位）正常运转,主要指办公、会议、培训、差旅、水费、电费等公用经费中服务保障的人数。
</t>
  </si>
  <si>
    <t>公用经费人均补助标准</t>
  </si>
  <si>
    <t xml:space="preserve">公用经费应补金额
</t>
  </si>
  <si>
    <t>确保部门正常运转</t>
  </si>
  <si>
    <t>课后服务补助覆盖量</t>
  </si>
  <si>
    <t>608</t>
  </si>
  <si>
    <t xml:space="preserve">课后服务补助覆盖量
</t>
  </si>
  <si>
    <t>提升学生的综合素质</t>
  </si>
  <si>
    <t>2026年新增资产配置资金</t>
  </si>
  <si>
    <t xml:space="preserve">合理配置资产，确保学校的正常运转1、购入学生用计算机33台，按规定采购资产，确保验收合格率100%；资产利用率100%。2、综合满意度达95%。												
</t>
  </si>
  <si>
    <t>购入学生用计算机</t>
  </si>
  <si>
    <t xml:space="preserve">
反映购入学生用计算机
</t>
  </si>
  <si>
    <t xml:space="preserve">实际验收合格的资产数除于实际验收的资产数*100%
</t>
  </si>
  <si>
    <t>项目采购完成时间</t>
  </si>
  <si>
    <t xml:space="preserve">反映项目采购完成时间
</t>
  </si>
  <si>
    <t>资产使用率</t>
  </si>
  <si>
    <t xml:space="preserve">反映实际使用的资产数除以购入的资产数*100%
</t>
  </si>
  <si>
    <t>综合满意度</t>
  </si>
  <si>
    <t xml:space="preserve">反映资产采购的满意度
</t>
  </si>
  <si>
    <t xml:space="preserve">反映资产采购经费支出情况
</t>
  </si>
  <si>
    <t>初中阶段应补助人数</t>
  </si>
  <si>
    <t xml:space="preserve">初中特殊教育（随班就读）经费补助人数足额性
</t>
  </si>
  <si>
    <t xml:space="preserve">九年义务教育巩固率
</t>
  </si>
  <si>
    <t xml:space="preserve">义务教育免费年限
</t>
  </si>
  <si>
    <t>初中特殊教育公用经费人均补助标准</t>
  </si>
  <si>
    <t>603</t>
  </si>
  <si>
    <t xml:space="preserve">初中城乡义务教育经费补助人数足额性
</t>
  </si>
  <si>
    <t xml:space="preserve">
九年义务教育巩固率
</t>
  </si>
  <si>
    <t xml:space="preserve">
初中公用经费人均补助标准
</t>
  </si>
  <si>
    <t>昆明市第七幼儿园</t>
  </si>
  <si>
    <t>xx</t>
  </si>
  <si>
    <t>满分10分① 满意度≥90%，得满分；② 满意度介于60%（含）至90%（不含）之间，满意度×指标分值；③ 满意度＜60%，不得分。</t>
  </si>
  <si>
    <t>校园长职级资金</t>
  </si>
  <si>
    <t>昆明市第二十幼儿园</t>
  </si>
  <si>
    <t>按规定标准据实收取足额保障伙食费资金，资金到位率100%，螺丝食品安全管理制度，食品留样规范率达100%，全年无食品安全事故。家长满意到达到百分之95以上。</t>
  </si>
  <si>
    <t>幼儿园实际幼儿人数</t>
  </si>
  <si>
    <t>食品留样规范</t>
  </si>
  <si>
    <t>食品安全事故发生率</t>
  </si>
  <si>
    <t>书记人数</t>
  </si>
  <si>
    <t>支付数</t>
  </si>
  <si>
    <t>学校的发展</t>
  </si>
  <si>
    <t>学校的发展进步</t>
  </si>
  <si>
    <t>校园长职级</t>
  </si>
  <si>
    <t>昆明市第二幼儿园</t>
  </si>
  <si>
    <t>661500</t>
  </si>
  <si>
    <t>昆明市第八中学</t>
  </si>
  <si>
    <t>以2024至2025学年度教育事业统计学生人数为依据，按时、足额下达城乡义务教育学校生均公用经费补助资金。城乡义务教育学校生均公用经费拨款标准按照小学92.16元/生.年，初中120.32元/生.年的标准执行，确保所有城乡义务教育学校公用经费补助资金能够有效保障学校年初正常运转，不因资金短缺而影响学校正常的教育教学秩序，确保教师培训所需资金得到有效保障。</t>
  </si>
  <si>
    <t>反映项目开展对受益学生的覆盖情况。</t>
  </si>
  <si>
    <t>初中学生人均图书拥有数</t>
  </si>
  <si>
    <t>反映初中学生人均拥有图书数量的情况。</t>
  </si>
  <si>
    <t>111.77</t>
  </si>
  <si>
    <t>昆明市第八中学名校融校经费</t>
  </si>
  <si>
    <t>（一） 建立健全名校融校工作考核评价体系，规范过程性考核与年终考核流程，确保考核公平、公正、高效；
（二） 通过合理的绩效考核奖励，充分调动教师参与名校融校工作的积极性与主动性；
（三）保障名校融校工作日常办公所需，提升办公效率，推动名校融校各项合作任务顺利落地见效。</t>
  </si>
  <si>
    <t>过程性考核完成次数</t>
  </si>
  <si>
    <t>反映过程性考核（含年级月考核、班主任职级制考核）的执行频次，确保考核常态化开展</t>
  </si>
  <si>
    <t>名校教学合作开展次数</t>
  </si>
  <si>
    <t>反映与合作名校联合备课、示范课、教学研讨等合作活动覆盖广度，体现融校深度</t>
  </si>
  <si>
    <t>师资交流人数</t>
  </si>
  <si>
    <t>反映教师参与名校互派、培训、学习的规模，体现师资能力提升推进力度</t>
  </si>
  <si>
    <t>课程共享数量</t>
  </si>
  <si>
    <t xml:space="preserve">20 </t>
  </si>
  <si>
    <t>反映与名校共享线上 / 线下优质课程数量，体现课程资源整合效果</t>
  </si>
  <si>
    <t>名校资源转化课程数</t>
  </si>
  <si>
    <t>反映将合作名校优质资源（教案、课件等）转化为学校自有课程的数量，体现资源落地实效</t>
  </si>
  <si>
    <t xml:space="preserve"> 年终绩效考核覆盖度</t>
  </si>
  <si>
    <t>反映年终考核是否覆盖高考、中考、奥赛等全部计划项目，确保考核全面性</t>
  </si>
  <si>
    <t>办公硬件 / 设施达标率</t>
  </si>
  <si>
    <t>反映办公费投入的硬件采购、设施建设是否符合质量标准，保障融校工作正常开展</t>
  </si>
  <si>
    <t>考核结果准确率</t>
  </si>
  <si>
    <t>反映过程性及年终考核结果经复核后的准确程度，体现考核公正性与严谨性</t>
  </si>
  <si>
    <t>教师融校培训合格率</t>
  </si>
  <si>
    <t>反映参与名校培训的教师经考核（教学设计、教学展示）的合格比例，体现培训实效</t>
  </si>
  <si>
    <t>过程性考核完成时限</t>
  </si>
  <si>
    <t>每月月底前</t>
  </si>
  <si>
    <t>按时完成考核，为奖励兑现及年终考核提供依据</t>
  </si>
  <si>
    <t>年终绩效考核完成时限</t>
  </si>
  <si>
    <t>及时完成年度综合考核，保障项目年度工作闭环</t>
  </si>
  <si>
    <t>教师参与名校融校工作积极性提升率</t>
  </si>
  <si>
    <t>通过考核激励，教师参与教学合作、师资交流、课程共享等工作的主动性显著提高</t>
  </si>
  <si>
    <t>优质教育资源共享覆盖面</t>
  </si>
  <si>
    <t>推动名校优质教育资源辐射延伸，促进区域教育均衡发展。</t>
  </si>
  <si>
    <t>融校长效机制健全率</t>
  </si>
  <si>
    <t>反映是否建立《名校融校合作协议》《师资交流管理办法》等核心制度，保障项目持续推进</t>
  </si>
  <si>
    <t>合作名校对融校成效满意度</t>
  </si>
  <si>
    <t>反映合作名校对教学合作、资源共享等成效的认可程度，通过访谈或问卷统计</t>
  </si>
  <si>
    <t xml:space="preserve"> 教职工对考核公平性满意度</t>
  </si>
  <si>
    <t>反映教职工对考核流程、结果公平性的认可程度，通过内部问卷统计</t>
  </si>
  <si>
    <t>办公费预算控制额</t>
  </si>
  <si>
    <t>1,500,000.00</t>
  </si>
  <si>
    <t>严格按预算用于办公硬件及设施设备建设，无超支情况</t>
  </si>
  <si>
    <t>劳务费预算控制额</t>
  </si>
  <si>
    <t>3,500,000.00</t>
  </si>
  <si>
    <t>其中过程性考核≤2,300,000.00元（月考核≤1,800,000.00元、班主任职级制考核≤500,000.00元），年终绩效考核≤1,200,000.00元</t>
  </si>
  <si>
    <t>项目总预算控制额</t>
  </si>
  <si>
    <t>5,000,000.00</t>
  </si>
  <si>
    <t>严格控制总经费，不突破年度预算</t>
  </si>
  <si>
    <t>昆明市第八中学工作室经费单位自有资金</t>
  </si>
  <si>
    <t>1.规范经费管理：建立工作室经费“专项核算、专款专用、全程监管”的管理机制，确保经费使用严格遵循上级政策要求及项目实施方案，支出合规、透明、可追溯。
2.保障工作室运行：通过专项经费支持，完成工作室必要设备（会议平板一体机、移动工作站）采购，改善工作室硬件条件，为教学研究、课程研发、团队研讨等工作开展提供坚实保障。
3.提升工作实效：助力撒睿、黄晶青年拔尖人才工作室发挥专业引领作用，推动学科教学创新、特色课程落地及青年教师培养，提升学校相关学科教学质量与科研水平。</t>
  </si>
  <si>
    <t>设备采购完成数量</t>
  </si>
  <si>
    <t>实际采购并验收合格的会议平板一体机、移动工作站数量，体现项目核心产出成果。</t>
  </si>
  <si>
    <t>采购计划审批完成率</t>
  </si>
  <si>
    <t>按规定流程完成审批的采购计划数量占制定采购计划总数的比例，反映前期筹备规范性。</t>
  </si>
  <si>
    <t>经费核销完成率</t>
  </si>
  <si>
    <t>实际核销的项目经费金额占项目总预算金额的比例，因合理结余可调整（需说明原因），体现资金使用效率。</t>
  </si>
  <si>
    <t>验收合格的设备数量占采购设备总数的比例，保障采购设备质量符合需求。</t>
  </si>
  <si>
    <t>采购流程合规率</t>
  </si>
  <si>
    <t>符合相关采购法律法规与管理制度的采购环节数量占采购总环节数的比例，确保采购过程合法合规。</t>
  </si>
  <si>
    <t>设备台账完善率</t>
  </si>
  <si>
    <t>准确录入资产管理系统的设备信息条目数占应录入总条目数的比例（条目含名称、型号、金额、供应商等关键信息），实现设备规范化管理。</t>
  </si>
  <si>
    <t>设备采购完成时限</t>
  </si>
  <si>
    <t>2026年6月30日前</t>
  </si>
  <si>
    <t>完成全部设备采购、验收及入库工作</t>
  </si>
  <si>
    <t>经费核销完成时限</t>
  </si>
  <si>
    <t>完成项目经费全额核销及台账归档。</t>
  </si>
  <si>
    <t>工作室教学研究支撑率</t>
  </si>
  <si>
    <t>新采购设备全面服务于工作室教学创新、课程研发等核心工作。</t>
  </si>
  <si>
    <t>青年教师培养覆盖人数</t>
  </si>
  <si>
    <t>人/年</t>
  </si>
  <si>
    <t>依托工作室设备及平台，带动至少20名青年教师专业成长。</t>
  </si>
  <si>
    <t>采购的设备在正常使用与维护下，预计使用寿命达到行业平均水平，体现设备长期使用价值。</t>
  </si>
  <si>
    <t>设备管理机制完善度</t>
  </si>
  <si>
    <t>机制健全</t>
  </si>
  <si>
    <t>建立的设备使用、维护、台账管理机制可长期运行，保障设备持续发挥作用，体现项目管理可持续性。</t>
  </si>
  <si>
    <t>青年拔尖人才满意度</t>
  </si>
  <si>
    <t>撒睿、黄晶两位青年拔尖人才对采购设备的性能、使用体验、服务支撑的满意程度，体现服务对象认可情况。</t>
  </si>
  <si>
    <t>会议平板一体机采购成本控制</t>
  </si>
  <si>
    <t>9,998</t>
  </si>
  <si>
    <t>实际采购单价不超过预算单价，控制单项设备采购成本。</t>
  </si>
  <si>
    <t>移动工作站采购成本控制</t>
  </si>
  <si>
    <t>9,000</t>
  </si>
  <si>
    <t>项目总经费控制</t>
  </si>
  <si>
    <t>18,998</t>
  </si>
  <si>
    <t>项目实际总支出不超过总预算金额，控制项目整体成本。</t>
  </si>
  <si>
    <t>以2024至2025学年度教育事业统计学生人数为依据，按时、足额下达城生均公用经费。生均公用经费拨款标准按照高中1500.00元/生.年的标准执行，确保生均公用经费能够有效保障学校年初正常运转，不因资金短缺而影响学校正常的教育教学秩序，确保教师培训所需资金得到有效保障。</t>
  </si>
  <si>
    <t>反映办公物资采购的实际完成情况。</t>
  </si>
  <si>
    <t>反映高考本科上线率较上一年度稳步提升情况。</t>
  </si>
  <si>
    <t>学科竞赛获奖人数</t>
  </si>
  <si>
    <t>反映学科竞赛获奖人数较上一年度稳步提升情况。</t>
  </si>
  <si>
    <t>396.30</t>
  </si>
  <si>
    <t>昆明市第八中学课后服务费单位自有资金</t>
  </si>
  <si>
    <t>课后服务覆盖学生人数（小学）</t>
  </si>
  <si>
    <t>2857</t>
  </si>
  <si>
    <t xml:space="preserve">按实际报名需求保障课后服务全覆盖，满足学生多样化发展需求
</t>
  </si>
  <si>
    <t>课后服务课程开设数量（基础课程）</t>
  </si>
  <si>
    <t xml:space="preserve">涵盖作业辅导、体育、艺术、科技等多维度，丰富服务内容
</t>
  </si>
  <si>
    <t>课后服务覆盖学生人数（初中）</t>
  </si>
  <si>
    <t>7110</t>
  </si>
  <si>
    <t>课后服务课程开设数量（特色课程）</t>
  </si>
  <si>
    <t>无安全事故发生</t>
  </si>
  <si>
    <t xml:space="preserve"> 资金使用合规率</t>
  </si>
  <si>
    <t>2026年内</t>
  </si>
  <si>
    <t xml:space="preserve">按学期分阶段实施，保障教学周期内持续服务
</t>
  </si>
  <si>
    <t>教学科研成果产出量</t>
  </si>
  <si>
    <t xml:space="preserve">含优质课例、课程资源包等，助力学校教育教学质量提升
</t>
  </si>
  <si>
    <t>797.36</t>
  </si>
  <si>
    <t xml:space="preserve">其中小学≤2,285,600.00元，初中≤5,688,000.00元，按收费标准执行。
</t>
  </si>
  <si>
    <t>课后服务人均收费标准</t>
  </si>
  <si>
    <t>元/生/学期</t>
  </si>
  <si>
    <t xml:space="preserve">严格执行上级规定收费标准，不额外增收
</t>
  </si>
  <si>
    <t>以2024-2025学年教育事业统计报表中特殊教育学校学生人数、义务教育学校随班就读残疾学生人数、义务教育学校附设特教班学生人数和送教上门学生人数为依据，下达特殊教育学校生均公用经费中央补助资金。特殊教育生均公用经费拨款标准按照896.00元/生.年执行,确保特殊教育学校公用经费补助资金能够有效保障学校正常运转，不因资金短缺而影响学校正常的教育教学秩序，残疾学生入学率逐步提高。</t>
  </si>
  <si>
    <t>0.81</t>
  </si>
  <si>
    <t>做好本部门人员、公用经费保障，按规定落实干部职工各项待遇，落实2026年度校长绩效考核待遇。</t>
  </si>
  <si>
    <t>昆明高新技术产业开发区第一小学</t>
  </si>
  <si>
    <t>小学义教阶段特殊教育学校随班就读残疾学生生均公用经费</t>
  </si>
  <si>
    <t>做好本部门残疾学生、公用经费保障，按规定落实干部职工各项待遇，支持部门正常履职。</t>
  </si>
  <si>
    <t>随班就读残疾学生覆盖数</t>
  </si>
  <si>
    <t>辅助器具配备数量</t>
  </si>
  <si>
    <t>反映辅助器具配备数量</t>
  </si>
  <si>
    <t>生均经费达标率</t>
  </si>
  <si>
    <t>反映实际生均经费达标率</t>
  </si>
  <si>
    <t>辅具适配率</t>
  </si>
  <si>
    <t>反映辅具实际配备情况</t>
  </si>
  <si>
    <t>经费足额拨付时限</t>
  </si>
  <si>
    <t>2026年12月31日以前</t>
  </si>
  <si>
    <t>反映经费足额拨付时限</t>
  </si>
  <si>
    <t>年度预算执行率</t>
  </si>
  <si>
    <t>反映年度预算执行率</t>
  </si>
  <si>
    <t>残疾学生义务教巩固率</t>
  </si>
  <si>
    <t>对教育公平的支撑作用</t>
  </si>
  <si>
    <t>持续增强</t>
  </si>
  <si>
    <t>反映对教育公平的支撑作用</t>
  </si>
  <si>
    <t>小学城乡义务教育生均公用经费</t>
  </si>
  <si>
    <t>覆盖小学在校生数</t>
  </si>
  <si>
    <t>9583</t>
  </si>
  <si>
    <t>12193.2</t>
  </si>
  <si>
    <t>小规模学校保障数</t>
  </si>
  <si>
    <t>反映小规模学校保障数，辖区内不足100人的小规模小学数量（按100人核拨经费）</t>
  </si>
  <si>
    <t>经费拨付合规率</t>
  </si>
  <si>
    <t>反映经费实际拨付比例按照中央培合规合法。</t>
  </si>
  <si>
    <t>基准定额达标率</t>
  </si>
  <si>
    <t>反映基本标准，达标情况。</t>
  </si>
  <si>
    <t xml:space="preserve"> 经费使用合规率</t>
  </si>
  <si>
    <t>反映经费实际使用情况，是否合法合规。</t>
  </si>
  <si>
    <t>教学资源保障率</t>
  </si>
  <si>
    <t>反映教学资源基础保障实际使用情况，</t>
  </si>
  <si>
    <t>金拨付完成时限</t>
  </si>
  <si>
    <t>反映资金实际拨付情况。</t>
  </si>
  <si>
    <t>反映预算数实际执行数据。</t>
  </si>
  <si>
    <t>反映义务教育阶段学生能正常完成学业。</t>
  </si>
  <si>
    <t>城乡办学条件差距缩小程度</t>
  </si>
  <si>
    <t>反映城乡办学条件差距缩小程度</t>
  </si>
  <si>
    <t>学校运转稳定性</t>
  </si>
  <si>
    <t>反映学校日常运转稳定性。</t>
  </si>
  <si>
    <t>反映师生、家长对部门（单位）履职情况的满意程度。</t>
  </si>
  <si>
    <t>普通小学生均公用经费成本</t>
  </si>
  <si>
    <t>元/年</t>
  </si>
  <si>
    <t>反映小学生均公用经费实际成本。</t>
  </si>
  <si>
    <t>2026年专户自有资金</t>
  </si>
  <si>
    <t>根据集团办公会决议，2026年自有资金来源2025年专户结余，2026年计划用于203年-205年物业，保洁，安保，及扩班设备采购，日常维护维修支出，保障学校日教育教学工作正常运转。</t>
  </si>
  <si>
    <t>专户结余资金</t>
  </si>
  <si>
    <t>1870000</t>
  </si>
  <si>
    <t>反映2026年专户实际结余资金</t>
  </si>
  <si>
    <t>食堂上缴水电</t>
  </si>
  <si>
    <t>反映2026年食堂实际上缴水电金额</t>
  </si>
  <si>
    <t>？专项资金覆盖学校/班级数量</t>
  </si>
  <si>
    <t>放映专项资金覆盖学校/班级数量</t>
  </si>
  <si>
    <t>物业、保洁、安保各校区人数</t>
  </si>
  <si>
    <t>反映2026年校园物业、保洁、安保实际需要人数</t>
  </si>
  <si>
    <t>校园安全、卫生</t>
  </si>
  <si>
    <t>反映部门对校园安全的管理情况</t>
  </si>
  <si>
    <t>反映部门履职任务的完成及时性</t>
  </si>
  <si>
    <t>部门持续良好发展</t>
  </si>
  <si>
    <t>反映部门发展情况。</t>
  </si>
  <si>
    <t>反映部门履职后的受益群体对部门履行职能职责的满意程度。</t>
  </si>
  <si>
    <t>师生满意度</t>
  </si>
  <si>
    <t>物业、保洁、绿化、维护维修人均标准</t>
  </si>
  <si>
    <t>反映物业、保洁、绿化、维护维修实际人均需要经费数。</t>
  </si>
  <si>
    <t>初中城乡义务教育生均公用经费</t>
  </si>
  <si>
    <t>普通初中在校学生数覆盖率</t>
  </si>
  <si>
    <t>873</t>
  </si>
  <si>
    <t>809</t>
  </si>
  <si>
    <t>反映保障小规模学校数量</t>
  </si>
  <si>
    <t>反映经费实际拨付是否有文件依据，合规合法。</t>
  </si>
  <si>
    <t>反映依据中央核定标准实际达标率。</t>
  </si>
  <si>
    <t>反映经费使用情况合规率</t>
  </si>
  <si>
    <t>教师培训费完成率</t>
  </si>
  <si>
    <t>反映教师培训费使用完成情况</t>
  </si>
  <si>
    <t>反映经费实际拨付时间</t>
  </si>
  <si>
    <t>反映年度实际执行力</t>
  </si>
  <si>
    <t>反映特殊学生平等接收优质义务教育的权利</t>
  </si>
  <si>
    <t>普通初中生均公用经费成本</t>
  </si>
  <si>
    <t>反映普通初中生均公用经费成本，940元每人每年。</t>
  </si>
  <si>
    <t>专户课后服务资金</t>
  </si>
  <si>
    <t xml:space="preserve">1.规范收缴管理：严格执行“自愿参与、清单化收费”原则，通过财政非税收入平台统一收缴资金，开具正规财政票据，实现收费标准、流程、票据“三规范”，杜绝搭车收费、强制收费等违规行为。
2.优化资金使用：坚守专款专用底线，人员薪酬支出占比不低于70%，重点向一线授课教师倾斜，落实“多劳多得、优绩优酬”；保障拓展课程耗材、场地维护等运营支出，预留不低于5%资金用于服务质量提升，确保资金精准匹配服务内容。
3.强化监管公开：建立“月度公示、学期审计”机制，全面公开资金收支明细；联合财政、教育部门开展专项监管，畅通家长监督举报渠道，实现资金流向全程可追溯，违规问题零容忍。
4.保障服务效能：通过资金精准保障，支撑“基础托管+拓展服务”双轨模式落地，满足学生多样化发展需求；实现困境学生费用应减尽减，城乡学校服务资源差距逐步缩小，家校满意度达90%以上。
 </t>
  </si>
  <si>
    <t>2025年9月小基报表学生数</t>
  </si>
  <si>
    <t>10456</t>
  </si>
  <si>
    <t>反映根据2025年秋季教育经费统计的实际学生数开展课后服务。</t>
  </si>
  <si>
    <t>服务时长达标率</t>
  </si>
  <si>
    <t>反映课后服务教师服务时间。</t>
  </si>
  <si>
    <t>师资合规率</t>
  </si>
  <si>
    <t>反映参加课后服务教师是否按学校招聘考试合格并持证上岗。</t>
  </si>
  <si>
    <t>安全保障达标率</t>
  </si>
  <si>
    <t>反映参与课后服务学生安全标准。</t>
  </si>
  <si>
    <t>课程设置合理性</t>
  </si>
  <si>
    <t>涵盖学业辅导、素质拓展（艺术/体育/科创等）≥3类，贴合学生年龄需求，有详细学期计划。</t>
  </si>
  <si>
    <t>过程规范度</t>
  </si>
  <si>
    <t>反映过程中是否规范，有没有存在空堂情况等。</t>
  </si>
  <si>
    <t>个性化服务覆盖率</t>
  </si>
  <si>
    <t>反映为学困/学有余力学生提供针对性辅导。</t>
  </si>
  <si>
    <t>放映部门是否正常运转。</t>
  </si>
  <si>
    <t>学生成长成效</t>
  </si>
  <si>
    <t>反映学生课后服务成效。</t>
  </si>
  <si>
    <t xml:space="preserve"> 家长满意度</t>
  </si>
  <si>
    <t>通过问卷/座谈收集反馈得知课后服务家长是否满意。</t>
  </si>
  <si>
    <t>学生对课后服务满意程度。</t>
  </si>
  <si>
    <t>反映收费按到收费文件标准执行。</t>
  </si>
  <si>
    <t>信息公开率</t>
  </si>
  <si>
    <t>反映信息是否公开及时完整、透明。</t>
  </si>
  <si>
    <t>昆明高新技术产业开发区第二中学</t>
  </si>
  <si>
    <t>教师及学生满意度</t>
  </si>
  <si>
    <t>1893</t>
  </si>
  <si>
    <t>教师和学生满意度</t>
  </si>
  <si>
    <t>江滨幼儿园</t>
  </si>
  <si>
    <t>食堂伙食费项目资金</t>
  </si>
  <si>
    <t>我园自营食堂是以确保食堂正常运营，为在园幼儿提供安全、营养、美味的膳食服务；二是保障食品安全，杜绝食品安全事故发生；三是提高营养健康水平，促进幼儿健康成长；四是规范财务管理，确保资金使用合规高效；五是提升服务质量，提高家长满意度。</t>
  </si>
  <si>
    <t>年度开展食堂从业人员技能与安全培训</t>
  </si>
  <si>
    <t>反应食堂从业人员技能与安全教育的情况</t>
  </si>
  <si>
    <t>大宗食品统一配送覆盖品类占比</t>
  </si>
  <si>
    <t>反应大宗食品统一配送覆盖品类情况</t>
  </si>
  <si>
    <t>反映幼儿园本年度有无食品安全事故发生</t>
  </si>
  <si>
    <t>食堂年度收支结余控制在年度收入</t>
  </si>
  <si>
    <t>食堂年度收支结余控制情况</t>
  </si>
  <si>
    <t>家长对幼儿园的信任度提升</t>
  </si>
  <si>
    <t>反映家长对幼儿园办学情况</t>
  </si>
  <si>
    <t>单批次食材采购价格不高于同期市场平均价的</t>
  </si>
  <si>
    <t>反映食堂单批次食材采购价格控制情况</t>
  </si>
  <si>
    <t>昆明市五华区文化和旅游局</t>
  </si>
  <si>
    <t>五华区翠湖周边文旅融合发展项目经费</t>
  </si>
  <si>
    <t>近期工作目标主要集中在翠湖片区文旅产业提升与氛围营造，推动翠湖片区的整体性发展，完成翠湖及周边空置物业的梳理与汇总，形成招商引资目标，强化企业与项目招引，逐步推进周边旅游高质量发展，逐步推进翠湖与九巷十三坡等周边区域的改造提升与氛围打造。进一步强化翠湖及周边区域的文化影响力与旅游吸引力。</t>
  </si>
  <si>
    <t>文旅融合产业发展项目</t>
  </si>
  <si>
    <t>丰富基层公共文化服务供给，促进五华文旅融合发展</t>
  </si>
  <si>
    <t>丰富</t>
  </si>
  <si>
    <t>国家文物保护专项资金</t>
  </si>
  <si>
    <t>2026年度做好五华区辖区内文物保护工作，安全巡查及监测，保障文物安全。传承历史文脉，继承和弘扬中华民族优秀文化和民族精神，进行爱国主义和革命传统教育，促进国民精神文化的进步，丰富辖区内人民群众的精神文化生活，建设社会主义精神文明和物质文明，增强文化自信，促进文化交流，推进历史文化名城核心区建设。</t>
  </si>
  <si>
    <t>文物修缮保护</t>
  </si>
  <si>
    <t>完工验收合格率</t>
  </si>
  <si>
    <t>项目完成周期</t>
  </si>
  <si>
    <t>保护文物，呈现良好历史文化风貌，增强社会文物保护意识</t>
  </si>
  <si>
    <t>达到</t>
  </si>
  <si>
    <t>发扬传承优秀历史文化</t>
  </si>
  <si>
    <t>预算下达经费执行率</t>
  </si>
  <si>
    <t>公共文化项目资金</t>
  </si>
  <si>
    <t>2026年度推进公共文化服务提效与惠民提质工程，完善现有公共文化服务网络，完成新型文化空间项目建设，按计划开展 “五华讲坛”、四季村晚、非遗进校园等群众性活动及戏曲进乡村项目，足额拨付街道文化活动经费并支持 10 个街道开展特色文化活动，落实 “一街道一品牌，一社区一特色” 建设要求，聚焦文艺精品创作并力争获得市级以上相关奖项，规范足额拨付相关人员薪酬，确保项目有序推进并通过年度绩效评价，后续将直接丰富群众当年精神文化生活，提升群众文化参与积极性和满意度，让 “人文五华” 品牌初步形成区域影响力，为中长期公共文化服务体系建设筑牢年度基础。</t>
  </si>
  <si>
    <t>群众文化活动用房使用面积不得低于总使用面积</t>
  </si>
  <si>
    <t>免费开放天数</t>
  </si>
  <si>
    <t>免费服务项目</t>
  </si>
  <si>
    <t>组织群众的综合性文化活动</t>
  </si>
  <si>
    <t>组织公益性展览</t>
  </si>
  <si>
    <t>举办业余文艺骨干、文艺演出团队文体培训班</t>
  </si>
  <si>
    <t>举办各类培训班及讲座</t>
  </si>
  <si>
    <t>丰富五华区人民群众业余文化生活</t>
  </si>
  <si>
    <t>其他文化和旅游支出经费</t>
  </si>
  <si>
    <t>2026年高质量推进翠湖—老街创建国家5A级旅游景区工作。通过引入具备专业资质和丰富经验的第三方机构，提供景区创建全过程咨询服务，系统推进景区规划、标准对标、材料编制、整改提升、迎检准备等关键环节，确保创建工作科学、规范、高效推进，助力“大翠湖历史人文旅游圈”建设，落实市委“旅游兴市”战略。</t>
  </si>
  <si>
    <t>旅游基础设施建设及管养维护项目数</t>
  </si>
  <si>
    <t>编制旅游宣传资料</t>
  </si>
  <si>
    <t>开展文化旅游统计调查次数</t>
  </si>
  <si>
    <t>推进乡村旅游发展项目数</t>
  </si>
  <si>
    <t>旅游景区基础设施提升改造合格率</t>
  </si>
  <si>
    <t>文化旅游统计数据精准率</t>
  </si>
  <si>
    <t>旅游宣传推广效果达标率</t>
  </si>
  <si>
    <t xml:space="preserve">项目完成及时性
</t>
  </si>
  <si>
    <t>提升旅游基础设施服务能力</t>
  </si>
  <si>
    <t>五华区旅游人次逐年增长</t>
  </si>
  <si>
    <t>增长</t>
  </si>
  <si>
    <t>游客满意度</t>
  </si>
  <si>
    <t xml:space="preserve">项目完成有效性
</t>
  </si>
  <si>
    <t>五华区文物保护工作经费</t>
  </si>
  <si>
    <t>2026年度通过加强辖区内文物保护力度，推进文物活化利用，能有效传承历史文脉，继承和弘扬中华民族优秀文化和民族精神，进行爱国主义和革命传统教育，促进国民精神文化的进步，丰富辖区内人民群众的精神文化生活，建设社会主义精神文明和物质文明，增强文化自信，促进文化交流，推进历史文化名城核心区建设。</t>
  </si>
  <si>
    <t>文物保护单位安全巡查</t>
  </si>
  <si>
    <t>文物修缮保护项目</t>
  </si>
  <si>
    <t>文物保护单位安全使用、管理培训、博物馆工作培训</t>
  </si>
  <si>
    <t>文物保护项目验收合格率</t>
  </si>
  <si>
    <t>传承历史文脉，继承和弘扬中华民族优秀文化和民族精神</t>
  </si>
  <si>
    <t>传承</t>
  </si>
  <si>
    <t>保护历史文化遗产，增强文化自信，促进文化交流</t>
  </si>
  <si>
    <t>保护</t>
  </si>
  <si>
    <t>文化产业专项支出经费</t>
  </si>
  <si>
    <t>通过对五华区优秀文化品牌、新型数字文化产业及创意产品的展出，促进五华区文化产业高质量发展。</t>
  </si>
  <si>
    <t>文博会参展企业户数</t>
  </si>
  <si>
    <t>展区展会期间营收</t>
  </si>
  <si>
    <t>开展论坛活动</t>
  </si>
  <si>
    <t>展台搭建验收合格率</t>
  </si>
  <si>
    <t>省文博会直接和间接带动订单增长</t>
  </si>
  <si>
    <t>正增长</t>
  </si>
  <si>
    <t>一般行政管理事务项目资金</t>
  </si>
  <si>
    <t>2026年做好本部门人员、公用经费保障，按规定落实干部职工各项待遇，支持部门正常履职。</t>
  </si>
  <si>
    <t>在职在编职工人数</t>
  </si>
  <si>
    <t>49</t>
  </si>
  <si>
    <t>按质按量开展食堂工作</t>
  </si>
  <si>
    <t>可持续影响指标</t>
  </si>
  <si>
    <t>持续推进</t>
  </si>
  <si>
    <t>云南省公共图书馆、美术馆、文化馆（站）博物馆区级免费开放补助资金</t>
  </si>
  <si>
    <t>2026年持续推进免费开放服务工作，进一步满足基层群众多层次、多元化的精神文化需求丰富广大农民群众文化生活；保障广大基层群众的基本文化权益。</t>
  </si>
  <si>
    <t>全年免费开放天数</t>
  </si>
  <si>
    <t>免开活动可持续影响</t>
  </si>
  <si>
    <t>3.00</t>
  </si>
  <si>
    <t>新专户利息资金</t>
  </si>
  <si>
    <t>2026年新专户利息按时转老专户上缴利息</t>
  </si>
  <si>
    <t>利息金额</t>
  </si>
  <si>
    <t>保障季度利息及时转出</t>
  </si>
  <si>
    <t>保障点位数量</t>
  </si>
  <si>
    <t xml:space="preserve">2026年12月31日 </t>
  </si>
  <si>
    <t>物管安全保障</t>
  </si>
  <si>
    <t>保洁合格率</t>
  </si>
  <si>
    <t>资金使用率按政府下达度</t>
  </si>
  <si>
    <t xml:space="preserve">资金使用率按政府下达度
</t>
  </si>
  <si>
    <t>昆明市五华区档案馆</t>
  </si>
  <si>
    <t>档案管理工作经费</t>
  </si>
  <si>
    <t xml:space="preserve">1.馆藏档案维护，减少馆藏档案的破损，延长档案的使用寿命，加强档案的安全防线。
2.推进2026年档案收集、保管、抢救与修复、利用等工作任务，进一步丰富和优化馆藏档案资源。
3.对全区从事档案工作人员开展业务指导培训，激发干部职提升档案服务能力和水平，提升档案工作的社会影响力。
</t>
  </si>
  <si>
    <t>馆藏档案运行维护数</t>
  </si>
  <si>
    <t>26.2万</t>
  </si>
  <si>
    <t>反映每年维护档案数量</t>
  </si>
  <si>
    <t>档案库房消毒次数</t>
  </si>
  <si>
    <t>反映每年档案库房消杀服务数量</t>
  </si>
  <si>
    <t>全区档案干部业务培训次数</t>
  </si>
  <si>
    <t>反映全区机关、事业单位、办事处档案干部业务培训次数</t>
  </si>
  <si>
    <t>消防设备巡检、维修保养次数</t>
  </si>
  <si>
    <t>反映档案馆库区消防设备巡检、维修保养次数</t>
  </si>
  <si>
    <t>反映项目涉及维修、维护验收合格率</t>
  </si>
  <si>
    <t>反映项目工作完成及时情况</t>
  </si>
  <si>
    <t>年度预算执行进度</t>
  </si>
  <si>
    <t>反映年度预算执行进度</t>
  </si>
  <si>
    <t>档案查准率</t>
  </si>
  <si>
    <t>反映档案分类、编目及检索体系的科学性</t>
  </si>
  <si>
    <t>永久、长期保管档案的存储环境达标率</t>
  </si>
  <si>
    <t>反映档案库房温湿度、防火、防虫、防盗等条件符合标准的比例，确保档案资源长期安全留存</t>
  </si>
  <si>
    <t>专职档案管理人员年流失率</t>
  </si>
  <si>
    <t>反映队伍建设的可持续性</t>
  </si>
  <si>
    <t>反映人民群众的满意度</t>
  </si>
  <si>
    <t>反映项目实际支出成本</t>
  </si>
  <si>
    <t>档案大楼内11名在职在编到五华区人民法院就餐，提供健康饮食，确保工作顺利开展。</t>
  </si>
  <si>
    <t>供养人数</t>
  </si>
  <si>
    <t>反映就餐补贴人数</t>
  </si>
  <si>
    <t>反映食品安全供应情况</t>
  </si>
  <si>
    <t>开餐准时率</t>
  </si>
  <si>
    <t>反映员工就餐情况</t>
  </si>
  <si>
    <t>反映食品安全质量管控情况</t>
  </si>
  <si>
    <t>反映就餐补助对象满意度</t>
  </si>
  <si>
    <t>24000</t>
  </si>
  <si>
    <t>反映餐费成本</t>
  </si>
  <si>
    <t>积极做好国有企业退休人员管理服务工作，对于国企退休人员档案100%接收，移交企业满意度达90%以上。</t>
  </si>
  <si>
    <t>国有企业已退休人员管理服务工作与原企业分离的比例</t>
  </si>
  <si>
    <t>反映国有企业已退休人员管理服务工作与原企业分离的比例情况</t>
  </si>
  <si>
    <t>国有企业新办理退休人员管理服务工作与原企业分离的比例</t>
  </si>
  <si>
    <t>反映国有企业新办理退休人员管理服务工作与原企业分离的比例情况。</t>
  </si>
  <si>
    <t>人事档案数字化与规范管理率</t>
  </si>
  <si>
    <t>反映完成规范化整理、电子化扫描归档的退休人员人事档案份数占接收档案总数的比例</t>
  </si>
  <si>
    <t>服务事项办理及时率</t>
  </si>
  <si>
    <t>反映项目服务的高效性，办理及时率=在规定时限内办结的事项数/总办理事项数×100%，</t>
  </si>
  <si>
    <t>退休人员信访事件下降率</t>
  </si>
  <si>
    <t>反映项目对化解退休人员矛盾纠纷的作用，下降率=（上年度信访数-本年度信访数）/上年度信访数×100%</t>
  </si>
  <si>
    <t>移交企业的综合满意程度</t>
  </si>
  <si>
    <t>反映移交企业的综合满意程度。</t>
  </si>
  <si>
    <t>昆明市五华区消防大队</t>
  </si>
  <si>
    <t>消防执法办案经费</t>
  </si>
  <si>
    <t>根据2026年消防工作计划，消防执法办案经费为694413.40元。</t>
  </si>
  <si>
    <t>125</t>
  </si>
  <si>
    <t>反映项目资金使用是否合规。</t>
  </si>
  <si>
    <t>业务经费保障时间</t>
  </si>
  <si>
    <t>反映项目开展时间及完成时限。</t>
  </si>
  <si>
    <t>部门运转效果</t>
  </si>
  <si>
    <t>反映部门运转保障效果情况。</t>
  </si>
  <si>
    <t>部门人员满意度</t>
  </si>
  <si>
    <t>反映部门人员对公用经费保障的满意程度。</t>
  </si>
  <si>
    <t>编外人员最低业务保障经费</t>
  </si>
  <si>
    <t>根据昆明市人民政府办公厅《关于印发昆明市专职消防队伍经费保障标准的通知》（昆政办〔2014〕2号）文件，公用经费和业务费保障标准：日常运行公用经费和业务经费两项合计保障，标准按照第一类，5万元／人·年；第二类，4万元／人年；第三类，3万元／人·年；按照《政府专职队伍日常运行公用经费和业务经费保障标准分类》五华消防大队属于第一类。按照上述标准及政府专职消防队员100人、消防文员25人测算，财政2026年安排22800元/人，合计2850000元。</t>
  </si>
  <si>
    <t>编外人员最低消防业务保障经费单位部分公积金经费</t>
  </si>
  <si>
    <t>做好本部门人员经费保障，按规定落实合同制消防员及文员公积金待遇，支持部门正常履职。按规定落实合同制消防员及文员公积金待遇，合同制消防员100人，文员25人。每人每年7200元，合计经费900000.00元。</t>
  </si>
  <si>
    <t>公积金发放人数</t>
  </si>
  <si>
    <t>反映部门（单位）实际发放工资人员数量。</t>
  </si>
  <si>
    <t>车辆运行维护经费</t>
  </si>
  <si>
    <t>购置36辆车的维修维护服务，以保障区域消防应急救援和社会消防安全防范能力，提高消除火灾隐患能力、扑救火灾能力。</t>
  </si>
  <si>
    <t>车辆维修维护数</t>
  </si>
  <si>
    <t>36</t>
  </si>
  <si>
    <t>反映车辆维修情况。</t>
  </si>
  <si>
    <t>反映项目采购流程合规情况。</t>
  </si>
  <si>
    <t>车辆维修维护开展时间及完成时限</t>
  </si>
  <si>
    <t>反映车辆维修维护开展时间及完成时限情况。</t>
  </si>
  <si>
    <t>车辆运行效果</t>
  </si>
  <si>
    <t>服务对象满意度情况</t>
  </si>
  <si>
    <t>反映服务对象满意度情况。</t>
  </si>
  <si>
    <t>伙食经费</t>
  </si>
  <si>
    <t>1.根据《云南省财政厅关于提高全省武警部队伙食补助经费的通知》（云财行〔2012〕302号）要求，地方财政伙食补助标准为3元/人/天。根据昆明市消防救援支队《关于五华区消防救援大队编制情况的批复》（昆消〔2020〕68号）文件，五华消防大队指战员编制人数为96人，其中：干部16人，消防员80人。截至2024年7月，实际工资发放人数为74人。按照上述标准及人数测算，指战员地方伙食补助支出数为81030元。
2.根据《昆明市五华区消防救援大队等6部门关于印发五华区加强基层消防力量建设工作实施方案的通知》（昆五消〔2023〕35号）文件规定，合同制专职消防员伙食补助费参照区城市消防救援站消防员伙食费标准44元/人/天保障。合同制消防文员及会计伙食费标准参照上述文件执行。按照上述标准及合同制专职消防员100人、消防文员25人测算编外人员伙食费，2025年编外人员伙食费支出数为2007500元。</t>
  </si>
  <si>
    <t>伙食费保障人数</t>
  </si>
  <si>
    <t>195</t>
  </si>
  <si>
    <t>反映伙食费保障人数。</t>
  </si>
  <si>
    <t>伙食费保障时间</t>
  </si>
  <si>
    <t>356</t>
  </si>
  <si>
    <t>反映伙食费保障时间情况。</t>
  </si>
  <si>
    <t>伙食费保障效果</t>
  </si>
  <si>
    <t>反映伙食费保障效果情况。</t>
  </si>
  <si>
    <t>保障人员满意度</t>
  </si>
  <si>
    <t>反映伙食保障人员满意度情况。</t>
  </si>
  <si>
    <t>市政消火栓维修维护经费</t>
  </si>
  <si>
    <t>根据昆明市消防救援支队结算审定金额，支付昆明通用水务自来水有限公司2024年消火栓维护保养经费1,237,294.05元。以完成合同履约义务，保障辖区内市政消火栓的管理工作，预防和减少火灾危害，保护公民人身安全和公私财产安全，完善区域消防应急救援和社会消防安全防范能力。</t>
  </si>
  <si>
    <t>支付2024年市政消火栓维修保养经费</t>
  </si>
  <si>
    <t xml:space="preserve"> 1,237,294.05 </t>
  </si>
  <si>
    <t>反映支付2024年市政消火栓维修保养经费数额情况。</t>
  </si>
  <si>
    <t>反映市政消火栓维修维护的验收情况。
验收通过率=（通过验收的数量/总数量）*100%。</t>
  </si>
  <si>
    <t>反映维修维护的验收情况。
验收通过率=（通过验收的数量/总数量）*100%。</t>
  </si>
  <si>
    <t>反映市政消火栓维修维护经费拨付情况。</t>
  </si>
  <si>
    <t>反映合同履约完成情况和市政消火栓使用情况。</t>
  </si>
  <si>
    <t>使用人员满意度=（满意的人数/问卷调查人数）*100%。</t>
  </si>
  <si>
    <t>编制内人员最低消防业务保障经费</t>
  </si>
  <si>
    <t>根据云南省财政厅《关于印发云南省地方消防经费保障标准的通知》（云财行〔2012〕295号）文件，消防部队消防业务费基本支出保障标准：县级消防部队消防业务费基本支出保障标准分三类，第一类，5万元／人·年；第二类，4万元／人年；第三类，3万元／人·年；按照《县级消防部队消防业务费基本支出保障标准分类》，五华消防大队属于第一类。截至2024年7月，指战员实际工资发放人数为74人。按照上述标准及人数测算，2025年指战员业务保障经费支出数为3700000.00元。</t>
  </si>
  <si>
    <t>昆明市五华区科学技术协会</t>
  </si>
  <si>
    <t>利息资金拨款的数量</t>
  </si>
  <si>
    <t>农大培训次数</t>
  </si>
  <si>
    <t>反映农大培训次数。</t>
  </si>
  <si>
    <t>农函大培训出勤率</t>
  </si>
  <si>
    <t>反映农函大培训出勤率</t>
  </si>
  <si>
    <t>昆明市五华区科学技术和工业信息化局</t>
  </si>
  <si>
    <t>电网规划建设协调工作经费</t>
  </si>
  <si>
    <t>通过科学、规范、高效地使用协调经费，确保电网建设、电力隐患整治、用电营商环境各项工作顺利开展，提升辖区企业和居民供电可靠性。</t>
  </si>
  <si>
    <t>指挥部办公室每年一季度下达年度电网建设任务清单</t>
  </si>
  <si>
    <t>每年市级指挥部下达的电力隐患点</t>
  </si>
  <si>
    <t>根据昆明供电局用电营商环境监控系统，对业扩时限(办电时限)达标率、供电可靠性等相关指标。</t>
  </si>
  <si>
    <t>电力隐患整改复核达标率</t>
  </si>
  <si>
    <t>电力隐患整治</t>
  </si>
  <si>
    <t>2026年12月以前</t>
  </si>
  <si>
    <t>项目完成时间2026年12月31日</t>
  </si>
  <si>
    <t>供电可靠性</t>
  </si>
  <si>
    <t>99.95</t>
  </si>
  <si>
    <t>隐患治理长效性</t>
  </si>
  <si>
    <t>年度完成整改的电力隐患再次出现的比例</t>
  </si>
  <si>
    <t>电力隐患整治经费使用率</t>
  </si>
  <si>
    <t>电力隐患整治经费使用</t>
  </si>
  <si>
    <t>昆明市五华区融媒体中心</t>
  </si>
  <si>
    <t>及时上缴利息收入。</t>
  </si>
  <si>
    <t>利息上缴率</t>
  </si>
  <si>
    <t>利息上缴率=（实际上缴利息收入/应上缴利息收入）*100%</t>
  </si>
  <si>
    <t>上缴手续合规率</t>
  </si>
  <si>
    <t>反应上缴手续合规程度。</t>
  </si>
  <si>
    <t>完成时限。</t>
  </si>
  <si>
    <t>专户利息收入上缴合规性</t>
  </si>
  <si>
    <t>专户利息收入上缴合规情况。</t>
  </si>
  <si>
    <t>助力财政增收</t>
  </si>
  <si>
    <t>是否助力财政增收。</t>
  </si>
  <si>
    <t>促进经济增长</t>
  </si>
  <si>
    <t>是否促进经济增长。</t>
  </si>
  <si>
    <t>反应服务对象满意度。</t>
  </si>
  <si>
    <t>13.27</t>
  </si>
  <si>
    <t>项目总成本。</t>
  </si>
  <si>
    <t>标准内新增资产配置项目经费</t>
  </si>
  <si>
    <t>通过清理上缴存量资金，避免资金长期滞留专户，使财政资金能够更快的投入到急需的项目中，提高资金的周转率和使用效率。</t>
  </si>
  <si>
    <t>上缴率</t>
  </si>
  <si>
    <t>反映上缴情况</t>
  </si>
  <si>
    <t>上缴手续合规情况。</t>
  </si>
  <si>
    <t>财政资金使用效率提升</t>
  </si>
  <si>
    <t>一定程度</t>
  </si>
  <si>
    <t>财政资金使用效率提升程度</t>
  </si>
  <si>
    <t xml:space="preserve">反映服务对象的满意情况。
</t>
  </si>
  <si>
    <t>创新创优扶持专项资金</t>
  </si>
  <si>
    <t>借鉴往年视频拍摄制作经验，紧密结合辖区历史文化底蕴深厚、文化创意产业富集、科教创新领先的发展优势，运用新技术、新传播理念，推出一批具有五华特色、五华模式的优秀融媒作品。</t>
  </si>
  <si>
    <t>新媒体产品拍摄制作</t>
  </si>
  <si>
    <t>短视频制作条数。</t>
  </si>
  <si>
    <t>新媒体产品原创率</t>
  </si>
  <si>
    <t xml:space="preserve">发布新媒体产品原创率=发布或推送的原创新媒体产品数量/发布或推送的新媒体产品总数量*100%
</t>
  </si>
  <si>
    <t>计划完成率=在规定时间内宣传任务完成数/宣传任务计划数*100%</t>
  </si>
  <si>
    <t>展现五华特色、传播五华声音</t>
  </si>
  <si>
    <t>立足本地特色，做好宣传工作</t>
  </si>
  <si>
    <t>展现五华特色、传播五华声音。</t>
  </si>
  <si>
    <t>网信工作经费</t>
  </si>
  <si>
    <t>聚焦重大主题，深挖本地特色，多渠道、多形式开展重大主题、重要事件的官方宣传，做好舆论引导工作。充分发挥融媒体新闻舆论引导主阵地作用，继续打造蓝花楹文化艺术节暨网络文化节IP,让宣传助力经济社会发展；借鉴历年网络舆情引导经验，加大对重大主题、重要事件直播力度，有效引导舆情；继续做好我们的节日系列主题宣传、深化翠湖文化旅游节、西翥梨花节等节日打造，推动文旅发展。2026年计划不低于4次重大主题舆论引导，不低于10条原创短视频。</t>
  </si>
  <si>
    <t>重大主题舆论引导</t>
  </si>
  <si>
    <t>蓝花楹文化艺术节、翠湖文化旅游节、我们的节日等主题宣传引导</t>
  </si>
  <si>
    <t>原创短视频制作</t>
  </si>
  <si>
    <t>立足本土实际，深耕内容生产，讲好五华故事，传播五华声音。</t>
  </si>
  <si>
    <t>舆情信息及时监测，重大主题提前策划，及时准确报送及按时引导</t>
  </si>
  <si>
    <t>宣传及时率</t>
  </si>
  <si>
    <t>反应宣布及时情况</t>
  </si>
  <si>
    <t>项目完成时间。</t>
  </si>
  <si>
    <t>掌握辖区舆情，减少重大突发舆情的发生</t>
  </si>
  <si>
    <t>及时、有效处理对舆情进行处置，按时完成信息报送工作</t>
  </si>
  <si>
    <t>社会公众满意度。</t>
  </si>
  <si>
    <t>新媒体宣传阵地建设经费</t>
  </si>
  <si>
    <t>1、为满足五华区融媒体中心宣传工作图文传输实时、快速的采编需要，确保外部访问安全及域名解析功能，租用互联网专线1条，保障部门工作的正常开展。
2、根据市委宣传部意识形态工作考核内容及评分标准开展年度微话题、微访谈等线上线下活动要求，计划通过五华融媒体矩阵8个传播平台（微信、微信视频号、微博、客户端、抖音、快手、百家号、头条号）开展主题宣传活动。2026年计划开展12次主题宣传，不少于24次的微话题、微访谈，稳住现有粉丝量基础上增加粉丝量。</t>
  </si>
  <si>
    <t>主题宣传次数</t>
  </si>
  <si>
    <t>争当“实干家”整治“太平官”、两会宣传、经济专题宣传、乡村振兴、普法宣传等重大主题宣传次数</t>
  </si>
  <si>
    <t>微话题、微访谈等次数</t>
  </si>
  <si>
    <t>信息发布合规率</t>
  </si>
  <si>
    <t>反应信息发布合规情况</t>
  </si>
  <si>
    <t>反应项目完成时间。</t>
  </si>
  <si>
    <t>引导舆论、传播正能量效果</t>
  </si>
  <si>
    <t>反应项目实施后引导舆论、传播正能量效果是否明显</t>
  </si>
  <si>
    <t>昆明市五华区青少年体育训练基地</t>
  </si>
  <si>
    <t>五华区社区活动中心自有资金专项经费</t>
  </si>
  <si>
    <t>1.发放单位自收自支人员工资及社保缴纳；
2.保障单位正常运转水电开支；
3.保障单位复印纸等各类办公用品开支；
4.保障大楼日常维修开支；
5.保障增值税、印花税、资源税等各项税金正常申报；
6.保障物业费（保安保洁）开支等</t>
  </si>
  <si>
    <t>工资福利发放人数</t>
  </si>
  <si>
    <t>反映部门（单位）实际发放工资人员数量。工资福利包括：人员工资、社会保险、住房公积金、职业年金等。</t>
  </si>
  <si>
    <t>委托业务数</t>
  </si>
  <si>
    <t>反映委托业务数量情况。</t>
  </si>
  <si>
    <t>维修验收合格率</t>
  </si>
  <si>
    <t>反映维修验收合格情况。</t>
  </si>
  <si>
    <t>重点项目训练比赛保障率</t>
  </si>
  <si>
    <t>反映重点项目训练比赛保障率</t>
  </si>
  <si>
    <t>体育设置利用率</t>
  </si>
  <si>
    <t>反映单位体育设置利用情况。</t>
  </si>
  <si>
    <t>物业管理费平均成本</t>
  </si>
  <si>
    <t>15900</t>
  </si>
  <si>
    <t>反映物业管理费平均成本情况。</t>
  </si>
  <si>
    <t>体训基地自有资金专项经费</t>
  </si>
  <si>
    <t>1.发放财政差额保障和单位自收自支人员工资及社保缴纳；
2.维护各场馆基础设施；
3.保障劳务派遣人员工资；
4.保障单位正常运转水电开支；
5.保障单位复印纸等各类办公用品开支；
6.开展资产清查服务和账务处理服务；
7.保障法律咨询服务正常开展
8.保障增值税、印花税、资源税等各项税金正常申报</t>
  </si>
  <si>
    <t>反映部门（单位）实际发放工资人员数量。工资福利包括：行政人员工资、社会保险、住房公积金、职业年金等。</t>
  </si>
  <si>
    <t>反映单位委托业务数量。</t>
  </si>
  <si>
    <t>反映部门（单位）重点项目训练比赛保障情况。</t>
  </si>
  <si>
    <t>反映部门（单位）体育设置利用情况。</t>
  </si>
  <si>
    <t>人均培训成本</t>
  </si>
  <si>
    <t>反映人均培训成本情况。</t>
  </si>
  <si>
    <t>昆明市公安局五华分局</t>
  </si>
  <si>
    <t>辅警公用经费</t>
  </si>
  <si>
    <t>按照《昆明市公安机关勤务辅助人员经费保障办法》预算勤务辅助人员公用经费，保障部门正常运转及履职。</t>
  </si>
  <si>
    <t>保障辅警人数</t>
  </si>
  <si>
    <t>公用经费节约率</t>
  </si>
  <si>
    <t>单位食堂自有资金</t>
  </si>
  <si>
    <t>完成分局24个驻外营区食堂采购招标工作，保障24个驻外营区民、辅警2380余人勤务期间伙食保障</t>
  </si>
  <si>
    <t>保障人数</t>
  </si>
  <si>
    <t>2300人</t>
  </si>
  <si>
    <t>保障人数大于等于2300人</t>
  </si>
  <si>
    <t>保障餐数</t>
  </si>
  <si>
    <t>每日保障餐数</t>
  </si>
  <si>
    <t>保障驻外营区数量</t>
  </si>
  <si>
    <t>菜品抽检合格率</t>
  </si>
  <si>
    <t>食品安全检验合格率</t>
  </si>
  <si>
    <t>99%</t>
  </si>
  <si>
    <t>降低管理风险、降低成本</t>
  </si>
  <si>
    <t>10%</t>
  </si>
  <si>
    <t>菜价下浮率</t>
  </si>
  <si>
    <t>公安业务补助经费</t>
  </si>
  <si>
    <t>紧紧围绕维护全区社会大局稳定、促进社会公平正义保障人民安居乐业的职责任务，围绕“维护社会和谐稳定”，加大群防群治工作力度，深化禁毒、防艾等工作定位，着眼能力建设，全面提高地方基层政法机关的办案和装备经费保障水平，聚焦侦查破案，打击刑事违法犯罪见实效；高压态势不减，常态化扫黑除恶斗争得人心；坚持多措并举，防范网络电诈，坚持“打、防、管、宣”多管齐下，全力守住人民群众的“钱袋子”；坚持重点出击，深化打击经济违法犯罪；坚持严打开路，整治社会治安违法出成绩，实现社会治安防控更加坚定有力，公共安全管理更加坚定有力，网络安全监管更加坚定有力。</t>
  </si>
  <si>
    <t>公安业务考核完成率</t>
  </si>
  <si>
    <t>案件侦破完成率</t>
  </si>
  <si>
    <t>反映辖区内发生的社会治安案件、盗窃案件、诈骗案件、伤害案件的侦破完成情况。</t>
  </si>
  <si>
    <t>开展培训训练次数</t>
  </si>
  <si>
    <t>反映年初计划开展的培训和训练次数。</t>
  </si>
  <si>
    <t>公安宣传信息任务完成率</t>
  </si>
  <si>
    <t>反映公安部门对宣传信息的发布完成情况</t>
  </si>
  <si>
    <t>执法质量考评成绩</t>
  </si>
  <si>
    <t>反映上级部门对区级公安机关案件执法质量考核评价的成绩</t>
  </si>
  <si>
    <t>公安信息系统及设备正常运行率</t>
  </si>
  <si>
    <t>反映系统级设备运行情况</t>
  </si>
  <si>
    <t>委托业务验收合格率</t>
  </si>
  <si>
    <t>反映委托合同的执行效果情况</t>
  </si>
  <si>
    <t>受理案件及时率</t>
  </si>
  <si>
    <t>反映案件受理的及时性</t>
  </si>
  <si>
    <t>宣传信息发布及时率</t>
  </si>
  <si>
    <t>反映公安部门计划发布的宣传信息完成时效</t>
  </si>
  <si>
    <t>业务装备采购及时率</t>
  </si>
  <si>
    <t>反映公安部门装备采购完成的及时性</t>
  </si>
  <si>
    <t>培训训练开展及时率</t>
  </si>
  <si>
    <t>反映公安部门组织开展培训和训练任务的及时性</t>
  </si>
  <si>
    <t>化解社会矛盾，为经济社会发展提供良好环境</t>
  </si>
  <si>
    <t>反映公安部门维护我区社会治安稳定，保障人民群众生命和财产安全的效果</t>
  </si>
  <si>
    <t>社会公众对禁毒工作认知度</t>
  </si>
  <si>
    <t>反映公安部门禁毒宣传的工作成果</t>
  </si>
  <si>
    <t>保障辖区人民群众生命财产安全效果</t>
  </si>
  <si>
    <t>成果显著</t>
  </si>
  <si>
    <t>构建和谐社会，对犯罪分子产生威摄的效果</t>
  </si>
  <si>
    <t>反映公安部门预防、发现、打击危害国家和人民群众安全的违法犯罪行为，保障人民群众生命安全的效果</t>
  </si>
  <si>
    <t>群众安全感满意度</t>
  </si>
  <si>
    <t>2026年部门运维经费</t>
  </si>
  <si>
    <t>确保公安局及派出所办公环境整洁、美观、舒适，为公安工作人员和办事群众提供良好的环境，提升公安局的整体形象；
维持公安局机关食堂、各驻外营区食堂正常运转，保障公安安保、执勤工作正常开展；
保障无房派出所正常业务用房租赁。</t>
  </si>
  <si>
    <t>运维保障人数</t>
  </si>
  <si>
    <t>1200人</t>
  </si>
  <si>
    <t>经费节约率</t>
  </si>
  <si>
    <t>看守所武警及在押人员经费</t>
  </si>
  <si>
    <t>为保证看守所正常运转，为在押人员提供良好的环境，本年度完成：
1.保障监区水电气
2.为在押人员免费配发日用品，不少于900人
3.监区、监室日常维护
4.在押人员食堂灶具、炊具维修
5.保障驻所武警补助</t>
  </si>
  <si>
    <t>600人</t>
  </si>
  <si>
    <t>监区水电气供应保障月数</t>
  </si>
  <si>
    <t>按月计算，保障监区水、电、气正常供应的月份数。</t>
  </si>
  <si>
    <t>在押人员免费日用品发放覆盖率</t>
  </si>
  <si>
    <t>实际领用日用品的在押人员占应发放人员的比例。</t>
  </si>
  <si>
    <t>监区、监室日常维护完成项次</t>
  </si>
  <si>
    <t>按计划完成维护、维修的项目次数</t>
  </si>
  <si>
    <t>安全感满意度</t>
  </si>
  <si>
    <t>监区安全稳定运行水平</t>
  </si>
  <si>
    <t>评价监区设施完好、环境安全、生活秩序正常的情况</t>
  </si>
  <si>
    <t>在押人员基本生活保障水平</t>
  </si>
  <si>
    <t>评价伙食、卫生、日常用品等基本生活需求得到满足的程度</t>
  </si>
  <si>
    <t>驻所武警执勤保障水平</t>
  </si>
  <si>
    <t>评价经费保障对武警正常履行执勤、警戒职责的支持程度</t>
  </si>
  <si>
    <t>在押人员（间接）对生活保障的满意度</t>
  </si>
  <si>
    <t>通过匿名问卷或第三方评估，了解在押人员对伙食、日用品、环境卫生等方面的满意度。</t>
  </si>
  <si>
    <t>驻所武警对后勤保障的满意度</t>
  </si>
  <si>
    <t>通过问卷调查或座谈，了解武警对相关补助及执勤环境保障的满意度。</t>
  </si>
  <si>
    <t>所内管理民警对运转保障的满意度</t>
  </si>
  <si>
    <t>了解管理民警对监区运行、后勤支持等方面保障工作的满意度</t>
  </si>
  <si>
    <t>再犯罪率</t>
  </si>
  <si>
    <t>预算科</t>
  </si>
  <si>
    <t>云南五华产业园区管理委员会</t>
  </si>
  <si>
    <t>离退休及特殊人员福利费经费</t>
  </si>
  <si>
    <t>退休福利发放人数</t>
  </si>
  <si>
    <t>反映实际发放人数</t>
  </si>
  <si>
    <t>住房公积金经费</t>
  </si>
  <si>
    <t>园区2026年在编人员公积金发放，保障园区正常运转。</t>
  </si>
  <si>
    <t>发放人数</t>
  </si>
  <si>
    <t>反应发放人数</t>
  </si>
  <si>
    <t>缴纳及时率</t>
  </si>
  <si>
    <t>反映缴纳及时率</t>
  </si>
  <si>
    <t>反映职工满意度</t>
  </si>
  <si>
    <t>事业人员绩效奖励经费</t>
  </si>
  <si>
    <t>工资福利发放</t>
  </si>
  <si>
    <t xml:space="preserve">反映部门（单位）实际发放工资人员数量。工资福利包括：行政人员工资、社会保险、住房公积金、职业年金等。
</t>
  </si>
  <si>
    <t xml:space="preserve">反映部门（单位）运转情况。
</t>
  </si>
  <si>
    <t xml:space="preserve">反映部门（单位）人员对工资福利发放的满意程度。
</t>
  </si>
  <si>
    <t>社会保障缴费经费</t>
  </si>
  <si>
    <t>园区2026年在编人员社保发放，保障园区正常运转。</t>
  </si>
  <si>
    <t>反应保障人数</t>
  </si>
  <si>
    <t>及时购买社保部门正常运转</t>
  </si>
  <si>
    <t>事业人员工资支出经费</t>
  </si>
  <si>
    <t>支付园区2026年事业人员工资，保障单位正常运转。</t>
  </si>
  <si>
    <t>发放人员数</t>
  </si>
  <si>
    <t>反映发放人员数</t>
  </si>
  <si>
    <t>反应发放及时率</t>
  </si>
  <si>
    <t>正常发放工资，保障部门正常运转</t>
  </si>
  <si>
    <t>离退休人员支出经费</t>
  </si>
  <si>
    <t>供养离（退）休人员数</t>
  </si>
  <si>
    <t xml:space="preserve">反映财政供养部门（单位）离（退）休人员数量。
</t>
  </si>
  <si>
    <t>行政人员工资支出经费</t>
  </si>
  <si>
    <t>发放园区2026年行政人员工资，保障单位正常运转。</t>
  </si>
  <si>
    <t>21</t>
  </si>
  <si>
    <t>行政人员绩效奖励经费</t>
  </si>
  <si>
    <t>工资福利发放行政人数</t>
  </si>
  <si>
    <t>2026年云南五华产业园区工作经费</t>
  </si>
  <si>
    <t>一、日常履职工作
1.保证部门正常运转，确保园区各部门履职工作正常开展；
2.完成上级下达的各项任务目标及考核指标；
3.加强部门干部思想政治建设，为部门发展和目标实现提供坚实的思想和政治保障；
4.围绕区委、区政府决策部署，强化五华产业园区社会经济履职效能，助推辖区经济和社会全面发展。
5.主要履职：主要负责研究制定并组织实施各项管理制度和改革创新措施、编制并组织实施园区总体发展规划和各类专项规划、负责区域内土地开发和各项基础设施建设、招商引资、产业发展、投资促进和企业服务等工作。
二、2026年部门重点计划工作：1.聚焦产业回城，锚定都市型工业发展路径；2.聚焦跨境产业，全力打造数字产业“主引擎”；3.提高园区土地利用率；4.强化要素集成供给，加大产业用地收储和标准工业地出让力度；5.聚焦“1+3+2”产业发展路径，精准绘制产业图谱；6.靶向招引补链强链项目，提升载体入驻率。</t>
  </si>
  <si>
    <t>都市型工业发展三年行动方案编制完成情况</t>
  </si>
  <si>
    <t xml:space="preserve">考核《五华区都市型工业发展三年行动方案（2026-2028年）》编制情况
</t>
  </si>
  <si>
    <t>数字经济核心产业营收增长情况</t>
  </si>
  <si>
    <t xml:space="preserve">考核数字经济核心产业营收增长情况
</t>
  </si>
  <si>
    <t>“十五五”产业规划编制完成情况</t>
  </si>
  <si>
    <t>考核园区“十五五”产业发展规划编制情况</t>
  </si>
  <si>
    <t>政府或党委年度目标完成率</t>
  </si>
  <si>
    <t xml:space="preserve">考核政府或党委年度目标完成情况
</t>
  </si>
  <si>
    <t>工业用地扩充面积</t>
  </si>
  <si>
    <t xml:space="preserve">考核园区工业用地扩充情况
</t>
  </si>
  <si>
    <t>产业集群打造完成率</t>
  </si>
  <si>
    <t xml:space="preserve">考核新材料、光电子器件等产业集群打造完成情况
</t>
  </si>
  <si>
    <t>数字经济核心产业培育成效</t>
  </si>
  <si>
    <t xml:space="preserve">考核数字经济核心产业培育情况
</t>
  </si>
  <si>
    <t>重点工作完成及时性</t>
  </si>
  <si>
    <t xml:space="preserve">反映年度重点工作是否按计划完成
</t>
  </si>
  <si>
    <t>数字经济核心产业营收总量</t>
  </si>
  <si>
    <t>亿</t>
  </si>
  <si>
    <t xml:space="preserve">考核数字经济核心产业营收总量
</t>
  </si>
  <si>
    <t>培育核心产业实现数字经济营收总额增长</t>
  </si>
  <si>
    <t xml:space="preserve">考核数字经济营收增长情况
</t>
  </si>
  <si>
    <t>低效工业用地认定完成率</t>
  </si>
  <si>
    <t xml:space="preserve">考核低效工业用地认定情况
</t>
  </si>
  <si>
    <t>项目落地投产推进情况</t>
  </si>
  <si>
    <t xml:space="preserve">考核推进项目落地投产完成情况
</t>
  </si>
  <si>
    <t>工业用地增长率</t>
  </si>
  <si>
    <t xml:space="preserve">考核工业用地增长情况
</t>
  </si>
  <si>
    <t>纪检监察工作有效性</t>
  </si>
  <si>
    <t xml:space="preserve">考核重点领域执法监督，依法惩处违法行为提升情况
</t>
  </si>
  <si>
    <t>园区企业满意度</t>
  </si>
  <si>
    <t xml:space="preserve">考核辖区群众满意度
</t>
  </si>
  <si>
    <t>部门职工满意度</t>
  </si>
  <si>
    <t xml:space="preserve">考核部门职工满意度
</t>
  </si>
  <si>
    <t>公务交通补贴经费</t>
  </si>
  <si>
    <t>反映保障人数</t>
  </si>
  <si>
    <t>五华区财政局预算科</t>
  </si>
  <si>
    <t>换届选举专项经费</t>
  </si>
  <si>
    <t>资金投入规模</t>
  </si>
  <si>
    <t>10000000</t>
  </si>
  <si>
    <t>项目持续时间</t>
  </si>
  <si>
    <t>政府性基金线下支出资金</t>
  </si>
  <si>
    <t>4660000</t>
  </si>
  <si>
    <t>一般债券还本付息及发行费资金</t>
  </si>
  <si>
    <t>24500000</t>
  </si>
  <si>
    <t>国民经济计划专项资金</t>
  </si>
  <si>
    <t>60000000</t>
  </si>
  <si>
    <t>2026年代编区级预算项目资金</t>
  </si>
  <si>
    <t>523000000</t>
  </si>
  <si>
    <t>一般公共预算上级补助债务还本支出资金</t>
  </si>
  <si>
    <t>债务转贷支出</t>
  </si>
  <si>
    <t>反映补助政策的宣传力度情况。即通过门户网站、报刊、通信、电视、户外广告等对补助政策进行宣传的次数。</t>
  </si>
  <si>
    <t>还本及时率</t>
  </si>
  <si>
    <t>日</t>
  </si>
  <si>
    <t>降低债务本金</t>
  </si>
  <si>
    <t>4460</t>
  </si>
  <si>
    <t>反映补助带动人均增收的情况。</t>
  </si>
  <si>
    <t>预备费专项资金</t>
  </si>
  <si>
    <t>50000000</t>
  </si>
  <si>
    <t>政府性基金上级转移支付支出资金</t>
  </si>
  <si>
    <t>工程总量</t>
  </si>
  <si>
    <t>个/标段</t>
  </si>
  <si>
    <t>反映新建、改造、修缮工程量完成情况。</t>
  </si>
  <si>
    <t>计划完工率</t>
  </si>
  <si>
    <t>反映工程按计划完工情况。
计划完工率=实际完成工程项目个数/按计划应完成项目个数。</t>
  </si>
  <si>
    <t>综合使用率</t>
  </si>
  <si>
    <t>反映设施建成后的利用、使用的情况。
综合使用率=（投入使用的基础建设工程建设内容/完成建设内容）*100%</t>
  </si>
  <si>
    <t>受益人群满意度</t>
  </si>
  <si>
    <t>调查人群中对设施建设或设施运行的满意度。
受益人群覆盖率=（调查人群中对设施建设或设施运行的人数/问卷调查人数）*100%</t>
  </si>
  <si>
    <t>区级代编三保支出资金</t>
  </si>
  <si>
    <t>预算安排资金规模</t>
  </si>
  <si>
    <t>30,439,596.00</t>
  </si>
  <si>
    <t>保障率</t>
  </si>
  <si>
    <t>保障对象满意度</t>
  </si>
  <si>
    <t>国有资本经营预算线下支出资金</t>
  </si>
  <si>
    <t>国有资本经营预算线下支出</t>
  </si>
  <si>
    <t>6900000</t>
  </si>
  <si>
    <t>2026年代编提前下达区级预算项目资金</t>
  </si>
  <si>
    <t>30000000</t>
  </si>
  <si>
    <t>一般公共预算线下支出资金</t>
  </si>
  <si>
    <t>1611490000</t>
  </si>
  <si>
    <t>国有资本经营预算上级补助资金</t>
  </si>
  <si>
    <t>开展活动人次</t>
  </si>
  <si>
    <t>专项债债务转贷支出资金</t>
  </si>
  <si>
    <t>1374000000</t>
  </si>
  <si>
    <t>专项债券付息及发行费资金</t>
  </si>
  <si>
    <t>131000000</t>
  </si>
  <si>
    <t>一般公共预算上级补助三保支出资金</t>
  </si>
  <si>
    <t>一般公共预算上级补助三保资金安排支出</t>
  </si>
  <si>
    <t>上级补助三保资金安排支出</t>
  </si>
  <si>
    <t>100000</t>
  </si>
  <si>
    <t>支出规模</t>
  </si>
  <si>
    <t>持续时间</t>
  </si>
  <si>
    <t>一年</t>
  </si>
  <si>
    <t>农业发展专项资金</t>
  </si>
  <si>
    <t>40000000</t>
  </si>
  <si>
    <t>国家税务总局昆明市五华区税务局</t>
  </si>
  <si>
    <t>地方财政项目_优化营商环境_税费服务提质增效经费</t>
  </si>
  <si>
    <t>地方财政项目资金用于支持优化营商环境工作，在项目实施期内，通过一系列税费服务优化举措，显著提升区局税费服务质量与效率，构建更加优质、高效、便捷的税费服务环境，全面增加纳税人缴费人的满意度和获得感，有力推动区域营商环境的持续优化，为地方经济高质量发展提供坚实的税费服务保障。具体的目标有：1.税费服务效率提升；2.税费服务质量优化；3.税费政策落实精准；4.税费协同合作加强。</t>
  </si>
  <si>
    <t>检查（核查）任务及时完成率</t>
  </si>
  <si>
    <t>反映是否按时完成检查核查任务。
检查任务及时完成率=及时完成检查（核查）任务数/完成检查（核查）任务数*100%</t>
  </si>
  <si>
    <t>反映通过抽查方式完成，相关受众群体对宣传内容的知晓程度。
宣传内容知晓率=被调查对象中知晓人数/被调查对象的人数*100%
（具体应用时指标名称根据项目进行具体化，比如具体为重大事件知晓率、宣贯政策知晓率、重要政策知晓率等。）</t>
  </si>
  <si>
    <t>反映服务对象对购置设备的整体满意情况。
使用人员满意度=（对购置设备满意的人数/问卷调查人数）*100%。</t>
  </si>
  <si>
    <t>国家税务总局昆明市税务局第一税务分局</t>
  </si>
  <si>
    <t>项目经费_协税护税经费</t>
  </si>
  <si>
    <t>更好的完成地方党委政府交办工作，进一步理顺企业税收服务和管理工作机制，提高数据管理信息化水平，加强对涉税犯罪打击力度，提升税收风险管理水平和防控能力；梳理税收调查任务，利用税调数据开展相关课题研究；加强税务干部业务和能力素质培养，开展专题培训、监督检查等。</t>
  </si>
  <si>
    <t>高质量促进税收事业发展</t>
  </si>
  <si>
    <t>高质量</t>
  </si>
  <si>
    <t>提升纳税人办税舒适度。</t>
  </si>
  <si>
    <t>提高税收项目经费使用效率</t>
  </si>
  <si>
    <t>纳税人是否满意</t>
  </si>
  <si>
    <t>提升纳税人办税满意度。</t>
  </si>
  <si>
    <t>促进社会经济效益</t>
  </si>
  <si>
    <t>昆明市五华区人民政府丰宁街道办事处</t>
  </si>
  <si>
    <t>社区工作经费</t>
  </si>
  <si>
    <t>完成8个社区的工作经费</t>
  </si>
  <si>
    <t>社区工作经费的个数</t>
  </si>
  <si>
    <t>完成社区个数</t>
  </si>
  <si>
    <t>完成社区工作的合格率</t>
  </si>
  <si>
    <t>完成社区工作时间</t>
  </si>
  <si>
    <t>工作完成程度</t>
  </si>
  <si>
    <t>单位自有资金非财政拨款工作经费</t>
  </si>
  <si>
    <t>完成2026年单位自有资金的收支，主要完成老旧小区改造，拆迁工作。</t>
  </si>
  <si>
    <t>平方米/公里/立方/亩等</t>
  </si>
  <si>
    <t>工程数量</t>
  </si>
  <si>
    <t>反映工程设计实现的功能数量或工程的相对独立单元的数量。</t>
  </si>
  <si>
    <t>配套设施完成率</t>
  </si>
  <si>
    <t>反映配套设施完成情况。
配套设施完成率=（按计划完成配套设施的工程量/计划完成配套设施工程量）*100%。</t>
  </si>
  <si>
    <t>反映工程实施期间的安全目标。</t>
  </si>
  <si>
    <t>受益人群覆盖率</t>
  </si>
  <si>
    <t>反映项目设计受益人群或地区的实现情况。
受益人群覆盖率=（实际实现受益人群数/计划实现受益人群数）*100%</t>
  </si>
  <si>
    <t>使用年限</t>
  </si>
  <si>
    <t>通过工程设计使用年限反映可持续的效果。</t>
  </si>
  <si>
    <t>区级横向拨款专项经费</t>
  </si>
  <si>
    <t>完成2026年城改拨入区级横向拨款化经费</t>
  </si>
  <si>
    <t>竣工验收合格率</t>
  </si>
  <si>
    <t>反映项目验收情况。
竣工验收合格率=（验收合格单元工程数量/完工单元工程总数）×100%。</t>
  </si>
  <si>
    <t>日常工作运行率</t>
  </si>
  <si>
    <t>反映日常运行率</t>
  </si>
  <si>
    <t>人民生活水平提高状况</t>
  </si>
  <si>
    <t>老旧小区改造的成果</t>
  </si>
  <si>
    <t>有效展示</t>
  </si>
  <si>
    <t>反映项目实施后能否达到老旧小区新成果</t>
  </si>
  <si>
    <t>持续推进老旧小区改造服务工作</t>
  </si>
  <si>
    <t>反映项目实施后能否达到持续推进老旧小区改造服务工作</t>
  </si>
  <si>
    <t>用于食堂运行和办公用房租赁费</t>
  </si>
  <si>
    <t>房租租赁次数</t>
  </si>
  <si>
    <t>食堂环境卫生整理率</t>
  </si>
  <si>
    <t>反映食堂整洁率</t>
  </si>
  <si>
    <t>食堂服务需求</t>
  </si>
  <si>
    <t>单位自有资金财政拨款工作经费</t>
  </si>
  <si>
    <t>完成2026年单位自有资金的收支。</t>
  </si>
  <si>
    <t>拨款次数</t>
  </si>
  <si>
    <t>反映拨款的数量。</t>
  </si>
  <si>
    <t>拨款合格率</t>
  </si>
  <si>
    <t>反映拨款的合格率</t>
  </si>
  <si>
    <t>城管工作经费</t>
  </si>
  <si>
    <t xml:space="preserve">1.按标准完成城中村清扫保洁、垃圾清运工作，完成垃圾清运86车，提升辖区环境卫生质量。
2.开展垃圾分类宣传及垃圾分类管理工作，完成8个社区垃圾分类宣传覆盖工作，提高辖区居民垃圾分类意识。
3.根据五华区化粪池整治提升改造工作方案，开展化粪池清掏及提升改造工作，完成厕所及化粪池掏运6座，防止溢流污染。
4.重点加强对租地建房、农房整治、住宅小区违法建设等问题的整治，加强为民服务意识，突出治理重点，提高执法水平。
</t>
  </si>
  <si>
    <t>全年垃圾清运整车数</t>
  </si>
  <si>
    <t>车</t>
  </si>
  <si>
    <t>全年清运垃圾的数量</t>
  </si>
  <si>
    <t>垃圾分类宣传覆盖的社区个数</t>
  </si>
  <si>
    <t>垃圾分类宣传覆盖的社区数</t>
  </si>
  <si>
    <t>零星工程改造的次数</t>
  </si>
  <si>
    <t>完成化零星工程改造的次数</t>
  </si>
  <si>
    <t>厕所及化粪池掏运座数</t>
  </si>
  <si>
    <t>对辖区内6座社会厕所以及城中村、无人管理老旧小区的化粪池进行清掏清运，对破损化粪池进行维修。</t>
  </si>
  <si>
    <t>垃圾清理 的合格率</t>
  </si>
  <si>
    <t>垃圾清理的合格情况</t>
  </si>
  <si>
    <t>辖区环境卫生达标率</t>
  </si>
  <si>
    <t>辖区环境卫生达标情况</t>
  </si>
  <si>
    <t>垃圾清运及时性</t>
  </si>
  <si>
    <t>垃圾清运完成得时间</t>
  </si>
  <si>
    <t>垃圾分类工作</t>
  </si>
  <si>
    <t>有序推进</t>
  </si>
  <si>
    <t>对垃圾分类宣传管理的效果</t>
  </si>
  <si>
    <t>提升城中村人民居住环境</t>
  </si>
  <si>
    <t>反映项目实施后是否创造优美、整洁、有序的城市环境</t>
  </si>
  <si>
    <t>提升环境综合整治能力</t>
  </si>
  <si>
    <t>反映项目实施后是否有效提升环境综合整治能力</t>
  </si>
  <si>
    <t>老旧小区服务对象满意度</t>
  </si>
  <si>
    <t>服务对象对垃圾分类及垃圾清运的满意度</t>
  </si>
  <si>
    <t>其他政府机关经费</t>
  </si>
  <si>
    <t xml:space="preserve">依据部门职能职责、政策文件、管理办法年度目标如下：
1.做好街道新闻宣传工作，完成发布微信、微博公众号维护3次，做好办事处档案归档工作完成档案整理4次，有效保障办事处各项工作正常运转。
2.规范街道社会冶理、社工站建设工作，开展辖区居民健康教育宣传，完成健康教育宣传展板36块，提高辖区居民的生活质量，推进社会救助工作，增强居民的获得感和幸福感。
3.聚焦人民群众关心关切的创业贷款、低保、城乡居民养老保险、城乡居民医疗保险、两保补贴、单位职工养老保险、单位职工医疗保险、失业保险等社会事业等方面突出问题，加快建立覆盖城乡居民的社会保障体系，不断改善民生生活。
4.做好辖区企业服务工作及食品安全的宣传工作，完成制作食品安全宣传手册100本，提高辖区食品经营户和辖区居民的食品安全意识，保障辖区良好的食品安全环境。
5.开展好全年普法强基法治宣传工作，开展反诈宣传1次，坚决打击电信网络诈骗违法犯罪活动，努力建设更高水平的平安丰宁、法治丰宁。
6.做好办事处防汛抗旱应急抢险救援工作，印制宣传材料50份，保障河道的通畅，加强基础设施建设，提高辖区消防、防汛、抗旱工作成效。
7.依据五华区创建生态文明建设示范区的要求，完成河道巡查、管理、“十年禁渔”等水务工作，不断提升人民群众的幸福感和满意度达90%以上。
</t>
  </si>
  <si>
    <t>开展宣传活动次数</t>
  </si>
  <si>
    <t>反映开展宣传活动次数</t>
  </si>
  <si>
    <t>开展低保、临时救助工作完成次数</t>
  </si>
  <si>
    <t>反映开展城市低保、临时救助工作完成件数</t>
  </si>
  <si>
    <t>微信、微博公众号维护的次数</t>
  </si>
  <si>
    <t>健康教育宣传栏的展板数量</t>
  </si>
  <si>
    <t>完成健康教育宣传栏的期数</t>
  </si>
  <si>
    <t>微信公众号维护的合格率</t>
  </si>
  <si>
    <t>档案整理的合格率</t>
  </si>
  <si>
    <t>党报党刊征订完成率</t>
  </si>
  <si>
    <t>反映党报党刊征订完成率</t>
  </si>
  <si>
    <t>健康教育宣传栏完成及时性</t>
  </si>
  <si>
    <t>一个季度至少完成2至3期健康教育宣传</t>
  </si>
  <si>
    <t>辖区汛期灾害事件处理及时性</t>
  </si>
  <si>
    <t>第一时间赶至处理汛期灾害事件</t>
  </si>
  <si>
    <t>辖区社会治安环境</t>
  </si>
  <si>
    <t>项（个）</t>
  </si>
  <si>
    <t>辖区社会治安环境情况</t>
  </si>
  <si>
    <t>推进辖区内社会保障工作</t>
  </si>
  <si>
    <t>反映项目实施推进辖区内社会保障工作</t>
  </si>
  <si>
    <t>辖区群众安全感</t>
  </si>
  <si>
    <t>反映辖区居民辖区群众安全感</t>
  </si>
  <si>
    <t>食品安全的知晓率</t>
  </si>
  <si>
    <t>人民群众对食品安全的知晓率</t>
  </si>
  <si>
    <t>保障办事处各项工作正常运转</t>
  </si>
  <si>
    <t>反映项目实施后是否能保障办事处各项工作正常运转</t>
  </si>
  <si>
    <t>维护社会治安，促进构建和谐社会</t>
  </si>
  <si>
    <t>反映项目实施后是否持续维护社会治安，促进构建和谐社会</t>
  </si>
  <si>
    <t>辖区群众食品安全满意度</t>
  </si>
  <si>
    <t>反映辖区群众食品安全满意度</t>
  </si>
  <si>
    <t>反映辖区内工作人员满意度</t>
  </si>
  <si>
    <t>社区干部补贴工作经费</t>
  </si>
  <si>
    <t>完成社区89人工资发放</t>
  </si>
  <si>
    <t>发放对象数</t>
  </si>
  <si>
    <t>89</t>
  </si>
  <si>
    <t>反映发放人员、企业的数量情况，也适用补贴、资助等形式的补助。</t>
  </si>
  <si>
    <t>兑现准确率</t>
  </si>
  <si>
    <t>反映补助准确发放的情况。
补助兑现准确率=补助兑付额/应付额*100%</t>
  </si>
  <si>
    <t>反映补助促进受助对象生活状况改善的情况。</t>
  </si>
  <si>
    <t>执法办案经费</t>
  </si>
  <si>
    <t>1.队伍建设：完成执法队员法律法规培训不少于4次，执法整体形象显著提升，群众对执法队伍满意度≥90%；
2.违建管控：辖区新增违建“零新增”，按时完成上级下达的年度拆违任务，拆违完成率100%；
3.市容环境：占道经营、流动摊贩违规摆摊问题处置及时率≥95%，背街背巷环境整治达标率≥90%，市容市貌得到群众广泛认可；
4.案件办理：市、区级下派案件核销及时率100%，12345热线及投诉平台案件办结率≥98%，办结时限符合相关标准，群众对案件办理满意度≥90%；
5.工地管理：辖区工地裸土覆盖达标率100%，渣土车违规运输查处率≥95%，工地降尘及路面泼洒问题整改完成率100%；
6.经费管理：非税收入专项经费使用合规率100%，无违规使用资金情况，经费使用效益达标，台账规范率100%。</t>
  </si>
  <si>
    <t>法律法规培训</t>
  </si>
  <si>
    <t>反映完成执法队员法律法规培训不少于1次</t>
  </si>
  <si>
    <t>辖区新增违建数</t>
  </si>
  <si>
    <t>反映辖区新增违建“零新增”</t>
  </si>
  <si>
    <t>年度执法处置数量</t>
  </si>
  <si>
    <t>年度实际发生数</t>
  </si>
  <si>
    <t>反映反映年度实际发生数</t>
  </si>
  <si>
    <t>案件办结率</t>
  </si>
  <si>
    <t>反映12345热线及投诉平台案件办结率达98%以上</t>
  </si>
  <si>
    <t>经费使用合格率</t>
  </si>
  <si>
    <t>反映非税收入专项经费使用合规率达100%</t>
  </si>
  <si>
    <t>拆违完成率</t>
  </si>
  <si>
    <t>反映拆违完成率达100%</t>
  </si>
  <si>
    <t>处置及时率</t>
  </si>
  <si>
    <t>反映占道经营、流动摊贩违规摆摊问题处置及时率达95%以上</t>
  </si>
  <si>
    <t>辖区内执法处罚投诉处置率</t>
  </si>
  <si>
    <t>反映辖区内执法处罚投诉处置率</t>
  </si>
  <si>
    <t>辖区市容环境整治效果</t>
  </si>
  <si>
    <t>反映辖区市容环境整治效果</t>
  </si>
  <si>
    <t>反映群众对执法队伍满意度达90%</t>
  </si>
  <si>
    <t>爱国卫生专项经费</t>
  </si>
  <si>
    <t>1.续巩固提升“清垃圾、扫厕所、勤洗手、净餐馆、常消毒、管集市、众参与”爱国卫生“7个专项行动”，全面提升国家卫生城市创建质量。
2.每月按时完成垃圾清运6车，及时清理垃圾，市容环境卫生质量显著提升，提升群众满意度达90%以上。</t>
  </si>
  <si>
    <t>垃圾清运每月的车数</t>
  </si>
  <si>
    <t>圾清运每月清运垃圾约6车，1200元/车</t>
  </si>
  <si>
    <t>垃圾清运的合格率</t>
  </si>
  <si>
    <t>按照厕所“三有三无”标准配备物资的情况</t>
  </si>
  <si>
    <t>垃圾清理及时性</t>
  </si>
  <si>
    <t>第一时间完成裸露垃圾清理</t>
  </si>
  <si>
    <t>垃圾清理的效果</t>
  </si>
  <si>
    <t>七小行动实施的效果</t>
  </si>
  <si>
    <t>市民的满意度</t>
  </si>
  <si>
    <t>服务对象对环境卫生的满意情况</t>
  </si>
  <si>
    <t>昆明市五华区人民政府华山街道办事处</t>
  </si>
  <si>
    <t>分散供养特困人员照料护理补贴经费</t>
  </si>
  <si>
    <t>根据2026年分散供养人员核定数量及实际照料护理人情况发放照料护理补贴。</t>
  </si>
  <si>
    <t>各季度核定人数</t>
  </si>
  <si>
    <t>分散供养特困人员补贴发放人数</t>
  </si>
  <si>
    <t>资金发放率</t>
  </si>
  <si>
    <t>根据核定情况，对于符合发放到个人的补贴全部发放。</t>
  </si>
  <si>
    <t>困难群众获得感、幸福感</t>
  </si>
  <si>
    <t>分散供养特困人员照料护理补贴政策覆盖率</t>
  </si>
  <si>
    <t>分散供养特困人员照料护理补贴政策是否覆盖所有分散供养特困人员</t>
  </si>
  <si>
    <t>特困人员满意度</t>
  </si>
  <si>
    <t>保障社区日常办公支出，开展社区活动，提升服务群众得能力。</t>
  </si>
  <si>
    <t>社区数量</t>
  </si>
  <si>
    <t>社区人员福利</t>
  </si>
  <si>
    <t>社区完成工作效率</t>
  </si>
  <si>
    <t>社区服务群众能力</t>
  </si>
  <si>
    <t>本年度横向拨款经费</t>
  </si>
  <si>
    <t>专项工作开展次数大于等于1次；
老旧小区改造个数大于等于1个。</t>
  </si>
  <si>
    <t>开展专项工作</t>
  </si>
  <si>
    <t>开展专项工作次数</t>
  </si>
  <si>
    <t>老旧小区改造</t>
  </si>
  <si>
    <t>老旧小区改造数量</t>
  </si>
  <si>
    <t>各项工作完成率</t>
  </si>
  <si>
    <t>居民幸福指数</t>
  </si>
  <si>
    <t>临商税专项资金</t>
  </si>
  <si>
    <t xml:space="preserve">、临商税奖励次数大于等于4次；
3、重点企业、纳税大户走访联系次数大于等于40次；
</t>
  </si>
  <si>
    <t>走访企业次数</t>
  </si>
  <si>
    <t>临商税奖励次数</t>
  </si>
  <si>
    <t>保障办事处各项经济税收工作正常运转</t>
  </si>
  <si>
    <t>企业纳税意识增强</t>
  </si>
  <si>
    <t>增强</t>
  </si>
  <si>
    <t>企业纳税意识</t>
  </si>
  <si>
    <t>街道综合工作经费</t>
  </si>
  <si>
    <t>1.开展消防安全12次，开展安全生产宣传12次。提升公众安全素质，提高防灾减灾能力，有效防范和坚决遏制重特大事故发生；
2.开展燃气安全检查不少于12次；
3.开展禁毒教育工作12次，开展禁种铲毒专项整治工作8次、严厉打击毒品传播；
4.开展反恐专项检查4次，认真开展法治教育，加强精神文明建设和民主法治建设，使人民群众全面了解反恐知识；
5.开展保密培训2场；
6.电梯维修保养次数大于等于12次；
7.走访联系企业次数大于等于40次；
8.组织各社区、街道开展廉洁文化活动4次。</t>
  </si>
  <si>
    <t>开展安全生产、消防宣传</t>
  </si>
  <si>
    <t>开展安全生产、消防宣传次数</t>
  </si>
  <si>
    <t>开展燃气安全检查</t>
  </si>
  <si>
    <t>开展燃气安全检查次数</t>
  </si>
  <si>
    <t>开展禁毒教育、禁种铲毒专项整治工作</t>
  </si>
  <si>
    <t>开展反恐怖专项检查</t>
  </si>
  <si>
    <t>开展反恐怖专项检查及反恐宣传次数</t>
  </si>
  <si>
    <t>保密宣传培训场次</t>
  </si>
  <si>
    <t>反映保密宣传培训场次</t>
  </si>
  <si>
    <t>电梯保养维护次数</t>
  </si>
  <si>
    <t>反映电梯保养维护次数</t>
  </si>
  <si>
    <t>走访联系企业次数</t>
  </si>
  <si>
    <t>反映走访联系企业次数</t>
  </si>
  <si>
    <t>开展廉洁文化活动</t>
  </si>
  <si>
    <t>反映开展廉洁文化活动次数</t>
  </si>
  <si>
    <t>各科室、中心完成履职任务情况</t>
  </si>
  <si>
    <t>各科室、中心履职完成工作任务情况</t>
  </si>
  <si>
    <t>城市建设服务水平</t>
  </si>
  <si>
    <t>居民安全意识、法律意识</t>
  </si>
  <si>
    <t>居民安全意识</t>
  </si>
  <si>
    <t>党群、干群关系持续良好</t>
  </si>
  <si>
    <t>党群、干群关系情况</t>
  </si>
  <si>
    <t>协助做好信访维稳、舆情处置</t>
  </si>
  <si>
    <t>反映信访维稳、舆情处置工作完成效果</t>
  </si>
  <si>
    <t>提高辖区社会治理化水平</t>
  </si>
  <si>
    <t>反映辖区社会治理化水平得到提高</t>
  </si>
  <si>
    <t>城乡人居环境</t>
  </si>
  <si>
    <t>1、开展城市网格化专项宣传活动全年次数大于等于12次，切实推进市容环境整治不断取得新成效，不断提升辖区卫生、人居环境，加强网格治理；
2、开展网格案件处置20000条以上，对巡查中发现的违法建筑组织拆除，加强辖区在建工地监督管理、巡查，落实环境保护责任，深入推进五华区市容环境综合整治工作，提升城市形象，提高城市管理水平；
3力争群众满意度达90%。</t>
  </si>
  <si>
    <t>开展网格案件处置</t>
  </si>
  <si>
    <t>开展网格案件处置数量</t>
  </si>
  <si>
    <t>开展城市网格化专项宣传活动全年次数</t>
  </si>
  <si>
    <t>对巡查中发现的违法建筑组织拆除面积</t>
  </si>
  <si>
    <t>3500</t>
  </si>
  <si>
    <t>对巡查中发现的违法建筑组织拆除面积平方数</t>
  </si>
  <si>
    <t>商铺店招、店牌整治；门前三包整治验收合计率</t>
  </si>
  <si>
    <t>对巡查中发现的新增违法建筑组织拆除，拆除率</t>
  </si>
  <si>
    <t>现场开具处罚单为及时，否则为不及时</t>
  </si>
  <si>
    <t>城市精细化管理水平</t>
  </si>
  <si>
    <t>得到提高</t>
  </si>
  <si>
    <t>健全城市管理长效机制、提升城市精细化管理水平</t>
  </si>
  <si>
    <t>七小整治实施效果</t>
  </si>
  <si>
    <t>整治违法建设，减少国有土地资源的流失</t>
  </si>
  <si>
    <t>本年度横向拨款工作经费</t>
  </si>
  <si>
    <t>认真开展卫健、文化、计生、退役安置等各项工作，如发放计生家庭慰问、重精“以奖代补”补贴、文化协管员工作补贴等，做到各项资金专款专用</t>
  </si>
  <si>
    <t>计生家庭慰问数量</t>
  </si>
  <si>
    <t>计生家庭元旦、春节、中秋、国庆慰问数量</t>
  </si>
  <si>
    <t>文化协管员工作补贴发放人数</t>
  </si>
  <si>
    <t>重精以奖代补发放人数</t>
  </si>
  <si>
    <t>各项经费发放率</t>
  </si>
  <si>
    <t>社区干部岗位补贴经费</t>
  </si>
  <si>
    <t>保障社区工作人员薪酬发放，确保社区工作有效开展。</t>
  </si>
  <si>
    <t>社区人员补贴发放人数</t>
  </si>
  <si>
    <t>社区补贴发放人数</t>
  </si>
  <si>
    <t>社区工作人员业务水平</t>
  </si>
  <si>
    <t>社区工作人员业务水平是否提高</t>
  </si>
  <si>
    <t>社区工作人员满意度</t>
  </si>
  <si>
    <t>保障街道职工工作日正常就餐，街道食堂正常运行，确保街道能够维持运转、正常办公。</t>
  </si>
  <si>
    <t>食堂服务</t>
  </si>
  <si>
    <t>反映食堂服务数量</t>
  </si>
  <si>
    <t>机关食堂保障天数</t>
  </si>
  <si>
    <t>反映机关食堂保障天数</t>
  </si>
  <si>
    <t>食堂餐饮合格率</t>
  </si>
  <si>
    <t>反映食堂餐饮合格率</t>
  </si>
  <si>
    <t>保障机关食堂正常运转</t>
  </si>
  <si>
    <t>反映机关食堂正常运转情况</t>
  </si>
  <si>
    <t>反映2026年食堂费用成本控制情况</t>
  </si>
  <si>
    <t>昆明市五华区人民政府大观街道办事处</t>
  </si>
  <si>
    <t>依据部门职能职责、政策文件、管理办法或条例等；
1.做好辖区城市管理综合整治工作，完成10次环境整治等工作，以提升城市形象和管理水平，持续改善人居环境，提升城市品质；
2.做好年度社会事务工作，加强组织管理，确保辖区社会事务处置完成，提升辖区群众幸福感；
3.通过行政管理经费及零星项目的保障，完成10次法律顾问服务，保证机关及下属社区行政事务高效运行；
4.做好办事处党建工作，完成约200次党建宣传报道等，持续增强基层党组织的政治引领力和组织凝聚力；
5.根据五华区全面提质营商环境要求，完成企业走访约100次等，提升辖区经济发展能力；
6.做好办事处平安建设及维稳综合治理工作，完成辖区5次安保维稳等，深入推进更高水平的平安五华建设，不断提升人民群众的安全感和满意度。</t>
  </si>
  <si>
    <t>党建工作宣传报道次数</t>
  </si>
  <si>
    <t>反映宣传报道次数</t>
  </si>
  <si>
    <t>反映经济政策宣传工作</t>
  </si>
  <si>
    <t>环境整治工作次数</t>
  </si>
  <si>
    <t>反映环境整治工作</t>
  </si>
  <si>
    <t>消防安全宣传</t>
  </si>
  <si>
    <t>反映消防安全宣传工作</t>
  </si>
  <si>
    <t>安保维稳次数</t>
  </si>
  <si>
    <t>反映重大节日、重要事件安保维稳次数</t>
  </si>
  <si>
    <t>法律顾问服务次数</t>
  </si>
  <si>
    <t>反映法律服务情况</t>
  </si>
  <si>
    <t>反映各科室、中心履职完成工作任务情况</t>
  </si>
  <si>
    <t>党建纪检合格率</t>
  </si>
  <si>
    <t>反映党建纪检合格率</t>
  </si>
  <si>
    <t>各项工作完成时限</t>
  </si>
  <si>
    <t>反映工作完成时限</t>
  </si>
  <si>
    <t>后勤保障及时率</t>
  </si>
  <si>
    <t>反映街道后勤保障工作及时率</t>
  </si>
  <si>
    <t>加强环境整治，提升辖区环境干净程度</t>
  </si>
  <si>
    <t>反映辖区环境干净程度</t>
  </si>
  <si>
    <t>强化基层党建，推动基层党建水平、提升居民群众的幸福感</t>
  </si>
  <si>
    <t>反映基层党建水平</t>
  </si>
  <si>
    <t>加强辖区特色经济发展，确保辖区经济增长</t>
  </si>
  <si>
    <t>有序增长</t>
  </si>
  <si>
    <t>反应经济情况</t>
  </si>
  <si>
    <t>加强城市管理综合整治，提高环境保护力度，为辖区居民提供良好生活环境</t>
  </si>
  <si>
    <t>反映环境保护力度</t>
  </si>
  <si>
    <t>加强辖区平安建设及维稳综合治理，提升辖区居民幸福指数</t>
  </si>
  <si>
    <t>反映居民幸福指数</t>
  </si>
  <si>
    <t>保障街道日常工作正常运转</t>
  </si>
  <si>
    <t>反映街道日常工作运转情况</t>
  </si>
  <si>
    <t>保障8个社区日常办公经费支出，水费、电费、人员福利费等经费支出，开展社区活动。</t>
  </si>
  <si>
    <t>提高社区服务群众能力</t>
  </si>
  <si>
    <t>提供食堂1处，保障职工就餐；保障食堂安全卫生；职工满意度达90%。</t>
  </si>
  <si>
    <t>反映机关食堂运转情况</t>
  </si>
  <si>
    <t>依据《大观街道执法中队非税收入使用管理办法》部门职能职责、工作计划，通过约60名执法人员后勤保障，执法人员每天在辖区范围内开展综合治理工作，开展市容市貌、环境卫生整治、城管案件、电动自行车停放管理工作巡查，维护市容秩序，确保市容环境整洁有序，提升辖区居民生活水平，确保居民满意度达90%以上。</t>
  </si>
  <si>
    <t>执法人员后勤保障人次</t>
  </si>
  <si>
    <t>反映执法人员后勤保障人次</t>
  </si>
  <si>
    <t>执法人员巡查频率</t>
  </si>
  <si>
    <t>每天</t>
  </si>
  <si>
    <t>反映执法人员巡查频率</t>
  </si>
  <si>
    <t>处罚标准合规性</t>
  </si>
  <si>
    <t>反映处罚标准合规性</t>
  </si>
  <si>
    <t>处罚程序合规性</t>
  </si>
  <si>
    <t>反映处罚程序合规性</t>
  </si>
  <si>
    <t>处罚及时率</t>
  </si>
  <si>
    <t>反映处罚及时率</t>
  </si>
  <si>
    <t>非机动车违停管控及时率</t>
  </si>
  <si>
    <t>反映非机动车违停管控及时率</t>
  </si>
  <si>
    <t>维护市容秩序，确保市容环境整洁有序</t>
  </si>
  <si>
    <t>反映市容秩序，市容环境整洁度</t>
  </si>
  <si>
    <t xml:space="preserve">履行组织、参与辖区经济发展计划，吸引各类企业到大观创业发展，引入增量税源，促进财政收入快速增长。完成企业稳增长和各项经济指标任务数。
1、经济工作、税收工作培训次数大于等于2次；
2、临商税奖励次数大于等于2次；
3、重点企业、纳税大户走访联系次数大于等于30次；
</t>
  </si>
  <si>
    <t>社区工作人员补贴经费</t>
  </si>
  <si>
    <t>反应补贴发放完成情况，及时率=按时完成的任务数量/任务总数量*100%</t>
  </si>
  <si>
    <t>昆明市五华区人民政府护国街道办事处</t>
  </si>
  <si>
    <t>（部门履职+应付未付）街道政务经费</t>
  </si>
  <si>
    <t>1.党群中心：主要用于缴纳政务办公网络宽带费用，完成2026年度党群服务中心政务服务及公共就业各项工作。
2.党政办：（1）开展财务咨询管理工作，购买工程审计服务用于审计街道零星工程。（2）支付档案整理工作人员工资及保险，购买档案盒。（3）电梯维保。（4）按期缴纳国有资产物管费、水电费。（5）支付OA公文系统相关费用。（6）法律服务。（7）固定资产盘点经费。
3.社事办：（1）常态化疫情防控抽查和宣传工作。（2）敬老爱老活动。（3）义务献血工作。（4）健康教育宣传栏制作。（5）社区工作人员管理。（6）社区工作人员生病住院或社区工作人员直系亲属去世慰问。（7）祥云街社区办公用慰问经费房租金.（8）祥云街社区富祥商场2楼办公用房物业管理费，祥云街社区福林广场蔚兰轩9楼C2办公室用房物业管理费。（9）社区工作人员培训。（10）社区工作人员体检。（11）社事办低保入户工作经费。（12）威远街社区龙园豪宅办公用房物业费。
4.经发办2026年经济发展办公室楼宇、街区、总部经济发展优化营商环境，南屏商圈企业发展服务平台运营；做好楼宇内入驻企业服务，提供政策宣讲、企业开办、企业税收迁转等服务工作；维持平台运营，引入第三方运营服务机构，形成3大功能分区7类服务的平台服务的工作经费。
5.党建办（1）人大代表履职补贴、活动补贴。（2）用于组织政协活动使用。
6.统计站全年工作经费。
7.武装部（1）购买军用防寒大衣15件，每件300元。（2）制作春季征兵宣传横幅。（3）制作秋季征兵宣传手册。
8.党建办2026年宣传工作。
9.2025年应付未付款。（1）2025年宣传经费（与都市时报签订合同）。（2）2025年南屏商圈企业发展服务平台项目服务费。</t>
  </si>
  <si>
    <t>开展人大活动次数</t>
  </si>
  <si>
    <t>反映开展人大活动次数</t>
  </si>
  <si>
    <t>搭建南屏商圈企业发展服务平台</t>
  </si>
  <si>
    <t>反映搭建南屏商圈企业发展服务平台个数</t>
  </si>
  <si>
    <t>组织各社区开展敬老爱老活动</t>
  </si>
  <si>
    <t>反映组织各社区开展敬老爱老活动</t>
  </si>
  <si>
    <t>健康宣传栏更换块数</t>
  </si>
  <si>
    <t>23块</t>
  </si>
  <si>
    <t>反映健康宣传栏更换块数</t>
  </si>
  <si>
    <t>组织开展政协次数</t>
  </si>
  <si>
    <t>反映组织开展政协次数</t>
  </si>
  <si>
    <t>社区工作人员生病住院慰问完成率</t>
  </si>
  <si>
    <t>社区人员培训覆盖率</t>
  </si>
  <si>
    <t>反映社区人员培训覆盖率</t>
  </si>
  <si>
    <t>征兵工作宣传动员覆盖面</t>
  </si>
  <si>
    <t>反映征兵工作宣传动员覆盖面</t>
  </si>
  <si>
    <t>义务献血宣传工作完成率</t>
  </si>
  <si>
    <t>低保入户工作覆盖率</t>
  </si>
  <si>
    <t>反映低保入户工作覆盖率</t>
  </si>
  <si>
    <t>档案管理工作完成及时率</t>
  </si>
  <si>
    <t>反映档案管理工作完成及时性</t>
  </si>
  <si>
    <t>开展征兵工作完成及时率</t>
  </si>
  <si>
    <t>反映开展征兵工作完成及时性</t>
  </si>
  <si>
    <t>前三季度预算执行进度</t>
  </si>
  <si>
    <t>反映前三季度预算执行进度</t>
  </si>
  <si>
    <t>推进辖区内武装部工作</t>
  </si>
  <si>
    <t>反映项目实施推进辖区内武装部工作</t>
  </si>
  <si>
    <t>完成相关工作，持续促进社会经济稳定发展</t>
  </si>
  <si>
    <t>反映完成相关工作，持续促进社会经济稳定发展</t>
  </si>
  <si>
    <t>促进商业和文化的繁荣发展</t>
  </si>
  <si>
    <t>反映项目实施后促进商业和文化的繁荣发展</t>
  </si>
  <si>
    <t>推进后勤保障工作</t>
  </si>
  <si>
    <t>反映项目实施推进辖区内后勤保障工作</t>
  </si>
  <si>
    <t>营造浓厚的宣传氛围，增加见报率</t>
  </si>
  <si>
    <t>持续影响</t>
  </si>
  <si>
    <t>反映项目实施营造浓厚的宣传氛围，增加街道见报率</t>
  </si>
  <si>
    <t>辖区群众满意度</t>
  </si>
  <si>
    <t>反映辖区群众满意度</t>
  </si>
  <si>
    <t>（部门履职+应付未付）城市管理综合服务工作经费</t>
  </si>
  <si>
    <t>1、贯彻执行关于城市管理及综合行政执法的法律、法规、规章和方针、政策。
2、负责制定五华区护国街道办事处城市管理相对集中的综合行政执法发展战略、中长期规划，制定五华区护国街道城市综合治理和专项治理方案和年度实施计划，并组织实施。
3、负责辖区城市管理及综合行政执法工作。
4、2026年度开展好爱卫、环卫、绿化、滇保环保、大气污染防控、市政设施维护、住建物业管理等工作，进一步加强城市建设管理，创造整洁优美的市容卫生环境，确保各项工作目标落实到位，市民群众满意。
5.完成网格案件处置。每月对区网格中心派发网格案件进行处置，完成情况纳入每月街道网格化考核；完成执法车辆日常维修保养。</t>
  </si>
  <si>
    <t>完成执法车辆日常维修保养数量</t>
  </si>
  <si>
    <t>反映完成执法车辆日常维修保养数量</t>
  </si>
  <si>
    <t>网格案件处置数</t>
  </si>
  <si>
    <t>反映网格案件处置数</t>
  </si>
  <si>
    <t>完成租车服务购买项数</t>
  </si>
  <si>
    <t>反映完成租车服务购买项数</t>
  </si>
  <si>
    <t>开展爱卫工作次数</t>
  </si>
  <si>
    <t>反映开展爱卫工作次数</t>
  </si>
  <si>
    <t>开展市容卫生环境整治项目数量</t>
  </si>
  <si>
    <t>反映开展市容卫生环境整治项目数量</t>
  </si>
  <si>
    <t>开展消防安全隐患整改次数</t>
  </si>
  <si>
    <t>反映开展消防安全隐患整改次数</t>
  </si>
  <si>
    <t>车辆验收合格率</t>
  </si>
  <si>
    <t>反映车辆验收合格率</t>
  </si>
  <si>
    <t>爱卫、市容卫生整治工作合格率</t>
  </si>
  <si>
    <t>反映水环境整治、大气污染等培训培训合格的学员数量占培训总学员数量的比率</t>
  </si>
  <si>
    <t>网格案件办结率</t>
  </si>
  <si>
    <t>反映处理网格管理（数字案件）及各类投诉举报案件办结率</t>
  </si>
  <si>
    <t>执法车辆维修保养及时率</t>
  </si>
  <si>
    <t>反映执法车辆维修保养及时率</t>
  </si>
  <si>
    <t>网格案件处置及时率</t>
  </si>
  <si>
    <t>反映网格案件处置及时率</t>
  </si>
  <si>
    <t>消防安全整改及时率</t>
  </si>
  <si>
    <t>反映消防安全整改及时率</t>
  </si>
  <si>
    <t>反映项目前三季度预算执行进度</t>
  </si>
  <si>
    <t>反映项目全年预算执行进度</t>
  </si>
  <si>
    <t>做好市政设施维护</t>
  </si>
  <si>
    <t>反映项目实施后是否达到做好市政设施维护</t>
  </si>
  <si>
    <t>做好辖区绿植管护、创造良好园林绿化环境的效果</t>
  </si>
  <si>
    <t>做好辖区绿植管护、创造良好园林绿化环境</t>
  </si>
  <si>
    <t>持续创造良好园林绿化环境</t>
  </si>
  <si>
    <t>持续创造</t>
  </si>
  <si>
    <t>反映项目实施后是否达到做好辖区持续创造良好园林绿化环境的效果</t>
  </si>
  <si>
    <t>进一步加强城市建设管理</t>
  </si>
  <si>
    <t>反映项目实施后是否达到进一步加强城市建设管理</t>
  </si>
  <si>
    <t>反映参训人员对培训内容、讲师授课、课程设置和培训效果等的满意度</t>
  </si>
  <si>
    <t>临商税专项经费</t>
  </si>
  <si>
    <t>对引入临商税做出贡献的社区工作人员及其他非公职人员，按照所引进临商税形成区级一般公共预算的比例计提奖励资金，提升经济工作开展的积极性与主动性，加强对存量企业的维护，保持企业稳定，避免税源流失，推动经济增长。</t>
  </si>
  <si>
    <t>完成临商税工作</t>
  </si>
  <si>
    <t>反映完成临商税工作</t>
  </si>
  <si>
    <t>开展临商税奖励计提工作</t>
  </si>
  <si>
    <t>反映开展临商税奖励计提工作次数</t>
  </si>
  <si>
    <t>临商税奖励计提发放及时率</t>
  </si>
  <si>
    <t>促进经济发展</t>
  </si>
  <si>
    <t>调动积极工作积极性与主动性</t>
  </si>
  <si>
    <t>有效调动</t>
  </si>
  <si>
    <t>反映调动积极工作积极性与主动性情况</t>
  </si>
  <si>
    <t>通过问卷调查的方式</t>
  </si>
  <si>
    <t>（部门履职+应付未付）街道党建、综治、党风廉政工作经费</t>
  </si>
  <si>
    <t>1.党建办用以人才活动开展使用，计划开展3—4场次人才活动。
2.党建办用以社区“两委”换届专项工作。
3.党建办“党课开讲了”用于党教片拍摄。
4.平法办用于购买2026年吸毒人员尿液检测板、消毒防护用品；购买禁毒工作站宽带，购买岗位派遣服务。
5.平法办开展反恐、扫黑除恶、禁毒、安全感满意度、防范电信网络诈骗、信访、见义勇为等宣传活动，设计制作宣传材料。
6.平法办开展重要期间节点重大活动信访保障维稳工作。
7.平法办开展“中秋节”“春节”辖区重点人员帮扶慰问活动。
8.2025年应付未付款纪检监察室订阅党报党刊费用。</t>
  </si>
  <si>
    <t>人才活动开展场次</t>
  </si>
  <si>
    <t>3场次</t>
  </si>
  <si>
    <t>场次</t>
  </si>
  <si>
    <t>反映人才活动开展场次</t>
  </si>
  <si>
    <t>开展安保维稳工作、反恐维稳宣传场次</t>
  </si>
  <si>
    <t>反映开展安保维稳工作、反恐维稳宣传场次</t>
  </si>
  <si>
    <t>扫黑除恶宣传次数</t>
  </si>
  <si>
    <t>10次</t>
  </si>
  <si>
    <t>反映扫黑除恶宣传次数</t>
  </si>
  <si>
    <t>重点目标反恐演练次数</t>
  </si>
  <si>
    <t>反映重点目标反恐演练次数</t>
  </si>
  <si>
    <t>“利剑护蕾”宣传活动次数</t>
  </si>
  <si>
    <t>反映“利剑护蕾”宣传活动次数</t>
  </si>
  <si>
    <t>信访工作活动次数</t>
  </si>
  <si>
    <t>6次</t>
  </si>
  <si>
    <t>反映信访工作活动次数</t>
  </si>
  <si>
    <t>信访值守工作次数</t>
  </si>
  <si>
    <t>3次</t>
  </si>
  <si>
    <t>反映信访值守工作次数</t>
  </si>
  <si>
    <t>禁毒工作宣传次数</t>
  </si>
  <si>
    <t>12次</t>
  </si>
  <si>
    <t>反映禁毒工作宣传次数</t>
  </si>
  <si>
    <t>防范电信网络新型违法犯罪宣传次数</t>
  </si>
  <si>
    <t>反映防范电信网络新型违法犯罪宣传次数</t>
  </si>
  <si>
    <t>见义勇为宣传次数</t>
  </si>
  <si>
    <t>反映见义勇为宣传次数</t>
  </si>
  <si>
    <t>安保维稳工作、反恐维稳宣传出勤率</t>
  </si>
  <si>
    <t>反映实际出勤成员数量占参加活动成员数量的比率</t>
  </si>
  <si>
    <t>扫黑除恶宣传覆盖率</t>
  </si>
  <si>
    <t>反映宣传的覆盖情况宣传覆盖率=实际宣传范围/计划宣传范围*100%</t>
  </si>
  <si>
    <t>“利剑护蕾”宣传参与率</t>
  </si>
  <si>
    <t>反映主题教育活动参与率</t>
  </si>
  <si>
    <t>开展宣传活动及时率</t>
  </si>
  <si>
    <t>反映开展宣传活动及时率</t>
  </si>
  <si>
    <t>开展信访工作及时率</t>
  </si>
  <si>
    <t>反映开展信访工作及时率</t>
  </si>
  <si>
    <t>扩大廉政文化影响力、渗透力</t>
  </si>
  <si>
    <t>有效扩大</t>
  </si>
  <si>
    <t>反映反映项目实施后能否达到扩大廉政文化影响力、渗透力</t>
  </si>
  <si>
    <t>对辖区党员及监督对象的警示效果</t>
  </si>
  <si>
    <t>反映对辖区党员及监督对象起警示作用</t>
  </si>
  <si>
    <t>党建示范街区引领示范作用</t>
  </si>
  <si>
    <t>反映党建示范街区引领示范作用</t>
  </si>
  <si>
    <t>提高辖区居民群众防毒、禁毒意识</t>
  </si>
  <si>
    <t>反映对辖区居民群众防毒、禁毒意识的提高作用</t>
  </si>
  <si>
    <t>推进党风廉政建设工作等</t>
  </si>
  <si>
    <t>反映项目实施后能否达到推进党风廉政建设和反腐倡廉宣传教育工作</t>
  </si>
  <si>
    <t>规范单位自有资金使用管理，积极与区级各部委办局对接联系，进一步明确资金用途、资金性质、下拨金额等经费情况，及时按照经费拨付通知要求将各项经费准确无误进行拨付，保障拨付工作顺利推进开展。</t>
  </si>
  <si>
    <t>完成各部委办局要求经费发放次数</t>
  </si>
  <si>
    <t>反映完成各部委办局要求经费发放次数</t>
  </si>
  <si>
    <t>经费拨付工作完成率</t>
  </si>
  <si>
    <t>提升社会治理水平</t>
  </si>
  <si>
    <t>社会公众综合满意度</t>
  </si>
  <si>
    <t>群众满意率 95%以上</t>
  </si>
  <si>
    <t>提供食堂1处，保障职工就餐；物业管理1家，保障办公地点干净整洁、稳定安全；职工满意度达90%。</t>
  </si>
  <si>
    <t>食材配送及时率</t>
  </si>
  <si>
    <t>反映食堂食材配送及时率</t>
  </si>
  <si>
    <t>1.完成中队食堂食材采购约300批，街道设城管队员专用食堂，保障城管队员健康和工作效率。
2.完成中队食堂食材加工服务，对食堂食材进行加工制作，确保食堂食材的安全性，提高食堂菜品质量。
3.在食堂烹煮过程中，对遇到的灶具、燃气管道等问题进行及时维修，以保证食堂的正常运行和使用过程中安全。
4.保障中队食堂正常运转，做好城管协勤人员约63人的后勤服务保障，推动执法中队城市管理各项工作有序开展。
5.建立完善街道网格化监管隐患排查整治工作机制，不断完善街道应急响应职责、组织指挥、应急预案、应急保障等体系。</t>
  </si>
  <si>
    <t>城管协勤人员数量</t>
  </si>
  <si>
    <t>63</t>
  </si>
  <si>
    <t>反映城管协勤人员数量</t>
  </si>
  <si>
    <t>食堂购买物资数量</t>
  </si>
  <si>
    <t>反映食堂购买物资数量</t>
  </si>
  <si>
    <t>食堂灶具维修验收合格率</t>
  </si>
  <si>
    <t>反映食堂灶具维修验收合格率</t>
  </si>
  <si>
    <t>反映项目是否在年度内完成</t>
  </si>
  <si>
    <t>项目前三季度预算执行进度</t>
  </si>
  <si>
    <t>项目全年预算执行进度</t>
  </si>
  <si>
    <t>加强街道城管食堂管理与维护，保证食堂提供安全合格餐食，为辖区城管事务提供基础保障</t>
  </si>
  <si>
    <t>反映项目实施后对加强街道城管食堂管理与维护，保证食堂提供安全合格餐食，为辖区城管事务提供基础保障方面的作用</t>
  </si>
  <si>
    <t>用餐人员满意度</t>
  </si>
  <si>
    <t>反映用餐人员满意度</t>
  </si>
  <si>
    <t>保障日常办公经费社区数量</t>
  </si>
  <si>
    <t>反映保障日常办公经费社区数量</t>
  </si>
  <si>
    <t>保障社区人员福利项目</t>
  </si>
  <si>
    <t>保障社区人员福利项目个数</t>
  </si>
  <si>
    <t>社区办公经费保障及时率</t>
  </si>
  <si>
    <t>反映社区办公经费保障及时率</t>
  </si>
  <si>
    <t>昆明市五华区人民政府普吉街道办事处</t>
  </si>
  <si>
    <t>保障13个社区日常办公支出，保障社区人员福利享受，推进社区处理工作的效率，提高工作积极性，提升服务群众得能力，使群众满意度达90%。</t>
  </si>
  <si>
    <t>群众投诉社区次数</t>
  </si>
  <si>
    <t>物业服务</t>
  </si>
  <si>
    <t>反映物业服务数量</t>
  </si>
  <si>
    <t>物业服务效率</t>
  </si>
  <si>
    <t>反映物业服务效率</t>
  </si>
  <si>
    <t>办公场所干净程度</t>
  </si>
  <si>
    <t>反映办公场所干净程度</t>
  </si>
  <si>
    <t>组织、配合开展各类城市管理专项整治工作，对“门前三包”、户外广告、占道经营、非机动车乱停乱放、各类违法建设的整治，特别是通过创建全国文明城市连续几个月的市容环境综合整治攻坚战，开展网格案件处置数不少于1000次，市容秩序整治次数不少于1000次，案件处置及时，案件处置完成率达80%及以上，着力改善辖区市容市貌，提升环境整洁程度，促进文明城市发展。，使群众满意度达80%及以上。</t>
  </si>
  <si>
    <t xml:space="preserve">网格案件处置数
</t>
  </si>
  <si>
    <t>市容秩序整治次数</t>
  </si>
  <si>
    <t xml:space="preserve">市容秩序整治次数
</t>
  </si>
  <si>
    <t>案件处置完成率</t>
  </si>
  <si>
    <t xml:space="preserve">案件处置完成率
</t>
  </si>
  <si>
    <t>案件处置及时率</t>
  </si>
  <si>
    <t xml:space="preserve">案件处置及时率
</t>
  </si>
  <si>
    <t>辖区市容市貌改善情况</t>
  </si>
  <si>
    <t>改善</t>
  </si>
  <si>
    <t xml:space="preserve">辖区市容市貌改善情况
</t>
  </si>
  <si>
    <t>环境整洁程度</t>
  </si>
  <si>
    <t xml:space="preserve">环境整洁程度
</t>
  </si>
  <si>
    <t>居民小组补贴经费</t>
  </si>
  <si>
    <t>保障68个居民小组干部补贴正常发放，保障居民小组的利益，提高居民小组服从党组织的积极性，使居民小组满意度达90%。</t>
  </si>
  <si>
    <t>发放居民小组干部补贴人数</t>
  </si>
  <si>
    <t>68</t>
  </si>
  <si>
    <t>发放居民小组干部补贴人数68人</t>
  </si>
  <si>
    <t>发放到位率</t>
  </si>
  <si>
    <t>发放时限</t>
  </si>
  <si>
    <t>满足公共服务需求</t>
  </si>
  <si>
    <t>满足</t>
  </si>
  <si>
    <t>是否满足公共服务需求</t>
  </si>
  <si>
    <t>居民小组上访量</t>
  </si>
  <si>
    <t>居民小组工作人员满意度</t>
  </si>
  <si>
    <t>反映居民小组工作人员的满意程度</t>
  </si>
  <si>
    <t>依据部门职能职责、政策文件、管理办法或条例等；
1.做好辖区城市管理综合整治工作，完成10次环境整治等工作，以提升城市形象和管理水平，持续改善人居环境，提升城市品质；
2.做好年度社会事务工作，加强组织管理，确保辖区社会事务处置完成，提升辖区群众幸福感；
3.通过行政管理经费及零星项目的保障，完成10次法律顾问服务，保证机关及下属社区行政事务高效运行；
4.做好办事处党建工作，完成约100次党建宣传报道等，持续增强基层党组织的政治引领力和组织凝聚力；
5.根据五华区全面提质营商环境要求，完成企业走访约100次等，提升辖区经济发展能力；
6.做好办事处平安建设及维稳综合治理工作，完成辖区5次安保维稳等，深入推进更高水平的平安五华建设，不断提升人民群众的安全感和满意度。</t>
  </si>
  <si>
    <t>昆明市五华区人民政府红云街道办事处</t>
  </si>
  <si>
    <t>红云街道办事处部门运维经费</t>
  </si>
  <si>
    <t xml:space="preserve">
通过编制并执行2026年度食堂与物业管理服务专项财政预算，实现以下目标：
1.保障基本运转。确保机关食堂全年正常供餐，满足干部职工工作日基本就餐需求；确保办公区域环境卫生、安全保卫、设施设备维护等物业服务工作不间断、高质量运行。
2.提升服务质量。优化食堂菜品结构，注重营养均衡，提升餐饮满意度；细化物业服务标准，提升响应效率，创造优良办公环境。
3.规范经费管理。严格执行预算，规范采购流程，加强成本核算，提高财政资金使用效益，确保经费支出合法、合规、合理。
4.筑牢安全底线。严格落实食品安全责任制，保障“舌尖上的安全”；强化物业管理区域内的消防安全、治安防范及设施运行安全。</t>
  </si>
  <si>
    <t>食堂全年开放天数</t>
  </si>
  <si>
    <t>反映食堂全年开放的天数情况。</t>
  </si>
  <si>
    <t>食堂材料及成品在内部日常检查和接受市场监督等部门抽查中的合格情况。</t>
  </si>
  <si>
    <t>投诉处理及时率</t>
  </si>
  <si>
    <t>反映食堂接待对象的投诉在规定时间内有效处理的情况。投诉处理及时率=在规定时间内有效处理投诉数/投诉事件数*100%</t>
  </si>
  <si>
    <t>购买乡村振兴或者扶贫产品</t>
  </si>
  <si>
    <t>反映食堂购买乡村振兴或扶贫产品次数的情况。</t>
  </si>
  <si>
    <t>食堂、物业专项服务满意度</t>
  </si>
  <si>
    <t>分别调查对食堂服务（口味、品种、卫生）和物业服务（维修、保洁、安保）得专项满意度。</t>
  </si>
  <si>
    <t>村小组干部补贴经费</t>
  </si>
  <si>
    <t>通过编制并执行2026年度社区工作者薪酬经费管理实施方案，实现以下目标：
保障基本待遇： 确保辖区16个社区全体工作者薪酬待遇按时足额发放，保障基本生活需求。
规范薪酬结构：严格实行以“三岗十八级”为基础的职业化薪酬体系，明确薪酬构成与定级标准，确保薪酬管理科学规范。
激发队伍活力：畅通晋升渠道，调动社区工作者积极性与创造性。
稳定社区队伍：通过具有竞争力的薪酬体系和正常的薪酬增长机制，增强职业吸引力，稳定社区工作者队伍。</t>
  </si>
  <si>
    <t>发放居民小组干部补贴人数27人</t>
  </si>
  <si>
    <t>发放准确性</t>
  </si>
  <si>
    <t>本年度内实际发放补贴的总人次</t>
  </si>
  <si>
    <t>补贴发放及时性</t>
  </si>
  <si>
    <t>补贴实际发放日期符合制度规定时间。</t>
  </si>
  <si>
    <t>基层治理效能提升</t>
  </si>
  <si>
    <t>重点工作完成配合度</t>
  </si>
  <si>
    <t>居民小组干部补贴预算控制金额</t>
  </si>
  <si>
    <t>243000</t>
  </si>
  <si>
    <t>居民小组干部补贴预算控制在243000元内</t>
  </si>
  <si>
    <t>行政综合工作经费</t>
  </si>
  <si>
    <t>（一）着力发展新活力促进经济建设。
（二）着力改革创新推进重点项目建设。
（三）着力推进城市管理和城市文明创建工作：继续加强环境治理；持续开展环境保护、大气污染防治等宣传活动；继续开展城市绿地建设，不断改善辖区生态环境；继续开展长虫山森林防火工作，做好防火安全巡查检查，继续做好河长制工作及防汛工作。
（四）着力民生保障提高人民群众获得感：积极探索红云街道居家养老服务新模式，严格做好特困帮扶对象的精准帮扶。
（五）着力社会治理构建稳定和谐新局面：抓安全促进辖区各项事业有序发展。</t>
  </si>
  <si>
    <t>行政综合保障覆盖</t>
  </si>
  <si>
    <t>财务审计服务</t>
  </si>
  <si>
    <t>重点工作保障完成量</t>
  </si>
  <si>
    <t>反应使用行政综合经费保障完成的年度重点工作事项数量与计划总量的比率。</t>
  </si>
  <si>
    <t>财务审计考核达标率</t>
  </si>
  <si>
    <t>经费支出合规率</t>
  </si>
  <si>
    <t>反映行政综合经费支出符合财经法规，内部管理制度要求的比例</t>
  </si>
  <si>
    <t>处理临时事件及时率</t>
  </si>
  <si>
    <t>处理事件及时率</t>
  </si>
  <si>
    <t>提升安全保障工作</t>
  </si>
  <si>
    <t>做好安全保障工作</t>
  </si>
  <si>
    <t>推进城市管理和城市文明创建</t>
  </si>
  <si>
    <t>推进城市管理和城市文明创建的效果。</t>
  </si>
  <si>
    <t>开展平安创建、综治维稳、反邪教、禁毒防艾等宣传，提升辖区居民安全意识</t>
  </si>
  <si>
    <t>开展平安创建、综治维稳、反邪教、禁毒防艾等宣传，提升辖区居民安全意识。</t>
  </si>
  <si>
    <t>制度修订与健全情况</t>
  </si>
  <si>
    <t>围绕经费使用、内部控制、资产管理等制度进行修订完善的及时性和有效性。</t>
  </si>
  <si>
    <t>服务对象及社会大众满意度</t>
  </si>
  <si>
    <t>反映单位内部各部门及干部职工对行政综合服务如办公支持、会议保障、报销效率等的满意度。</t>
  </si>
  <si>
    <t>指标下达数</t>
  </si>
  <si>
    <t>预算执行偏差率</t>
  </si>
  <si>
    <t>行政综合经费实际支出与批复预算的偏离程度。</t>
  </si>
  <si>
    <t>1.保障基本运行：确保办案场所、设备、耗材等经费足额保障，支撑日常执法活动正常开展。
2.提升办案质效：优化资源配置，保障街道综合执法工作依法、规范、高效运行，提升执法办案质量和效率。
3.有效化解基层矛盾，维护辖区公共秩序和公共利益，增强人民群众的获得感、幸福感、安全感。</t>
  </si>
  <si>
    <t>年度处理案件总数</t>
  </si>
  <si>
    <t>反映经费支持的执法办案总体规模，通过巡查发现、投诉举报、部门移交等渠道受理并办结的各类行政处罚、行政检查、行政强制案件数量。</t>
  </si>
  <si>
    <t>执法程序合规率</t>
  </si>
  <si>
    <t>反映案件办理过程中，在立案、调查取证、告知、决定、送达、执行等环节遵守法定程序的情况。</t>
  </si>
  <si>
    <t>执行时间</t>
  </si>
  <si>
    <t>秩序改善效果</t>
  </si>
  <si>
    <t>通过执法办案对反复投诉，顽固存在的占道经营、违法建设、噪音扰民的治理成效。</t>
  </si>
  <si>
    <t>市民满意度</t>
  </si>
  <si>
    <t>经费预算执行相符率与合规率</t>
  </si>
  <si>
    <t>经费实际支出与预算安排的契合度，以及资金使用的合规性，如是否符合开支范围、是否专款专用。</t>
  </si>
  <si>
    <t>185</t>
  </si>
  <si>
    <t>单位自有资金经费</t>
  </si>
  <si>
    <t>根据各部委办局下发的专项资金管理使用要求，使用专项资金，做到专款专用，，确保资金安全、高效运行，切实发挥资金使用效益，推动街道各项事业健康发展。</t>
  </si>
  <si>
    <t>项目任务完成率</t>
  </si>
  <si>
    <t>实际完成的项目任务量与计划任务量的比率，反映项目既定产出数量的实现程度。</t>
  </si>
  <si>
    <t>提供的公共服务或实物产品符合既定标准或规范的比例。例如：培训课程达标率、发放物资合格率、活动内容符合要求率等。</t>
  </si>
  <si>
    <t>完成时效</t>
  </si>
  <si>
    <t>公共服务满意度提升</t>
  </si>
  <si>
    <t xml:space="preserve">项目提供的公共服务对居民相关领域满意度提升的贡献度。 </t>
  </si>
  <si>
    <t>属地工作完成率</t>
  </si>
  <si>
    <t>属地责任</t>
  </si>
  <si>
    <t>辖区任务完成度</t>
  </si>
  <si>
    <t>项目实际支出与获批专项经费预算的比率，反映预算执行的准确性和约束力。</t>
  </si>
  <si>
    <t>红云街道办事处社区工作经费</t>
  </si>
  <si>
    <t>通过编制并执行2026年度社区工作经费管理实施方案，实现以下目标：
保障基本运转：确保辖区16个社区办公、服务、活动等日常工作正常开展，满足居民基本服务需求。
规范经费使用：严格执行财经纪律和财务制度，明确经费使用范围与审批流程，确保资金安全、使用合规、支出合理。
提升服务效能：支持社区开展贴近居民需求的公益服务与自治活动，提升社区服务精准度和居民满意度。
强化监督管理：建立健全经费监管机制，推行居务公开，保障居民知情权、参与权和监督权，提高资金使用透明度与效益。</t>
  </si>
  <si>
    <t>开展社区工作数量</t>
  </si>
  <si>
    <t>红云街道办事处开展16个社区工作</t>
  </si>
  <si>
    <t>活动规范化程度</t>
  </si>
  <si>
    <t>组织开展的社区活动或服务是否具备明确方案、流程规范、安全预案并按照既定规范执行。</t>
  </si>
  <si>
    <t>居民特定问题解决情况</t>
  </si>
  <si>
    <t>项目是否有效回应和解决了居民反映集中的突出问题（如环境整治，停车难、老人就餐等）。</t>
  </si>
  <si>
    <t>反映社区群众对社区工作的满意程度。</t>
  </si>
  <si>
    <t>社区工作经费预算控制金额</t>
  </si>
  <si>
    <t>800000</t>
  </si>
  <si>
    <t>社区工作经费预算控制在800000元内</t>
  </si>
  <si>
    <t>昆明市五华区人民政府莲华街道办事处</t>
  </si>
  <si>
    <t>非同级财政拨款经费</t>
  </si>
  <si>
    <t>非财政拨款收入资金主要用于地铁补偿款、过渡费；自主择业军队转业干部管理服务、无军籍退休退职职工管理；社会救助；社区基层治理专干补贴；防艾、计生；国有企业退休人员社会化管理补助经费；老旧小区改造、防震减灾等项目。</t>
  </si>
  <si>
    <t>涉及非财政拨款项目</t>
  </si>
  <si>
    <t>反映涉及非财政拨款项目个数</t>
  </si>
  <si>
    <t>反映非财政拨款经费使用合规性</t>
  </si>
  <si>
    <t>顺利开展专项工作</t>
  </si>
  <si>
    <t>顺利开展</t>
  </si>
  <si>
    <t>反映顺利开展非财政拨款专项工作</t>
  </si>
  <si>
    <t>反映完成执法队员法律法规培训不少于4次</t>
  </si>
  <si>
    <t>社区干部补贴经费</t>
  </si>
  <si>
    <t xml:space="preserve">做好社区人员工作补贴保障，按规定落实干部职工各项待遇，支持部门正常履职。						
</t>
  </si>
  <si>
    <t>社区干部补贴（书记主任一肩挑）人数</t>
  </si>
  <si>
    <t>反映社区干部补贴（书记主任一肩挑）人数</t>
  </si>
  <si>
    <t>社区副职(社区党组织副书记、居民委员会副主任、局务监督委员会主任)人数</t>
  </si>
  <si>
    <t>39</t>
  </si>
  <si>
    <t>反映社区副职(社区党组织副书记、居民委员会副主任、局务监督委员会主任)人数</t>
  </si>
  <si>
    <t>社区工作人员(社区“两委”和局务监督委员会专职委员、专干等专职工作人员)人数</t>
  </si>
  <si>
    <t>反映社区工作人员(社区“两委”和局务监督委员会专职委员、专干等专职工作人员)人数</t>
  </si>
  <si>
    <t>居民小组书记、组长一肩挑人数</t>
  </si>
  <si>
    <t>反映居民小组书记、组长一肩挑人数</t>
  </si>
  <si>
    <t>居民小组书记、组长分设人数</t>
  </si>
  <si>
    <t>反映居民小组书记、组长分设人数</t>
  </si>
  <si>
    <t>居民小组副组长人数</t>
  </si>
  <si>
    <t>反映居民小组副组长人数</t>
  </si>
  <si>
    <t>发放标准</t>
  </si>
  <si>
    <t>反映发放标准合规</t>
  </si>
  <si>
    <t xml:space="preserve">反映受益对象满意程度。
</t>
  </si>
  <si>
    <t>1.完成2026年道路交通安全隐患治理及宣传、垃圾分类宣传、市容环境及无人管理老旧小区保洁、爱国卫生运动、社会厕所免费开放等工作，改善辖区人居环境和交通环境；
2.开展保密检查和保密杂志征订工作，强化街道保密工作意识，防范保密风险；
3.完成辖区企业走访服务、营商环境优化宣传、招商引资辅助等经济工作任务，提升企业服务效能；
4. 保障生态环保执法分队防火期节假日值班食品供应、应急队员及护林员意外伤害险购置、防火期水票购买、卡点电费支付及环保整改等工作，提升生态环保应急处置能力；
5.完成平安法治办展板、布标、宣传册、红袖标等宣传物资制作，加强平安法治宣传，提升辖区居民法治意识和安全防范意识；
6.完成防汛应急物资储备、防汛隐患排查整治、防汛应急演练及汛期值班值守保障等防汛工作，提升汛期应急处置能力，保障辖区群众生命财产安全。
7.完成征兵宣传工作，提升辖区征兵知晓率，保障征兵工作顺利开展；
8. 保障自主择业干部短信信息服务平台正常运行，为自主择业干部提供便捷高效的信息服务；</t>
  </si>
  <si>
    <t>宣传资料制作</t>
  </si>
  <si>
    <t>反映征兵宣传、垃圾分类、交通安全宣传教育、平安法治4项宣传资料制作</t>
  </si>
  <si>
    <t>咨询服务</t>
  </si>
  <si>
    <t>反映财务咨询服务、法律顾问2项咨询服务</t>
  </si>
  <si>
    <t>保密检查</t>
  </si>
  <si>
    <t>反映对单位电脑保密检查</t>
  </si>
  <si>
    <t>慰问活动</t>
  </si>
  <si>
    <t>反映春节慰问一线职工活动</t>
  </si>
  <si>
    <t>物业管理服务</t>
  </si>
  <si>
    <t>反映物业管理服务</t>
  </si>
  <si>
    <t>征订保密杂志</t>
  </si>
  <si>
    <t>反映征订保密杂志</t>
  </si>
  <si>
    <t>垃圾分类宣传覆盖率</t>
  </si>
  <si>
    <t>反映垃圾分类宣传覆盖率达90%以上</t>
  </si>
  <si>
    <t>慰问标准合规</t>
  </si>
  <si>
    <t>反映春节慰问一线职工慰问标准合规性</t>
  </si>
  <si>
    <t>道路整治完成率</t>
  </si>
  <si>
    <t>反映道路整治完成率达100%</t>
  </si>
  <si>
    <t>反映宣传资料制作验收合格率</t>
  </si>
  <si>
    <t>党风廉政宣传教育工作经费的开展有利于加强党员的廉政文化建设</t>
  </si>
  <si>
    <t>反映党风廉政宣传教育工作经费的开展有利于加强党员的廉政文化建设</t>
  </si>
  <si>
    <t>辖区人居环境改善</t>
  </si>
  <si>
    <t>明显改善</t>
  </si>
  <si>
    <t>反映辖区人居环境明显改善</t>
  </si>
  <si>
    <t>保密意识提升</t>
  </si>
  <si>
    <t>反映保密意识提升</t>
  </si>
  <si>
    <t>服务群众满意度</t>
  </si>
  <si>
    <t>部门人员及辖区群众满意度</t>
  </si>
  <si>
    <t xml:space="preserve">五华区2026年基本支出定额标准，测算社区工作经费，每个社区5万元。做好9个城市社区、2个涉农社区公用经费保障，支持部门正常履职。									
</t>
  </si>
  <si>
    <t>街道社区个数</t>
  </si>
  <si>
    <t>反映9个城市社区、2个涉农社区。</t>
  </si>
  <si>
    <t>反映社区工作经费合规性</t>
  </si>
  <si>
    <t xml:space="preserve">反映部门（单位）运转情况。
</t>
  </si>
  <si>
    <t>反映项目成本节约率</t>
  </si>
  <si>
    <t>1.食堂保障人员68人，提供健康饮食，提供强有力的后勤保障。食堂环境卫生整理率达85%以上。
2.租赁办公用房1272平方米，为职工提供良好的办公环境。职工满意度达95%以上。做好本部门保障工作，支持部门正常履职。</t>
  </si>
  <si>
    <t>反映委托单位对食堂保障情况。</t>
  </si>
  <si>
    <t>房租租赁</t>
  </si>
  <si>
    <t>反映房屋租赁情况。</t>
  </si>
  <si>
    <t>按每人每月357元执行</t>
  </si>
  <si>
    <t>反映项目资金拨付及时性</t>
  </si>
  <si>
    <t>后勤食堂供应</t>
  </si>
  <si>
    <t xml:space="preserve">反映有效保障后勤食堂供应
</t>
  </si>
  <si>
    <t>反映受益对象满意程度。</t>
  </si>
  <si>
    <t>应付未付项目经费</t>
  </si>
  <si>
    <t xml:space="preserve">1.完成所有应付未付项目的资料梳理与核实工作，确保项目资料完整、真实、合规，核实准确率100%；
2.按计划分批次完成应付未付资金支付，全年支付完成率100%，无因资金拖欠引发的纠纷或投诉；
3.建立应付未付项目管理台账，实现项目资料、支付进度、资金明细全程可追溯，台账规范率100%；
4.完善资金支付审核流程，确保每笔支付资金都经过严格审核，支付差错率为0；
5.完成项目总结工作，梳理经验教训，形成应付未付项目管理长效机制。						
</t>
  </si>
  <si>
    <t>项目管理台账规范率</t>
  </si>
  <si>
    <t xml:space="preserve">反映项目管理台账规范率达100%
</t>
  </si>
  <si>
    <t>资金支付完成率</t>
  </si>
  <si>
    <t xml:space="preserve">反映资金支付完成率100%。
</t>
  </si>
  <si>
    <t>纠纷发生率</t>
  </si>
  <si>
    <t xml:space="preserve">反映纠纷发生率为0
</t>
  </si>
  <si>
    <t>保障街道机关及各社区工作正常运转，提升公共服务效能</t>
  </si>
  <si>
    <t xml:space="preserve">反映优秀保障街道机关及各社区工作正常运转，提升公共服务效能。
</t>
  </si>
  <si>
    <t xml:space="preserve">反映各科室对项目协调、推进工作满意度达90%以上
</t>
  </si>
  <si>
    <t>昆明市五华区人民政府西翥街道办事处</t>
  </si>
  <si>
    <t>行政执法经费</t>
  </si>
  <si>
    <t>1.做好2025年度网格化考核案件处置（清运大型垃圾堆、拆除大型户外广告、处理突发事件等较难处置的网格案件），按网格化管理要求对应处置案件做到应处尽处，加强辖区内违法建筑的整治工作，创造有没、整洁、有序的城市环境；租赁执法车辆15辆，提高执法效率及工作成效；
2、做好11个社区无主散落建筑垃圾、裸露垃圾处理处理、办事处处理社区无力处理及环卫应急处突；开展环卫宣传不少于12次，逐步提升社区垃圾分类工作人员管理宣传水平，提高辖区环境卫生质量，确保辖区内道路畅通，力争辖区群众满意度达90%。</t>
  </si>
  <si>
    <t>网格考核案件数</t>
  </si>
  <si>
    <t>以年度内目标为准</t>
  </si>
  <si>
    <t>执法车辆租赁</t>
  </si>
  <si>
    <t>社区裸露垃圾整治覆盖面</t>
  </si>
  <si>
    <t xml:space="preserve">社区裸露垃圾整治覆盖面
</t>
  </si>
  <si>
    <t>开展环卫宣传次数</t>
  </si>
  <si>
    <t>对巡查中发现的新增违法建筑组织拆除完成率</t>
  </si>
  <si>
    <t xml:space="preserve">对巡查中发现的新增违法建筑组织拆除完成率
</t>
  </si>
  <si>
    <t>网格考核案件处置率</t>
  </si>
  <si>
    <t>确保辖区内道路畅通，创造优美城市环境</t>
  </si>
  <si>
    <t>促进西翥街道网格化管理水平</t>
  </si>
  <si>
    <t xml:space="preserve">社会公众满意度
</t>
  </si>
  <si>
    <t>西翥街道交通劝导员经费</t>
  </si>
  <si>
    <t>为进一步加强农村道路交通管理，预防和减少道路交通事故，保护广大人民群众的生命财产安全，努力营造我辖区安全、畅通、文明、和谐的道路交通环境，特制定西翥街道办事处2026年农村交通安全工作实施方案。西翥街道办事处设置农村道路交通安全管理工作站，设置厂口一级劝导站，每个社区设置农村道路交通安全管理服务点，一个二级劝导站。设置“劝导站”工作点12个，重点是加强沙朗实验学校、厂口实验学校上下学高峰期和厂口“街子天”、沙朗“街子天”时的交通安全劝导工作。全面加强一级劝导站的管理和督促，加强对二级劝导站的指导和督促。</t>
  </si>
  <si>
    <t>劝导站设置个数</t>
  </si>
  <si>
    <t>反映保障经费发放数</t>
  </si>
  <si>
    <t>劝导员人数</t>
  </si>
  <si>
    <t>两站两员经费保障率</t>
  </si>
  <si>
    <t>反映两站两员经费保障率</t>
  </si>
  <si>
    <t>辖区事故预防率</t>
  </si>
  <si>
    <t>人员出勤率</t>
  </si>
  <si>
    <t>反映项目完成时限执行情况</t>
  </si>
  <si>
    <t>提升公众安全意识和文明素养</t>
  </si>
  <si>
    <t>违法行为劝导率</t>
  </si>
  <si>
    <t>违法行为劝导与教育</t>
  </si>
  <si>
    <t>辖区群众满意度情况</t>
  </si>
  <si>
    <t>武装部工作经费</t>
  </si>
  <si>
    <t>依法进行兵役登记和宣传，开展民兵训练，入伍的有志青年进行登记、初检、上站体检、心理测试等一系列的工作，通过兵役登记，摸清掌握了辖区年满18周岁男性青年和有入伍意愿的有志青年的底数，为下步向部队输送合格新兵打下了良好基础，为国防建设提供强有力的保障，力争受益对象满意度达90%。</t>
  </si>
  <si>
    <t>兵役登记及征兵宣传次数</t>
  </si>
  <si>
    <t>兵役登记及征兵宣传</t>
  </si>
  <si>
    <t>宣传资料验收合格率</t>
  </si>
  <si>
    <t>提升辖区内人民群众国防意识，增强民兵协勤备战能力</t>
  </si>
  <si>
    <t>通过征兵宣传，民兵训练，提升辖区内人民群众国防意识，增强民兵协勤备战能力。</t>
  </si>
  <si>
    <t>发挥民兵队伍作用,提升辖区应急处置</t>
  </si>
  <si>
    <t>根据年度内确需参与应急处置工作情况相关内容进行反映</t>
  </si>
  <si>
    <t>通过问卷、访谈等调查</t>
  </si>
  <si>
    <t>每个社区5万元工作经费及“2+1”福利绩效目标
 一、社区工作经费绩效目标
 1.？保障运转效能，足额保障社区日常办公、设备维护、水电通讯等基础开支，确保窗口服务、日常巡查等工作零中断，办公物资按需及时补给。
2.？提升服务实效，投入经费开展惠民活动、完善便民设施，开展邻里文化、健康义诊等活动，及时更新公共休闲或便民服务点位，居民对社区服务满意度得到有效提升。
3.？强化治理能力，列支网格员补贴、安全巡查、基层治理精细化水平显著提升。
4.？规范经费管理吗，严格执行专款专用、审批公示制度，经费使用、合法合规，支出台账完整可追溯，定期公开接受居民监督，无违规开支情况。
 二、 社区工作者“2+1”福利绩效目标
 1.？保障福利普惠性，实现在岗社区工作者“2+1”福利全覆盖，春节、中秋节日慰问品及生日福利按时足额发放，发放准确率[100%]，无漏发、错发情况。
2.？提升人员归属感，通过福利兑现，增强社区工作者职业认同感与幸福感，工作积极性与主动性明显提高。
3.？规范经费与流程，严格按区级财政列支要求使用经费，发放标准、名单全程公示，审批流程合规，档案台账完整留存，接受审计监督无异议。</t>
  </si>
  <si>
    <t>邻里文化节、青少年暑期托管、老年人健康体检</t>
  </si>
  <si>
    <t>办公用品采购，社区日常运转</t>
  </si>
  <si>
    <t>社区工作者“2+1”福利</t>
  </si>
  <si>
    <t>开展的文化、公益、便民等活动居民参与满意度</t>
  </si>
  <si>
    <t>便民设施、公共区域修缮后正常使用周期达标，功能完好率</t>
  </si>
  <si>
    <t>提升社区工作者的归属感与幸福感</t>
  </si>
  <si>
    <t>提升便民服务站质量、完善公共休闲区域</t>
  </si>
  <si>
    <t xml:space="preserve">提升便民服务站质量、完善公共休闲区域
</t>
  </si>
  <si>
    <t>辖区社会公众满意度</t>
  </si>
  <si>
    <t>西翥街道临商税奖励经费</t>
  </si>
  <si>
    <t>通过财政激励，调动工作积极性和主动性，规范临时经营税收征管，培育潜在税源，增加地方财政收入，有效促进辖区经济发展。</t>
  </si>
  <si>
    <t>临商税奖励项目</t>
  </si>
  <si>
    <t xml:space="preserve">临商税奖励项目
</t>
  </si>
  <si>
    <t>临商税奖励兑现率</t>
  </si>
  <si>
    <t xml:space="preserve">临商税奖励兑现率
</t>
  </si>
  <si>
    <t>促进辖区经济发展</t>
  </si>
  <si>
    <t>调动工作积极性和主动性</t>
  </si>
  <si>
    <t>临商税兑现人员满意度</t>
  </si>
  <si>
    <t xml:space="preserve">临商税兑现人员满意度
</t>
  </si>
  <si>
    <t>预算执行数</t>
  </si>
  <si>
    <t>社会事务经费</t>
  </si>
  <si>
    <t xml:space="preserve">1.做好西翥二小龙庆校区使用头村二组农户粮食补偿款17776元以及陡坡校区改扩建项目占用村民土地需要支付粮食补偿款16126.2元的补偿工作；做好厂口学校和沙朗民族实验学校学生教育奖励金的发放工作，努力改善学校的办学条件，为广大师生营造良好的校园环境。
2.按照《五华区2024年无偿献血工作方案》的通知文件要求，街道按照要求组织开展无偿献血工作，到9月底前完成 60%目标任务数,11月初前完成全年目标任务数并上报，强化对献血者的人文关怀，营造参与无偿献血的良好氛围。
3.按照单位部门职责及“十四五”相关工作规划，依据《关于调整公益性岗位工资待遇的通知》（昆人社通〔2018〕75号），确定公益性岗位工资待遇，加强人员考核，提高公益性岗位人员管理与考核。
4.针对残疾人的工作要求进行，爱耳日宣传等全面完成残疾人工作任务，切实做好西翥街道残疾人工作。
5.购买农村客堂管理物料及宣传材料，保障食品安全，进一步提升五华区食品安全水平，增强人民群众获得感、幸福感、安全感。。
</t>
  </si>
  <si>
    <t>校区改扩建粮食补偿款</t>
  </si>
  <si>
    <t>是否兑付校区改扩建粮食补偿款</t>
  </si>
  <si>
    <t>无偿献血集中宣传活动</t>
  </si>
  <si>
    <t>是否完成无偿献血集中宣传活动</t>
  </si>
  <si>
    <t>参与无偿献血人数</t>
  </si>
  <si>
    <t>参与无偿献血人数。</t>
  </si>
  <si>
    <t>召开食品安全会</t>
  </si>
  <si>
    <t>是否召开食品安全会</t>
  </si>
  <si>
    <t>食品安全宣传</t>
  </si>
  <si>
    <t>社会保障等工作公益性岗位安排人数</t>
  </si>
  <si>
    <t>参加残疾人运动会项目</t>
  </si>
  <si>
    <t>年度实际选拔项目数</t>
  </si>
  <si>
    <t>参加残疾人运动会人数</t>
  </si>
  <si>
    <t>年度实际选拔数</t>
  </si>
  <si>
    <t>补偿款及时发放</t>
  </si>
  <si>
    <t>补偿款及助学奖励金及时发放</t>
  </si>
  <si>
    <t>配合无偿献血工作完成率</t>
  </si>
  <si>
    <t>社会保障等工作公益性岗位人员考核合格率</t>
  </si>
  <si>
    <t>激发残疾人参与体育活动的积极性</t>
  </si>
  <si>
    <t>公众食品安全知晓率</t>
  </si>
  <si>
    <t>改善办学条件，营造良好的学习氛围</t>
  </si>
  <si>
    <t xml:space="preserve">改善办学条件，营造良好的学习氛围
</t>
  </si>
  <si>
    <t>食品安全重大事故调查处置完成率</t>
  </si>
  <si>
    <t>无偿献血宣传活动知晓率</t>
  </si>
  <si>
    <t>补偿农户及助学奖励金学校师生满意度</t>
  </si>
  <si>
    <t xml:space="preserve">补偿农户及助学奖励金学校师生满意度
</t>
  </si>
  <si>
    <t>服务对象和社会工作满意度</t>
  </si>
  <si>
    <t xml:space="preserve">服务对象和社会工作满意度
</t>
  </si>
  <si>
    <t>社区干部补贴</t>
  </si>
  <si>
    <t>1.保障福利普惠性，实现在岗社区工作者“2+1”福利全覆盖，春节、中秋节日慰问品及生日福利按时足额发放，发放准确率[100%]，无漏发、错发情况。
2.提升人员归属感，通过福利兑现，增强社区工作者职业认同感与幸福感，工作积极性与主动性明显提高。
3.规范经费与流程，严格按区级财政列支要求使用经费，发放标准、名单全程公示，审批流程合规，档案台账完整留存，接受审计监督无异议。</t>
  </si>
  <si>
    <t>供养村组干部人数</t>
  </si>
  <si>
    <t>村组干部</t>
  </si>
  <si>
    <t>供养社区社区工作人员数</t>
  </si>
  <si>
    <t>社区干部</t>
  </si>
  <si>
    <t>反映发放单位及时发放资金率</t>
  </si>
  <si>
    <t>社区运转</t>
  </si>
  <si>
    <t>保障街道职工工作日正常就餐，街道食堂正常运行；规范街道办办公区物业管理行为，提高物业管理专业管理人员素质，确保街道能够维持运转、正常办公。</t>
  </si>
  <si>
    <t>食堂服务、物业管理服务</t>
  </si>
  <si>
    <t>反映食堂服务、物业管理服务</t>
  </si>
  <si>
    <t>办事处办公区域物业管理服务</t>
  </si>
  <si>
    <t>办事处办公区域物业管理服务天数</t>
  </si>
  <si>
    <t>物业管理合格率</t>
  </si>
  <si>
    <t>食品安全问题发生数</t>
  </si>
  <si>
    <t>反映街道办事处食品安全问题，食品安全风险是否降低</t>
  </si>
  <si>
    <t>营造出整洁的政务环境</t>
  </si>
  <si>
    <t>基层党建工作经费</t>
  </si>
  <si>
    <t>1.拍摄党建主题的党员电教片，征订党刊，做好党建宣传工作，加强基层思想建设、作风建设和队伍建设。
2.全面提高“'两新’组织党建规范提升工程”质量，进一步加强和巩固我区“两新”组织党建工作成效。
3.走访社区困难党员，不仅从物质上给予帮助，更是从思想上对走访慰问对象给予关心，做到思想引导的效果，鼓励困难党员群众，力争服务对象满意度达90%。
4.完成每月代表进联络室接待选民群众；完成4次代表活动；按时参加区人代会、按要求积极参加区级各项调研、培训、持证视察。
5.完成党群服务中心核心区域硬件升级，统一外观标识与内部功能布局，配齐基础办公设备、自助服务终端及便民设施，阵地规范化达标率100%，面积达标且功能分区清晰，契合昆明市“1+18+N”党群服务中心建设要求。建立经费使用台账，资金使用合规率100%，无欠费停水停电情况，保障中心正常运行。
6.围绕党的二十届三中全会等年度重大宣传主题、重要会议活动等，在辖区内策划、刊播、制作公益广告，营造浓厚社会氛围；扎实做好新时代文明实践所、站活动，按质按量完成新时代文明实践志愿服务活动；党报党刊征订工作；召开新闻发布会。</t>
  </si>
  <si>
    <t>组织代表参加区人大业务学习、调研、持证视察、重大事项通报会等法定活动。</t>
  </si>
  <si>
    <t>组织代表进联络室接待选民群众</t>
  </si>
  <si>
    <t>召开新闻发布会次数</t>
  </si>
  <si>
    <t>党报党刊征订费</t>
  </si>
  <si>
    <t>党员电教片拍摄数量</t>
  </si>
  <si>
    <t>党员电教片拍摄</t>
  </si>
  <si>
    <t>“两新”组织党支部覆盖数</t>
  </si>
  <si>
    <t>“两新”组织工作经费覆盖党支部</t>
  </si>
  <si>
    <t>走访慰问困难党员和老党员人数</t>
  </si>
  <si>
    <t>年度实际人数为准</t>
  </si>
  <si>
    <t>走访慰问困难党员和老党员</t>
  </si>
  <si>
    <t>代表参与率</t>
  </si>
  <si>
    <t>党员电教片拍摄合格率</t>
  </si>
  <si>
    <t>困难党员慰问覆盖率</t>
  </si>
  <si>
    <t>党员慰问覆盖率</t>
  </si>
  <si>
    <t>代表建议采纳率</t>
  </si>
  <si>
    <t>提出意见、建议，助推政府相关职能部门解决群众难点问题，提升辖区社会平安稳定。</t>
  </si>
  <si>
    <t>推动文明创建工作常态化</t>
  </si>
  <si>
    <t>服务事项即时办结率</t>
  </si>
  <si>
    <t>农业农村发展经费</t>
  </si>
  <si>
    <t>1.做好乡道23条98.57km，村道38条116.55km，库外路69条117.92km进行日常养护管理，进一步加强农村道路交通管理，预防和减少道路交通事故，保护广大人民群众的生命财产安全，努力营造我辖区安全；
2.年度内开展不少于12次农村道路隐患排查，有利于及时发现并处置农村道路隐患点，维护农村道路安全；
3.购买毁林开荒、野生动植物保护、植物病虫害、林草地保护、森林防火、林长制宣传物资，加大宣传力度，提高宣传知晓率；
4.购买防汛物资，保障防汛抗旱应急处突完成率100%,确保防汛抗旱期间西翥辖区居民生命财产安全；
5.对西翥辖区内7条河道合计45.05公里进行日常管理保洁，对发现问题及时进行整改，顺利开展辖区河道的日常管理保洁，确保其安全运行，河道清洁畅通。
6.根据文件要求，加强对非法捕捞、违规垂钓多发区的巡查检查，加强科普宣传，让大家理解禁渔、支持水生生物保护，形成社会关心、人人参与的良好氛围。宣传有奖举报等手段，拓宽畅通举报渠道，更好发挥群众监督作用。
7.做好西翥街道病死畜禽无害化处置工作，主要用于病死畜禽清运、填埋、消毒，人员及车辆费用等，有效保护辖区环境，公共卫生安全。</t>
  </si>
  <si>
    <t>乡道日常养护</t>
  </si>
  <si>
    <t>98.57</t>
  </si>
  <si>
    <t>千米</t>
  </si>
  <si>
    <t>乡道日常养护是否完成</t>
  </si>
  <si>
    <t>村道日常养护</t>
  </si>
  <si>
    <t>116.55</t>
  </si>
  <si>
    <t>村道日常养护是否完成</t>
  </si>
  <si>
    <t>库外路日常养护</t>
  </si>
  <si>
    <t>117.92</t>
  </si>
  <si>
    <t>库外路日常养护是否完成</t>
  </si>
  <si>
    <t>农村道路隐患排查次数</t>
  </si>
  <si>
    <t>农村道路隐患排查次数是否完成</t>
  </si>
  <si>
    <t>巡林宣传物资采购</t>
  </si>
  <si>
    <t>巡林宣传物资采购是否完成</t>
  </si>
  <si>
    <t>毁林开荒、野生动植物保护、植物病虫害、林草地保护、森林防火、林长制宣传</t>
  </si>
  <si>
    <t>宣传次数是否达标</t>
  </si>
  <si>
    <t>防汛抗旱物资</t>
  </si>
  <si>
    <t>防汛抗旱物资是否购买</t>
  </si>
  <si>
    <t>河道日常管理保洁工作</t>
  </si>
  <si>
    <t>45.05</t>
  </si>
  <si>
    <t>十年禁渔的宣传次数</t>
  </si>
  <si>
    <t>开展病死畜禽无害化处置工作</t>
  </si>
  <si>
    <t>按照文件要求开展</t>
  </si>
  <si>
    <t>按照文件要求开展病死畜禽无害化处置工作</t>
  </si>
  <si>
    <t>道路沟道、桥涵清理完成率</t>
  </si>
  <si>
    <t xml:space="preserve">道路沟道、桥涵清理完成率是否达标
</t>
  </si>
  <si>
    <t>畜牧无害化达标率</t>
  </si>
  <si>
    <t>宣传物品采购合格率</t>
  </si>
  <si>
    <t>物资验收合格率</t>
  </si>
  <si>
    <t>防汛抗旱应急处突完成率</t>
  </si>
  <si>
    <t>河道清洁检查整改率</t>
  </si>
  <si>
    <t>提升养殖主体防疫意识</t>
  </si>
  <si>
    <t>确保年度内防汛抗旱工作有效开展</t>
  </si>
  <si>
    <t>确保河道畅通</t>
  </si>
  <si>
    <t>优化辖区河道卫生环境</t>
  </si>
  <si>
    <t>辖区内农村公路通畅率</t>
  </si>
  <si>
    <t>辖区路面完好率</t>
  </si>
  <si>
    <t>2026年西翥街道村级农技推广员及村级防疫员工作经费</t>
  </si>
  <si>
    <t>保障街道防疫员队伍人员稳定，基本补贴得到落实；六是支持街道防疫员开展畜禽饲养管理、良种推广、疫病防治咨询以及一般性动物疫病诊疗等技术推广、服务工作；七是保障辖区内畜牧养殖业健康发展，促进农民畜牧业增收。</t>
  </si>
  <si>
    <t>西翥街道村级农技推广员及村级防疫员工资</t>
  </si>
  <si>
    <t>项目开展时限为一年</t>
  </si>
  <si>
    <t>农业新技术、新品种、新模式的推广</t>
  </si>
  <si>
    <t>防疫养殖技术、疫病防控的推广</t>
  </si>
  <si>
    <t>乡村振兴及人居环境经费</t>
  </si>
  <si>
    <t>1.完成尾矿库使用土地2025年粮食补偿，并确保社会的和谐稳定；
2.每个社区至少打造人居环境示范村一个，完成绿美乡村建设年度目标；
3.通过财务监督检查严格控制三资中心的成本费用，确保资金安全及高效使用。</t>
  </si>
  <si>
    <t>三资会计监督检查次数</t>
  </si>
  <si>
    <t>粮食补贴面积</t>
  </si>
  <si>
    <t>284.85</t>
  </si>
  <si>
    <t>开展人居环境整治提升工作社区数</t>
  </si>
  <si>
    <t>检查的重点领域和关键环节率</t>
  </si>
  <si>
    <t>检查的重点领域和关键环节</t>
  </si>
  <si>
    <t>改善农户居住环境</t>
  </si>
  <si>
    <t>保证清水塘居民的正常生活秩序，缓解清水塘居民生活压力</t>
  </si>
  <si>
    <t>会计监督检查发现问题整改完成率</t>
  </si>
  <si>
    <t>反映揭示问题，促进规范，保障资金安全</t>
  </si>
  <si>
    <t>辖区人民群众满意度</t>
  </si>
  <si>
    <t>预算执行数小于批复数</t>
  </si>
  <si>
    <t>西翥街道办事处2026年机关食材配送经费</t>
  </si>
  <si>
    <t xml:space="preserve">通过政府采购的方式确定西翥街道办事处机关食堂食材配送单位；加强西翥街道办事处机关食堂服务保障能力，进一步改善干部职工就餐条件。			</t>
  </si>
  <si>
    <t>食材供应数量保障率</t>
  </si>
  <si>
    <t>日计划采购数</t>
  </si>
  <si>
    <t>机关食堂服务人数</t>
  </si>
  <si>
    <t>机关食堂食材配送验收合格率</t>
  </si>
  <si>
    <t>配送服务考核分数</t>
  </si>
  <si>
    <t>分</t>
  </si>
  <si>
    <t>反应食品安全问题</t>
  </si>
  <si>
    <t>厨余垃圾产生量同比下降率</t>
  </si>
  <si>
    <t>反映绿色节约，反对浪费</t>
  </si>
  <si>
    <t>节约员工日均用餐时间</t>
  </si>
  <si>
    <t>分钟</t>
  </si>
  <si>
    <t>节约员工日均用餐时间，保障高效工作</t>
  </si>
  <si>
    <t>服务对象满意率</t>
  </si>
  <si>
    <t>平安法治经费</t>
  </si>
  <si>
    <t xml:space="preserve">1.关心群众反映的热点、难点问题，排查调处、及时化解矛盾纠纷，协调、处理、疏导群众来电来信来访，深入细致地做好特殊群体和重点人员的教育劝阻工作，切实保障辖区社会稳定。
2.积极开展反邪教、反恐、禁毒、扫黑除恶等法治宣传活动，结合普法强基补短板专项行动认真开展法治宣传教育，做好辖区吸毒人员管理，加强精神文明建设和民主法治建设。
3.及时支付法律顾问费，提高单位经济活动规范性，减少法律风险。
4.力争辖区取名满意度达90%。		
5.分析研判辖区社会稳定形势，协调推动预防和化解影响政治安全和社会稳定的风险隐患，协调应对和处置涉及政治安全和社会安全稳定的重大突发事件，抓好辖区内的维稳和综治组织建设，落实综治维稳责任。
6.结合普法强基补短板专项行动认真开展法治宣传教育，加强精神文明建设和民主法治建设，积极开展反邪教、反恐、禁毒、扫黑除恶、防范电信诈骗、命案防控等法治宣传活动。                                   
7.协调、处理、疏导群众来电来信来访，及时向各级领导转达群众对党和政府工作的意见和建议。协调开展与社会治安相关的专项工作与专项行动，统筹推动特殊人群服务管理工作，推进矛盾纠纷多元化解工作。			
</t>
  </si>
  <si>
    <t>街道综治中心建设验收合格率</t>
  </si>
  <si>
    <t xml:space="preserve">街道综治中心建设
</t>
  </si>
  <si>
    <t>矛盾纠纷排查</t>
  </si>
  <si>
    <t>按月排查</t>
  </si>
  <si>
    <t xml:space="preserve">矛盾纠纷排查
</t>
  </si>
  <si>
    <t>吸毒人员管理数</t>
  </si>
  <si>
    <t>制作反恐、反邪教、禁毒、扫黑除恶等法治宣传资料</t>
  </si>
  <si>
    <t>反恐、反邪教、禁毒、扫黑除恶宣传资料合格率</t>
  </si>
  <si>
    <t xml:space="preserve">反恐、反邪教、禁毒、扫黑除恶宣传资料合格率
</t>
  </si>
  <si>
    <t>承接单位服务达标率</t>
  </si>
  <si>
    <t xml:space="preserve">承接单位服务达标率
</t>
  </si>
  <si>
    <t>矛盾纠纷排查率</t>
  </si>
  <si>
    <t>调解纠纷回访率</t>
  </si>
  <si>
    <t>社会治安案件发生下降率</t>
  </si>
  <si>
    <t xml:space="preserve">关心群众热点问题，提升辖区社会稳定
</t>
  </si>
  <si>
    <t>提升辖区内人民群众法治意识</t>
  </si>
  <si>
    <t xml:space="preserve">提升辖区内人民群众法治意识
</t>
  </si>
  <si>
    <t>矛盾纠纷成功率</t>
  </si>
  <si>
    <t xml:space="preserve">信访维稳，化解矛盾
</t>
  </si>
  <si>
    <t xml:space="preserve">落实渣土执法管理，对辖区内行政审批通过的植被恢复项目点、地质灾害治理项目点、土地治理复垦项目点及在建项目采取定时、不定时的巡查方式加强监管，针对西翥过境渣土车比较多，违法乱倒渣土等情况，加强过境道路的巡查，对疑似乱倒渣土点及非法运输渣土车辆，中队将采取定时巡查与不定时堵卡等手段对西翥地区渣土管理严管严控，提升辖区的治安管理。						
</t>
  </si>
  <si>
    <t>城管案件处置数量</t>
  </si>
  <si>
    <t>年度发生案件数为准</t>
  </si>
  <si>
    <t>违法违纪事件查处合规率</t>
  </si>
  <si>
    <t xml:space="preserve">违法违纪事件查处合规性
</t>
  </si>
  <si>
    <t>数字案件结案率</t>
  </si>
  <si>
    <t>案件结案率</t>
  </si>
  <si>
    <t xml:space="preserve">反映项目完成时限执行情况
</t>
  </si>
  <si>
    <t>街道环境问题整改率</t>
  </si>
  <si>
    <t xml:space="preserve">强化城市管理
</t>
  </si>
  <si>
    <t>提升案件处置效率</t>
  </si>
  <si>
    <t>反映是否提升案件处置效率</t>
  </si>
  <si>
    <t>公众对城市治理认可度</t>
  </si>
  <si>
    <t>辖区群众对市容市貌满意度</t>
  </si>
  <si>
    <t xml:space="preserve">辖区群众对市容市貌满意度
</t>
  </si>
  <si>
    <t xml:space="preserve">反映财政下达预算数
</t>
  </si>
  <si>
    <t>党政综合经费</t>
  </si>
  <si>
    <t xml:space="preserve">档案管理工作计划整理文书类档案，含归档判断，确定期限，分类。编制页码、装订、排序、盖章、制作卷盒、装盒 4CM文书档案盒，文件题名录入管理系统，拆订、编页、档案扫描、图像处理、系统挂接、数据审核、数据备份等，以进一步提高档案工作规范化管理。
</t>
  </si>
  <si>
    <t>档案管理次数</t>
  </si>
  <si>
    <t>党政综合办（档案管理）工作经费</t>
  </si>
  <si>
    <t>档案整理规范率</t>
  </si>
  <si>
    <t>文书档案规范化管理</t>
  </si>
  <si>
    <t>西翥街道办事处2026年农村公路预防性养护经费</t>
  </si>
  <si>
    <t>2026年西翥街道办事处负责管理农村公路130条333.04km乡村道路，其中，乡道23条98.57km，村道38条，116.55km，库外路69条117.92km，同时承担安全隐患治理工作。</t>
  </si>
  <si>
    <t>2026年农村公路预防性养护项目开展数量</t>
  </si>
  <si>
    <t>预防性养护公里数</t>
  </si>
  <si>
    <t>完工项目验收合格率</t>
  </si>
  <si>
    <t>路面完好率</t>
  </si>
  <si>
    <t>延长农村公路的使用年限</t>
  </si>
  <si>
    <t>有效延长</t>
  </si>
  <si>
    <t>应急处置中心工作经费</t>
  </si>
  <si>
    <t xml:space="preserve">（一）森林防火
1.按照区森林防火指挥部的安排部署，认真做好冬明春森林防火工作，格执行24小时领导带班值班制度和火情报告制度，加强巡查，切实加强对森林防火工作的领导，开展“人员、机具、训练、资金、场地”五落实工作。
2.采购消防及森林防火宣传材料，开展广泛宣传，提高全民防火意识。
（二）安全生产工作
签订安全服务合同，形成全面覆盖、权责清晰的安全生产应急监管体系及保障体系。进一步提高安全生产法治水平，，事故隐患得到有效治理。安全基础保障能力全面提升，支撑体系进一步健全。
（三）消防安全工作
购买消防安全物资，完成消防对讲机续费，全面落实消防安全责任制，全力预防和遏制重特大火灾事故，确保火灾形势持续稳定，同时提升辖区居民安全意识。
力争辖区群众满意度达90%。
</t>
  </si>
  <si>
    <t>消防及森林防火宣传材料采购</t>
  </si>
  <si>
    <t>年度消防工作及森林防火工作两项工作的宣传资料制作及采购</t>
  </si>
  <si>
    <t>应急物资采购情况</t>
  </si>
  <si>
    <t>应急队员团体外保险购买覆盖</t>
  </si>
  <si>
    <t>应急队员团体外保险购买情况</t>
  </si>
  <si>
    <t>宣传资料采购合格率</t>
  </si>
  <si>
    <t>考察项目完成及时性</t>
  </si>
  <si>
    <t>确保辖区内火灾形势持续稳定</t>
  </si>
  <si>
    <t>认真贯彻“预防为主，防消结合”的消防工作方针，全力预防和遏制重特大火灾事故，确保辖区内火灾形势持续稳定。</t>
  </si>
  <si>
    <t>确保全区森林资源安全和林区社会稳定</t>
  </si>
  <si>
    <t>抓好森林防火日常各项工作措施落实，确保全区森林资源安全和林区社会稳定。</t>
  </si>
  <si>
    <t>提高社区内公民消防安全意识</t>
  </si>
  <si>
    <t>消防安全管理工作中采取的方法和措施，确保火灾形势持续稳定。</t>
  </si>
  <si>
    <t>辖区人民群众</t>
  </si>
  <si>
    <t>昆明市五华区人民政府黑林铺街道办事处</t>
  </si>
  <si>
    <t>黑林铺街道办事处执法办案经费</t>
  </si>
  <si>
    <t>严格执行处罚标准，履行处罚程序，保障执法队伍稳定，梳理城市综合执法中队客观公正的执法形象。刚柔并济、疏堵结合抓治理。采取刚柔并济、堵疏结合的方式，人性化管理措施，耐心引导、劝导违法摆摊、游商，要求其请进相应的市场经营；加大城市管理法律、法规的宣传和执法力度，让群众了解和掌握城市管理规章制度，宣传、引导群众到市场购买；对违规违法严重、屡教不改的当事人实施处罚；加强引导、加强维持秩序，规范非机动车辆停放，规范经营秩序努力杜绝违章占道经营行为；依法遵规履程，严格按照行政执法程序操作，做到文明执法，树立队伍良好形象，确保市容整洁有序。</t>
  </si>
  <si>
    <t>33580</t>
  </si>
  <si>
    <t>人次/年</t>
  </si>
  <si>
    <t>综合执法人员后勤保障人员数量</t>
  </si>
  <si>
    <t>巡查覆盖率</t>
  </si>
  <si>
    <t>处罚程序合规率</t>
  </si>
  <si>
    <t>辖区内综合执法处罚程序合规率</t>
  </si>
  <si>
    <t>综合执法规范合格率</t>
  </si>
  <si>
    <t>巡守整治及时率</t>
  </si>
  <si>
    <t>辖区内执法处罚投诉案件</t>
  </si>
  <si>
    <t>辖区内城管投资案件</t>
  </si>
  <si>
    <t>严格执行处罚标准执行率</t>
  </si>
  <si>
    <t>严格执行处罚标准，履行处罚程序，保障执法队伍稳定</t>
  </si>
  <si>
    <t>黑林铺街道办事处社区工作经费</t>
  </si>
  <si>
    <t>保障黑林铺街道办事处2026年23个社区工作经费</t>
  </si>
  <si>
    <t>黑林铺街道办事处开展23个社区工作</t>
  </si>
  <si>
    <t>1150000</t>
  </si>
  <si>
    <t>社区工作经费预算控制在1150000元内</t>
  </si>
  <si>
    <t>黑林铺街道办事处社区人员工资经费</t>
  </si>
  <si>
    <t>保障黑林铺街道办事处社区工作人员正常工资薪酬</t>
  </si>
  <si>
    <t>发放社区工作人员工资数量</t>
  </si>
  <si>
    <t>252</t>
  </si>
  <si>
    <t>反映社区工作人员的满意程度。</t>
  </si>
  <si>
    <t>社区工作人员工资预算控制金额</t>
  </si>
  <si>
    <t>17738400</t>
  </si>
  <si>
    <t>社区工作人员工资预算控制在17738400元内</t>
  </si>
  <si>
    <t>黑林铺街道办事处村干部补贴经费</t>
  </si>
  <si>
    <t>保障黑林铺街道办事处村干部2026年补贴顺利发放</t>
  </si>
  <si>
    <t>发放居民小组干部补贴人数64人</t>
  </si>
  <si>
    <t>420000</t>
  </si>
  <si>
    <t>居民小组干部补贴预算控制在420000元内</t>
  </si>
  <si>
    <t>2026年黑林铺街道办事处自有资金经费</t>
  </si>
  <si>
    <t>认真开展2026年城改、综治等各项工作，各项资金专款专用</t>
  </si>
  <si>
    <t>规定时限内采购完成率</t>
  </si>
  <si>
    <t>完成两项采购时间小于等于2026年5月1日。</t>
  </si>
  <si>
    <t>成本控制率=（实际支出/预算安排）*100%</t>
  </si>
  <si>
    <t>黑林铺街道办事处部门运维经费</t>
  </si>
  <si>
    <t>黑林铺街道办事处保障2026年食堂费用、五个社区房租费。</t>
  </si>
  <si>
    <t>工作人员健康证办理率</t>
  </si>
  <si>
    <t>反映食堂办理健康证人数。办证率=实际办理健康证人数/食堂工作人员人数。</t>
  </si>
  <si>
    <t>高新区社区用房租赁数量</t>
  </si>
  <si>
    <t>处</t>
  </si>
  <si>
    <t>高新区社区用房租赁5处</t>
  </si>
  <si>
    <t>反映食堂安全事故发生的次数情况。</t>
  </si>
  <si>
    <t>食堂（设施、设备）完好率</t>
  </si>
  <si>
    <t>反映食堂设施设备完好的情况。食堂（设施、设备）完好率=完好的食堂（设施、设备）数量/在用食堂（设施、设备）数量*100%</t>
  </si>
  <si>
    <t>接待对象的满意度</t>
  </si>
  <si>
    <t>反映食堂接待对象的满意程度。</t>
  </si>
  <si>
    <t>食堂经费预算控制金额</t>
  </si>
  <si>
    <t>300000</t>
  </si>
  <si>
    <t>食堂经费预算控制在300000元内</t>
  </si>
  <si>
    <t>高新区社区房屋租金预算控制金额</t>
  </si>
  <si>
    <t>769008</t>
  </si>
  <si>
    <t>高新区社区房屋租金预算控制在769008元内</t>
  </si>
  <si>
    <t>黑林铺街道办事处党政综合工作经费</t>
  </si>
  <si>
    <t>在区委区政府及相关管理部门的管理和指导下，积极努力完成黑林铺街道办事处2026年后勤行政办公中，积极做好党政工作、日常办公设施设备维护、购置及日常水电开支，确保服务工作正常开展。</t>
  </si>
  <si>
    <t>实现城镇新增就业人数</t>
  </si>
  <si>
    <t>2700</t>
  </si>
  <si>
    <t>实现城镇新增就业人数2700人</t>
  </si>
  <si>
    <t>实现城镇下岗失业人员再就业人数</t>
  </si>
  <si>
    <t>645</t>
  </si>
  <si>
    <t>实现城镇下岗失业人员再就业人数645人</t>
  </si>
  <si>
    <t>城乡劳动转移培训人数</t>
  </si>
  <si>
    <t>实现城乡劳动力转移培训数100人</t>
  </si>
  <si>
    <t>安装电子屏、评价器数量</t>
  </si>
  <si>
    <t>安装窗口好差评评价器个数</t>
  </si>
  <si>
    <t>社区办件量报表汇总</t>
  </si>
  <si>
    <t>月办件量报表汇总社区数</t>
  </si>
  <si>
    <t>考核政府采购执行情况</t>
  </si>
  <si>
    <t>实现实名登记高校毕业生就业率90%</t>
  </si>
  <si>
    <t>政务服务事项、实施和公布</t>
  </si>
  <si>
    <t>政务服务事项100%承接、实施和公布</t>
  </si>
  <si>
    <t>考核采购进展及时性</t>
  </si>
  <si>
    <t>城乡居民医保参保数</t>
  </si>
  <si>
    <t>45262</t>
  </si>
  <si>
    <t>城市居民医疗保险参保续保45262人</t>
  </si>
  <si>
    <t>便民中心服务对象差评整改率</t>
  </si>
  <si>
    <t>服务对象差评整改次数</t>
  </si>
  <si>
    <t>提供有效就业岗位</t>
  </si>
  <si>
    <t>实现提供有效就业岗位1600人</t>
  </si>
  <si>
    <t>完成小额担保贷款、贷免扶补工作</t>
  </si>
  <si>
    <t>完成小额担保贷款16个，贷免扶补6个</t>
  </si>
  <si>
    <t>调查大众满意度/调查总体样本数量</t>
  </si>
  <si>
    <t>党政综合工作经费预算控制金额</t>
  </si>
  <si>
    <t>党政综合工作经费预算控制在2000000元内</t>
  </si>
  <si>
    <t>昆明市五华区人民政府龙翔街道办事处</t>
  </si>
  <si>
    <t>一、做好本部门保障工作，支持部门正常履职
二、提供食堂1处，保障职工就餐，租赁服务1家，保障办公地点干净整洁、稳定安全；职工满意度达90%。
1.服务保障目标：确保全年为单位职工提供不少于56人的就餐服务，保证每日按时开餐，不因食材短缺、设备故障等原因中断供餐。维持单位工作秩序稳定。
2.质量提升目标：通过定期更换菜单、增加菜品花样等方式，保证每日菜品基本不重复，同时严格把控食材的源头，使食材新鲜度和安全性达标。
3.成本控制目标：把食堂运行控制在预算经费内，从食材采购、水电费、人力成本方面合理分配，高效运用。</t>
  </si>
  <si>
    <t>房屋租赁数量</t>
  </si>
  <si>
    <t>2个</t>
  </si>
  <si>
    <t>反映房屋租赁数量</t>
  </si>
  <si>
    <t>按时按量开餐</t>
  </si>
  <si>
    <t xml:space="preserve">反映项目完成时间
</t>
  </si>
  <si>
    <t>保障办公环境</t>
  </si>
  <si>
    <t>反映保障办公环境</t>
  </si>
  <si>
    <t>本年内</t>
  </si>
  <si>
    <t>特定人员生活水平</t>
  </si>
  <si>
    <t>老旧小区居民满意度</t>
  </si>
  <si>
    <t>居民满意度</t>
  </si>
  <si>
    <t>项目使用资金</t>
  </si>
  <si>
    <t>1.通过媒体渠道、微信平台、布标等营造节日气氛；宣传报道、党报党刊订阅；完成宣传广告、展板破损更换、上墙资料更新制作，有效提升党组织党建水平，增强党组织凝聚力。
2.开展党员教育培训活动；完成武装部征兵宣传；做好精神文明建设工作，筑牢街道干部职工思想建设和政治建设，提升社区党组织建设水平和服务群众能力，增强社区党员素质，充分发挥党组织、党员的先锋模范作用。
3.保障街道70名辅助岗人员工资，做好其他后勤保障工作，加强办事处资产及工作流程规范化管理，保障办事处正常运行。
4.受益对象满意度不低于90%。</t>
  </si>
  <si>
    <t>街道辅助岗餐费补贴人数</t>
  </si>
  <si>
    <t>反映街道辅助岗餐费补贴人数</t>
  </si>
  <si>
    <t>组织教育培训活动次数</t>
  </si>
  <si>
    <t>反映组织教育培训活动次数</t>
  </si>
  <si>
    <t>宣传节日气氛等活动覆盖率</t>
  </si>
  <si>
    <t>反映宣传的覆盖情况</t>
  </si>
  <si>
    <t>制作宣传材料验收合格率</t>
  </si>
  <si>
    <t>反映制作宣传材料验收合格率</t>
  </si>
  <si>
    <t>开展宣传及时率</t>
  </si>
  <si>
    <t>反映开展宣传及时率</t>
  </si>
  <si>
    <t>组织培训及时率</t>
  </si>
  <si>
    <t>反映组织培训是否及时</t>
  </si>
  <si>
    <t>提高党员党性修养</t>
  </si>
  <si>
    <t>反映项目实施后是否提高党员党性修养</t>
  </si>
  <si>
    <t>提升基层党组织党建水平</t>
  </si>
  <si>
    <t>反映项目实施后是否提升基层党组织党建水平</t>
  </si>
  <si>
    <t>1.保障综合执法信息系统正常运行，理顺执法体制机制，保障城市管理行政执法工作的顺利开展，进一步提高城市管理水平提高执法和服务水平，维护城市管理秩序。
2.保保障执法巡逻车辆维护更新，解决执法队伍人员、装备保障问题, 提高执法队伍综合素质，展现执法队伍新形象,强化执法队伍规范化建设，
3.严格执行处罚标准，履行处罚程序，保障执法队伍稳定，树立城市综合执法中队客观公正的形象。
4.群众满意度达90%。</t>
  </si>
  <si>
    <t>执法人员后勤保障人</t>
  </si>
  <si>
    <t>57人</t>
  </si>
  <si>
    <t xml:space="preserve">反映执法人员后勤保障人次
</t>
  </si>
  <si>
    <t>处罚标准的合规性</t>
  </si>
  <si>
    <t xml:space="preserve">处罚标准的合规性
</t>
  </si>
  <si>
    <t>处罚程序的合规性</t>
  </si>
  <si>
    <t xml:space="preserve">反映处罚程序的合规性
</t>
  </si>
  <si>
    <t>装备验收合格率</t>
  </si>
  <si>
    <t xml:space="preserve">装备验收合格率
</t>
  </si>
  <si>
    <t>处罚及时性</t>
  </si>
  <si>
    <t xml:space="preserve">反映现场开具处罚单处罚及时性。
</t>
  </si>
  <si>
    <t>辖区内执法处罚投诉案件数</t>
  </si>
  <si>
    <t>5件</t>
  </si>
  <si>
    <t xml:space="preserve">辖区内执法处罚投诉案件数
</t>
  </si>
  <si>
    <t>城管中队工作人员满意度</t>
  </si>
  <si>
    <t xml:space="preserve">城管中队工作人员满意度
</t>
  </si>
  <si>
    <t>城市管理专项经费</t>
  </si>
  <si>
    <t>1.做好网格案件处置，网格考核案件中多数案件处置需动用工程设备及大量施工人员进行处理，清运大型垃圾堆、拆除大型户外广告、处理突发事件等较难处置的网格案件，着力解决城市市容和生活环境“脏乱差”等突出问题，着力提升城市形象和管理水平；
2.做好城市基础设施维护管理，持续改善人居环境，提升城市品质，提升人居环境品质。
3.群众满意度达90%。</t>
  </si>
  <si>
    <t>网格考核案件处置数量</t>
  </si>
  <si>
    <t>反映网格考核案件处置数量</t>
  </si>
  <si>
    <t>城市网格设施维护管理次数</t>
  </si>
  <si>
    <t>反映城市网格设施维护管理次数</t>
  </si>
  <si>
    <t>城市网格设施维护管理完成率</t>
  </si>
  <si>
    <t>反映城市网格设施维护管理完成率</t>
  </si>
  <si>
    <t>城市管理综合工作开展覆盖率</t>
  </si>
  <si>
    <t>反映城市管理综合工作开展覆盖率</t>
  </si>
  <si>
    <t>网格考核案件处置及时率</t>
  </si>
  <si>
    <t>反映网格考核案件处置是否及时</t>
  </si>
  <si>
    <t>城市网格设施维护管理及时率</t>
  </si>
  <si>
    <t>反映城市网格设施维护管理是否及时</t>
  </si>
  <si>
    <t>提升城市形象和管理水平</t>
  </si>
  <si>
    <t>反映项目实施后是否提升城市形象和管理水平</t>
  </si>
  <si>
    <t>提升人居环境水平</t>
  </si>
  <si>
    <t>反映项目实施后是否提升城市品质，提升人居环境品质</t>
  </si>
  <si>
    <t>持续改善人居环境</t>
  </si>
  <si>
    <t>反映项目实施后是否持续改善人居环境</t>
  </si>
  <si>
    <t>经济建设安全维稳专项经费</t>
  </si>
  <si>
    <t>1.经济建设：加强清产核资，明晰集体资产解决集体资产不规范经营问题，引入第三方机构进行清产核资登记管理。
2.积极开展反电诈、反邪、反恐、普法、禁毒宣传等工作不少于12次；夯实群防群治队伍质量、加强重点区域防控投入，街道及7个社区开展知识培训、技能培训、交流培训4次；加强综治中心建设，确保综治中心实体化运行，及时发放人民调解员奖补、购买尿检材料，做好安保维稳专项工作营造辖区安全稳定的社会环境，提升群众满意度。
3.做好防汛、应急处置工作，综合协调和处置辖区各类突发事件、事故，维护辖区稳定。
4.群众满意度达90%。</t>
  </si>
  <si>
    <t>电诈、反邪、反恐、普法、禁毒宣传等工作开展次数</t>
  </si>
  <si>
    <t>反映电诈、反邪、反恐、普法、禁毒宣传等工作开展次数</t>
  </si>
  <si>
    <t>安全知识、技能培训次数</t>
  </si>
  <si>
    <t>反映知识、技能培训次数</t>
  </si>
  <si>
    <t>人民调解员奖补人数</t>
  </si>
  <si>
    <t>反映人民调解员奖补人数</t>
  </si>
  <si>
    <t>购买应急物资验收合格率</t>
  </si>
  <si>
    <t>反映购买应急物资验收合格率</t>
  </si>
  <si>
    <t>人民调解员奖补发放及时率</t>
  </si>
  <si>
    <t>反映人民调解员奖补发放及时率</t>
  </si>
  <si>
    <t>处理应急事件及时率</t>
  </si>
  <si>
    <t>反映处理应急事件及时率</t>
  </si>
  <si>
    <t>农产改清产核资清晰度</t>
  </si>
  <si>
    <t>清晰</t>
  </si>
  <si>
    <t>加强清产核资，明晰集体资产解决集体资产不规范经营问题，引入第三方机构进行加强清产核资。</t>
  </si>
  <si>
    <t>集体上访事件</t>
  </si>
  <si>
    <t>反映集体上访事件</t>
  </si>
  <si>
    <t>社会建设专项经费</t>
  </si>
  <si>
    <t>1.开展就业招聘、技能培训和创业帮扶等活动不少于4次，做好劳动就业保障服务工作，加大辖区残疾人员、老龄人员、计生困难人员、流浪乞讨人员、困难退役军人等的救助、帮扶和管理力度，整合街道、社区资源为社会组织提供场地、项目、人员培训等支持，引导社会组织提供服务、丰富社会文化，促进社会和谐。
2.大力开展各类科普教育宣传不少于4次，做好防艾知识宣传，鼓励群众参与无偿献血，提高民众健康知识素养，使辖区健康教育事业大力发展、人民健康素养水平极大提高，辖区基础民生事业再上一个台阶。
3.完成上级安排的其他工作，受益对象满意度不低于90%。</t>
  </si>
  <si>
    <t>技能培训次数</t>
  </si>
  <si>
    <t>反映职业技能培训次数</t>
  </si>
  <si>
    <t>健康教育、防艾知识、辖区无偿献血知识宣传次数</t>
  </si>
  <si>
    <t>反映健康教育、防艾知识、辖区无偿献血知识宣传次数</t>
  </si>
  <si>
    <t>健康教育、防艾知识、辖区无偿献血知识宣传完成率</t>
  </si>
  <si>
    <t>反映健康教育、防艾知识、辖区无偿献血知识宣传完成率</t>
  </si>
  <si>
    <t>就业、创业技能培训完成率</t>
  </si>
  <si>
    <t>反映就业、创业技能培训完成率</t>
  </si>
  <si>
    <t>健康教育宣传及时率</t>
  </si>
  <si>
    <t>反映健康教育宣传及时率</t>
  </si>
  <si>
    <t>增强辖区困难人员职业技能</t>
  </si>
  <si>
    <t>反映项目实施后是否增强辖区困难人员职业技能</t>
  </si>
  <si>
    <t>宣传知晓率</t>
  </si>
  <si>
    <t>反映宣传知晓率</t>
  </si>
  <si>
    <t>昆明市五华区人民检察院</t>
  </si>
  <si>
    <t>检察院聘用制书记员保障经费</t>
  </si>
  <si>
    <t>本项目用于我院聘用制书记员的保障经费，规范我院聘用制书记员管理工作，完善聘用制书记员公开招聘、专业培训、考核管理、职业保障等制度，提高聘用制书记员管理科学化水平，建设一支正规化、专业化、职业化的聘用制书记员队伍，提高其司法业务水平，有效服务保障司法办案；根据聘用制书记员人数、等级、经费保障总额等因素合理确定本单位聘用制书记员薪酬标准，加强对聘用制书记员的经费管理效率与质量，确保聘用制书记员工资及时、足额兑现，提高聘用制书记员工作积极性及工作热情；加强对聘用制书记员司法专业知识及政治理论知识的培训，提升其政治站位，提高特约检察院、听证员对我院聘用制书记员的满意度。</t>
  </si>
  <si>
    <t>聘用制书记员出勤率</t>
  </si>
  <si>
    <t>"反映聘用制书记员工作情况。聘用制书记员出勤率=实际聘用制书记员出勤率人数/应聘用制书记员出勤数*100%。"</t>
  </si>
  <si>
    <t>年终对聘用制书记员考核称职人员占比</t>
  </si>
  <si>
    <t>反映单位保障聘用制书记员合法权益的情况。</t>
  </si>
  <si>
    <t>保障聘用制书记员工资足额率</t>
  </si>
  <si>
    <t>聘用制书记员工资保障覆盖率</t>
  </si>
  <si>
    <t>聘用制书记员工资发放及时率</t>
  </si>
  <si>
    <t>解决五华区就业岗位数量</t>
  </si>
  <si>
    <t>聘用制书记员政策的执行力</t>
  </si>
  <si>
    <t>人民监督员对聘用制书记员工作满意率</t>
  </si>
  <si>
    <t>反映人民监督员对聘用制书记员履职情况的满意程度。</t>
  </si>
  <si>
    <t>检察官对聘用制书记员年度工作满意率</t>
  </si>
  <si>
    <t>反映单位在职干警对聘用制书记员履职情况的满意程度</t>
  </si>
  <si>
    <t>检察院社会保障经费</t>
  </si>
  <si>
    <t>2026年目标：
保障35名退休人员2026年公务员医疗补助及重特病医疗保险按月及时足额缴纳，保障退休人员就医看病购药等医保开支需要；保障2026年1名退休人员及1名调动人员职业年金记实资金及时足额缴纳。</t>
  </si>
  <si>
    <t>医保缴费保障退休人员数</t>
  </si>
  <si>
    <t>反映获保障人员的数量情况。</t>
  </si>
  <si>
    <t>社保资金缴纳准确率</t>
  </si>
  <si>
    <t>反映退休人员社保资金准确缴纳的情况。
退休人员社保缴纳准确率=社保缴纳额/应付额*100%</t>
  </si>
  <si>
    <t>社保资金缴纳及时率</t>
  </si>
  <si>
    <t>反映发放单位及时缴纳退休人员社会保障资金的情况。
缴纳及时率=在时限内缴纳资金/应缴纳资金*100%</t>
  </si>
  <si>
    <t>退休人员生活状况改善程度</t>
  </si>
  <si>
    <t>反映保障促进退休人员社会保障生活状况改善的情况。</t>
  </si>
  <si>
    <t>受益对象退休人员满意度</t>
  </si>
  <si>
    <t>反映获保障受益对象退休人员对社保资金保障的满意程度。</t>
  </si>
  <si>
    <t>检察院驻村工作队员保障经费</t>
  </si>
  <si>
    <t xml:space="preserve">足额保障驻村干警胡让2026年1月-2026年12月驻村期间生活补贴，根据《五华区驻村工作队管理工作座谈会会议纪要》及《关于对驻村工作队员相关保障措施的补充说明》相关要求，参照五华区差旅费中伙食补助费标准，落实驻村工作队员的生活补贴（含通讯补贴），列入年度计划，根据其驻村期间实际考勤，按实际驻村天数（每月不超22天）每天100元的标准及时足额发放。五华区派驻禄劝县和磨憨镇的驻村工作队员属于“跨县区选派”，归为“市级”标准，派出单位要按照区级文件“市级2万元”标准为选派的每名驻村干部每年安排工作经费，主要用于为当地困难群众办实事好事的补助费、办公费、培训费、差旅费等。我院一名干警胡让在则黑乡炭山村驻村，每年需保障其工作经费2万元，待区级财政配套工作经费到位后及时与驻村当地村委会对接落实工作经费拨付相关事宜，保障驻村队员开展工作所需经费。
</t>
  </si>
  <si>
    <t>驻村队员工作经费政策的执行力</t>
  </si>
  <si>
    <t>反映单位保障驻村人员合法权益的情况。</t>
  </si>
  <si>
    <t>驻村队员对保障工作满意度</t>
  </si>
  <si>
    <t>反映获补助受益对象驻村队员对经费保障的满意程度。</t>
  </si>
  <si>
    <t>检察院离退休人员保障经费</t>
  </si>
  <si>
    <t xml:space="preserve">    2026年绩效目标：
    本项目用于保障2026年离退休人员生活补助、福利费、公用经费、特需费等经费开支，我院将按时足额兑现离退休人员各类补贴，根据财政局及老干局相关文件保障离退休人员经费支出，提高离退休人员生活水平，提高离退休党组织活性，提高离退休人员参与党建活动的积极性，提高离退休人员对保障工作的满意度。</t>
  </si>
  <si>
    <t>保障离退休人员补贴足额率</t>
  </si>
  <si>
    <t>反映单位保障离退休人员合法权益的情况。</t>
  </si>
  <si>
    <t>离退休人员福利保障覆盖率</t>
  </si>
  <si>
    <t>离退休人员生活补助发放及时率</t>
  </si>
  <si>
    <t>离退休人员经费政策的执行力</t>
  </si>
  <si>
    <t>离退休人员对保障工作的满意程度</t>
  </si>
  <si>
    <t>反映离退休人员对保障工作的满意程度。</t>
  </si>
  <si>
    <t>政府综合考核工作目标奖尾款</t>
  </si>
  <si>
    <t>2026年目标：按区级目标管理考核规定，做好本单位人员经费保障，按规定落实干部职工各项待遇，支持单位各内设机构正常履职，保障检察业务工作正常开展。保障在职干警2025年度目标考核奖尾款100%在2026年及时、足额发放，根据区委考核办的考核结果及发放标准完成2025年政府综合目标考核奖的核算及发放，干警对奖金保障满意度达到90%以上，促使全院干警积极投入检察工作，保证各内部机构正常运转，做好司法工作，服务社会大众，使社会公众对检察机关的满意度达到90%以上。</t>
  </si>
  <si>
    <t>工资奖金福利发放行政人数</t>
  </si>
  <si>
    <t>反映部门（单位）实际发放工资奖金人员数量。</t>
  </si>
  <si>
    <t>保障干警奖金足额率</t>
  </si>
  <si>
    <t>反映单位保障干警合法权益的情况。</t>
  </si>
  <si>
    <t>反映发放单位及时发放奖金的情况。
发放及时率=在时限内发放奖金/应发放奖金*100%</t>
  </si>
  <si>
    <t>社会公众对检察工作的满意度。社会公众满意度=（满意问卷数/总问卷数）*100%</t>
  </si>
  <si>
    <t>反映单位人员对工资奖金福利发放的满意程度。</t>
  </si>
  <si>
    <t>昆明市五华区人民法院</t>
  </si>
  <si>
    <t>法院办案业务经费</t>
  </si>
  <si>
    <t>通过保障办案业务经费，开展立案庭改造，提高经费保障水平，改善执法办案条件，增强司法能力，提高司法水平，确保公正司法、能动司法、便捷司法，为社会提供优质高效的司法服务，加强诉讼服务规范化、标准化建设。</t>
  </si>
  <si>
    <t>电子卷宗扫描数量</t>
  </si>
  <si>
    <t>本指标为考核电子卷宗扫描的数量</t>
  </si>
  <si>
    <t>考核电子卷宗扫描验收合格率</t>
  </si>
  <si>
    <t>电子卷宗扫描完成时效</t>
  </si>
  <si>
    <t>推动司法效率的提升</t>
  </si>
  <si>
    <t>反映推动司法效率提升的程度</t>
  </si>
  <si>
    <t>当事人对案件办理满意度</t>
  </si>
  <si>
    <t>反映当事人对立案大厅改造的满意度，根据问卷调查数据结果得出</t>
  </si>
  <si>
    <t>社会保障经费</t>
  </si>
  <si>
    <t>反映财政供养部门（单位）离（退）休人员数量。</t>
  </si>
  <si>
    <t>人员满意度</t>
  </si>
  <si>
    <t>驻村人员补助经费</t>
  </si>
  <si>
    <t>保障本部门人员驻村经费补助，按规定落实干部职工各项待遇，支持部门正常履职。</t>
  </si>
  <si>
    <t>驻村补助保障人数</t>
  </si>
  <si>
    <t>一</t>
  </si>
  <si>
    <t>反映财政供养部门驻村补助人员数量。</t>
  </si>
  <si>
    <t>驻村补助发放时效</t>
  </si>
  <si>
    <t>反映驻村补助发放的及时性</t>
  </si>
  <si>
    <t>驻村人员满意度</t>
  </si>
  <si>
    <t>反映部门（单位）人员对公用经费使用的满意程度。</t>
  </si>
  <si>
    <t>目标奖</t>
  </si>
  <si>
    <t>工资福利发放人数（行政编）</t>
  </si>
  <si>
    <t>工资福利发放人数（事业编）</t>
  </si>
  <si>
    <t>反映部门（单位）实际发放事业编制人员数量。工资福利包括：事业人员工资、社会保险、住房公积金、职业年金等。</t>
  </si>
  <si>
    <t>退休人员一般公用经费</t>
  </si>
  <si>
    <t>做好本部门离退休人员、公用经费保障，按规定落实干部职工各项待遇，支持离退休人员公用经费。</t>
  </si>
  <si>
    <t>公用经费使用时效</t>
  </si>
  <si>
    <t>反映公用经费使用的及时性</t>
  </si>
  <si>
    <t>离退休人员满意度</t>
  </si>
  <si>
    <t>综合辅助事项服务项目经费</t>
  </si>
  <si>
    <t>为加强部门预算绩效管理，进一步提高财政资金使用效益，综合辅助事项服务项目绩效目标从“产出指标”、“效益指标”、“满意度指标”三个维度设立，并设立了“服务工作质量、工作时效完成性、经济成本指标、对提升司法效率的影响程度及服务对象满意度”等具体指标。通过开展2024年综合辅助事项服务项目，进一步提高审判质效，破解“案多人少”难题，将审判执行核心事务与辅助事务进行分离，把适合由社会力量承担的司法辅助事务交给市场主体去做，通过社会资源的合理配置和高效利用，不断推进社会治理能力和治理体系建设。</t>
  </si>
  <si>
    <t>重点/项目工作任务完成率</t>
  </si>
  <si>
    <t>反应重点工作任务的完成情况。</t>
  </si>
  <si>
    <t>服务工作质量</t>
  </si>
  <si>
    <t>质量高</t>
  </si>
  <si>
    <t>工作完成时效性</t>
  </si>
  <si>
    <t>对提升司法效率，节约司法资源的影响程度</t>
  </si>
  <si>
    <t>影响显著</t>
  </si>
  <si>
    <t>内部工作人员满意度</t>
  </si>
  <si>
    <t>反映部门履职内部工作人员对部门履行职能职责的满意程度。</t>
  </si>
  <si>
    <t>其他公用经费</t>
  </si>
  <si>
    <t>保障我院驻村人员公用经费的使用，支持部门正常履职。</t>
  </si>
  <si>
    <t>反映财政供养部门驻村人员数量。</t>
  </si>
  <si>
    <t>退休福利费</t>
  </si>
  <si>
    <t>做好本部门离退休人员、公用经费保障，按规定落实干部职工各项待遇，支持离退休人员生活补助。</t>
  </si>
  <si>
    <t>昆明市五华区审计局</t>
  </si>
  <si>
    <t>人工智能因材施教示范区项目专项审计提供技术服务经费</t>
  </si>
  <si>
    <t>1.提升审计信息宣传力度，充分挖掘和利用审计成果，展示审计作为和风采。一是被审计单位不少于10家；二是审计报告和专项审计调查报告大于等于15篇；三是审计提出意见大于等于30条；四是提交审计信息大于等于20篇；
2.经济成本指标小于等于100万元；
3.综合满意度达95%以上。</t>
  </si>
  <si>
    <t>审计单位</t>
  </si>
  <si>
    <t>反映经审计通知书确认的，统计期内由审计机关独立或以审计机关为主实施审计，并出具审计报告的审计项目数量，审计单位个数应根据正式出具的审计报告篇数确定。</t>
  </si>
  <si>
    <t>审计报告和专项审计调查报告</t>
  </si>
  <si>
    <t>反映各级审计机关在审计后所出具的正式审计报告、经济责任审计报告、经济责任审计结果报告和向地方政府或上级机关报送的审计调查报告篇数，不包括代拟稿等文书。</t>
  </si>
  <si>
    <t>提交审计信息</t>
  </si>
  <si>
    <t>反映提交的审计专题、综合性报告和审计简报数量情况。</t>
  </si>
  <si>
    <t>审计提出建议</t>
  </si>
  <si>
    <t>反映审计部门提出审计建议数量情况。</t>
  </si>
  <si>
    <t>自然资源资产离任审计项目</t>
  </si>
  <si>
    <t>反映领导干部自然资源资产离任（任中）审计的项目数量情况。</t>
  </si>
  <si>
    <t>审计信息被采用率</t>
  </si>
  <si>
    <t>反映审计建议被各单位采纳情况。 审计建议采纳率=被采纳审计建议/审计提出建议</t>
  </si>
  <si>
    <t>审计建议满意度</t>
  </si>
  <si>
    <t>反映审计机关以审计准则规定的形式，向社会公开有关经济责任审计报告、审计决定书等审计结论性文书所反映内容的公告篇数，以正式审计公告数量为准。</t>
  </si>
  <si>
    <t>机关事业单位基本养老保险缴费经费</t>
  </si>
  <si>
    <t>工资福利发放事业人数</t>
  </si>
  <si>
    <t>一般公用经费</t>
  </si>
  <si>
    <t>工资福利发放行政人员</t>
  </si>
  <si>
    <t>医保经费</t>
  </si>
  <si>
    <t>公积金经费</t>
  </si>
  <si>
    <t>其他社会保障缴费经费</t>
  </si>
  <si>
    <t>退休人员生活补助及同城待遇经费</t>
  </si>
  <si>
    <t>综合管理辅助性用工服务经费</t>
  </si>
  <si>
    <t>目标绩效奖经费</t>
  </si>
  <si>
    <t>区级保障审计项目经费</t>
  </si>
  <si>
    <t>预算到位资金</t>
  </si>
  <si>
    <t>昆明市五华区气象局</t>
  </si>
  <si>
    <t>气象局设备运转维持专项经费</t>
  </si>
  <si>
    <t>1.气象监测设备运转正常，及时提供党委政府所需的决策气象服务，气象灾害造成的损失有效降低。2.业务系统进行软硬件设备、运行环境及数据信息资源进行运行和维护,为保障业务运行和效益的发挥，使气象灾害预报预警服务效果好。3.加快了网络运行和传送的速度，灾害预警信息可在10分钟之内发出，成为国土、水利、交通、环境、卫生、地震、气象等相关部门共享共用的突发事件预警信息发布平台，确保有关部门和社会公众能够及时获取预警信息，为高效应对各类突发事件、提升各级政府应急管理水平提供强力支撑。4.适时实施人工增雨，有效的增加林区空气湿度，降低了林区森林火险等级，保护了森林资源及生态环境。 5.受益对象满意度达90%以上。</t>
  </si>
  <si>
    <t>自动气象站运转维持设备保障套数</t>
  </si>
  <si>
    <t>43</t>
  </si>
  <si>
    <t>反映自动气象站保障运转维持设备数量。</t>
  </si>
  <si>
    <t>人工影响作业人员人数</t>
  </si>
  <si>
    <t>反映人工影响作业人员人数情况。</t>
  </si>
  <si>
    <t>突发预警信息发布人员</t>
  </si>
  <si>
    <t>反映突发预警信息发布人员情况。</t>
  </si>
  <si>
    <t>突发事件预警信息平台硬件及软件维护套数</t>
  </si>
  <si>
    <t>1套</t>
  </si>
  <si>
    <t>反映突发事件预警信息平台硬件及软件维护数量</t>
  </si>
  <si>
    <t>自动气象观测的质量错情率</t>
  </si>
  <si>
    <t>0.1</t>
  </si>
  <si>
    <t>反映自动气象观测的质量错情率，质量错情率=错情基数/观测基数*%</t>
  </si>
  <si>
    <t>突发事件预警信息发布对区政府及各级决策层覆盖率</t>
  </si>
  <si>
    <t>反映突发事件预警信息发布对区政府及各级决策层覆盖率</t>
  </si>
  <si>
    <t>人工影响作业点持续作业率</t>
  </si>
  <si>
    <t>反映人工影响作业点持续作业率</t>
  </si>
  <si>
    <t>自动气象站数据资料传输及时率</t>
  </si>
  <si>
    <t>及时率是指自动气象站采集的气象数据及时传送到国家、省、市气象局信息中心进行各级交换，每小时传输一次。等于:到报数/365天X24小时。</t>
  </si>
  <si>
    <t>突发事件预警信息发布时效</t>
  </si>
  <si>
    <t>通过突发事件预警信息发布平台能够将突发事件预警信息及时发送到决策层。</t>
  </si>
  <si>
    <t>气象防灾减灾宣传覆盖率</t>
  </si>
  <si>
    <t>通过电子显示屏及3.23气象日，5.12防灾减灾日，科技活动月宣传气象防灾减灾等</t>
  </si>
  <si>
    <t>灾害性天气预报准确率</t>
  </si>
  <si>
    <t>正确预报次数/总预报次数</t>
  </si>
  <si>
    <t>气象灾害损失有效削减</t>
  </si>
  <si>
    <t>通过项目实施，气象灾害损失有效削减，反映气象灾害防御能力的提升情况。</t>
  </si>
  <si>
    <t>长效管理机制</t>
  </si>
  <si>
    <t>通过项目实施，反映长效管理机制的建设情况。</t>
  </si>
  <si>
    <t>受益对象对气象预报及预警服务的满意度</t>
  </si>
  <si>
    <t>政府综合考核工作目标奖</t>
  </si>
  <si>
    <t>完成《关于下达昆明市五华区气象局2023年综合目标的通知》（五考办发〔2023〕52号）的工作任务，服务对象对气象部门工作的满意度达85%以上。</t>
  </si>
  <si>
    <t>参加考核人员人数</t>
  </si>
  <si>
    <t>五华区气象局2023年工作目标</t>
  </si>
  <si>
    <t>职能目标</t>
  </si>
  <si>
    <t>按时上报目标考核所需资料</t>
  </si>
  <si>
    <t>调动职工工作积极性，从而提高气象防灾减灾能力</t>
  </si>
  <si>
    <t>逐年提高</t>
  </si>
  <si>
    <t>昆明市生态环境局五华分局</t>
  </si>
  <si>
    <t>离退休人员福利经费</t>
  </si>
  <si>
    <t>保证昆明市生态环境局五华分局离退休人员福利费</t>
  </si>
  <si>
    <t>离退休人员数量</t>
  </si>
  <si>
    <t>昆明市生态环境局五华分局离退休人员数量</t>
  </si>
  <si>
    <t>福利费发放及时率</t>
  </si>
  <si>
    <t>不拖欠离退休人员福利费</t>
  </si>
  <si>
    <t>退休人员生活状况</t>
  </si>
  <si>
    <t>退休人员生活是否的到改善</t>
  </si>
  <si>
    <t>离退休人员对于福利费发放满意度</t>
  </si>
  <si>
    <t>离退休人员社会保障缴经费</t>
  </si>
  <si>
    <t>缴费完成率</t>
  </si>
  <si>
    <t>反映财政供养部门（单位）离（退）休人员缴费完成情况。</t>
  </si>
  <si>
    <t>反映财政供养部门（单位）离（退）休人员缴费及时情况。</t>
  </si>
  <si>
    <t>临聘人员支出经费</t>
  </si>
  <si>
    <t>工资福利发放临聘人员人数</t>
  </si>
  <si>
    <t>发放完成率</t>
  </si>
  <si>
    <t>反映发放临聘人员工资福利完成情况</t>
  </si>
  <si>
    <t>反映发放临聘人员工资福利及时情况</t>
  </si>
  <si>
    <t>离退休人员补助经费</t>
  </si>
  <si>
    <t>反映财政供养部门（单位）离（退）休人员费用发放完成情况。</t>
  </si>
  <si>
    <t>反映财政供养部门（单位）离（退）休人员费用发放及时情况。</t>
  </si>
  <si>
    <t>离退休人员公用经费</t>
  </si>
  <si>
    <t>公用经费保障离退休人数</t>
  </si>
  <si>
    <t>部门履职污染防治工作专项经费</t>
  </si>
  <si>
    <t>一、根据云南省生态环境厅、云南省财政厅关于印发《云南省县域生态环境质量监测与评价办法》和《云南省县域生态环境质量监测与评价指标体系实施细则》（云环通〔2024〕28号）的通知测算2024年度五华区县域生态环境质量监测与评价材料收集、系统填报、报告书编制等；根据《噪声污染防治法》、《昆明市生态环境局五华分局2023年综合目标》、《昆明市五华区声功能区划分（2019-2029）》情况评估市级审核意见测算《昆明市五华区声环境功能区划分（2019-2029）》修编；完成《昆明市五华区“十五五”生态环境保护规划》编制工作；对环境空气质量自动监测子站、微站运维；根据《昆明市生态环境监测方案》，开展五华区入滇河道监测工作。
二、综合满意度达90%以上。</t>
  </si>
  <si>
    <t>规划修编报告</t>
  </si>
  <si>
    <t>1本</t>
  </si>
  <si>
    <t>反映完成规划修编报告情况</t>
  </si>
  <si>
    <t>排查河道数量</t>
  </si>
  <si>
    <t>反映涉及河道的数量</t>
  </si>
  <si>
    <t>县域生态环境质量考核报告</t>
  </si>
  <si>
    <t>反映编制县域生态环境质量考核报告情况</t>
  </si>
  <si>
    <t>《昆明市五华区“十五五”生态环境保护规划》</t>
  </si>
  <si>
    <t>反映完成《昆明市五华区“十五五”生态环境保护规划》情况</t>
  </si>
  <si>
    <t>环境空气质量自动监测子站、微站运维</t>
  </si>
  <si>
    <t>反映运行维护项目情况。</t>
  </si>
  <si>
    <t>功能区划合格率</t>
  </si>
  <si>
    <t>反映功能区划合理程度</t>
  </si>
  <si>
    <t>数据有效率</t>
  </si>
  <si>
    <t>反映数据有效率</t>
  </si>
  <si>
    <t>报告利用率</t>
  </si>
  <si>
    <t>反映报告利用率</t>
  </si>
  <si>
    <t>反映验收合格率</t>
  </si>
  <si>
    <t>设施、设备完好率</t>
  </si>
  <si>
    <t>反映设施、设备完好率</t>
  </si>
  <si>
    <t>空气质量优良率</t>
  </si>
  <si>
    <t>反映空气质量情况</t>
  </si>
  <si>
    <t>第三方服务成果提交及时</t>
  </si>
  <si>
    <t>反映第三方服务成果提交及时</t>
  </si>
  <si>
    <t>提升环境基础施</t>
  </si>
  <si>
    <t>村庄人居环境提升率。</t>
  </si>
  <si>
    <t>有效控制污染物排放</t>
  </si>
  <si>
    <t>反映控制污染物排放情况。</t>
  </si>
  <si>
    <t>改善人居生活环境</t>
  </si>
  <si>
    <t>反映区域生态环境质量情况</t>
  </si>
  <si>
    <t>提升环境管理水平</t>
  </si>
  <si>
    <t>反映环境管理水平。</t>
  </si>
  <si>
    <t>反映受益群众满意度.</t>
  </si>
  <si>
    <t>'预算调整数</t>
  </si>
  <si>
    <t>反映财政下达预算数</t>
  </si>
  <si>
    <t>事业单位人员政府综合考核工作目标奖项目经费</t>
  </si>
  <si>
    <t>根据发放表发放昆明市生态环境局五华分局生态环境监测站事业人员14名政府综合考核工作目标奖尾款</t>
  </si>
  <si>
    <t>发放政府综合考核工作目标奖人数</t>
  </si>
  <si>
    <t>绩效发放完成率</t>
  </si>
  <si>
    <t>政府综合考核目标奖发放，保证绩效正常发放</t>
  </si>
  <si>
    <t>正常发放</t>
  </si>
  <si>
    <t>政府综合考核目标奖发放率</t>
  </si>
  <si>
    <t>发放对象满意度</t>
  </si>
  <si>
    <t>6-2  重点工作情况解释说明汇总表</t>
  </si>
  <si>
    <t>重点工作</t>
  </si>
  <si>
    <t>2025年工作重点及工作情况</t>
  </si>
  <si>
    <t>积极争取上级转移支付。密切关注国家和上级部门政策动向与资金投向，捕捉资金扶持政策，围绕中央、省级、市级预算内资金支持方向，争取上级转移支付265,603万元，主要用于城中村改造和安置房配套基础设施、保障性租赁住房建设、滇池保护治理、水库除险加固、农村公路管养等项目，有效发挥上级转移支付资金引导带动作用，为五华区经济社会发展提供关键支撑。</t>
  </si>
  <si>
    <t>举借债务</t>
  </si>
  <si>
    <t>围绕专项债券支持领域，争取项目建设专项债券资金60,300万元，重点支持昆明市轨道交通1号线西北延工程、五华区人民医院暨五华区康养中心建设、昆明市主城南片区供水管网漏损治理工程、昆明市五华区西翥片区城乡供水一体化建设4个重点项目。匹配城市发展需求，进一步优化基础设施布局和公共服务供给。
围绕国债支持范围，争取超长期特别国债资金34,895万元，重点保障中学改扩建、城市排水防涝、城镇污水收集处理、住宅老旧电梯更新、环境卫生设施设备更新等项目建设，用足用好超长期特别国债资金，成为五华区稳投资、促转型、惠民生的重要引擎。</t>
  </si>
  <si>
    <t>预算绩效</t>
  </si>
  <si>
    <t>全面实施预算绩效管理。围绕重大决策部署和财税政策落实情况开展绩效评价，坚持预算和绩效管理一体化，将绩效理念融入预算编制、执行、监督全过程，优化绩效管理流程，规范财政支出绩效行为，建立科学合理的绩效管理体系，提高财政资金使用效益。</t>
  </si>
  <si>
    <t>收入管理</t>
  </si>
  <si>
    <t>深化税源精细化管理。坚持“专项调度、按月分析、动态评估”工作机制，强化收入组织责任落实。做好基础税源管理，本着守土有责的原则，网格化服务企业，对重点税源开展全生命周期跟踪，与辖区税务分局、市场监管所等形成长期联动，建立常态化涉税信息共享机制，挖掘收入潜力。发挥街道熟悉辖区、贴近经营主体的“一线探头”优势，强化房产税和城镇土地使用税属地征管，提高税务登记率和征收覆盖率，确保“应收尽收、颗粒归仓”。全年实现一般公共预算收入311,576万元，实现预算调整目标310,437万元的100.37%。</t>
  </si>
  <si>
    <t>资产管理</t>
  </si>
  <si>
    <t>推进国有资产清查盘活，拓宽财政增收渠道。采取全面清查、分类处置、创新运营的梯次措施，实现资产效能释放、财政增收增效。首先，开展专项清查行动，全面摸清资产底数、分类建立管理台账，着力破解历史遗留问题、厘清资产权属关系，有效唤醒一批“沉睡资产”。其次，坚持创新与实效并重，因地制宜探索盘活路径，对适宜资产灵活采取市场化租赁、公开出售等方式，同时推动部分优质资产专业化运营，构建多元化盘活模式。全年累计实现盘活收入798万元，拓宽财政增收渠道，为区域高质量发展补充动能。</t>
  </si>
  <si>
    <t>财会监督</t>
  </si>
  <si>
    <t>深入开展财政资金监管“清源行动”。制定印发《昆明市五华区财政资金监管“清源行动”2025年任务措施清单》，精准聚焦本地区、本行业阶段性风腐特征和突出问题，以9个专项整治任务为核心推进整治工作，累计发现问题33个，涉及资金3,349万元，已全部完成整改，实现问题排查、整改、销号全流程闭环管理。
持续强化代理记账机构规范化监管。一是依法严格准入，全面落实《云南省财政厅关于在全省实施中介机构从事代理记账业务行政审批告知承诺改革的通知》要求，规范履行代理记账行政许可职责，完成代理记账行政许可61件。二是强化监管整治，组织开展代理记账行业“双随机、一公开”部门联合检查，对214家以告知承诺方式取得许可的机构和18家疑似“无证经营”机构开展专项整治，责令核查发现问题的机构按限期整改。通过严格审批与动态监管相结合，有效规范行业秩序，促进代理记账行业健康有序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</si>
</sst>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3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_-&quot;$&quot;\ * #,##0_-;_-&quot;$&quot;\ * #,##0\-;_-&quot;$&quot;\ * &quot;-&quot;_-;_-@_-"/>
    <numFmt numFmtId="178" formatCode="&quot;$&quot;\ #,##0.00_-;[Red]&quot;$&quot;\ #,##0.00\-"/>
    <numFmt numFmtId="179" formatCode="_(&quot;$&quot;* #,##0.00_);_(&quot;$&quot;* \(#,##0.00\);_(&quot;$&quot;* &quot;-&quot;??_);_(@_)"/>
    <numFmt numFmtId="180" formatCode="#,##0;\(#,##0\)"/>
    <numFmt numFmtId="181" formatCode="&quot;$&quot;#,##0.00_);[Red]\(&quot;$&quot;#,##0.00\)"/>
    <numFmt numFmtId="182" formatCode="_-* #,##0_-;\-* #,##0_-;_-* &quot;-&quot;_-;_-@_-"/>
    <numFmt numFmtId="183" formatCode="_-* #,##0.00_-;\-* #,##0.00_-;_-* &quot;-&quot;??_-;_-@_-"/>
    <numFmt numFmtId="184" formatCode="_-&quot;$&quot;\ * #,##0.00_-;_-&quot;$&quot;\ * #,##0.00\-;_-&quot;$&quot;\ * &quot;-&quot;??_-;_-@_-"/>
    <numFmt numFmtId="185" formatCode="\$#,##0.00;\(\$#,##0.00\)"/>
    <numFmt numFmtId="186" formatCode="\$#,##0;\(\$#,##0\)"/>
    <numFmt numFmtId="187" formatCode="#,##0.0_);\(#,##0.0\)"/>
    <numFmt numFmtId="188" formatCode="&quot;$&quot;#,##0_);[Red]\(&quot;$&quot;#,##0\)"/>
    <numFmt numFmtId="189" formatCode="&quot;$&quot;\ #,##0_-;[Red]&quot;$&quot;\ #,##0\-"/>
    <numFmt numFmtId="190" formatCode="#\ ??/??"/>
    <numFmt numFmtId="191" formatCode="_(&quot;$&quot;* #,##0_);_(&quot;$&quot;* \(#,##0\);_(&quot;$&quot;* &quot;-&quot;_);_(@_)"/>
    <numFmt numFmtId="192" formatCode="_(* #,##0_);_(* \(#,##0\);_(* &quot;-&quot;_);_(@_)"/>
    <numFmt numFmtId="193" formatCode="_(* #,##0.00_);_(* \(#,##0.00\);_(* &quot;-&quot;??_);_(@_)"/>
    <numFmt numFmtId="194" formatCode="#,##0.000000"/>
    <numFmt numFmtId="195" formatCode="#,##0.0000"/>
    <numFmt numFmtId="196" formatCode="0.0000_);[Red]\(0.0000\)"/>
    <numFmt numFmtId="197" formatCode="0.0000_ "/>
    <numFmt numFmtId="198" formatCode="0\.0,&quot;0&quot;"/>
    <numFmt numFmtId="199" formatCode="0.0"/>
    <numFmt numFmtId="200" formatCode="#,##0_ ;[Red]\-#,##0\ "/>
    <numFmt numFmtId="201" formatCode="#,##0_ "/>
    <numFmt numFmtId="202" formatCode="0.0%"/>
    <numFmt numFmtId="203" formatCode="_ * #,##0_ ;_ * \-#,##0_ ;_ * &quot;-&quot;??_ ;_ @_ "/>
    <numFmt numFmtId="204" formatCode="#,##0.00_ ;\-#,##0.00;;"/>
    <numFmt numFmtId="205" formatCode="#,##0.00_);[Red]\(#,##0.00\)"/>
    <numFmt numFmtId="206" formatCode="0_ "/>
    <numFmt numFmtId="207" formatCode="0.00_ "/>
  </numFmts>
  <fonts count="130">
    <font>
      <sz val="11"/>
      <color indexed="8"/>
      <name val="宋体"/>
      <charset val="134"/>
    </font>
    <font>
      <sz val="11"/>
      <color theme="1"/>
      <name val="宋体"/>
      <charset val="134"/>
      <scheme val="minor"/>
    </font>
    <font>
      <sz val="20"/>
      <name val="方正小标宋简体"/>
      <charset val="134"/>
    </font>
    <font>
      <b/>
      <sz val="14"/>
      <name val="宋体"/>
      <charset val="134"/>
      <scheme val="minor"/>
    </font>
    <font>
      <b/>
      <sz val="14"/>
      <color theme="1"/>
      <name val="宋体"/>
      <charset val="134"/>
      <scheme val="minor"/>
    </font>
    <font>
      <sz val="12"/>
      <name val="宋体"/>
      <charset val="134"/>
      <scheme val="minor"/>
    </font>
    <font>
      <sz val="10"/>
      <name val="宋体"/>
      <charset val="134"/>
    </font>
    <font>
      <b/>
      <sz val="10"/>
      <name val="宋体"/>
      <charset val="134"/>
    </font>
    <font>
      <sz val="12"/>
      <name val="宋体"/>
      <charset val="134"/>
    </font>
    <font>
      <sz val="20"/>
      <color indexed="8"/>
      <name val="方正小标宋简体"/>
      <charset val="134"/>
    </font>
    <font>
      <b/>
      <sz val="14"/>
      <color indexed="8"/>
      <name val="宋体"/>
      <charset val="134"/>
    </font>
    <font>
      <sz val="14"/>
      <color indexed="8"/>
      <name val="宋体"/>
      <charset val="134"/>
    </font>
    <font>
      <sz val="9"/>
      <color theme="1"/>
      <name val="宋体"/>
      <charset val="134"/>
    </font>
    <font>
      <sz val="11"/>
      <color indexed="8"/>
      <name val="宋体"/>
      <charset val="134"/>
      <scheme val="minor"/>
    </font>
    <font>
      <sz val="14"/>
      <color indexed="8"/>
      <name val="宋体"/>
      <charset val="134"/>
      <scheme val="minor"/>
    </font>
    <font>
      <sz val="12"/>
      <color indexed="8"/>
      <name val="宋体"/>
      <charset val="134"/>
      <scheme val="minor"/>
    </font>
    <font>
      <b/>
      <sz val="20"/>
      <name val="SimSun"/>
      <charset val="134"/>
    </font>
    <font>
      <sz val="11"/>
      <name val="SimSun"/>
      <charset val="134"/>
    </font>
    <font>
      <b/>
      <sz val="14"/>
      <name val="SimSun"/>
      <charset val="134"/>
    </font>
    <font>
      <sz val="14"/>
      <name val="SimSun"/>
      <charset val="134"/>
    </font>
    <font>
      <sz val="12"/>
      <name val="SimSun"/>
      <charset val="134"/>
    </font>
    <font>
      <b/>
      <sz val="15"/>
      <name val="SimSun"/>
      <charset val="134"/>
    </font>
    <font>
      <sz val="9"/>
      <name val="SimSun"/>
      <charset val="134"/>
    </font>
    <font>
      <sz val="12"/>
      <color theme="1"/>
      <name val="宋体"/>
      <charset val="134"/>
    </font>
    <font>
      <sz val="12"/>
      <color indexed="8"/>
      <name val="宋体"/>
      <charset val="134"/>
    </font>
    <font>
      <b/>
      <sz val="14"/>
      <name val="宋体"/>
      <charset val="134"/>
    </font>
    <font>
      <sz val="14"/>
      <name val="宋体"/>
      <charset val="134"/>
    </font>
    <font>
      <sz val="14"/>
      <name val="MS Serif"/>
      <charset val="134"/>
    </font>
    <font>
      <sz val="14"/>
      <name val="Times New Roman"/>
      <charset val="134"/>
    </font>
    <font>
      <b/>
      <sz val="20"/>
      <name val="方正小标宋简体"/>
      <charset val="134"/>
    </font>
    <font>
      <sz val="14"/>
      <name val="宋体"/>
      <charset val="134"/>
      <scheme val="minor"/>
    </font>
    <font>
      <sz val="20"/>
      <color rgb="FF000000"/>
      <name val="方正小标宋简体"/>
      <charset val="134"/>
    </font>
    <font>
      <b/>
      <sz val="12"/>
      <name val="宋体"/>
      <charset val="134"/>
    </font>
    <font>
      <sz val="16"/>
      <name val="宋体"/>
      <charset val="134"/>
    </font>
    <font>
      <sz val="16"/>
      <color indexed="8"/>
      <name val="方正小标宋简体"/>
      <charset val="134"/>
    </font>
    <font>
      <sz val="16"/>
      <color indexed="8"/>
      <name val="宋体"/>
      <charset val="134"/>
    </font>
    <font>
      <sz val="14"/>
      <color rgb="FF000000"/>
      <name val="宋体"/>
      <charset val="134"/>
    </font>
    <font>
      <sz val="14"/>
      <color theme="1"/>
      <name val="宋体"/>
      <charset val="134"/>
    </font>
    <font>
      <sz val="14"/>
      <color theme="1"/>
      <name val="宋体"/>
      <charset val="134"/>
      <scheme val="minor"/>
    </font>
    <font>
      <sz val="20"/>
      <color indexed="8"/>
      <name val="宋体"/>
      <charset val="134"/>
    </font>
    <font>
      <sz val="18"/>
      <color indexed="8"/>
      <name val="方正小标宋简体"/>
      <charset val="134"/>
    </font>
    <font>
      <sz val="11"/>
      <name val="宋体"/>
      <charset val="134"/>
    </font>
    <font>
      <sz val="20"/>
      <color theme="1"/>
      <name val="方正小标宋简体"/>
      <charset val="134"/>
    </font>
    <font>
      <b/>
      <sz val="14"/>
      <name val="黑体"/>
      <charset val="134"/>
    </font>
    <font>
      <sz val="14"/>
      <color indexed="9"/>
      <name val="宋体"/>
      <charset val="134"/>
    </font>
    <font>
      <sz val="20"/>
      <color theme="1"/>
      <name val="方正小标宋_GBK"/>
      <charset val="134"/>
    </font>
    <font>
      <sz val="12"/>
      <color theme="1"/>
      <name val="宋体"/>
      <charset val="134"/>
      <scheme val="minor"/>
    </font>
    <font>
      <sz val="14"/>
      <name val="Arial"/>
      <charset val="134"/>
    </font>
    <font>
      <b/>
      <sz val="18"/>
      <color indexed="8"/>
      <name val="方正小标宋简体"/>
      <charset val="134"/>
    </font>
    <font>
      <b/>
      <sz val="14"/>
      <name val="Arial"/>
      <charset val="134"/>
    </font>
    <font>
      <b/>
      <sz val="14"/>
      <color theme="1"/>
      <name val="宋体"/>
      <charset val="134"/>
    </font>
    <font>
      <sz val="11"/>
      <color theme="1"/>
      <name val="宋体"/>
      <charset val="134"/>
    </font>
    <font>
      <sz val="14"/>
      <color indexed="10"/>
      <name val="宋体"/>
      <charset val="134"/>
    </font>
    <font>
      <b/>
      <sz val="11"/>
      <name val="宋体"/>
      <charset val="134"/>
    </font>
    <font>
      <sz val="12"/>
      <color rgb="FFFF0000"/>
      <name val="宋体"/>
      <charset val="134"/>
    </font>
    <font>
      <sz val="1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Geneva"/>
      <charset val="134"/>
    </font>
    <font>
      <sz val="10"/>
      <name val="楷体"/>
      <charset val="134"/>
    </font>
    <font>
      <sz val="11"/>
      <color indexed="9"/>
      <name val="宋体"/>
      <charset val="134"/>
    </font>
    <font>
      <sz val="12"/>
      <color indexed="9"/>
      <name val="宋体"/>
      <charset val="134"/>
    </font>
    <font>
      <b/>
      <sz val="11"/>
      <color indexed="8"/>
      <name val="宋体"/>
      <charset val="134"/>
    </font>
    <font>
      <sz val="8"/>
      <name val="Times New Roman"/>
      <charset val="134"/>
    </font>
    <font>
      <sz val="11"/>
      <color indexed="17"/>
      <name val="宋体"/>
      <charset val="134"/>
    </font>
    <font>
      <sz val="10"/>
      <name val="Arial"/>
      <charset val="134"/>
    </font>
    <font>
      <sz val="8"/>
      <name val="Arial"/>
      <charset val="134"/>
    </font>
    <font>
      <sz val="12"/>
      <color indexed="16"/>
      <name val="宋体"/>
      <charset val="134"/>
    </font>
    <font>
      <sz val="12"/>
      <name val="Times New Roman"/>
      <charset val="134"/>
    </font>
    <font>
      <b/>
      <sz val="15"/>
      <color indexed="56"/>
      <name val="宋体"/>
      <charset val="134"/>
    </font>
    <font>
      <sz val="11"/>
      <color indexed="20"/>
      <name val="宋体"/>
      <charset val="134"/>
    </font>
    <font>
      <b/>
      <sz val="10"/>
      <name val="MS Sans Serif"/>
      <charset val="134"/>
    </font>
    <font>
      <sz val="12"/>
      <color indexed="17"/>
      <name val="宋体"/>
      <charset val="134"/>
    </font>
    <font>
      <sz val="10"/>
      <name val="Helv"/>
      <charset val="134"/>
    </font>
    <font>
      <u/>
      <sz val="12"/>
      <color indexed="12"/>
      <name val="宋体"/>
      <charset val="134"/>
    </font>
    <font>
      <b/>
      <sz val="13"/>
      <color indexed="56"/>
      <name val="宋体"/>
      <charset val="134"/>
    </font>
    <font>
      <sz val="10"/>
      <name val="仿宋_GB2312"/>
      <charset val="134"/>
    </font>
    <font>
      <sz val="11"/>
      <color indexed="60"/>
      <name val="宋体"/>
      <charset val="134"/>
    </font>
    <font>
      <b/>
      <sz val="11"/>
      <color indexed="63"/>
      <name val="宋体"/>
      <charset val="134"/>
    </font>
    <font>
      <b/>
      <sz val="11"/>
      <color indexed="56"/>
      <name val="宋体"/>
      <charset val="134"/>
    </font>
    <font>
      <b/>
      <sz val="12"/>
      <name val="Arial"/>
      <charset val="134"/>
    </font>
    <font>
      <b/>
      <sz val="18"/>
      <color indexed="56"/>
      <name val="宋体"/>
      <charset val="134"/>
    </font>
    <font>
      <sz val="10"/>
      <name val="MS Sans Serif"/>
      <charset val="134"/>
    </font>
    <font>
      <b/>
      <sz val="10"/>
      <name val="Tms Rmn"/>
      <charset val="134"/>
    </font>
    <font>
      <sz val="11"/>
      <color indexed="62"/>
      <name val="宋体"/>
      <charset val="134"/>
    </font>
    <font>
      <sz val="10"/>
      <name val="Times New Roman"/>
      <charset val="134"/>
    </font>
    <font>
      <b/>
      <sz val="12"/>
      <color indexed="8"/>
      <name val="宋体"/>
      <charset val="134"/>
    </font>
    <font>
      <b/>
      <sz val="15"/>
      <color indexed="54"/>
      <name val="宋体"/>
      <charset val="134"/>
    </font>
    <font>
      <b/>
      <sz val="10"/>
      <color indexed="9"/>
      <name val="宋体"/>
      <charset val="134"/>
    </font>
    <font>
      <b/>
      <sz val="9"/>
      <name val="Arial"/>
      <charset val="134"/>
    </font>
    <font>
      <b/>
      <sz val="13"/>
      <color indexed="54"/>
      <name val="宋体"/>
      <charset val="134"/>
    </font>
    <font>
      <sz val="12"/>
      <name val="Helv"/>
      <charset val="134"/>
    </font>
    <font>
      <sz val="12"/>
      <color indexed="9"/>
      <name val="Helv"/>
      <charset val="134"/>
    </font>
    <font>
      <b/>
      <sz val="8"/>
      <color indexed="9"/>
      <name val="宋体"/>
      <charset val="134"/>
    </font>
    <font>
      <sz val="7"/>
      <name val="Small Fonts"/>
      <charset val="134"/>
    </font>
    <font>
      <sz val="10"/>
      <color indexed="8"/>
      <name val="MS Sans Serif"/>
      <charset val="134"/>
    </font>
    <font>
      <b/>
      <sz val="11"/>
      <color indexed="54"/>
      <name val="宋体"/>
      <charset val="134"/>
    </font>
    <font>
      <b/>
      <sz val="18"/>
      <color indexed="54"/>
      <name val="宋体"/>
      <charset val="134"/>
    </font>
    <font>
      <b/>
      <sz val="14"/>
      <name val="楷体"/>
      <charset val="134"/>
    </font>
    <font>
      <b/>
      <sz val="18"/>
      <color indexed="62"/>
      <name val="宋体"/>
      <charset val="134"/>
    </font>
    <font>
      <i/>
      <sz val="11"/>
      <color indexed="23"/>
      <name val="宋体"/>
      <charset val="134"/>
    </font>
    <font>
      <sz val="12"/>
      <color indexed="20"/>
      <name val="宋体"/>
      <charset val="134"/>
    </font>
    <font>
      <sz val="11"/>
      <color indexed="52"/>
      <name val="宋体"/>
      <charset val="134"/>
    </font>
    <font>
      <b/>
      <sz val="11"/>
      <color indexed="9"/>
      <name val="宋体"/>
      <charset val="134"/>
    </font>
    <font>
      <sz val="9"/>
      <name val="宋体"/>
      <charset val="134"/>
    </font>
    <font>
      <b/>
      <sz val="11"/>
      <color indexed="52"/>
      <name val="宋体"/>
      <charset val="134"/>
    </font>
    <font>
      <u/>
      <sz val="10"/>
      <color indexed="12"/>
      <name val="Times"/>
      <charset val="134"/>
    </font>
    <font>
      <u/>
      <sz val="11"/>
      <color indexed="52"/>
      <name val="宋体"/>
      <charset val="134"/>
    </font>
    <font>
      <b/>
      <sz val="10"/>
      <name val="Arial"/>
      <charset val="134"/>
    </font>
    <font>
      <u/>
      <sz val="12"/>
      <color indexed="36"/>
      <name val="宋体"/>
      <charset val="134"/>
    </font>
    <font>
      <sz val="11"/>
      <color indexed="10"/>
      <name val="宋体"/>
      <charset val="134"/>
    </font>
    <font>
      <sz val="12"/>
      <name val="Courier"/>
      <charset val="134"/>
    </font>
    <font>
      <sz val="9"/>
      <name val="微软雅黑"/>
      <charset val="134"/>
    </font>
  </fonts>
  <fills count="6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0"/>
        <bgColor indexed="64"/>
      </patternFill>
    </fill>
    <fill>
      <patternFill patternType="solid">
        <fgColor indexed="49"/>
        <bgColor indexed="64"/>
      </patternFill>
    </fill>
    <fill>
      <patternFill patternType="solid">
        <fgColor indexed="42"/>
        <bgColor indexed="64"/>
      </patternFill>
    </fill>
    <fill>
      <patternFill patternType="solid">
        <fgColor indexed="54"/>
        <bgColor indexed="64"/>
      </patternFill>
    </fill>
    <fill>
      <patternFill patternType="solid">
        <fgColor indexed="22"/>
        <bgColor indexed="64"/>
      </patternFill>
    </fill>
    <fill>
      <patternFill patternType="solid">
        <fgColor indexed="26"/>
        <bgColor indexed="64"/>
      </patternFill>
    </fill>
    <fill>
      <patternFill patternType="solid">
        <fgColor indexed="52"/>
        <bgColor indexed="64"/>
      </patternFill>
    </fill>
    <fill>
      <patternFill patternType="solid">
        <fgColor indexed="55"/>
        <bgColor indexed="64"/>
      </patternFill>
    </fill>
    <fill>
      <patternFill patternType="solid">
        <fgColor indexed="27"/>
        <bgColor indexed="64"/>
      </patternFill>
    </fill>
    <fill>
      <patternFill patternType="solid">
        <fgColor indexed="48"/>
        <bgColor indexed="64"/>
      </patternFill>
    </fill>
    <fill>
      <patternFill patternType="solid">
        <fgColor indexed="45"/>
        <bgColor indexed="64"/>
      </patternFill>
    </fill>
    <fill>
      <patternFill patternType="solid">
        <fgColor indexed="29"/>
        <bgColor indexed="64"/>
      </patternFill>
    </fill>
    <fill>
      <patternFill patternType="solid">
        <fgColor indexed="44"/>
        <bgColor indexed="64"/>
      </patternFill>
    </fill>
    <fill>
      <patternFill patternType="solid">
        <fgColor indexed="14"/>
        <bgColor indexed="64"/>
      </patternFill>
    </fill>
    <fill>
      <patternFill patternType="solid">
        <fgColor indexed="31"/>
        <bgColor indexed="64"/>
      </patternFill>
    </fill>
    <fill>
      <patternFill patternType="solid">
        <fgColor indexed="47"/>
        <bgColor indexed="64"/>
      </patternFill>
    </fill>
    <fill>
      <patternFill patternType="solid">
        <fgColor indexed="46"/>
        <bgColor indexed="64"/>
      </patternFill>
    </fill>
    <fill>
      <patternFill patternType="solid">
        <fgColor indexed="43"/>
        <bgColor indexed="64"/>
      </patternFill>
    </fill>
    <fill>
      <patternFill patternType="solid">
        <fgColor indexed="11"/>
        <bgColor indexed="64"/>
      </patternFill>
    </fill>
    <fill>
      <patternFill patternType="solid">
        <fgColor indexed="36"/>
        <bgColor indexed="64"/>
      </patternFill>
    </fill>
    <fill>
      <patternFill patternType="solid">
        <fgColor indexed="25"/>
        <bgColor indexed="64"/>
      </patternFill>
    </fill>
    <fill>
      <patternFill patternType="solid">
        <fgColor indexed="51"/>
        <bgColor indexed="64"/>
      </patternFill>
    </fill>
    <fill>
      <patternFill patternType="solid">
        <fgColor indexed="30"/>
        <bgColor indexed="64"/>
      </patternFill>
    </fill>
    <fill>
      <patternFill patternType="gray0625"/>
    </fill>
    <fill>
      <patternFill patternType="lightUp">
        <fgColor indexed="9"/>
        <bgColor indexed="29"/>
      </patternFill>
    </fill>
    <fill>
      <patternFill patternType="mediumGray">
        <fgColor indexed="22"/>
      </patternFill>
    </fill>
    <fill>
      <patternFill patternType="solid">
        <fgColor indexed="15"/>
        <bgColor indexed="64"/>
      </patternFill>
    </fill>
    <fill>
      <patternFill patternType="solid">
        <fgColor indexed="12"/>
        <bgColor indexed="64"/>
      </patternFill>
    </fill>
    <fill>
      <patternFill patternType="solid">
        <fgColor indexed="57"/>
        <bgColor indexed="64"/>
      </patternFill>
    </fill>
    <fill>
      <patternFill patternType="lightUp">
        <fgColor indexed="9"/>
        <bgColor indexed="55"/>
      </patternFill>
    </fill>
    <fill>
      <patternFill patternType="lightUp">
        <fgColor indexed="9"/>
        <bgColor indexed="22"/>
      </patternFill>
    </fill>
    <fill>
      <patternFill patternType="solid">
        <fgColor indexed="62"/>
        <bgColor indexed="64"/>
      </patternFill>
    </fill>
    <fill>
      <patternFill patternType="solid">
        <fgColor indexed="40"/>
        <bgColor indexed="64"/>
      </patternFill>
    </fill>
    <fill>
      <patternFill patternType="solid">
        <fgColor indexed="53"/>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bottom style="thin">
        <color indexed="8"/>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style="thin">
        <color auto="1"/>
      </right>
      <top/>
      <bottom style="thin">
        <color auto="1"/>
      </bottom>
      <diagonal/>
    </border>
    <border>
      <left/>
      <right/>
      <top style="thin">
        <color indexed="62"/>
      </top>
      <bottom style="double">
        <color indexed="62"/>
      </bottom>
      <diagonal/>
    </border>
    <border>
      <left/>
      <right/>
      <top/>
      <bottom style="thick">
        <color indexed="62"/>
      </bottom>
      <diagonal/>
    </border>
    <border>
      <left/>
      <right/>
      <top/>
      <bottom style="medium">
        <color auto="1"/>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auto="1"/>
      </left>
      <right style="thin">
        <color auto="1"/>
      </right>
      <top/>
      <bottom/>
      <diagonal/>
    </border>
    <border>
      <left/>
      <right/>
      <top style="medium">
        <color auto="1"/>
      </top>
      <bottom style="medium">
        <color auto="1"/>
      </bottom>
      <diagonal/>
    </border>
    <border>
      <left style="thin">
        <color indexed="23"/>
      </left>
      <right style="thin">
        <color indexed="23"/>
      </right>
      <top style="thin">
        <color indexed="23"/>
      </top>
      <bottom style="thin">
        <color indexed="23"/>
      </bottom>
      <diagonal/>
    </border>
    <border>
      <left/>
      <right/>
      <top/>
      <bottom style="thick">
        <color indexed="11"/>
      </bottom>
      <diagonal/>
    </border>
    <border>
      <left/>
      <right/>
      <top style="medium">
        <color indexed="9"/>
      </top>
      <bottom style="medium">
        <color indexed="9"/>
      </bottom>
      <diagonal/>
    </border>
    <border>
      <left/>
      <right/>
      <top style="thin">
        <color indexed="11"/>
      </top>
      <bottom style="double">
        <color indexed="11"/>
      </bottom>
      <diagonal/>
    </border>
    <border>
      <left/>
      <right/>
      <top/>
      <bottom style="thick">
        <color indexed="43"/>
      </bottom>
      <diagonal/>
    </border>
    <border>
      <left/>
      <right/>
      <top/>
      <bottom style="medium">
        <color indexed="4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s>
  <cellStyleXfs count="235">
    <xf numFmtId="0" fontId="0" fillId="0" borderId="0">
      <alignment vertical="center"/>
    </xf>
    <xf numFmtId="43" fontId="0" fillId="0" borderId="0" applyFont="0" applyFill="0" applyBorder="0" applyAlignment="0" applyProtection="0">
      <alignment vertical="center"/>
    </xf>
    <xf numFmtId="44" fontId="1" fillId="0" borderId="0" applyFont="0" applyFill="0" applyBorder="0" applyAlignment="0" applyProtection="0">
      <alignment vertical="center"/>
    </xf>
    <xf numFmtId="9" fontId="8"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1" fillId="4" borderId="12" applyNumberFormat="0" applyFont="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13" applyNumberFormat="0" applyFill="0" applyAlignment="0" applyProtection="0">
      <alignment vertical="center"/>
    </xf>
    <xf numFmtId="0" fontId="62" fillId="0" borderId="13" applyNumberFormat="0" applyFill="0" applyAlignment="0" applyProtection="0">
      <alignment vertical="center"/>
    </xf>
    <xf numFmtId="0" fontId="63" fillId="0" borderId="14" applyNumberFormat="0" applyFill="0" applyAlignment="0" applyProtection="0">
      <alignment vertical="center"/>
    </xf>
    <xf numFmtId="0" fontId="63" fillId="0" borderId="0" applyNumberFormat="0" applyFill="0" applyBorder="0" applyAlignment="0" applyProtection="0">
      <alignment vertical="center"/>
    </xf>
    <xf numFmtId="0" fontId="64" fillId="5" borderId="15" applyNumberFormat="0" applyAlignment="0" applyProtection="0">
      <alignment vertical="center"/>
    </xf>
    <xf numFmtId="0" fontId="65" fillId="6" borderId="16" applyNumberFormat="0" applyAlignment="0" applyProtection="0">
      <alignment vertical="center"/>
    </xf>
    <xf numFmtId="0" fontId="66" fillId="6" borderId="15" applyNumberFormat="0" applyAlignment="0" applyProtection="0">
      <alignment vertical="center"/>
    </xf>
    <xf numFmtId="0" fontId="67" fillId="7" borderId="17" applyNumberFormat="0" applyAlignment="0" applyProtection="0">
      <alignment vertical="center"/>
    </xf>
    <xf numFmtId="0" fontId="68" fillId="0" borderId="18" applyNumberFormat="0" applyFill="0" applyAlignment="0" applyProtection="0">
      <alignment vertical="center"/>
    </xf>
    <xf numFmtId="0" fontId="69" fillId="0" borderId="19" applyNumberFormat="0" applyFill="0" applyAlignment="0" applyProtection="0">
      <alignment vertical="center"/>
    </xf>
    <xf numFmtId="0" fontId="70" fillId="8" borderId="0" applyNumberFormat="0" applyBorder="0" applyAlignment="0" applyProtection="0">
      <alignment vertical="center"/>
    </xf>
    <xf numFmtId="0" fontId="71" fillId="9" borderId="0" applyNumberFormat="0" applyBorder="0" applyAlignment="0" applyProtection="0">
      <alignment vertical="center"/>
    </xf>
    <xf numFmtId="0" fontId="72" fillId="10" borderId="0" applyNumberFormat="0" applyBorder="0" applyAlignment="0" applyProtection="0">
      <alignment vertical="center"/>
    </xf>
    <xf numFmtId="0" fontId="73" fillId="11" borderId="0" applyNumberFormat="0" applyBorder="0" applyAlignment="0" applyProtection="0">
      <alignment vertical="center"/>
    </xf>
    <xf numFmtId="0" fontId="74" fillId="12" borderId="0" applyNumberFormat="0" applyBorder="0" applyAlignment="0" applyProtection="0">
      <alignment vertical="center"/>
    </xf>
    <xf numFmtId="0" fontId="74" fillId="13" borderId="0" applyNumberFormat="0" applyBorder="0" applyAlignment="0" applyProtection="0">
      <alignment vertical="center"/>
    </xf>
    <xf numFmtId="0" fontId="73" fillId="14" borderId="0" applyNumberFormat="0" applyBorder="0" applyAlignment="0" applyProtection="0">
      <alignment vertical="center"/>
    </xf>
    <xf numFmtId="0" fontId="73" fillId="15" borderId="0" applyNumberFormat="0" applyBorder="0" applyAlignment="0" applyProtection="0">
      <alignment vertical="center"/>
    </xf>
    <xf numFmtId="0" fontId="74" fillId="16" borderId="0" applyNumberFormat="0" applyBorder="0" applyAlignment="0" applyProtection="0">
      <alignment vertical="center"/>
    </xf>
    <xf numFmtId="0" fontId="74" fillId="17" borderId="0" applyNumberFormat="0" applyBorder="0" applyAlignment="0" applyProtection="0">
      <alignment vertical="center"/>
    </xf>
    <xf numFmtId="0" fontId="73" fillId="18" borderId="0" applyNumberFormat="0" applyBorder="0" applyAlignment="0" applyProtection="0">
      <alignment vertical="center"/>
    </xf>
    <xf numFmtId="0" fontId="73" fillId="19" borderId="0" applyNumberFormat="0" applyBorder="0" applyAlignment="0" applyProtection="0">
      <alignment vertical="center"/>
    </xf>
    <xf numFmtId="0" fontId="74" fillId="20" borderId="0" applyNumberFormat="0" applyBorder="0" applyAlignment="0" applyProtection="0">
      <alignment vertical="center"/>
    </xf>
    <xf numFmtId="0" fontId="74" fillId="21" borderId="0" applyNumberFormat="0" applyBorder="0" applyAlignment="0" applyProtection="0">
      <alignment vertical="center"/>
    </xf>
    <xf numFmtId="0" fontId="73" fillId="22" borderId="0" applyNumberFormat="0" applyBorder="0" applyAlignment="0" applyProtection="0">
      <alignment vertical="center"/>
    </xf>
    <xf numFmtId="0" fontId="73" fillId="23" borderId="0" applyNumberFormat="0" applyBorder="0" applyAlignment="0" applyProtection="0">
      <alignment vertical="center"/>
    </xf>
    <xf numFmtId="0" fontId="74" fillId="24" borderId="0" applyNumberFormat="0" applyBorder="0" applyAlignment="0" applyProtection="0">
      <alignment vertical="center"/>
    </xf>
    <xf numFmtId="0" fontId="74" fillId="25" borderId="0" applyNumberFormat="0" applyBorder="0" applyAlignment="0" applyProtection="0">
      <alignment vertical="center"/>
    </xf>
    <xf numFmtId="0" fontId="73" fillId="26" borderId="0" applyNumberFormat="0" applyBorder="0" applyAlignment="0" applyProtection="0">
      <alignment vertical="center"/>
    </xf>
    <xf numFmtId="0" fontId="73" fillId="27" borderId="0" applyNumberFormat="0" applyBorder="0" applyAlignment="0" applyProtection="0">
      <alignment vertical="center"/>
    </xf>
    <xf numFmtId="0" fontId="74" fillId="28" borderId="0" applyNumberFormat="0" applyBorder="0" applyAlignment="0" applyProtection="0">
      <alignment vertical="center"/>
    </xf>
    <xf numFmtId="0" fontId="74" fillId="29" borderId="0" applyNumberFormat="0" applyBorder="0" applyAlignment="0" applyProtection="0">
      <alignment vertical="center"/>
    </xf>
    <xf numFmtId="0" fontId="73" fillId="30" borderId="0" applyNumberFormat="0" applyBorder="0" applyAlignment="0" applyProtection="0">
      <alignment vertical="center"/>
    </xf>
    <xf numFmtId="0" fontId="73" fillId="31" borderId="0" applyNumberFormat="0" applyBorder="0" applyAlignment="0" applyProtection="0">
      <alignment vertical="center"/>
    </xf>
    <xf numFmtId="0" fontId="74" fillId="32" borderId="0" applyNumberFormat="0" applyBorder="0" applyAlignment="0" applyProtection="0">
      <alignment vertical="center"/>
    </xf>
    <xf numFmtId="0" fontId="74" fillId="33" borderId="0" applyNumberFormat="0" applyBorder="0" applyAlignment="0" applyProtection="0">
      <alignment vertical="center"/>
    </xf>
    <xf numFmtId="0" fontId="73" fillId="34" borderId="0" applyNumberFormat="0" applyBorder="0" applyAlignment="0" applyProtection="0">
      <alignment vertical="center"/>
    </xf>
    <xf numFmtId="0" fontId="75" fillId="0" borderId="0">
      <alignment vertical="center"/>
    </xf>
    <xf numFmtId="0" fontId="76" fillId="0" borderId="20" applyNumberFormat="0" applyFill="0" applyProtection="0">
      <alignment horizontal="center" vertical="center"/>
    </xf>
    <xf numFmtId="0" fontId="77" fillId="35" borderId="0" applyNumberFormat="0" applyBorder="0" applyAlignment="0" applyProtection="0">
      <alignment vertical="center"/>
    </xf>
    <xf numFmtId="0" fontId="78" fillId="36" borderId="0" applyNumberFormat="0" applyBorder="0" applyAlignment="0" applyProtection="0">
      <alignment vertical="center"/>
    </xf>
    <xf numFmtId="0" fontId="79" fillId="0" borderId="21" applyNumberFormat="0" applyFill="0" applyAlignment="0" applyProtection="0">
      <alignment vertical="center"/>
    </xf>
    <xf numFmtId="0" fontId="80" fillId="0" borderId="0">
      <alignment horizontal="center" vertical="center" wrapText="1"/>
      <protection locked="0"/>
    </xf>
    <xf numFmtId="0" fontId="81" fillId="37" borderId="0" applyNumberFormat="0" applyBorder="0" applyAlignment="0" applyProtection="0">
      <alignment vertical="center"/>
    </xf>
    <xf numFmtId="0" fontId="78" fillId="38" borderId="0" applyNumberFormat="0" applyBorder="0" applyAlignment="0" applyProtection="0">
      <alignment vertical="center"/>
    </xf>
    <xf numFmtId="0" fontId="24" fillId="39" borderId="0" applyNumberFormat="0" applyBorder="0" applyAlignment="0" applyProtection="0">
      <alignment vertical="center"/>
    </xf>
    <xf numFmtId="0" fontId="24" fillId="40" borderId="0" applyNumberFormat="0" applyBorder="0" applyAlignment="0" applyProtection="0">
      <alignment vertical="center"/>
    </xf>
    <xf numFmtId="0" fontId="78" fillId="41" borderId="0" applyNumberFormat="0" applyBorder="0" applyAlignment="0" applyProtection="0">
      <alignment vertical="center"/>
    </xf>
    <xf numFmtId="176" fontId="82" fillId="0" borderId="20" applyFill="0" applyProtection="0">
      <alignment horizontal="right" vertical="center"/>
    </xf>
    <xf numFmtId="0" fontId="77" fillId="41" borderId="0" applyNumberFormat="0" applyBorder="0" applyAlignment="0" applyProtection="0">
      <alignment vertical="center"/>
    </xf>
    <xf numFmtId="0" fontId="78" fillId="42" borderId="0" applyNumberFormat="0" applyBorder="0" applyAlignment="0" applyProtection="0">
      <alignment vertical="center"/>
    </xf>
    <xf numFmtId="0" fontId="81" fillId="43" borderId="0" applyNumberFormat="0" applyBorder="0" applyAlignment="0" applyProtection="0">
      <alignment vertical="center"/>
    </xf>
    <xf numFmtId="0" fontId="83" fillId="40" borderId="1" applyNumberFormat="0" applyBorder="0" applyAlignment="0" applyProtection="0">
      <alignment vertical="center"/>
    </xf>
    <xf numFmtId="0" fontId="77" fillId="44" borderId="0" applyNumberFormat="0" applyBorder="0" applyAlignment="0" applyProtection="0">
      <alignment vertical="center"/>
    </xf>
    <xf numFmtId="0" fontId="84" fillId="45" borderId="0" applyNumberFormat="0" applyBorder="0" applyAlignment="0" applyProtection="0">
      <alignment vertical="center"/>
    </xf>
    <xf numFmtId="0" fontId="85" fillId="0" borderId="0">
      <alignment vertical="center"/>
    </xf>
    <xf numFmtId="0" fontId="77" fillId="46" borderId="0" applyNumberFormat="0" applyBorder="0" applyAlignment="0" applyProtection="0">
      <alignment vertical="center"/>
    </xf>
    <xf numFmtId="0" fontId="78" fillId="47" borderId="0" applyNumberFormat="0" applyBorder="0" applyAlignment="0" applyProtection="0">
      <alignment vertical="center"/>
    </xf>
    <xf numFmtId="0" fontId="77" fillId="45" borderId="0" applyNumberFormat="0" applyBorder="0" applyAlignment="0" applyProtection="0">
      <alignment vertical="center"/>
    </xf>
    <xf numFmtId="0" fontId="86" fillId="0" borderId="22" applyNumberFormat="0" applyFill="0" applyAlignment="0" applyProtection="0">
      <alignment vertical="center"/>
    </xf>
    <xf numFmtId="0" fontId="87" fillId="45" borderId="0" applyNumberFormat="0" applyBorder="0" applyAlignment="0" applyProtection="0">
      <alignment vertical="center"/>
    </xf>
    <xf numFmtId="0" fontId="0" fillId="47" borderId="0" applyNumberFormat="0" applyBorder="0" applyAlignment="0" applyProtection="0">
      <alignment vertical="center"/>
    </xf>
    <xf numFmtId="0" fontId="88" fillId="0" borderId="23">
      <alignment horizontal="center" vertical="center"/>
    </xf>
    <xf numFmtId="0" fontId="0" fillId="37" borderId="0" applyNumberFormat="0" applyBorder="0" applyAlignment="0" applyProtection="0">
      <alignment vertical="center"/>
    </xf>
    <xf numFmtId="0" fontId="82" fillId="0" borderId="9" applyNumberFormat="0" applyFill="0" applyProtection="0">
      <alignment horizontal="right" vertical="center"/>
    </xf>
    <xf numFmtId="0" fontId="89" fillId="37" borderId="0" applyNumberFormat="0" applyBorder="0" applyAlignment="0" applyProtection="0">
      <alignment vertical="center"/>
    </xf>
    <xf numFmtId="0" fontId="8" fillId="0" borderId="0" applyNumberFormat="0" applyFont="0" applyFill="0" applyBorder="0" applyAlignment="0" applyProtection="0">
      <alignment horizontal="left" vertical="center"/>
    </xf>
    <xf numFmtId="0" fontId="77" fillId="39" borderId="0" applyNumberFormat="0" applyBorder="0" applyAlignment="0" applyProtection="0">
      <alignment vertical="center"/>
    </xf>
    <xf numFmtId="0" fontId="90" fillId="0" borderId="0">
      <alignment vertical="center"/>
    </xf>
    <xf numFmtId="49" fontId="8" fillId="0" borderId="0" applyFont="0" applyFill="0" applyBorder="0" applyAlignment="0" applyProtection="0">
      <alignment vertical="center"/>
    </xf>
    <xf numFmtId="0" fontId="91" fillId="0" borderId="0" applyNumberFormat="0" applyFill="0" applyBorder="0" applyAlignment="0" applyProtection="0">
      <alignment vertical="top"/>
      <protection locked="0"/>
    </xf>
    <xf numFmtId="10" fontId="8" fillId="0" borderId="0" applyFont="0" applyFill="0" applyBorder="0" applyAlignment="0" applyProtection="0">
      <alignment vertical="center"/>
    </xf>
    <xf numFmtId="0" fontId="92" fillId="0" borderId="24" applyNumberFormat="0" applyFill="0" applyAlignment="0" applyProtection="0">
      <alignment vertical="center"/>
    </xf>
    <xf numFmtId="0" fontId="77" fillId="48" borderId="0" applyNumberFormat="0" applyBorder="0" applyAlignment="0" applyProtection="0">
      <alignment vertical="center"/>
    </xf>
    <xf numFmtId="0" fontId="0" fillId="49" borderId="0" applyNumberFormat="0" applyBorder="0" applyAlignment="0" applyProtection="0">
      <alignment vertical="center"/>
    </xf>
    <xf numFmtId="0" fontId="24" fillId="49" borderId="0" applyNumberFormat="0" applyBorder="0" applyAlignment="0" applyProtection="0">
      <alignment vertical="center"/>
    </xf>
    <xf numFmtId="0" fontId="0" fillId="45" borderId="0" applyNumberFormat="0" applyBorder="0" applyAlignment="0" applyProtection="0">
      <alignment vertical="center"/>
    </xf>
    <xf numFmtId="0" fontId="77" fillId="50" borderId="0" applyNumberFormat="0" applyBorder="0" applyAlignment="0" applyProtection="0">
      <alignment vertical="center"/>
    </xf>
    <xf numFmtId="0" fontId="0" fillId="40" borderId="0" applyNumberFormat="0" applyBorder="0" applyAlignment="0" applyProtection="0">
      <alignment vertical="center"/>
    </xf>
    <xf numFmtId="0" fontId="0" fillId="43" borderId="0" applyNumberFormat="0" applyBorder="0" applyAlignment="0" applyProtection="0">
      <alignment vertical="center"/>
    </xf>
    <xf numFmtId="177" fontId="8" fillId="0" borderId="0" applyFont="0" applyFill="0" applyBorder="0" applyAlignment="0" applyProtection="0">
      <alignment vertical="center"/>
    </xf>
    <xf numFmtId="0" fontId="0" fillId="51" borderId="0" applyNumberFormat="0" applyBorder="0" applyAlignment="0" applyProtection="0">
      <alignment vertical="center"/>
    </xf>
    <xf numFmtId="0" fontId="78" fillId="50" borderId="0" applyNumberFormat="0" applyBorder="0" applyAlignment="0" applyProtection="0">
      <alignment vertical="center"/>
    </xf>
    <xf numFmtId="0" fontId="0" fillId="2" borderId="0" applyNumberFormat="0" applyBorder="0" applyAlignment="0" applyProtection="0">
      <alignment vertical="center"/>
    </xf>
    <xf numFmtId="0" fontId="0" fillId="50" borderId="0" applyNumberFormat="0" applyBorder="0" applyAlignment="0" applyProtection="0">
      <alignment vertical="center"/>
    </xf>
    <xf numFmtId="0" fontId="0" fillId="52" borderId="0" applyNumberFormat="0" applyBorder="0" applyAlignment="0" applyProtection="0">
      <alignment vertical="center"/>
    </xf>
    <xf numFmtId="0" fontId="93" fillId="0" borderId="1">
      <alignment horizontal="left" vertical="center"/>
    </xf>
    <xf numFmtId="0" fontId="0" fillId="46" borderId="0" applyNumberFormat="0" applyBorder="0" applyAlignment="0" applyProtection="0">
      <alignment vertical="center"/>
    </xf>
    <xf numFmtId="0" fontId="0" fillId="53" borderId="0" applyNumberFormat="0" applyBorder="0" applyAlignment="0" applyProtection="0">
      <alignment vertical="center"/>
    </xf>
    <xf numFmtId="0" fontId="0" fillId="39" borderId="0" applyNumberFormat="0" applyBorder="0" applyAlignment="0" applyProtection="0">
      <alignment vertical="center"/>
    </xf>
    <xf numFmtId="0" fontId="77" fillId="54" borderId="0" applyNumberFormat="0" applyBorder="0" applyAlignment="0" applyProtection="0">
      <alignment vertical="center"/>
    </xf>
    <xf numFmtId="0" fontId="94" fillId="52" borderId="0" applyNumberFormat="0" applyBorder="0" applyAlignment="0" applyProtection="0">
      <alignment vertical="center"/>
    </xf>
    <xf numFmtId="0" fontId="78" fillId="55" borderId="0" applyNumberFormat="0" applyBorder="0" applyAlignment="0" applyProtection="0">
      <alignment vertical="center"/>
    </xf>
    <xf numFmtId="0" fontId="0" fillId="56" borderId="0" applyNumberFormat="0" applyBorder="0" applyAlignment="0" applyProtection="0">
      <alignment vertical="center"/>
    </xf>
    <xf numFmtId="0" fontId="77" fillId="52" borderId="0" applyNumberFormat="0" applyBorder="0" applyAlignment="0" applyProtection="0">
      <alignment vertical="center"/>
    </xf>
    <xf numFmtId="0" fontId="95" fillId="39" borderId="25" applyNumberFormat="0" applyAlignment="0" applyProtection="0">
      <alignment vertical="center"/>
    </xf>
    <xf numFmtId="0" fontId="96" fillId="0" borderId="26" applyNumberFormat="0" applyFill="0" applyAlignment="0" applyProtection="0">
      <alignment vertical="center"/>
    </xf>
    <xf numFmtId="0" fontId="77" fillId="57" borderId="0" applyNumberFormat="0" applyBorder="0" applyAlignment="0" applyProtection="0">
      <alignment vertical="center"/>
    </xf>
    <xf numFmtId="0" fontId="8" fillId="0" borderId="0">
      <alignment vertical="center"/>
    </xf>
    <xf numFmtId="0" fontId="0" fillId="40" borderId="27" applyNumberFormat="0" applyFont="0" applyAlignment="0" applyProtection="0">
      <alignment vertical="center"/>
    </xf>
    <xf numFmtId="0" fontId="77" fillId="53" borderId="0" applyNumberFormat="0" applyBorder="0" applyAlignment="0" applyProtection="0">
      <alignment vertical="center"/>
    </xf>
    <xf numFmtId="0" fontId="82" fillId="0" borderId="0" applyProtection="0">
      <alignment vertical="center"/>
    </xf>
    <xf numFmtId="0" fontId="77" fillId="36" borderId="0" applyNumberFormat="0" applyBorder="0" applyAlignment="0" applyProtection="0">
      <alignment vertical="center"/>
    </xf>
    <xf numFmtId="0" fontId="8" fillId="0" borderId="0" applyNumberFormat="0" applyFill="0" applyBorder="0" applyAlignment="0" applyProtection="0">
      <alignment vertical="center"/>
    </xf>
    <xf numFmtId="0" fontId="77" fillId="38" borderId="0" applyNumberFormat="0" applyBorder="0" applyAlignment="0" applyProtection="0">
      <alignment vertical="center"/>
    </xf>
    <xf numFmtId="0" fontId="97" fillId="0" borderId="4">
      <alignment horizontal="left" vertical="center"/>
    </xf>
    <xf numFmtId="0" fontId="90" fillId="0" borderId="0">
      <alignment vertical="center"/>
      <protection locked="0"/>
    </xf>
    <xf numFmtId="0" fontId="24" fillId="43" borderId="0" applyNumberFormat="0" applyBorder="0" applyAlignment="0" applyProtection="0">
      <alignment vertical="center"/>
    </xf>
    <xf numFmtId="0" fontId="98" fillId="0" borderId="0" applyNumberFormat="0" applyFill="0" applyBorder="0" applyAlignment="0" applyProtection="0">
      <alignment vertical="center"/>
    </xf>
    <xf numFmtId="15" fontId="99" fillId="0" borderId="0">
      <alignment vertical="center"/>
    </xf>
    <xf numFmtId="0" fontId="100" fillId="58" borderId="28">
      <alignment vertical="center"/>
      <protection locked="0"/>
    </xf>
    <xf numFmtId="0" fontId="87" fillId="51" borderId="0" applyNumberFormat="0" applyBorder="0" applyAlignment="0" applyProtection="0">
      <alignment vertical="center"/>
    </xf>
    <xf numFmtId="0" fontId="97" fillId="0" borderId="29" applyNumberFormat="0" applyAlignment="0" applyProtection="0">
      <alignment horizontal="left" vertical="center"/>
    </xf>
    <xf numFmtId="0" fontId="101" fillId="50" borderId="30" applyNumberFormat="0" applyAlignment="0" applyProtection="0">
      <alignment vertical="center"/>
    </xf>
    <xf numFmtId="0" fontId="8" fillId="0" borderId="0" applyFont="0" applyFill="0" applyBorder="0" applyAlignment="0" applyProtection="0">
      <alignment vertical="center"/>
    </xf>
    <xf numFmtId="0" fontId="24" fillId="37" borderId="0" applyNumberFormat="0" applyBorder="0" applyAlignment="0" applyProtection="0">
      <alignment vertical="center"/>
    </xf>
    <xf numFmtId="178" fontId="8" fillId="0" borderId="0" applyFont="0" applyFill="0" applyBorder="0" applyAlignment="0" applyProtection="0">
      <alignment vertical="center"/>
    </xf>
    <xf numFmtId="0" fontId="8" fillId="0" borderId="0">
      <alignment vertical="center"/>
    </xf>
    <xf numFmtId="0" fontId="78" fillId="39" borderId="0" applyNumberFormat="0" applyBorder="0" applyAlignment="0" applyProtection="0">
      <alignment vertical="center"/>
    </xf>
    <xf numFmtId="179" fontId="8" fillId="0" borderId="0" applyFont="0" applyFill="0" applyBorder="0" applyAlignment="0" applyProtection="0">
      <alignment vertical="center"/>
    </xf>
    <xf numFmtId="180" fontId="102" fillId="0" borderId="0">
      <alignment vertical="center"/>
    </xf>
    <xf numFmtId="181" fontId="8" fillId="0" borderId="0" applyFont="0" applyFill="0" applyBorder="0" applyAlignment="0" applyProtection="0">
      <alignment vertical="center"/>
    </xf>
    <xf numFmtId="9" fontId="8" fillId="0" borderId="0" applyFont="0" applyFill="0" applyBorder="0" applyAlignment="0" applyProtection="0">
      <alignment vertical="center"/>
    </xf>
    <xf numFmtId="0" fontId="103" fillId="59" borderId="0" applyNumberFormat="0" applyBorder="0" applyAlignment="0" applyProtection="0">
      <alignment vertical="center"/>
    </xf>
    <xf numFmtId="0" fontId="24" fillId="50" borderId="0" applyNumberFormat="0" applyBorder="0" applyAlignment="0" applyProtection="0">
      <alignment vertical="center"/>
    </xf>
    <xf numFmtId="0" fontId="82" fillId="0" borderId="9" applyNumberFormat="0" applyFill="0" applyProtection="0">
      <alignment horizontal="left" vertical="center"/>
    </xf>
    <xf numFmtId="0" fontId="8" fillId="60" borderId="0" applyNumberFormat="0" applyFont="0" applyBorder="0" applyAlignment="0" applyProtection="0">
      <alignment vertical="center"/>
    </xf>
    <xf numFmtId="0" fontId="102" fillId="0" borderId="0">
      <alignment vertical="center"/>
    </xf>
    <xf numFmtId="0" fontId="104" fillId="0" borderId="31" applyNumberFormat="0" applyFill="0" applyAlignment="0" applyProtection="0">
      <alignment vertical="center"/>
    </xf>
    <xf numFmtId="0" fontId="105" fillId="50" borderId="32">
      <alignment horizontal="left" vertical="center"/>
      <protection locked="0" hidden="1"/>
    </xf>
    <xf numFmtId="182" fontId="8" fillId="0" borderId="0" applyFont="0" applyFill="0" applyBorder="0" applyAlignment="0" applyProtection="0">
      <alignment vertical="center"/>
    </xf>
    <xf numFmtId="0" fontId="79" fillId="0" borderId="33" applyNumberFormat="0" applyFill="0" applyAlignment="0" applyProtection="0">
      <alignment vertical="center"/>
    </xf>
    <xf numFmtId="0" fontId="88" fillId="0" borderId="0" applyNumberFormat="0" applyFill="0" applyBorder="0" applyAlignment="0" applyProtection="0">
      <alignment vertical="center"/>
    </xf>
    <xf numFmtId="183" fontId="8" fillId="0" borderId="0" applyFont="0" applyFill="0" applyBorder="0" applyAlignment="0" applyProtection="0">
      <alignment vertical="center"/>
    </xf>
    <xf numFmtId="184" fontId="8" fillId="0" borderId="0" applyFont="0" applyFill="0" applyBorder="0" applyAlignment="0" applyProtection="0">
      <alignment vertical="center"/>
    </xf>
    <xf numFmtId="0" fontId="106" fillId="0" borderId="0" applyNumberFormat="0" applyFill="0" applyBorder="0" applyAlignment="0" applyProtection="0">
      <alignment vertical="center"/>
    </xf>
    <xf numFmtId="185" fontId="102" fillId="0" borderId="0">
      <alignment vertical="center"/>
    </xf>
    <xf numFmtId="186" fontId="102" fillId="0" borderId="0">
      <alignment vertical="center"/>
    </xf>
    <xf numFmtId="0" fontId="83" fillId="39" borderId="0" applyNumberFormat="0" applyBorder="0" applyAlignment="0" applyProtection="0">
      <alignment vertical="center"/>
    </xf>
    <xf numFmtId="0" fontId="107" fillId="0" borderId="34" applyNumberFormat="0" applyFill="0" applyAlignment="0" applyProtection="0">
      <alignment vertical="center"/>
    </xf>
    <xf numFmtId="43" fontId="0" fillId="0" borderId="0" applyFont="0" applyFill="0" applyBorder="0" applyAlignment="0" applyProtection="0">
      <alignment vertical="center"/>
    </xf>
    <xf numFmtId="187" fontId="108" fillId="61" borderId="0">
      <alignment vertical="center"/>
    </xf>
    <xf numFmtId="187" fontId="109" fillId="62" borderId="0">
      <alignment vertical="center"/>
    </xf>
    <xf numFmtId="38" fontId="8" fillId="0" borderId="0" applyFont="0" applyFill="0" applyBorder="0" applyAlignment="0" applyProtection="0">
      <alignment vertical="center"/>
    </xf>
    <xf numFmtId="40" fontId="8" fillId="0" borderId="0" applyFont="0" applyFill="0" applyBorder="0" applyAlignment="0" applyProtection="0">
      <alignment vertical="center"/>
    </xf>
    <xf numFmtId="188" fontId="8" fillId="0" borderId="0" applyFont="0" applyFill="0" applyBorder="0" applyAlignment="0" applyProtection="0">
      <alignment vertical="center"/>
    </xf>
    <xf numFmtId="40" fontId="110" fillId="56" borderId="32">
      <alignment horizontal="centerContinuous" vertical="center"/>
    </xf>
    <xf numFmtId="1" fontId="82" fillId="0" borderId="20" applyFill="0" applyProtection="0">
      <alignment horizontal="center" vertical="center"/>
    </xf>
    <xf numFmtId="37" fontId="111" fillId="0" borderId="0">
      <alignment vertical="center"/>
    </xf>
    <xf numFmtId="189" fontId="82" fillId="0" borderId="0">
      <alignment vertical="center"/>
    </xf>
    <xf numFmtId="14" fontId="80" fillId="0" borderId="0">
      <alignment horizontal="center" vertical="center" wrapText="1"/>
      <protection locked="0"/>
    </xf>
    <xf numFmtId="3" fontId="8" fillId="0" borderId="0" applyFont="0" applyFill="0" applyBorder="0" applyAlignment="0" applyProtection="0">
      <alignment vertical="center"/>
    </xf>
    <xf numFmtId="190" fontId="8" fillId="0" borderId="0" applyFont="0" applyFill="0" applyProtection="0">
      <alignment vertical="center"/>
    </xf>
    <xf numFmtId="15" fontId="8" fillId="0" borderId="0" applyFont="0" applyFill="0" applyBorder="0" applyAlignment="0" applyProtection="0">
      <alignment vertical="center"/>
    </xf>
    <xf numFmtId="4" fontId="8" fillId="0" borderId="0" applyFont="0" applyFill="0" applyBorder="0" applyAlignment="0" applyProtection="0">
      <alignment vertical="center"/>
    </xf>
    <xf numFmtId="0" fontId="8" fillId="0" borderId="0">
      <alignment vertical="center"/>
    </xf>
    <xf numFmtId="0" fontId="112" fillId="0" borderId="0">
      <alignment vertical="center"/>
    </xf>
    <xf numFmtId="0" fontId="8" fillId="0" borderId="0" applyProtection="0"/>
    <xf numFmtId="0" fontId="8" fillId="0" borderId="0">
      <alignment vertical="center"/>
    </xf>
    <xf numFmtId="0" fontId="8" fillId="0" borderId="0">
      <alignment vertical="center"/>
    </xf>
    <xf numFmtId="0" fontId="113" fillId="0" borderId="35" applyNumberFormat="0" applyFill="0" applyAlignment="0" applyProtection="0">
      <alignment vertical="center"/>
    </xf>
    <xf numFmtId="191" fontId="8" fillId="0" borderId="0" applyFont="0" applyFill="0" applyBorder="0" applyAlignment="0" applyProtection="0">
      <alignment vertical="center"/>
    </xf>
    <xf numFmtId="0" fontId="113"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5" fillId="0" borderId="9" applyNumberFormat="0" applyFill="0" applyProtection="0">
      <alignment horizontal="center" vertical="center"/>
    </xf>
    <xf numFmtId="0" fontId="116" fillId="0" borderId="0" applyNumberFormat="0" applyFill="0" applyBorder="0" applyAlignment="0" applyProtection="0">
      <alignment vertical="center"/>
    </xf>
    <xf numFmtId="0" fontId="117" fillId="0" borderId="0" applyNumberFormat="0" applyFill="0" applyBorder="0" applyAlignment="0" applyProtection="0">
      <alignment vertical="center"/>
    </xf>
    <xf numFmtId="0" fontId="118" fillId="51" borderId="0" applyNumberFormat="0" applyBorder="0" applyAlignment="0" applyProtection="0">
      <alignment vertical="center"/>
    </xf>
    <xf numFmtId="0" fontId="118" fillId="45" borderId="0" applyNumberFormat="0" applyBorder="0" applyAlignment="0" applyProtection="0">
      <alignment vertical="center"/>
    </xf>
    <xf numFmtId="0" fontId="0" fillId="0" borderId="0">
      <alignment vertical="center"/>
    </xf>
    <xf numFmtId="0" fontId="99" fillId="0" borderId="0">
      <alignment vertical="center"/>
    </xf>
    <xf numFmtId="0" fontId="8" fillId="0" borderId="0">
      <alignment vertical="center"/>
    </xf>
    <xf numFmtId="0" fontId="8" fillId="0" borderId="0">
      <alignment vertical="center"/>
    </xf>
    <xf numFmtId="0" fontId="119" fillId="0" borderId="36" applyNumberFormat="0" applyFill="0" applyAlignment="0" applyProtection="0">
      <alignment vertical="center"/>
    </xf>
    <xf numFmtId="0" fontId="0" fillId="0" borderId="0">
      <alignment vertical="center"/>
    </xf>
    <xf numFmtId="0" fontId="120" fillId="42" borderId="37" applyNumberFormat="0" applyAlignment="0" applyProtection="0">
      <alignment vertical="center"/>
    </xf>
    <xf numFmtId="0" fontId="0" fillId="0" borderId="0">
      <alignment vertical="center"/>
    </xf>
    <xf numFmtId="0" fontId="8" fillId="0" borderId="0"/>
    <xf numFmtId="0" fontId="8" fillId="0" borderId="0">
      <alignment vertical="center"/>
    </xf>
    <xf numFmtId="0" fontId="8" fillId="0" borderId="0">
      <alignment vertical="center"/>
    </xf>
    <xf numFmtId="0" fontId="8" fillId="0" borderId="0">
      <alignment vertical="center"/>
    </xf>
    <xf numFmtId="0" fontId="77" fillId="63" borderId="0" applyNumberFormat="0" applyBorder="0" applyAlignment="0" applyProtection="0">
      <alignment vertical="center"/>
    </xf>
    <xf numFmtId="0" fontId="8" fillId="0" borderId="0">
      <alignment vertical="center"/>
    </xf>
    <xf numFmtId="0" fontId="121"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2" fillId="0" borderId="0">
      <alignment vertical="center"/>
    </xf>
    <xf numFmtId="0" fontId="8" fillId="0" borderId="0">
      <alignment vertical="center"/>
    </xf>
    <xf numFmtId="0" fontId="0" fillId="0" borderId="0">
      <alignment vertical="center"/>
    </xf>
    <xf numFmtId="0" fontId="0" fillId="0" borderId="0">
      <alignment vertical="center"/>
    </xf>
    <xf numFmtId="0" fontId="6" fillId="0" borderId="0" applyAlignment="0"/>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22" fillId="39" borderId="30" applyNumberFormat="0" applyAlignment="0" applyProtection="0">
      <alignment vertical="center"/>
    </xf>
    <xf numFmtId="0" fontId="8" fillId="0" borderId="0">
      <alignment vertical="center"/>
    </xf>
    <xf numFmtId="0" fontId="6" fillId="0" borderId="0">
      <alignment vertical="center"/>
    </xf>
    <xf numFmtId="0" fontId="6" fillId="0" borderId="0">
      <alignment vertical="center"/>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center"/>
    </xf>
    <xf numFmtId="0" fontId="89" fillId="43" borderId="0" applyNumberFormat="0" applyBorder="0" applyAlignment="0" applyProtection="0">
      <alignment vertical="center"/>
    </xf>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center"/>
    </xf>
    <xf numFmtId="4" fontId="0" fillId="0" borderId="0" applyFont="0" applyFill="0" applyBorder="0" applyAlignment="0" applyProtection="0">
      <alignment vertical="center"/>
    </xf>
    <xf numFmtId="0" fontId="76" fillId="0" borderId="20" applyNumberFormat="0" applyFill="0" applyProtection="0">
      <alignment horizontal="left" vertical="center"/>
    </xf>
    <xf numFmtId="192" fontId="0" fillId="0" borderId="0" applyFont="0" applyFill="0" applyBorder="0" applyAlignment="0" applyProtection="0">
      <alignment vertical="center"/>
    </xf>
    <xf numFmtId="41" fontId="0" fillId="0" borderId="0" applyFont="0" applyFill="0" applyBorder="0" applyAlignment="0" applyProtection="0">
      <alignment vertical="center"/>
    </xf>
    <xf numFmtId="193" fontId="0" fillId="0" borderId="0" applyFont="0" applyFill="0" applyBorder="0" applyAlignment="0" applyProtection="0">
      <alignment vertical="center"/>
    </xf>
    <xf numFmtId="0" fontId="103" fillId="64" borderId="0" applyNumberFormat="0" applyBorder="0" applyAlignment="0" applyProtection="0">
      <alignment vertical="center"/>
    </xf>
    <xf numFmtId="0" fontId="103" fillId="65" borderId="0" applyNumberFormat="0" applyBorder="0" applyAlignment="0" applyProtection="0">
      <alignment vertical="center"/>
    </xf>
    <xf numFmtId="0" fontId="77" fillId="66" borderId="0" applyNumberFormat="0" applyBorder="0" applyAlignment="0" applyProtection="0">
      <alignment vertical="center"/>
    </xf>
    <xf numFmtId="0" fontId="77" fillId="56" borderId="0" applyNumberFormat="0" applyBorder="0" applyAlignment="0" applyProtection="0">
      <alignment vertical="center"/>
    </xf>
    <xf numFmtId="0" fontId="77" fillId="67" borderId="0" applyNumberFormat="0" applyBorder="0" applyAlignment="0" applyProtection="0">
      <alignment vertical="center"/>
    </xf>
    <xf numFmtId="0" fontId="77" fillId="68" borderId="0" applyNumberFormat="0" applyBorder="0" applyAlignment="0" applyProtection="0">
      <alignment vertical="center"/>
    </xf>
    <xf numFmtId="0" fontId="128" fillId="0" borderId="0">
      <alignment vertical="center"/>
    </xf>
    <xf numFmtId="0" fontId="129" fillId="0" borderId="0">
      <alignment vertical="top"/>
      <protection locked="0"/>
    </xf>
    <xf numFmtId="49" fontId="121" fillId="0" borderId="2">
      <alignment horizontal="left" vertical="center" wrapText="1"/>
    </xf>
  </cellStyleXfs>
  <cellXfs count="496">
    <xf numFmtId="0" fontId="0" fillId="0" borderId="0" xfId="0" applyAlignment="1"/>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208" applyFont="1" applyFill="1" applyBorder="1" applyAlignment="1">
      <alignment horizontal="center" vertical="center"/>
    </xf>
    <xf numFmtId="0" fontId="2" fillId="0" borderId="0" xfId="208" applyFont="1" applyFill="1" applyBorder="1" applyAlignment="1">
      <alignment horizontal="center" vertical="center" wrapText="1"/>
    </xf>
    <xf numFmtId="0" fontId="3" fillId="0" borderId="1" xfId="208"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208" applyFont="1" applyFill="1" applyBorder="1" applyAlignment="1">
      <alignment horizontal="center" vertical="center"/>
    </xf>
    <xf numFmtId="0" fontId="1" fillId="0" borderId="1" xfId="0" applyFont="1" applyFill="1" applyBorder="1" applyAlignment="1">
      <alignment vertical="center" wrapText="1"/>
    </xf>
    <xf numFmtId="0" fontId="6" fillId="0" borderId="0" xfId="110" applyFont="1" applyFill="1" applyBorder="1" applyAlignment="1">
      <alignment vertical="center"/>
    </xf>
    <xf numFmtId="0" fontId="7" fillId="0" borderId="0" xfId="110" applyFont="1" applyFill="1" applyBorder="1" applyAlignment="1">
      <alignment vertical="center"/>
    </xf>
    <xf numFmtId="0" fontId="8" fillId="0" borderId="0" xfId="0" applyFont="1" applyFill="1" applyBorder="1" applyAlignment="1">
      <alignment vertical="center"/>
    </xf>
    <xf numFmtId="0" fontId="9" fillId="0" borderId="0" xfId="110" applyNumberFormat="1" applyFont="1" applyFill="1" applyBorder="1" applyAlignment="1" applyProtection="1">
      <alignment horizontal="center" vertical="center"/>
    </xf>
    <xf numFmtId="0" fontId="0" fillId="0" borderId="0" xfId="110" applyNumberFormat="1" applyFont="1" applyFill="1" applyBorder="1" applyAlignment="1" applyProtection="1">
      <alignment horizontal="left" vertical="center"/>
    </xf>
    <xf numFmtId="0" fontId="10" fillId="0" borderId="1" xfId="200" applyFont="1" applyFill="1" applyBorder="1" applyAlignment="1">
      <alignment horizontal="center" vertical="center" wrapText="1"/>
    </xf>
    <xf numFmtId="0" fontId="11" fillId="0" borderId="1" xfId="200" applyFont="1" applyFill="1" applyBorder="1" applyAlignment="1">
      <alignment horizontal="center" vertical="center" wrapText="1"/>
    </xf>
    <xf numFmtId="49" fontId="12" fillId="0" borderId="2" xfId="234" applyNumberFormat="1" applyFont="1" applyBorder="1">
      <alignment horizontal="left" vertical="center" wrapText="1"/>
    </xf>
    <xf numFmtId="0" fontId="1" fillId="0" borderId="2" xfId="0" applyFont="1" applyFill="1" applyBorder="1" applyAlignment="1"/>
    <xf numFmtId="49" fontId="12" fillId="0" borderId="2" xfId="234" applyNumberFormat="1" applyFont="1" applyBorder="1" applyAlignment="1">
      <alignment horizontal="left" vertical="center" wrapText="1" indent="1"/>
    </xf>
    <xf numFmtId="49" fontId="12" fillId="0" borderId="2" xfId="234" applyNumberFormat="1" applyFont="1" applyBorder="1" applyAlignment="1">
      <alignment horizontal="left" vertical="center" wrapText="1" indent="2"/>
    </xf>
    <xf numFmtId="49" fontId="12" fillId="0" borderId="2" xfId="234" applyNumberFormat="1" applyFont="1" applyBorder="1" applyAlignment="1">
      <alignment horizontal="left" vertical="center" wrapText="1" indent="3"/>
    </xf>
    <xf numFmtId="49" fontId="12" fillId="0" borderId="2" xfId="234" applyNumberFormat="1" applyFont="1" applyBorder="1" applyAlignment="1">
      <alignment horizontal="left" vertical="center" wrapText="1"/>
    </xf>
    <xf numFmtId="49" fontId="12" fillId="0" borderId="2" xfId="234" applyNumberFormat="1" applyFont="1" applyBorder="1" applyAlignment="1">
      <alignment horizontal="center" vertical="center" wrapText="1"/>
    </xf>
    <xf numFmtId="49" fontId="12" fillId="0" borderId="2" xfId="234" applyNumberFormat="1" applyFont="1" applyBorder="1" applyAlignment="1">
      <alignment horizontal="left" vertical="center" wrapText="1"/>
    </xf>
    <xf numFmtId="0" fontId="13" fillId="0" borderId="0" xfId="0" applyFont="1" applyFill="1" applyBorder="1" applyAlignment="1">
      <alignment vertical="center"/>
    </xf>
    <xf numFmtId="0" fontId="14" fillId="0" borderId="0" xfId="0" applyFont="1" applyFill="1" applyBorder="1" applyAlignment="1">
      <alignment vertical="center"/>
    </xf>
    <xf numFmtId="0" fontId="15" fillId="0" borderId="0" xfId="0" applyFont="1" applyFill="1" applyBorder="1" applyAlignment="1">
      <alignment vertical="center"/>
    </xf>
    <xf numFmtId="0" fontId="2"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7" fillId="0" borderId="0" xfId="0" applyFont="1" applyFill="1" applyBorder="1" applyAlignment="1">
      <alignment horizontal="right" vertical="center"/>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194" fontId="19" fillId="0" borderId="1" xfId="0" applyNumberFormat="1" applyFont="1" applyFill="1" applyBorder="1" applyAlignment="1">
      <alignment horizontal="left" vertical="center" wrapText="1"/>
    </xf>
    <xf numFmtId="194" fontId="19" fillId="0" borderId="1" xfId="0" applyNumberFormat="1" applyFont="1" applyFill="1" applyBorder="1" applyAlignment="1">
      <alignment horizontal="center" vertical="center" wrapText="1"/>
    </xf>
    <xf numFmtId="0" fontId="20" fillId="0" borderId="0" xfId="0" applyFont="1" applyFill="1" applyBorder="1" applyAlignment="1">
      <alignment horizontal="left" vertical="center" wrapText="1"/>
    </xf>
    <xf numFmtId="0" fontId="17" fillId="0" borderId="0" xfId="0" applyFont="1" applyFill="1" applyBorder="1" applyAlignment="1">
      <alignment horizontal="left" vertical="center"/>
    </xf>
    <xf numFmtId="0" fontId="19" fillId="0" borderId="0" xfId="0" applyFont="1" applyFill="1" applyBorder="1" applyAlignment="1">
      <alignment horizontal="right" vertical="center"/>
    </xf>
    <xf numFmtId="0" fontId="19" fillId="0" borderId="0" xfId="0" applyFont="1" applyFill="1" applyBorder="1" applyAlignment="1">
      <alignment horizontal="right" vertical="center" wrapText="1"/>
    </xf>
    <xf numFmtId="0" fontId="18" fillId="0" borderId="1" xfId="0" applyFont="1" applyFill="1" applyBorder="1" applyAlignment="1">
      <alignment vertical="center"/>
    </xf>
    <xf numFmtId="195" fontId="19" fillId="0" borderId="1" xfId="0" applyNumberFormat="1" applyFont="1" applyFill="1" applyBorder="1" applyAlignment="1">
      <alignment horizontal="right" vertical="center" wrapText="1"/>
    </xf>
    <xf numFmtId="194" fontId="19" fillId="0" borderId="1" xfId="0" applyNumberFormat="1" applyFont="1" applyFill="1" applyBorder="1" applyAlignment="1">
      <alignment horizontal="right" vertical="center" wrapText="1"/>
    </xf>
    <xf numFmtId="0" fontId="19" fillId="0" borderId="1" xfId="0" applyFont="1" applyFill="1" applyBorder="1" applyAlignment="1">
      <alignment horizontal="left" vertical="center"/>
    </xf>
    <xf numFmtId="196" fontId="19" fillId="0" borderId="1" xfId="0" applyNumberFormat="1" applyFont="1" applyFill="1" applyBorder="1" applyAlignment="1">
      <alignment horizontal="right" vertical="center" wrapText="1"/>
    </xf>
    <xf numFmtId="0" fontId="18" fillId="0" borderId="1" xfId="0" applyFont="1" applyFill="1" applyBorder="1" applyAlignment="1">
      <alignment horizontal="left" vertical="center"/>
    </xf>
    <xf numFmtId="0" fontId="21" fillId="0" borderId="0" xfId="0" applyFont="1" applyFill="1" applyBorder="1" applyAlignment="1">
      <alignment vertical="center"/>
    </xf>
    <xf numFmtId="0" fontId="22" fillId="0" borderId="0" xfId="0" applyFont="1" applyFill="1" applyBorder="1" applyAlignment="1">
      <alignment vertical="center"/>
    </xf>
    <xf numFmtId="0" fontId="17"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8" fillId="0" borderId="1" xfId="0" applyFont="1" applyFill="1" applyBorder="1" applyAlignment="1">
      <alignment horizontal="left" vertical="center" wrapText="1"/>
    </xf>
    <xf numFmtId="197" fontId="19" fillId="0" borderId="1" xfId="0" applyNumberFormat="1" applyFont="1" applyFill="1" applyBorder="1" applyAlignment="1">
      <alignment horizontal="right" vertical="center" wrapText="1"/>
    </xf>
    <xf numFmtId="0" fontId="19" fillId="0" borderId="1" xfId="0" applyFont="1" applyFill="1" applyBorder="1" applyAlignment="1">
      <alignment horizontal="left" vertical="center" wrapText="1"/>
    </xf>
    <xf numFmtId="0" fontId="20" fillId="0" borderId="0" xfId="0" applyFont="1" applyFill="1" applyBorder="1" applyAlignment="1">
      <alignment vertical="center" wrapText="1"/>
    </xf>
    <xf numFmtId="0" fontId="17" fillId="0" borderId="0" xfId="0" applyFont="1" applyFill="1" applyBorder="1" applyAlignment="1">
      <alignment vertical="center" wrapText="1"/>
    </xf>
    <xf numFmtId="0" fontId="22" fillId="0" borderId="0" xfId="0" applyFont="1" applyFill="1" applyBorder="1" applyAlignment="1">
      <alignment vertical="center" wrapText="1"/>
    </xf>
    <xf numFmtId="0" fontId="17" fillId="0" borderId="0" xfId="0" applyFont="1" applyFill="1" applyBorder="1" applyAlignment="1">
      <alignment horizontal="right" vertical="center" wrapText="1"/>
    </xf>
    <xf numFmtId="0" fontId="19" fillId="0" borderId="1" xfId="0" applyFont="1" applyFill="1" applyBorder="1" applyAlignment="1">
      <alignment vertical="center" wrapText="1"/>
    </xf>
    <xf numFmtId="197" fontId="23" fillId="0" borderId="1" xfId="152" applyNumberFormat="1" applyFont="1" applyFill="1" applyBorder="1" applyAlignment="1">
      <alignment horizontal="center" vertical="center" wrapText="1"/>
    </xf>
    <xf numFmtId="197" fontId="19" fillId="0" borderId="1" xfId="0" applyNumberFormat="1" applyFont="1" applyFill="1" applyBorder="1" applyAlignment="1">
      <alignment horizontal="center" vertical="center" wrapText="1"/>
    </xf>
    <xf numFmtId="0" fontId="22" fillId="0" borderId="0" xfId="0" applyFont="1" applyFill="1" applyBorder="1" applyAlignment="1">
      <alignment horizontal="left" vertical="center" wrapText="1"/>
    </xf>
    <xf numFmtId="0" fontId="11" fillId="0" borderId="0" xfId="0" applyFont="1" applyFill="1" applyBorder="1" applyAlignment="1">
      <alignment vertical="center"/>
    </xf>
    <xf numFmtId="0" fontId="24" fillId="0" borderId="0" xfId="0" applyFont="1" applyFill="1" applyBorder="1" applyAlignment="1">
      <alignment vertical="center"/>
    </xf>
    <xf numFmtId="0" fontId="25" fillId="0" borderId="1" xfId="0" applyFont="1" applyFill="1" applyBorder="1" applyAlignment="1">
      <alignment horizontal="center" vertical="center" wrapText="1"/>
    </xf>
    <xf numFmtId="0" fontId="26" fillId="0" borderId="1" xfId="0" applyFont="1" applyFill="1" applyBorder="1" applyAlignment="1">
      <alignment vertical="center" wrapText="1"/>
    </xf>
    <xf numFmtId="196" fontId="26" fillId="0" borderId="1" xfId="0" applyNumberFormat="1" applyFont="1" applyFill="1" applyBorder="1" applyAlignment="1">
      <alignment vertical="center" wrapText="1"/>
    </xf>
    <xf numFmtId="0" fontId="26" fillId="0" borderId="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2" fillId="0" borderId="0" xfId="185" applyNumberFormat="1" applyFont="1" applyFill="1" applyAlignment="1" applyProtection="1">
      <alignment horizontal="center" vertical="center" wrapText="1"/>
    </xf>
    <xf numFmtId="0" fontId="25" fillId="0" borderId="1" xfId="0" applyFont="1" applyFill="1" applyBorder="1" applyAlignment="1">
      <alignment vertical="center" wrapText="1"/>
    </xf>
    <xf numFmtId="0" fontId="26" fillId="0" borderId="1" xfId="0" applyFont="1" applyFill="1" applyBorder="1" applyAlignment="1">
      <alignment horizontal="center" vertical="center" wrapText="1"/>
    </xf>
    <xf numFmtId="197" fontId="26" fillId="0" borderId="1" xfId="0" applyNumberFormat="1" applyFont="1" applyFill="1" applyBorder="1" applyAlignment="1">
      <alignment vertical="center" wrapText="1"/>
    </xf>
    <xf numFmtId="0" fontId="8" fillId="0" borderId="0" xfId="185" applyFill="1" applyAlignment="1"/>
    <xf numFmtId="0" fontId="8" fillId="0" borderId="0" xfId="185" applyAlignment="1"/>
    <xf numFmtId="0" fontId="8" fillId="0" borderId="0" xfId="185" applyAlignment="1">
      <alignment horizontal="right" vertical="center"/>
    </xf>
    <xf numFmtId="0" fontId="2" fillId="0" borderId="0" xfId="185" applyNumberFormat="1" applyFont="1" applyFill="1" applyAlignment="1" applyProtection="1">
      <alignment horizontal="right" vertical="center" wrapText="1"/>
    </xf>
    <xf numFmtId="0" fontId="11" fillId="0" borderId="0" xfId="196" applyFont="1" applyAlignment="1" applyProtection="1">
      <alignment horizontal="left" vertical="center"/>
    </xf>
    <xf numFmtId="198" fontId="27" fillId="0" borderId="0" xfId="196" applyNumberFormat="1" applyFont="1" applyAlignment="1">
      <alignment horizontal="right" vertical="center"/>
    </xf>
    <xf numFmtId="0" fontId="27" fillId="0" borderId="0" xfId="196" applyFont="1" applyAlignment="1">
      <alignment horizontal="right" vertical="center"/>
    </xf>
    <xf numFmtId="199" fontId="27" fillId="0" borderId="0" xfId="196" applyNumberFormat="1" applyFont="1" applyFill="1" applyBorder="1" applyAlignment="1" applyProtection="1">
      <alignment horizontal="right" vertical="center"/>
    </xf>
    <xf numFmtId="2" fontId="25" fillId="0" borderId="1" xfId="195" applyNumberFormat="1" applyFont="1" applyFill="1" applyBorder="1" applyAlignment="1" applyProtection="1">
      <alignment horizontal="center" vertical="center" wrapText="1"/>
    </xf>
    <xf numFmtId="200" fontId="25" fillId="0" borderId="1" xfId="209" applyNumberFormat="1" applyFont="1" applyBorder="1" applyAlignment="1">
      <alignment horizontal="center" vertical="center" wrapText="1"/>
    </xf>
    <xf numFmtId="49" fontId="25" fillId="0" borderId="1" xfId="197" applyNumberFormat="1" applyFont="1" applyFill="1" applyBorder="1" applyAlignment="1" applyProtection="1">
      <alignment horizontal="left" vertical="center"/>
    </xf>
    <xf numFmtId="201" fontId="25" fillId="0" borderId="1" xfId="203" applyNumberFormat="1" applyFont="1" applyFill="1" applyBorder="1" applyAlignment="1">
      <alignment horizontal="right" vertical="center" wrapText="1"/>
    </xf>
    <xf numFmtId="201" fontId="25" fillId="0" borderId="1" xfId="1" applyNumberFormat="1" applyFont="1" applyFill="1" applyBorder="1" applyAlignment="1" applyProtection="1">
      <alignment horizontal="right" vertical="center" wrapText="1"/>
    </xf>
    <xf numFmtId="202" fontId="25" fillId="0" borderId="1" xfId="3" applyNumberFormat="1" applyFont="1" applyFill="1" applyBorder="1" applyAlignment="1">
      <alignment horizontal="right" vertical="center" wrapText="1"/>
    </xf>
    <xf numFmtId="49" fontId="26" fillId="0" borderId="1" xfId="197" applyNumberFormat="1" applyFont="1" applyFill="1" applyBorder="1" applyAlignment="1" applyProtection="1">
      <alignment horizontal="left" vertical="center"/>
    </xf>
    <xf numFmtId="201" fontId="26" fillId="0" borderId="1" xfId="203" applyNumberFormat="1" applyFont="1" applyFill="1" applyBorder="1" applyAlignment="1">
      <alignment horizontal="right" vertical="center" wrapText="1"/>
    </xf>
    <xf numFmtId="201" fontId="26" fillId="0" borderId="1" xfId="1" applyNumberFormat="1" applyFont="1" applyFill="1" applyBorder="1" applyAlignment="1" applyProtection="1">
      <alignment vertical="center" wrapText="1"/>
    </xf>
    <xf numFmtId="202" fontId="26" fillId="0" borderId="1" xfId="198" applyNumberFormat="1" applyFont="1" applyFill="1" applyBorder="1" applyAlignment="1">
      <alignment horizontal="right" vertical="center" wrapText="1"/>
    </xf>
    <xf numFmtId="202" fontId="25" fillId="0" borderId="1" xfId="198" applyNumberFormat="1" applyFont="1" applyFill="1" applyBorder="1" applyAlignment="1">
      <alignment horizontal="right" vertical="center" wrapText="1"/>
    </xf>
    <xf numFmtId="201" fontId="26" fillId="0" borderId="1" xfId="1" applyNumberFormat="1" applyFont="1" applyFill="1" applyBorder="1" applyAlignment="1" applyProtection="1">
      <alignment horizontal="right" vertical="center" wrapText="1"/>
    </xf>
    <xf numFmtId="201" fontId="25" fillId="0" borderId="1" xfId="1" applyNumberFormat="1" applyFont="1" applyFill="1" applyBorder="1" applyAlignment="1">
      <alignment horizontal="center" vertical="center" wrapText="1"/>
    </xf>
    <xf numFmtId="203" fontId="25" fillId="0" borderId="1" xfId="1" applyNumberFormat="1" applyFont="1" applyFill="1" applyBorder="1" applyAlignment="1">
      <alignment horizontal="right" vertical="center" wrapText="1"/>
    </xf>
    <xf numFmtId="201" fontId="26" fillId="0" borderId="1" xfId="1" applyNumberFormat="1" applyFont="1" applyFill="1" applyBorder="1" applyAlignment="1">
      <alignment horizontal="center" vertical="center" wrapText="1"/>
    </xf>
    <xf numFmtId="203" fontId="26" fillId="0" borderId="1" xfId="1" applyNumberFormat="1" applyFont="1" applyFill="1" applyBorder="1" applyAlignment="1">
      <alignment horizontal="right" vertical="center" wrapText="1"/>
    </xf>
    <xf numFmtId="0" fontId="25" fillId="0" borderId="1" xfId="1" applyNumberFormat="1" applyFont="1" applyFill="1" applyBorder="1" applyAlignment="1">
      <alignment horizontal="right" vertical="center" wrapText="1"/>
    </xf>
    <xf numFmtId="0" fontId="26" fillId="0" borderId="1" xfId="1" applyNumberFormat="1" applyFont="1" applyFill="1" applyBorder="1" applyAlignment="1">
      <alignment horizontal="right" vertical="center" wrapText="1"/>
    </xf>
    <xf numFmtId="3" fontId="25" fillId="0" borderId="1" xfId="1" applyNumberFormat="1" applyFont="1" applyFill="1" applyBorder="1" applyAlignment="1">
      <alignment horizontal="right" vertical="center" wrapText="1"/>
    </xf>
    <xf numFmtId="3" fontId="26" fillId="0" borderId="1" xfId="1" applyNumberFormat="1" applyFont="1" applyFill="1" applyBorder="1" applyAlignment="1">
      <alignment horizontal="right" vertical="center" wrapText="1"/>
    </xf>
    <xf numFmtId="201" fontId="26" fillId="2" borderId="1" xfId="1" applyNumberFormat="1" applyFont="1" applyFill="1" applyBorder="1" applyAlignment="1" applyProtection="1">
      <alignment horizontal="right" vertical="center" wrapText="1"/>
    </xf>
    <xf numFmtId="49" fontId="25" fillId="0" borderId="1" xfId="187" applyNumberFormat="1" applyFont="1" applyFill="1" applyBorder="1" applyAlignment="1" applyProtection="1">
      <alignment horizontal="distributed" vertical="center"/>
    </xf>
    <xf numFmtId="202" fontId="25" fillId="0" borderId="1" xfId="0" applyNumberFormat="1" applyFont="1" applyBorder="1" applyAlignment="1">
      <alignment horizontal="right" vertical="center" wrapText="1"/>
    </xf>
    <xf numFmtId="202" fontId="26" fillId="0" borderId="1" xfId="0" applyNumberFormat="1" applyFont="1" applyBorder="1" applyAlignment="1">
      <alignment horizontal="right" vertical="center" wrapText="1"/>
    </xf>
    <xf numFmtId="201" fontId="25" fillId="0" borderId="1" xfId="1" applyNumberFormat="1" applyFont="1" applyFill="1" applyBorder="1" applyAlignment="1">
      <alignment horizontal="right" vertical="center" wrapText="1"/>
    </xf>
    <xf numFmtId="49" fontId="25" fillId="0" borderId="1" xfId="187" applyNumberFormat="1" applyFont="1" applyFill="1" applyBorder="1" applyAlignment="1" applyProtection="1">
      <alignment horizontal="left" vertical="center"/>
    </xf>
    <xf numFmtId="49" fontId="25" fillId="0" borderId="3" xfId="187" applyNumberFormat="1" applyFont="1" applyFill="1" applyBorder="1" applyAlignment="1" applyProtection="1">
      <alignment horizontal="left" vertical="center"/>
    </xf>
    <xf numFmtId="49" fontId="25" fillId="0" borderId="4" xfId="187" applyNumberFormat="1" applyFont="1" applyFill="1" applyBorder="1" applyAlignment="1" applyProtection="1">
      <alignment horizontal="left" vertical="center"/>
    </xf>
    <xf numFmtId="49" fontId="25" fillId="0" borderId="5" xfId="187" applyNumberFormat="1" applyFont="1" applyFill="1" applyBorder="1" applyAlignment="1" applyProtection="1">
      <alignment horizontal="left" vertical="center"/>
    </xf>
    <xf numFmtId="201" fontId="8" fillId="0" borderId="0" xfId="185" applyNumberFormat="1" applyAlignment="1">
      <alignment horizontal="right" vertical="center"/>
    </xf>
    <xf numFmtId="0" fontId="8" fillId="0" borderId="0" xfId="170" applyFill="1" applyAlignment="1"/>
    <xf numFmtId="0" fontId="8" fillId="0" borderId="0" xfId="170" applyAlignment="1"/>
    <xf numFmtId="0" fontId="2" fillId="0" borderId="0" xfId="170" applyNumberFormat="1" applyFont="1" applyFill="1" applyAlignment="1" applyProtection="1">
      <alignment horizontal="center" vertical="center" wrapText="1"/>
    </xf>
    <xf numFmtId="0" fontId="26" fillId="0" borderId="0" xfId="170" applyFont="1" applyFill="1" applyAlignment="1" applyProtection="1">
      <alignment horizontal="left" vertical="center"/>
    </xf>
    <xf numFmtId="198" fontId="26" fillId="0" borderId="0" xfId="170" applyNumberFormat="1" applyFont="1" applyFill="1" applyAlignment="1" applyProtection="1">
      <alignment horizontal="right"/>
    </xf>
    <xf numFmtId="0" fontId="28" fillId="0" borderId="0" xfId="170" applyFont="1" applyFill="1" applyAlignment="1">
      <alignment vertical="center"/>
    </xf>
    <xf numFmtId="0" fontId="26" fillId="0" borderId="0" xfId="170" applyFont="1" applyFill="1" applyAlignment="1">
      <alignment horizontal="right" vertical="center"/>
    </xf>
    <xf numFmtId="0" fontId="25" fillId="0" borderId="1" xfId="170" applyNumberFormat="1" applyFont="1" applyFill="1" applyBorder="1" applyAlignment="1" applyProtection="1">
      <alignment horizontal="center" vertical="center"/>
    </xf>
    <xf numFmtId="49" fontId="25" fillId="0" borderId="1" xfId="129" applyNumberFormat="1" applyFont="1" applyFill="1" applyBorder="1" applyAlignment="1" applyProtection="1">
      <alignment vertical="center"/>
    </xf>
    <xf numFmtId="201" fontId="25" fillId="0" borderId="1" xfId="182" applyNumberFormat="1" applyFont="1" applyFill="1" applyBorder="1" applyAlignment="1">
      <alignment horizontal="right" vertical="center" wrapText="1"/>
    </xf>
    <xf numFmtId="49" fontId="26" fillId="0" borderId="1" xfId="129" applyNumberFormat="1" applyFont="1" applyFill="1" applyBorder="1" applyAlignment="1" applyProtection="1">
      <alignment vertical="center"/>
    </xf>
    <xf numFmtId="201" fontId="26" fillId="0" borderId="1" xfId="182" applyNumberFormat="1" applyFont="1" applyFill="1" applyBorder="1" applyAlignment="1">
      <alignment horizontal="right" vertical="center" wrapText="1"/>
    </xf>
    <xf numFmtId="202" fontId="26" fillId="0" borderId="1" xfId="3" applyNumberFormat="1" applyFont="1" applyFill="1" applyBorder="1" applyAlignment="1" applyProtection="1">
      <alignment horizontal="right" vertical="center" wrapText="1"/>
    </xf>
    <xf numFmtId="49" fontId="25" fillId="0" borderId="1" xfId="129" applyNumberFormat="1" applyFont="1" applyFill="1" applyBorder="1" applyAlignment="1" applyProtection="1">
      <alignment vertical="center" wrapText="1"/>
    </xf>
    <xf numFmtId="202" fontId="25" fillId="0" borderId="1" xfId="3" applyNumberFormat="1" applyFont="1" applyFill="1" applyBorder="1" applyAlignment="1" applyProtection="1">
      <alignment horizontal="right" vertical="center" wrapText="1"/>
    </xf>
    <xf numFmtId="201" fontId="26" fillId="0" borderId="1" xfId="1" applyNumberFormat="1" applyFont="1" applyFill="1" applyBorder="1" applyAlignment="1">
      <alignment horizontal="right" vertical="center" wrapText="1"/>
    </xf>
    <xf numFmtId="202" fontId="26" fillId="0" borderId="1" xfId="3" applyNumberFormat="1" applyFont="1" applyFill="1" applyBorder="1" applyAlignment="1">
      <alignment horizontal="right" vertical="center" wrapText="1"/>
    </xf>
    <xf numFmtId="204" fontId="8" fillId="0" borderId="1" xfId="0" applyNumberFormat="1" applyFont="1" applyFill="1" applyBorder="1" applyAlignment="1">
      <alignment horizontal="right" vertical="center"/>
    </xf>
    <xf numFmtId="202" fontId="26" fillId="2" borderId="1" xfId="3" applyNumberFormat="1" applyFont="1" applyFill="1" applyBorder="1" applyAlignment="1" applyProtection="1">
      <alignment horizontal="right" vertical="center" wrapText="1"/>
    </xf>
    <xf numFmtId="202" fontId="3" fillId="0" borderId="1" xfId="3" applyNumberFormat="1" applyFont="1" applyFill="1" applyBorder="1" applyAlignment="1" applyProtection="1">
      <alignment horizontal="right" vertical="center" wrapText="1"/>
    </xf>
    <xf numFmtId="201" fontId="8" fillId="0" borderId="0" xfId="170" applyNumberFormat="1" applyAlignment="1"/>
    <xf numFmtId="0" fontId="8" fillId="0" borderId="0" xfId="192" applyFill="1" applyAlignment="1"/>
    <xf numFmtId="0" fontId="8" fillId="0" borderId="0" xfId="192" applyAlignment="1"/>
    <xf numFmtId="0" fontId="29" fillId="0" borderId="0" xfId="192" applyNumberFormat="1" applyFont="1" applyFill="1" applyAlignment="1" applyProtection="1">
      <alignment horizontal="center" vertical="center" wrapText="1"/>
    </xf>
    <xf numFmtId="0" fontId="11" fillId="0" borderId="0" xfId="171" applyFont="1" applyAlignment="1" applyProtection="1">
      <alignment horizontal="left" vertical="center"/>
    </xf>
    <xf numFmtId="0" fontId="27" fillId="0" borderId="0" xfId="171" applyFont="1" applyAlignment="1"/>
    <xf numFmtId="205" fontId="27" fillId="0" borderId="0" xfId="171" applyNumberFormat="1" applyFont="1" applyAlignment="1"/>
    <xf numFmtId="199" fontId="30" fillId="0" borderId="0" xfId="171" applyNumberFormat="1" applyFont="1" applyFill="1" applyBorder="1" applyAlignment="1" applyProtection="1">
      <alignment horizontal="right" vertical="center"/>
    </xf>
    <xf numFmtId="202" fontId="26" fillId="0" borderId="1" xfId="196" applyNumberFormat="1" applyFont="1" applyFill="1" applyBorder="1" applyAlignment="1" applyProtection="1">
      <alignment horizontal="right" vertical="center" wrapText="1"/>
    </xf>
    <xf numFmtId="49" fontId="25" fillId="0" borderId="1" xfId="197" applyNumberFormat="1" applyFont="1" applyFill="1" applyBorder="1" applyAlignment="1" applyProtection="1">
      <alignment horizontal="left" vertical="center" wrapText="1"/>
    </xf>
    <xf numFmtId="202" fontId="25" fillId="0" borderId="1" xfId="196" applyNumberFormat="1" applyFont="1" applyFill="1" applyBorder="1" applyAlignment="1" applyProtection="1">
      <alignment horizontal="right" vertical="center" wrapText="1"/>
    </xf>
    <xf numFmtId="201" fontId="30" fillId="0" borderId="1" xfId="1" applyNumberFormat="1" applyFont="1" applyFill="1" applyBorder="1" applyAlignment="1" applyProtection="1">
      <alignment vertical="center" wrapText="1"/>
    </xf>
    <xf numFmtId="49" fontId="25" fillId="0" borderId="1" xfId="187" applyNumberFormat="1" applyFont="1" applyFill="1" applyBorder="1" applyAlignment="1" applyProtection="1">
      <alignment horizontal="left" vertical="center" wrapText="1"/>
    </xf>
    <xf numFmtId="201" fontId="8" fillId="0" borderId="0" xfId="192" applyNumberFormat="1" applyAlignment="1"/>
    <xf numFmtId="0" fontId="8" fillId="0" borderId="0" xfId="192" applyAlignment="1">
      <alignment vertical="center"/>
    </xf>
    <xf numFmtId="0" fontId="26" fillId="0" borderId="0" xfId="192" applyFont="1" applyFill="1" applyAlignment="1" applyProtection="1">
      <alignment horizontal="left" vertical="center"/>
    </xf>
    <xf numFmtId="4" fontId="26" fillId="0" borderId="0" xfId="192" applyNumberFormat="1" applyFont="1" applyFill="1" applyAlignment="1" applyProtection="1">
      <alignment horizontal="right" vertical="center"/>
    </xf>
    <xf numFmtId="205" fontId="28" fillId="0" borderId="0" xfId="192" applyNumberFormat="1" applyFont="1" applyFill="1" applyAlignment="1">
      <alignment vertical="center"/>
    </xf>
    <xf numFmtId="0" fontId="26" fillId="0" borderId="0" xfId="192" applyFont="1" applyFill="1" applyAlignment="1">
      <alignment horizontal="right" vertical="center"/>
    </xf>
    <xf numFmtId="0" fontId="25" fillId="0" borderId="1" xfId="191" applyNumberFormat="1" applyFont="1" applyFill="1" applyBorder="1" applyAlignment="1" applyProtection="1">
      <alignment horizontal="center" vertical="center"/>
    </xf>
    <xf numFmtId="49" fontId="25" fillId="0" borderId="1" xfId="193" applyNumberFormat="1" applyFont="1" applyFill="1" applyBorder="1" applyAlignment="1" applyProtection="1">
      <alignment vertical="center"/>
    </xf>
    <xf numFmtId="201" fontId="25" fillId="0" borderId="1" xfId="204" applyNumberFormat="1" applyFont="1" applyBorder="1" applyAlignment="1">
      <alignment horizontal="right" vertical="center" wrapText="1"/>
    </xf>
    <xf numFmtId="201" fontId="25" fillId="0" borderId="1" xfId="182" applyNumberFormat="1" applyFont="1" applyBorder="1" applyAlignment="1">
      <alignment horizontal="right" vertical="center" wrapText="1"/>
    </xf>
    <xf numFmtId="49" fontId="26" fillId="0" borderId="1" xfId="193" applyNumberFormat="1" applyFont="1" applyFill="1" applyBorder="1" applyAlignment="1" applyProtection="1">
      <alignment vertical="center"/>
    </xf>
    <xf numFmtId="201" fontId="26" fillId="0" borderId="1" xfId="204" applyNumberFormat="1" applyFont="1" applyBorder="1" applyAlignment="1">
      <alignment horizontal="right" vertical="center" wrapText="1"/>
    </xf>
    <xf numFmtId="201" fontId="26" fillId="0" borderId="1" xfId="182" applyNumberFormat="1" applyFont="1" applyBorder="1" applyAlignment="1">
      <alignment horizontal="right" vertical="center" wrapText="1"/>
    </xf>
    <xf numFmtId="201" fontId="25" fillId="0" borderId="1" xfId="204" applyNumberFormat="1" applyFont="1" applyFill="1" applyBorder="1" applyAlignment="1">
      <alignment horizontal="right" vertical="center" wrapText="1"/>
    </xf>
    <xf numFmtId="201" fontId="26" fillId="2" borderId="1" xfId="182" applyNumberFormat="1" applyFont="1" applyFill="1" applyBorder="1" applyAlignment="1">
      <alignment horizontal="right" vertical="center" wrapText="1"/>
    </xf>
    <xf numFmtId="49" fontId="25" fillId="0" borderId="1" xfId="187" applyNumberFormat="1" applyFont="1" applyFill="1" applyBorder="1" applyAlignment="1" applyProtection="1">
      <alignment vertical="center"/>
    </xf>
    <xf numFmtId="0" fontId="8" fillId="0" borderId="0" xfId="209">
      <alignment vertical="center"/>
    </xf>
    <xf numFmtId="0" fontId="7" fillId="0" borderId="0" xfId="209" applyFont="1" applyAlignment="1">
      <alignment horizontal="center" vertical="center" wrapText="1"/>
    </xf>
    <xf numFmtId="0" fontId="8" fillId="0" borderId="0" xfId="209" applyFill="1">
      <alignment vertical="center"/>
    </xf>
    <xf numFmtId="0" fontId="1" fillId="0" borderId="0" xfId="0" applyFont="1" applyFill="1" applyAlignment="1">
      <alignment vertical="center"/>
    </xf>
    <xf numFmtId="0" fontId="31" fillId="0" borderId="0" xfId="199" applyFont="1" applyAlignment="1">
      <alignment horizontal="center" vertical="center" shrinkToFit="1"/>
    </xf>
    <xf numFmtId="0" fontId="9" fillId="0" borderId="0" xfId="199" applyFont="1" applyAlignment="1">
      <alignment horizontal="center" vertical="center" shrinkToFit="1"/>
    </xf>
    <xf numFmtId="0" fontId="11" fillId="0" borderId="0" xfId="199" applyFont="1" applyBorder="1" applyAlignment="1">
      <alignment horizontal="left" vertical="center" wrapText="1"/>
    </xf>
    <xf numFmtId="0" fontId="11" fillId="0" borderId="0" xfId="0" applyFont="1" applyFill="1" applyAlignment="1">
      <alignment horizontal="right"/>
    </xf>
    <xf numFmtId="0" fontId="25" fillId="0" borderId="1" xfId="212" applyFont="1" applyBorder="1" applyAlignment="1">
      <alignment horizontal="center" vertical="center"/>
    </xf>
    <xf numFmtId="49" fontId="25" fillId="0" borderId="1" xfId="0" applyNumberFormat="1" applyFont="1" applyFill="1" applyBorder="1" applyAlignment="1" applyProtection="1">
      <alignment vertical="center" wrapText="1"/>
    </xf>
    <xf numFmtId="201" fontId="26" fillId="0" borderId="1" xfId="1" applyNumberFormat="1" applyFont="1" applyBorder="1" applyAlignment="1">
      <alignment horizontal="left" vertical="center" wrapText="1"/>
    </xf>
    <xf numFmtId="201" fontId="26" fillId="0" borderId="1" xfId="1" applyNumberFormat="1" applyFont="1" applyBorder="1" applyAlignment="1">
      <alignment horizontal="right" vertical="center" wrapText="1"/>
    </xf>
    <xf numFmtId="0" fontId="26" fillId="0" borderId="1" xfId="167" applyNumberFormat="1"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32" fillId="0" borderId="1" xfId="209" applyFont="1" applyFill="1" applyBorder="1">
      <alignment vertical="center"/>
    </xf>
    <xf numFmtId="0" fontId="8" fillId="0" borderId="0" xfId="209" applyAlignment="1">
      <alignment horizontal="left" vertical="center" wrapText="1"/>
    </xf>
    <xf numFmtId="0" fontId="9" fillId="0" borderId="0" xfId="198" applyFont="1" applyFill="1" applyAlignment="1">
      <alignment horizontal="center" vertical="center" shrinkToFit="1"/>
    </xf>
    <xf numFmtId="0" fontId="11" fillId="0" borderId="0" xfId="198" applyFont="1" applyFill="1" applyAlignment="1">
      <alignment horizontal="left" vertical="center" wrapText="1"/>
    </xf>
    <xf numFmtId="200" fontId="26" fillId="0" borderId="0" xfId="210" applyNumberFormat="1" applyFont="1" applyFill="1" applyBorder="1" applyAlignment="1">
      <alignment horizontal="right" vertical="center"/>
    </xf>
    <xf numFmtId="0" fontId="25" fillId="0" borderId="1" xfId="210" applyFont="1" applyFill="1" applyBorder="1" applyAlignment="1">
      <alignment horizontal="center" vertical="center"/>
    </xf>
    <xf numFmtId="200" fontId="25" fillId="0" borderId="1" xfId="209" applyNumberFormat="1" applyFont="1" applyFill="1" applyBorder="1" applyAlignment="1">
      <alignment horizontal="center" vertical="center" wrapText="1"/>
    </xf>
    <xf numFmtId="201" fontId="25" fillId="0" borderId="1" xfId="209" applyNumberFormat="1" applyFont="1" applyFill="1" applyBorder="1" applyAlignment="1">
      <alignment horizontal="right" vertical="center" wrapText="1"/>
    </xf>
    <xf numFmtId="201" fontId="26" fillId="0" borderId="1" xfId="209" applyNumberFormat="1" applyFont="1" applyFill="1" applyBorder="1" applyAlignment="1">
      <alignment horizontal="right" vertical="center" wrapText="1"/>
    </xf>
    <xf numFmtId="202" fontId="26" fillId="0" borderId="1" xfId="209" applyNumberFormat="1" applyFont="1" applyFill="1" applyBorder="1" applyAlignment="1">
      <alignment horizontal="right" vertical="center" wrapText="1"/>
    </xf>
    <xf numFmtId="41" fontId="26" fillId="0" borderId="1" xfId="209" applyNumberFormat="1" applyFont="1" applyFill="1" applyBorder="1" applyAlignment="1">
      <alignment horizontal="right" vertical="center" wrapText="1"/>
    </xf>
    <xf numFmtId="202" fontId="26" fillId="0" borderId="1" xfId="3" applyNumberFormat="1" applyFont="1" applyFill="1" applyBorder="1" applyAlignment="1" applyProtection="1">
      <alignment horizontal="right" vertical="center" wrapText="1" shrinkToFit="1"/>
      <protection locked="0"/>
    </xf>
    <xf numFmtId="202" fontId="26" fillId="0" borderId="1" xfId="209" applyNumberFormat="1" applyFont="1" applyBorder="1" applyAlignment="1">
      <alignment horizontal="right" vertical="center" wrapText="1"/>
    </xf>
    <xf numFmtId="202" fontId="25" fillId="0" borderId="1" xfId="209" applyNumberFormat="1" applyFont="1" applyFill="1" applyBorder="1" applyAlignment="1">
      <alignment horizontal="right" vertical="center" wrapText="1"/>
    </xf>
    <xf numFmtId="202" fontId="25" fillId="0" borderId="1" xfId="209" applyNumberFormat="1" applyFont="1" applyBorder="1" applyAlignment="1">
      <alignment horizontal="right" vertical="center" wrapText="1"/>
    </xf>
    <xf numFmtId="49" fontId="26" fillId="0" borderId="1" xfId="0" applyNumberFormat="1" applyFont="1" applyFill="1" applyBorder="1" applyAlignment="1" applyProtection="1">
      <alignment vertical="center" wrapText="1"/>
    </xf>
    <xf numFmtId="0" fontId="25" fillId="0" borderId="1" xfId="209" applyFont="1" applyFill="1" applyBorder="1" applyAlignment="1">
      <alignment horizontal="distributed" vertical="center" wrapText="1"/>
    </xf>
    <xf numFmtId="0" fontId="25" fillId="0" borderId="1" xfId="167" applyNumberFormat="1" applyFont="1" applyFill="1" applyBorder="1" applyAlignment="1">
      <alignment horizontal="left" vertical="center" wrapText="1"/>
    </xf>
    <xf numFmtId="0" fontId="26" fillId="0" borderId="1" xfId="167" applyNumberFormat="1" applyFont="1" applyFill="1" applyBorder="1" applyAlignment="1">
      <alignment horizontal="left" vertical="center" wrapText="1" indent="1"/>
    </xf>
    <xf numFmtId="201" fontId="11" fillId="0" borderId="1" xfId="0" applyNumberFormat="1" applyFont="1" applyFill="1" applyBorder="1" applyAlignment="1">
      <alignment horizontal="right" vertical="center" wrapText="1"/>
    </xf>
    <xf numFmtId="0" fontId="25" fillId="0" borderId="1" xfId="209" applyFont="1" applyFill="1" applyBorder="1" applyAlignment="1">
      <alignment horizontal="left" vertical="center" wrapText="1"/>
    </xf>
    <xf numFmtId="201" fontId="10" fillId="0" borderId="1" xfId="0" applyNumberFormat="1" applyFont="1" applyFill="1" applyBorder="1" applyAlignment="1">
      <alignment horizontal="right" vertical="center" wrapText="1"/>
    </xf>
    <xf numFmtId="41" fontId="0" fillId="0" borderId="0" xfId="0" applyNumberFormat="1" applyAlignment="1"/>
    <xf numFmtId="201" fontId="0" fillId="0" borderId="0" xfId="0" applyNumberFormat="1" applyAlignment="1"/>
    <xf numFmtId="0" fontId="8" fillId="0" borderId="0" xfId="167" applyAlignment="1"/>
    <xf numFmtId="0" fontId="33" fillId="3" borderId="0" xfId="167" applyFont="1" applyFill="1" applyAlignment="1"/>
    <xf numFmtId="0" fontId="9" fillId="0" borderId="0" xfId="198" applyFont="1" applyAlignment="1">
      <alignment horizontal="center" vertical="center" shrinkToFit="1"/>
    </xf>
    <xf numFmtId="0" fontId="34" fillId="3" borderId="0" xfId="198" applyFont="1" applyFill="1" applyAlignment="1">
      <alignment horizontal="center" vertical="center" shrinkToFit="1"/>
    </xf>
    <xf numFmtId="0" fontId="11" fillId="0" borderId="0" xfId="198" applyFont="1" applyAlignment="1">
      <alignment horizontal="left" vertical="center" wrapText="1"/>
    </xf>
    <xf numFmtId="0" fontId="35" fillId="0" borderId="0" xfId="198" applyFont="1" applyFill="1" applyAlignment="1">
      <alignment horizontal="left" vertical="center" wrapText="1"/>
    </xf>
    <xf numFmtId="0" fontId="26" fillId="0" borderId="0" xfId="167" applyFont="1" applyAlignment="1">
      <alignment horizontal="right" vertical="center"/>
    </xf>
    <xf numFmtId="0" fontId="25" fillId="0" borderId="1" xfId="167" applyFont="1" applyFill="1" applyBorder="1" applyAlignment="1">
      <alignment horizontal="center" vertical="center" wrapText="1"/>
    </xf>
    <xf numFmtId="0" fontId="30" fillId="0" borderId="1" xfId="0" applyNumberFormat="1" applyFont="1" applyFill="1" applyBorder="1" applyAlignment="1" applyProtection="1">
      <alignment horizontal="right" vertical="center"/>
    </xf>
    <xf numFmtId="0" fontId="30" fillId="0" borderId="1" xfId="0" applyFont="1" applyFill="1" applyBorder="1" applyAlignment="1" applyProtection="1">
      <alignment horizontal="right" vertical="center"/>
      <protection locked="0"/>
    </xf>
    <xf numFmtId="202" fontId="10" fillId="0" borderId="1" xfId="198" applyNumberFormat="1" applyFont="1" applyFill="1" applyBorder="1" applyAlignment="1">
      <alignment horizontal="right" vertical="center" wrapText="1"/>
    </xf>
    <xf numFmtId="0" fontId="30" fillId="3" borderId="1" xfId="0" applyFont="1" applyFill="1" applyBorder="1" applyAlignment="1" applyProtection="1">
      <alignment horizontal="right" vertical="center"/>
      <protection locked="0"/>
    </xf>
    <xf numFmtId="202" fontId="11" fillId="0" borderId="1" xfId="0" applyNumberFormat="1" applyFont="1" applyBorder="1" applyAlignment="1">
      <alignment horizontal="right" vertical="center" wrapText="1"/>
    </xf>
    <xf numFmtId="202" fontId="11" fillId="0" borderId="1" xfId="198" applyNumberFormat="1" applyFont="1" applyFill="1" applyBorder="1" applyAlignment="1">
      <alignment horizontal="right" vertical="center" wrapText="1"/>
    </xf>
    <xf numFmtId="3" fontId="30" fillId="3" borderId="1" xfId="0" applyNumberFormat="1" applyFont="1" applyFill="1" applyBorder="1" applyAlignment="1" applyProtection="1">
      <alignment horizontal="right" vertical="center" wrapText="1"/>
      <protection locked="0"/>
    </xf>
    <xf numFmtId="3" fontId="30" fillId="0" borderId="1" xfId="0" applyNumberFormat="1" applyFont="1" applyFill="1" applyBorder="1" applyAlignment="1" applyProtection="1">
      <alignment horizontal="right" vertical="center" wrapText="1"/>
      <protection locked="0"/>
    </xf>
    <xf numFmtId="202" fontId="11" fillId="0" borderId="1" xfId="0" applyNumberFormat="1" applyFont="1" applyFill="1" applyBorder="1" applyAlignment="1">
      <alignment horizontal="right" vertical="center" wrapText="1"/>
    </xf>
    <xf numFmtId="4" fontId="36" fillId="0" borderId="1" xfId="233" applyNumberFormat="1" applyFont="1" applyFill="1" applyBorder="1" applyAlignment="1" applyProtection="1">
      <alignment horizontal="right" vertical="center"/>
    </xf>
    <xf numFmtId="4" fontId="37" fillId="0" borderId="1" xfId="233" applyNumberFormat="1" applyFont="1" applyFill="1" applyBorder="1" applyAlignment="1" applyProtection="1">
      <alignment horizontal="right" vertical="center"/>
    </xf>
    <xf numFmtId="201" fontId="25" fillId="0" borderId="1" xfId="198" applyNumberFormat="1" applyFont="1" applyFill="1" applyBorder="1" applyAlignment="1">
      <alignment horizontal="right" vertical="center" wrapText="1"/>
    </xf>
    <xf numFmtId="201" fontId="26" fillId="0" borderId="1" xfId="198" applyNumberFormat="1" applyFont="1" applyFill="1" applyBorder="1" applyAlignment="1">
      <alignment horizontal="right" vertical="center" wrapText="1"/>
    </xf>
    <xf numFmtId="201" fontId="26" fillId="3" borderId="1" xfId="198" applyNumberFormat="1" applyFont="1" applyFill="1" applyBorder="1" applyAlignment="1">
      <alignment horizontal="right" vertical="center" wrapText="1"/>
    </xf>
    <xf numFmtId="201" fontId="25" fillId="3" borderId="1" xfId="209" applyNumberFormat="1" applyFont="1" applyFill="1" applyBorder="1" applyAlignment="1">
      <alignment horizontal="right" vertical="center" wrapText="1"/>
    </xf>
    <xf numFmtId="201" fontId="26" fillId="3" borderId="1" xfId="209" applyNumberFormat="1" applyFont="1" applyFill="1" applyBorder="1" applyAlignment="1">
      <alignment horizontal="right" vertical="center" wrapText="1"/>
    </xf>
    <xf numFmtId="201" fontId="26" fillId="0" borderId="1" xfId="225" applyNumberFormat="1" applyFont="1" applyFill="1" applyBorder="1" applyAlignment="1">
      <alignment horizontal="right" vertical="center" wrapText="1"/>
    </xf>
    <xf numFmtId="201" fontId="25" fillId="0" borderId="1" xfId="225" applyNumberFormat="1" applyFont="1" applyFill="1" applyBorder="1" applyAlignment="1">
      <alignment horizontal="right" vertical="center" wrapText="1"/>
    </xf>
    <xf numFmtId="202" fontId="10" fillId="0" borderId="1" xfId="0" applyNumberFormat="1" applyFont="1" applyFill="1" applyBorder="1" applyAlignment="1">
      <alignment horizontal="right" vertical="center" wrapText="1"/>
    </xf>
    <xf numFmtId="0" fontId="10" fillId="0" borderId="1" xfId="0" applyFont="1" applyFill="1" applyBorder="1" applyAlignment="1">
      <alignment horizontal="distributed" vertical="center" wrapText="1"/>
    </xf>
    <xf numFmtId="49" fontId="25" fillId="0" borderId="1" xfId="0" applyNumberFormat="1" applyFont="1" applyFill="1" applyBorder="1" applyAlignment="1" applyProtection="1">
      <alignment horizontal="center" vertical="center" wrapText="1"/>
    </xf>
    <xf numFmtId="49" fontId="25" fillId="0" borderId="1" xfId="0" applyNumberFormat="1" applyFont="1" applyFill="1" applyBorder="1" applyAlignment="1" applyProtection="1">
      <alignment horizontal="left" vertical="center" wrapText="1"/>
    </xf>
    <xf numFmtId="201" fontId="25" fillId="0" borderId="1" xfId="0" applyNumberFormat="1" applyFont="1" applyFill="1" applyBorder="1" applyAlignment="1">
      <alignment horizontal="right" vertical="center" wrapText="1"/>
    </xf>
    <xf numFmtId="201" fontId="25" fillId="3" borderId="1" xfId="1" applyNumberFormat="1" applyFont="1" applyFill="1" applyBorder="1" applyAlignment="1">
      <alignment horizontal="right" vertical="center" wrapText="1"/>
    </xf>
    <xf numFmtId="41" fontId="8" fillId="0" borderId="0" xfId="167" applyNumberFormat="1" applyAlignment="1"/>
    <xf numFmtId="201" fontId="8" fillId="0" borderId="0" xfId="167" applyNumberFormat="1" applyAlignment="1"/>
    <xf numFmtId="0" fontId="26" fillId="0" borderId="0" xfId="167" applyFont="1" applyAlignment="1"/>
    <xf numFmtId="0" fontId="8" fillId="0" borderId="0" xfId="167" applyFill="1" applyAlignment="1"/>
    <xf numFmtId="0" fontId="9" fillId="2" borderId="0" xfId="198" applyFont="1" applyFill="1" applyAlignment="1">
      <alignment horizontal="center" vertical="center" shrinkToFit="1"/>
    </xf>
    <xf numFmtId="0" fontId="11" fillId="2" borderId="0" xfId="198" applyFont="1" applyFill="1" applyAlignment="1">
      <alignment horizontal="left" vertical="center" wrapText="1"/>
    </xf>
    <xf numFmtId="0" fontId="26" fillId="2" borderId="0" xfId="167" applyFont="1" applyFill="1" applyAlignment="1">
      <alignment horizontal="right" vertical="center"/>
    </xf>
    <xf numFmtId="0" fontId="25" fillId="0" borderId="1" xfId="210" applyFont="1" applyFill="1" applyBorder="1" applyAlignment="1">
      <alignment horizontal="distributed" vertical="center" wrapText="1" indent="3"/>
    </xf>
    <xf numFmtId="41" fontId="26" fillId="0" borderId="1" xfId="209" applyNumberFormat="1" applyFont="1" applyBorder="1" applyAlignment="1">
      <alignment horizontal="right" vertical="center" wrapText="1"/>
    </xf>
    <xf numFmtId="41" fontId="25" fillId="0" borderId="1" xfId="209" applyNumberFormat="1" applyFont="1" applyFill="1" applyBorder="1" applyAlignment="1">
      <alignment horizontal="right" vertical="center" wrapText="1"/>
    </xf>
    <xf numFmtId="0" fontId="26" fillId="0" borderId="1" xfId="184" applyNumberFormat="1" applyFont="1" applyFill="1" applyBorder="1" applyAlignment="1">
      <alignment horizontal="left" vertical="center" wrapText="1"/>
    </xf>
    <xf numFmtId="0" fontId="25" fillId="0" borderId="1" xfId="210" applyFont="1" applyFill="1" applyBorder="1" applyAlignment="1">
      <alignment horizontal="left" vertical="center" wrapText="1"/>
    </xf>
    <xf numFmtId="0" fontId="26" fillId="0" borderId="1" xfId="184" applyNumberFormat="1" applyFont="1" applyFill="1" applyBorder="1" applyAlignment="1">
      <alignment horizontal="left" vertical="center" wrapText="1" indent="2"/>
    </xf>
    <xf numFmtId="202" fontId="10" fillId="0" borderId="1" xfId="0" applyNumberFormat="1" applyFont="1" applyBorder="1" applyAlignment="1">
      <alignment horizontal="right" vertical="center" wrapText="1"/>
    </xf>
    <xf numFmtId="0" fontId="26" fillId="0" borderId="1" xfId="184" applyNumberFormat="1" applyFont="1" applyFill="1" applyBorder="1" applyAlignment="1">
      <alignment horizontal="left" vertical="center" wrapText="1" indent="1"/>
    </xf>
    <xf numFmtId="0" fontId="25" fillId="0" borderId="1" xfId="184" applyNumberFormat="1" applyFont="1" applyFill="1" applyBorder="1" applyAlignment="1">
      <alignment horizontal="left" vertical="center" wrapText="1"/>
    </xf>
    <xf numFmtId="41" fontId="8" fillId="0" borderId="0" xfId="167" applyNumberFormat="1" applyFill="1" applyAlignment="1"/>
    <xf numFmtId="199" fontId="26" fillId="0" borderId="0" xfId="185" applyNumberFormat="1" applyFont="1" applyFill="1" applyBorder="1" applyAlignment="1" applyProtection="1">
      <alignment horizontal="left" vertical="center"/>
    </xf>
    <xf numFmtId="0" fontId="26" fillId="0" borderId="0" xfId="167" applyFont="1" applyFill="1" applyBorder="1" applyAlignment="1">
      <alignment vertical="center"/>
    </xf>
    <xf numFmtId="0" fontId="26" fillId="0" borderId="0" xfId="167" applyFont="1" applyFill="1" applyAlignment="1">
      <alignment vertical="center"/>
    </xf>
    <xf numFmtId="199" fontId="27" fillId="0" borderId="0" xfId="185" applyNumberFormat="1" applyFont="1" applyFill="1" applyBorder="1" applyAlignment="1" applyProtection="1">
      <alignment horizontal="right" vertical="center"/>
    </xf>
    <xf numFmtId="41" fontId="25" fillId="0" borderId="1" xfId="225" applyNumberFormat="1" applyFont="1" applyFill="1" applyBorder="1" applyAlignment="1">
      <alignment horizontal="right" vertical="center" wrapText="1"/>
    </xf>
    <xf numFmtId="41" fontId="26" fillId="0" borderId="1" xfId="225" applyNumberFormat="1" applyFont="1" applyFill="1" applyBorder="1" applyAlignment="1">
      <alignment horizontal="right" vertical="center" wrapText="1"/>
    </xf>
    <xf numFmtId="41" fontId="38" fillId="0" borderId="1" xfId="0" applyNumberFormat="1" applyFont="1" applyFill="1" applyBorder="1" applyAlignment="1">
      <alignment horizontal="right" vertical="center" wrapText="1"/>
    </xf>
    <xf numFmtId="41" fontId="30" fillId="0" borderId="1" xfId="0" applyNumberFormat="1" applyFont="1" applyFill="1" applyBorder="1" applyAlignment="1">
      <alignment horizontal="right" vertical="center" wrapText="1"/>
    </xf>
    <xf numFmtId="41" fontId="26" fillId="0" borderId="1" xfId="0" applyNumberFormat="1" applyFont="1" applyFill="1" applyBorder="1" applyAlignment="1" applyProtection="1">
      <alignment horizontal="right" vertical="center" wrapText="1"/>
    </xf>
    <xf numFmtId="41" fontId="11" fillId="0" borderId="1" xfId="0" applyNumberFormat="1" applyFont="1" applyFill="1" applyBorder="1" applyAlignment="1">
      <alignment horizontal="right" vertical="center" wrapText="1"/>
    </xf>
    <xf numFmtId="41" fontId="26" fillId="0" borderId="1" xfId="198" applyNumberFormat="1" applyFont="1" applyFill="1" applyBorder="1" applyAlignment="1">
      <alignment horizontal="right" vertical="center" wrapText="1"/>
    </xf>
    <xf numFmtId="41" fontId="25" fillId="0" borderId="1" xfId="0" applyNumberFormat="1" applyFont="1" applyFill="1" applyBorder="1" applyAlignment="1" applyProtection="1">
      <alignment horizontal="right" vertical="center" wrapText="1"/>
    </xf>
    <xf numFmtId="41" fontId="25" fillId="0" borderId="1" xfId="198" applyNumberFormat="1" applyFont="1" applyFill="1" applyBorder="1" applyAlignment="1">
      <alignment horizontal="right" vertical="center" wrapText="1"/>
    </xf>
    <xf numFmtId="0" fontId="10" fillId="0" borderId="1" xfId="0" applyFont="1" applyBorder="1" applyAlignment="1">
      <alignment horizontal="distributed" vertical="center" wrapText="1"/>
    </xf>
    <xf numFmtId="49" fontId="26" fillId="0" borderId="1" xfId="0" applyNumberFormat="1" applyFont="1" applyFill="1" applyBorder="1" applyAlignment="1" applyProtection="1">
      <alignment horizontal="center" vertical="center" wrapText="1"/>
    </xf>
    <xf numFmtId="0" fontId="39" fillId="0" borderId="0" xfId="0" applyFont="1" applyAlignment="1"/>
    <xf numFmtId="0" fontId="0" fillId="0" borderId="0" xfId="0" applyFill="1" applyAlignment="1"/>
    <xf numFmtId="0" fontId="40" fillId="0" borderId="0" xfId="187" applyFont="1" applyFill="1" applyAlignment="1">
      <alignment horizontal="center" vertical="center"/>
    </xf>
    <xf numFmtId="0" fontId="11" fillId="0" borderId="0" xfId="187" applyFont="1" applyFill="1" applyAlignment="1">
      <alignment horizontal="left" vertical="center"/>
    </xf>
    <xf numFmtId="0" fontId="11" fillId="0" borderId="0" xfId="0" applyFont="1" applyFill="1" applyAlignment="1">
      <alignment vertical="center"/>
    </xf>
    <xf numFmtId="0" fontId="11" fillId="0" borderId="0" xfId="187" applyFont="1" applyFill="1" applyAlignment="1">
      <alignment horizontal="right" vertical="center"/>
    </xf>
    <xf numFmtId="0" fontId="11" fillId="0" borderId="1" xfId="0" applyFont="1" applyFill="1" applyBorder="1" applyAlignment="1">
      <alignment horizontal="left" vertical="center" wrapText="1"/>
    </xf>
    <xf numFmtId="201" fontId="26" fillId="0" borderId="1" xfId="0" applyNumberFormat="1" applyFont="1" applyFill="1" applyBorder="1" applyAlignment="1">
      <alignment vertical="center" wrapText="1"/>
    </xf>
    <xf numFmtId="202" fontId="26" fillId="0" borderId="1" xfId="3" applyNumberFormat="1" applyFont="1" applyFill="1" applyBorder="1" applyAlignment="1">
      <alignment vertical="center" wrapText="1"/>
    </xf>
    <xf numFmtId="0" fontId="11" fillId="0" borderId="1" xfId="0" applyFont="1" applyBorder="1" applyAlignment="1">
      <alignment horizontal="left" vertical="center" wrapText="1"/>
    </xf>
    <xf numFmtId="0" fontId="10" fillId="0" borderId="1" xfId="0" applyFont="1" applyFill="1" applyBorder="1" applyAlignment="1">
      <alignment horizontal="center" vertical="center" wrapText="1"/>
    </xf>
    <xf numFmtId="201" fontId="25" fillId="0" borderId="1" xfId="0" applyNumberFormat="1" applyFont="1" applyFill="1" applyBorder="1" applyAlignment="1">
      <alignment vertical="center" wrapText="1"/>
    </xf>
    <xf numFmtId="202" fontId="25" fillId="0" borderId="1" xfId="3" applyNumberFormat="1" applyFont="1" applyFill="1" applyBorder="1" applyAlignment="1">
      <alignment vertical="center" wrapText="1"/>
    </xf>
    <xf numFmtId="0" fontId="8" fillId="0" borderId="0" xfId="209" applyProtection="1">
      <alignment vertical="center"/>
    </xf>
    <xf numFmtId="0" fontId="41" fillId="0" borderId="0" xfId="209" applyFont="1" applyProtection="1">
      <alignment vertical="center"/>
    </xf>
    <xf numFmtId="0" fontId="32" fillId="0" borderId="0" xfId="209" applyFont="1" applyAlignment="1" applyProtection="1">
      <alignment horizontal="center" vertical="center"/>
    </xf>
    <xf numFmtId="0" fontId="32" fillId="0" borderId="0" xfId="209" applyFont="1" applyProtection="1">
      <alignment vertical="center"/>
    </xf>
    <xf numFmtId="0" fontId="8" fillId="2" borderId="0" xfId="209" applyFill="1" applyProtection="1">
      <alignment vertical="center"/>
    </xf>
    <xf numFmtId="200" fontId="8" fillId="0" borderId="0" xfId="209" applyNumberFormat="1" applyProtection="1">
      <alignment vertical="center"/>
    </xf>
    <xf numFmtId="0" fontId="8" fillId="0" borderId="0" xfId="209" applyFill="1" applyProtection="1">
      <alignment vertical="center"/>
    </xf>
    <xf numFmtId="0" fontId="42" fillId="0" borderId="0" xfId="0" applyFont="1" applyFill="1" applyAlignment="1">
      <alignment horizontal="center" vertical="center"/>
    </xf>
    <xf numFmtId="0" fontId="41" fillId="0" borderId="0" xfId="209" applyFont="1" applyFill="1" applyProtection="1">
      <alignment vertical="center"/>
    </xf>
    <xf numFmtId="0" fontId="26" fillId="0" borderId="0" xfId="209" applyFont="1" applyFill="1" applyProtection="1">
      <alignment vertical="center"/>
    </xf>
    <xf numFmtId="200" fontId="26" fillId="0" borderId="0" xfId="209" applyNumberFormat="1" applyFont="1" applyFill="1" applyBorder="1" applyAlignment="1" applyProtection="1">
      <alignment horizontal="right" vertical="center"/>
    </xf>
    <xf numFmtId="200" fontId="25" fillId="0" borderId="3" xfId="209" applyNumberFormat="1" applyFont="1" applyFill="1" applyBorder="1" applyAlignment="1" applyProtection="1">
      <alignment horizontal="center" vertical="center" wrapText="1"/>
    </xf>
    <xf numFmtId="0" fontId="25" fillId="0" borderId="1" xfId="209" applyFont="1" applyFill="1" applyBorder="1" applyAlignment="1" applyProtection="1">
      <alignment horizontal="distributed" vertical="center" wrapText="1" indent="3"/>
    </xf>
    <xf numFmtId="200" fontId="25" fillId="0" borderId="1" xfId="209" applyNumberFormat="1" applyFont="1" applyFill="1" applyBorder="1" applyAlignment="1" applyProtection="1">
      <alignment horizontal="center" vertical="center" wrapText="1"/>
    </xf>
    <xf numFmtId="0" fontId="10" fillId="3" borderId="6" xfId="0" applyFont="1" applyFill="1" applyBorder="1" applyAlignment="1" applyProtection="1">
      <alignment horizontal="left" vertical="center"/>
    </xf>
    <xf numFmtId="49" fontId="10" fillId="0" borderId="1" xfId="0" applyNumberFormat="1" applyFont="1" applyFill="1" applyBorder="1" applyAlignment="1" applyProtection="1">
      <alignment horizontal="left" vertical="center" wrapText="1"/>
    </xf>
    <xf numFmtId="3" fontId="10" fillId="0" borderId="1" xfId="0" applyNumberFormat="1" applyFont="1" applyFill="1" applyBorder="1" applyAlignment="1" applyProtection="1">
      <alignment horizontal="right" vertical="center"/>
    </xf>
    <xf numFmtId="49" fontId="11" fillId="0" borderId="1" xfId="0" applyNumberFormat="1" applyFont="1" applyFill="1" applyBorder="1" applyAlignment="1" applyProtection="1">
      <alignment horizontal="left" vertical="center" wrapText="1"/>
    </xf>
    <xf numFmtId="0" fontId="11" fillId="3" borderId="6" xfId="0" applyFont="1" applyFill="1" applyBorder="1" applyAlignment="1" applyProtection="1">
      <alignment horizontal="left" vertical="center"/>
    </xf>
    <xf numFmtId="49" fontId="11" fillId="3" borderId="1" xfId="0" applyNumberFormat="1" applyFont="1" applyFill="1" applyBorder="1" applyAlignment="1" applyProtection="1">
      <alignment horizontal="left" vertical="center" wrapText="1"/>
    </xf>
    <xf numFmtId="49" fontId="10" fillId="3" borderId="1" xfId="0" applyNumberFormat="1" applyFont="1" applyFill="1" applyBorder="1" applyAlignment="1" applyProtection="1">
      <alignment horizontal="left" vertical="center" wrapText="1"/>
    </xf>
    <xf numFmtId="3" fontId="10" fillId="0" borderId="1" xfId="0" applyNumberFormat="1" applyFont="1" applyFill="1" applyBorder="1" applyAlignment="1" applyProtection="1">
      <alignment horizontal="right" vertical="center"/>
      <protection locked="0"/>
    </xf>
    <xf numFmtId="49" fontId="10" fillId="3" borderId="6" xfId="0" applyNumberFormat="1" applyFont="1" applyFill="1" applyBorder="1" applyAlignment="1" applyProtection="1">
      <alignment horizontal="left" vertical="center" wrapText="1"/>
    </xf>
    <xf numFmtId="49" fontId="11" fillId="3" borderId="6" xfId="0" applyNumberFormat="1" applyFont="1" applyFill="1" applyBorder="1" applyAlignment="1" applyProtection="1">
      <alignment horizontal="left" vertical="center" wrapText="1"/>
    </xf>
    <xf numFmtId="3" fontId="11" fillId="0" borderId="1" xfId="0" applyNumberFormat="1" applyFont="1" applyFill="1" applyBorder="1" applyAlignment="1" applyProtection="1">
      <alignment horizontal="right" vertical="center"/>
    </xf>
    <xf numFmtId="49" fontId="43" fillId="3" borderId="6" xfId="0" applyNumberFormat="1" applyFont="1" applyFill="1" applyBorder="1" applyAlignment="1" applyProtection="1">
      <alignment horizontal="distributed" vertical="center"/>
    </xf>
    <xf numFmtId="49" fontId="43" fillId="0" borderId="1" xfId="0" applyNumberFormat="1" applyFont="1" applyFill="1" applyBorder="1" applyAlignment="1" applyProtection="1">
      <alignment horizontal="distributed" vertical="center" wrapText="1"/>
    </xf>
    <xf numFmtId="49" fontId="25" fillId="0" borderId="3" xfId="209" applyNumberFormat="1" applyFont="1" applyFill="1" applyBorder="1" applyAlignment="1" applyProtection="1">
      <alignment horizontal="left" vertical="center"/>
    </xf>
    <xf numFmtId="0" fontId="25" fillId="0" borderId="1" xfId="209" applyFont="1" applyFill="1" applyBorder="1" applyAlignment="1" applyProtection="1">
      <alignment horizontal="left" vertical="center" wrapText="1"/>
    </xf>
    <xf numFmtId="0" fontId="26" fillId="0" borderId="1" xfId="209" applyFont="1" applyFill="1" applyBorder="1" applyAlignment="1" applyProtection="1">
      <alignment horizontal="left" vertical="center" wrapText="1"/>
    </xf>
    <xf numFmtId="49" fontId="26" fillId="0" borderId="3" xfId="209" applyNumberFormat="1" applyFont="1" applyFill="1" applyBorder="1" applyAlignment="1" applyProtection="1">
      <alignment horizontal="left" vertical="center"/>
    </xf>
    <xf numFmtId="49" fontId="26" fillId="0" borderId="3" xfId="209" applyNumberFormat="1" applyFont="1" applyBorder="1" applyAlignment="1" applyProtection="1">
      <alignment horizontal="left" vertical="center"/>
    </xf>
    <xf numFmtId="0" fontId="26" fillId="2" borderId="1" xfId="209" applyFont="1" applyFill="1" applyBorder="1" applyAlignment="1" applyProtection="1">
      <alignment horizontal="left" vertical="center" wrapText="1"/>
    </xf>
    <xf numFmtId="0" fontId="26" fillId="0" borderId="1" xfId="208" applyFont="1" applyFill="1" applyBorder="1" applyAlignment="1" applyProtection="1">
      <alignment horizontal="left" vertical="center" wrapText="1"/>
    </xf>
    <xf numFmtId="0" fontId="25" fillId="0" borderId="1" xfId="208" applyFont="1" applyFill="1" applyBorder="1" applyAlignment="1" applyProtection="1">
      <alignment horizontal="left" vertical="center" wrapText="1"/>
    </xf>
    <xf numFmtId="49" fontId="25" fillId="0" borderId="3" xfId="209" applyNumberFormat="1" applyFont="1" applyFill="1" applyBorder="1" applyAlignment="1" applyProtection="1">
      <alignment horizontal="distributed" vertical="center" indent="1"/>
    </xf>
    <xf numFmtId="0" fontId="25" fillId="0" borderId="1" xfId="209" applyFont="1" applyFill="1" applyBorder="1" applyAlignment="1" applyProtection="1">
      <alignment horizontal="distributed" vertical="center" wrapText="1" indent="1"/>
    </xf>
    <xf numFmtId="201" fontId="8" fillId="2" borderId="0" xfId="209" applyNumberFormat="1" applyFill="1" applyProtection="1">
      <alignment vertical="center"/>
    </xf>
    <xf numFmtId="0" fontId="41" fillId="0" borderId="0" xfId="209" applyFont="1">
      <alignment vertical="center"/>
    </xf>
    <xf numFmtId="0" fontId="32" fillId="0" borderId="0" xfId="209" applyFont="1" applyAlignment="1">
      <alignment horizontal="center" vertical="center"/>
    </xf>
    <xf numFmtId="200" fontId="8" fillId="0" borderId="0" xfId="209" applyNumberFormat="1">
      <alignment vertical="center"/>
    </xf>
    <xf numFmtId="0" fontId="41" fillId="0" borderId="0" xfId="209" applyFont="1" applyFill="1">
      <alignment vertical="center"/>
    </xf>
    <xf numFmtId="0" fontId="26" fillId="0" borderId="0" xfId="209" applyFont="1" applyFill="1">
      <alignment vertical="center"/>
    </xf>
    <xf numFmtId="0" fontId="44" fillId="0" borderId="0" xfId="209" applyFont="1" applyFill="1">
      <alignment vertical="center"/>
    </xf>
    <xf numFmtId="200" fontId="26" fillId="0" borderId="0" xfId="209" applyNumberFormat="1" applyFont="1" applyFill="1" applyAlignment="1">
      <alignment horizontal="right" vertical="center"/>
    </xf>
    <xf numFmtId="200" fontId="25" fillId="0" borderId="3" xfId="209" applyNumberFormat="1" applyFont="1" applyFill="1" applyBorder="1" applyAlignment="1">
      <alignment horizontal="center" vertical="center" wrapText="1"/>
    </xf>
    <xf numFmtId="0" fontId="25" fillId="0" borderId="1" xfId="209" applyFont="1" applyFill="1" applyBorder="1" applyAlignment="1">
      <alignment horizontal="distributed" vertical="center" wrapText="1" indent="3"/>
    </xf>
    <xf numFmtId="202" fontId="25" fillId="0" borderId="1" xfId="3" applyNumberFormat="1" applyFont="1" applyFill="1" applyBorder="1" applyAlignment="1" applyProtection="1">
      <alignment horizontal="right" vertical="center" wrapText="1" shrinkToFit="1"/>
      <protection locked="0"/>
    </xf>
    <xf numFmtId="202" fontId="25" fillId="0" borderId="1" xfId="3" applyNumberFormat="1" applyFont="1" applyFill="1" applyBorder="1" applyAlignment="1" applyProtection="1">
      <alignment horizontal="right" vertical="center" wrapText="1"/>
      <protection locked="0"/>
    </xf>
    <xf numFmtId="3" fontId="11" fillId="3" borderId="1" xfId="0" applyNumberFormat="1" applyFont="1" applyFill="1" applyBorder="1" applyAlignment="1" applyProtection="1">
      <alignment horizontal="right" vertical="center"/>
      <protection locked="0"/>
    </xf>
    <xf numFmtId="202" fontId="26" fillId="0" borderId="1" xfId="3" applyNumberFormat="1" applyFont="1" applyFill="1" applyBorder="1" applyAlignment="1" applyProtection="1">
      <alignment horizontal="right" vertical="center" wrapText="1"/>
      <protection locked="0"/>
    </xf>
    <xf numFmtId="3" fontId="11" fillId="0" borderId="1" xfId="0" applyNumberFormat="1" applyFont="1" applyFill="1" applyBorder="1" applyAlignment="1" applyProtection="1">
      <alignment horizontal="right" vertical="center"/>
      <protection locked="0"/>
    </xf>
    <xf numFmtId="0" fontId="26" fillId="3" borderId="6" xfId="0" applyFont="1" applyFill="1" applyBorder="1" applyAlignment="1" applyProtection="1">
      <alignment vertical="center"/>
    </xf>
    <xf numFmtId="0" fontId="25" fillId="0" borderId="3" xfId="209" applyFont="1" applyFill="1" applyBorder="1" applyAlignment="1">
      <alignment horizontal="left" vertical="center"/>
    </xf>
    <xf numFmtId="0" fontId="25" fillId="0" borderId="1" xfId="208" applyFont="1" applyFill="1" applyBorder="1" applyAlignment="1">
      <alignment horizontal="left" vertical="center"/>
    </xf>
    <xf numFmtId="200" fontId="25" fillId="0" borderId="1" xfId="209" applyNumberFormat="1" applyFont="1" applyFill="1" applyBorder="1" applyAlignment="1">
      <alignment horizontal="right" vertical="center" wrapText="1"/>
    </xf>
    <xf numFmtId="0" fontId="26" fillId="0" borderId="3" xfId="209" applyFont="1" applyFill="1" applyBorder="1" applyAlignment="1">
      <alignment horizontal="left" vertical="center"/>
    </xf>
    <xf numFmtId="0" fontId="26" fillId="0" borderId="1" xfId="209" applyFont="1" applyFill="1" applyBorder="1" applyAlignment="1">
      <alignment horizontal="left" vertical="center"/>
    </xf>
    <xf numFmtId="200" fontId="26" fillId="0" borderId="1" xfId="209" applyNumberFormat="1" applyFont="1" applyFill="1" applyBorder="1" applyAlignment="1">
      <alignment horizontal="right" vertical="center" wrapText="1"/>
    </xf>
    <xf numFmtId="201" fontId="26" fillId="0" borderId="1" xfId="1" applyNumberFormat="1" applyFont="1" applyFill="1" applyBorder="1" applyAlignment="1" applyProtection="1">
      <alignment horizontal="right" vertical="center" wrapText="1"/>
      <protection locked="0"/>
    </xf>
    <xf numFmtId="0" fontId="26" fillId="0" borderId="3" xfId="209" applyFont="1" applyBorder="1" applyAlignment="1">
      <alignment horizontal="left" vertical="center"/>
    </xf>
    <xf numFmtId="0" fontId="26" fillId="2" borderId="1" xfId="209" applyFont="1" applyFill="1" applyBorder="1" applyAlignment="1">
      <alignment horizontal="left" vertical="center"/>
    </xf>
    <xf numFmtId="203" fontId="26" fillId="2" borderId="1" xfId="1" applyNumberFormat="1" applyFont="1" applyFill="1" applyBorder="1" applyAlignment="1">
      <alignment horizontal="right" vertical="center" wrapText="1"/>
    </xf>
    <xf numFmtId="0" fontId="26" fillId="0" borderId="3" xfId="209" applyFont="1" applyFill="1" applyBorder="1" applyAlignment="1" applyProtection="1">
      <alignment horizontal="left" vertical="center"/>
    </xf>
    <xf numFmtId="0" fontId="26" fillId="0" borderId="1" xfId="209" applyFont="1" applyFill="1" applyBorder="1" applyAlignment="1" applyProtection="1">
      <alignment horizontal="left" vertical="center"/>
    </xf>
    <xf numFmtId="0" fontId="26" fillId="0" borderId="3" xfId="209" applyFont="1" applyFill="1" applyBorder="1">
      <alignment vertical="center"/>
    </xf>
    <xf numFmtId="0" fontId="25" fillId="0" borderId="1" xfId="209" applyFont="1" applyFill="1" applyBorder="1" applyAlignment="1">
      <alignment horizontal="distributed" vertical="center" indent="1"/>
    </xf>
    <xf numFmtId="0" fontId="1" fillId="0" borderId="0" xfId="0" applyFont="1" applyFill="1" applyBorder="1" applyAlignment="1"/>
    <xf numFmtId="0" fontId="32" fillId="0" borderId="0" xfId="209" applyFont="1" applyFill="1" applyAlignment="1" applyProtection="1">
      <alignment horizontal="center" vertical="center"/>
    </xf>
    <xf numFmtId="200" fontId="8" fillId="0" borderId="0" xfId="209" applyNumberFormat="1" applyFill="1" applyProtection="1">
      <alignment vertical="center"/>
    </xf>
    <xf numFmtId="0" fontId="42" fillId="0" borderId="0" xfId="0" applyFont="1" applyFill="1" applyBorder="1" applyAlignment="1">
      <alignment horizontal="center" vertical="center"/>
    </xf>
    <xf numFmtId="49" fontId="10" fillId="0" borderId="3" xfId="206" applyNumberFormat="1" applyFont="1" applyFill="1" applyBorder="1" applyAlignment="1" applyProtection="1">
      <alignment horizontal="left" vertical="center"/>
    </xf>
    <xf numFmtId="3" fontId="25" fillId="0" borderId="1" xfId="0" applyNumberFormat="1" applyFont="1" applyFill="1" applyBorder="1" applyAlignment="1" applyProtection="1">
      <alignment horizontal="right" vertical="center"/>
    </xf>
    <xf numFmtId="0" fontId="25" fillId="2" borderId="1" xfId="209" applyFont="1" applyFill="1" applyBorder="1" applyAlignment="1" applyProtection="1">
      <alignment horizontal="left" vertical="center" wrapText="1"/>
    </xf>
    <xf numFmtId="49" fontId="11" fillId="0" borderId="3" xfId="206" applyNumberFormat="1" applyFont="1" applyBorder="1" applyAlignment="1" applyProtection="1">
      <alignment horizontal="left" vertical="center"/>
    </xf>
    <xf numFmtId="3" fontId="26" fillId="2" borderId="1" xfId="0" applyNumberFormat="1" applyFont="1" applyFill="1" applyBorder="1" applyAlignment="1" applyProtection="1">
      <alignment horizontal="right" vertical="center"/>
    </xf>
    <xf numFmtId="3" fontId="26" fillId="2" borderId="1" xfId="0" applyNumberFormat="1" applyFont="1" applyFill="1" applyBorder="1" applyAlignment="1" applyProtection="1">
      <alignment horizontal="right" vertical="center"/>
      <protection locked="0"/>
    </xf>
    <xf numFmtId="202" fontId="26" fillId="2" borderId="1" xfId="3" applyNumberFormat="1" applyFont="1" applyFill="1" applyBorder="1" applyAlignment="1" applyProtection="1">
      <alignment horizontal="right" vertical="center" wrapText="1"/>
      <protection locked="0"/>
    </xf>
    <xf numFmtId="49" fontId="11" fillId="0" borderId="3" xfId="206" applyNumberFormat="1" applyFont="1" applyFill="1" applyBorder="1" applyAlignment="1" applyProtection="1">
      <alignment horizontal="left" vertical="center"/>
    </xf>
    <xf numFmtId="3" fontId="26" fillId="0" borderId="1" xfId="0" applyNumberFormat="1" applyFont="1" applyFill="1" applyBorder="1" applyAlignment="1" applyProtection="1">
      <alignment horizontal="right" vertical="center"/>
    </xf>
    <xf numFmtId="3" fontId="26" fillId="0" borderId="1" xfId="0" applyNumberFormat="1" applyFont="1" applyFill="1" applyBorder="1" applyAlignment="1" applyProtection="1">
      <alignment horizontal="right" vertical="center"/>
      <protection locked="0"/>
    </xf>
    <xf numFmtId="3" fontId="25" fillId="0" borderId="1" xfId="0" applyNumberFormat="1" applyFont="1" applyFill="1" applyBorder="1" applyAlignment="1" applyProtection="1">
      <alignment horizontal="right" vertical="center"/>
      <protection locked="0"/>
    </xf>
    <xf numFmtId="0" fontId="8" fillId="0" borderId="3" xfId="209" applyFill="1" applyBorder="1" applyAlignment="1" applyProtection="1">
      <alignment horizontal="left" vertical="center"/>
    </xf>
    <xf numFmtId="3" fontId="8" fillId="0" borderId="0" xfId="209" applyNumberFormat="1" applyFill="1" applyProtection="1">
      <alignment vertical="center"/>
    </xf>
    <xf numFmtId="200" fontId="26" fillId="0" borderId="1" xfId="209" applyNumberFormat="1" applyFont="1" applyFill="1" applyBorder="1" applyAlignment="1" applyProtection="1">
      <alignment horizontal="right" vertical="center" wrapText="1"/>
      <protection locked="0"/>
    </xf>
    <xf numFmtId="0" fontId="25" fillId="0" borderId="3" xfId="209" applyFont="1" applyFill="1" applyBorder="1" applyAlignment="1" applyProtection="1">
      <alignment horizontal="left" vertical="center"/>
    </xf>
    <xf numFmtId="0" fontId="25" fillId="0" borderId="1" xfId="208" applyFont="1" applyFill="1" applyBorder="1" applyAlignment="1" applyProtection="1">
      <alignment horizontal="left" vertical="center"/>
    </xf>
    <xf numFmtId="3" fontId="8" fillId="0" borderId="0" xfId="209" applyNumberFormat="1">
      <alignment vertical="center"/>
    </xf>
    <xf numFmtId="0" fontId="45" fillId="0" borderId="0" xfId="0" applyFont="1" applyFill="1" applyBorder="1" applyAlignment="1">
      <alignment horizontal="center" vertical="center"/>
    </xf>
    <xf numFmtId="0" fontId="45" fillId="0" borderId="7" xfId="0" applyFont="1" applyFill="1" applyBorder="1" applyAlignment="1">
      <alignment horizontal="center" vertical="center"/>
    </xf>
    <xf numFmtId="0" fontId="11" fillId="0" borderId="0" xfId="0" applyFont="1" applyAlignment="1">
      <alignment horizontal="right"/>
    </xf>
    <xf numFmtId="0" fontId="25" fillId="0" borderId="8" xfId="212" applyFont="1" applyBorder="1" applyAlignment="1">
      <alignment horizontal="center" vertical="center"/>
    </xf>
    <xf numFmtId="0" fontId="25" fillId="0" borderId="3" xfId="212" applyFont="1" applyBorder="1" applyAlignment="1">
      <alignment horizontal="center" vertical="center"/>
    </xf>
    <xf numFmtId="0" fontId="25" fillId="0" borderId="5" xfId="212" applyFont="1" applyBorder="1" applyAlignment="1">
      <alignment horizontal="center" vertical="center"/>
    </xf>
    <xf numFmtId="0" fontId="25" fillId="0" borderId="9" xfId="212" applyFont="1" applyBorder="1" applyAlignment="1">
      <alignment horizontal="center" vertical="center"/>
    </xf>
    <xf numFmtId="49" fontId="25" fillId="0" borderId="1" xfId="193" applyNumberFormat="1" applyFont="1" applyFill="1" applyBorder="1" applyAlignment="1" applyProtection="1">
      <alignment horizontal="center" vertical="center"/>
    </xf>
    <xf numFmtId="0" fontId="46" fillId="0" borderId="1" xfId="0" applyFont="1" applyFill="1" applyBorder="1" applyAlignment="1">
      <alignment horizontal="center" vertical="center"/>
    </xf>
    <xf numFmtId="10" fontId="46" fillId="0" borderId="1" xfId="0" applyNumberFormat="1" applyFont="1" applyFill="1" applyBorder="1" applyAlignment="1">
      <alignment horizontal="center" vertical="center"/>
    </xf>
    <xf numFmtId="0" fontId="5" fillId="0" borderId="0" xfId="0" applyFont="1" applyFill="1" applyBorder="1" applyAlignment="1">
      <alignment horizontal="left" vertical="top" wrapText="1"/>
    </xf>
    <xf numFmtId="0" fontId="47" fillId="0" borderId="0" xfId="201" applyFont="1" applyAlignment="1"/>
    <xf numFmtId="0" fontId="11" fillId="0" borderId="0" xfId="0" applyFont="1" applyAlignment="1">
      <alignment horizontal="right" vertical="center"/>
    </xf>
    <xf numFmtId="0" fontId="25" fillId="0" borderId="1" xfId="212" applyFont="1" applyBorder="1" applyAlignment="1">
      <alignment horizontal="center" vertical="center" wrapText="1"/>
    </xf>
    <xf numFmtId="0" fontId="25" fillId="0" borderId="1" xfId="0" applyFont="1" applyBorder="1" applyAlignment="1">
      <alignment horizontal="left" vertical="center"/>
    </xf>
    <xf numFmtId="201" fontId="25" fillId="0" borderId="1" xfId="1" applyNumberFormat="1" applyFont="1" applyBorder="1" applyAlignment="1">
      <alignment horizontal="right" vertical="center" wrapText="1"/>
    </xf>
    <xf numFmtId="0" fontId="11" fillId="0" borderId="1" xfId="0" applyFont="1" applyBorder="1" applyAlignment="1">
      <alignment horizontal="left" vertical="center"/>
    </xf>
    <xf numFmtId="201" fontId="11" fillId="0" borderId="1" xfId="0" applyNumberFormat="1" applyFont="1" applyBorder="1" applyAlignment="1">
      <alignment horizontal="right" vertical="center" wrapText="1"/>
    </xf>
    <xf numFmtId="0" fontId="8" fillId="0" borderId="0" xfId="209" applyFont="1" applyFill="1">
      <alignment vertical="center"/>
    </xf>
    <xf numFmtId="0" fontId="8" fillId="0" borderId="0" xfId="209" applyFont="1">
      <alignment vertical="center"/>
    </xf>
    <xf numFmtId="200" fontId="8" fillId="0" borderId="0" xfId="209" applyNumberFormat="1" applyFont="1">
      <alignment vertical="center"/>
    </xf>
    <xf numFmtId="201" fontId="8" fillId="0" borderId="0" xfId="209" applyNumberFormat="1">
      <alignment vertical="center"/>
    </xf>
    <xf numFmtId="0" fontId="48" fillId="0" borderId="0" xfId="187" applyFont="1" applyAlignment="1">
      <alignment horizontal="center" vertical="center"/>
    </xf>
    <xf numFmtId="0" fontId="0" fillId="0" borderId="0" xfId="187" applyFont="1" applyAlignment="1">
      <alignment horizontal="right"/>
    </xf>
    <xf numFmtId="200" fontId="25" fillId="0" borderId="4" xfId="209" applyNumberFormat="1" applyFont="1" applyBorder="1" applyAlignment="1">
      <alignment horizontal="center" vertical="center" wrapText="1"/>
    </xf>
    <xf numFmtId="0" fontId="10" fillId="0" borderId="1" xfId="0" applyFont="1" applyFill="1" applyBorder="1" applyAlignment="1">
      <alignment horizontal="left" vertical="center" wrapText="1"/>
    </xf>
    <xf numFmtId="201" fontId="10" fillId="0" borderId="5" xfId="0" applyNumberFormat="1" applyFont="1" applyFill="1" applyBorder="1" applyAlignment="1">
      <alignment vertical="center" wrapText="1"/>
    </xf>
    <xf numFmtId="0" fontId="49" fillId="0" borderId="1" xfId="202" applyFont="1" applyFill="1" applyBorder="1" applyAlignment="1">
      <alignment horizontal="left" vertical="center" wrapText="1"/>
    </xf>
    <xf numFmtId="201" fontId="11" fillId="0" borderId="5" xfId="0" applyNumberFormat="1" applyFont="1" applyFill="1" applyBorder="1" applyAlignment="1">
      <alignment vertical="center" wrapText="1"/>
    </xf>
    <xf numFmtId="206" fontId="50" fillId="0" borderId="1" xfId="0" applyNumberFormat="1" applyFont="1" applyFill="1" applyBorder="1" applyAlignment="1">
      <alignment horizontal="center" vertical="center" wrapText="1"/>
    </xf>
    <xf numFmtId="206" fontId="51" fillId="0" borderId="0" xfId="0" applyNumberFormat="1" applyFont="1" applyFill="1" applyAlignment="1">
      <alignment horizontal="left" vertical="center" wrapText="1"/>
    </xf>
    <xf numFmtId="206" fontId="51" fillId="0" borderId="10" xfId="0" applyNumberFormat="1" applyFont="1" applyFill="1" applyBorder="1" applyAlignment="1">
      <alignment horizontal="left" vertical="center" wrapText="1"/>
    </xf>
    <xf numFmtId="0" fontId="9" fillId="0" borderId="0" xfId="187" applyFont="1" applyFill="1" applyBorder="1" applyAlignment="1">
      <alignment horizontal="center" vertical="center"/>
    </xf>
    <xf numFmtId="201" fontId="9" fillId="0" borderId="0" xfId="187" applyNumberFormat="1" applyFont="1" applyFill="1" applyBorder="1" applyAlignment="1">
      <alignment horizontal="center" vertical="center"/>
    </xf>
    <xf numFmtId="0" fontId="11" fillId="0" borderId="0" xfId="187" applyFont="1" applyBorder="1" applyAlignment="1">
      <alignment horizontal="left" vertical="center"/>
    </xf>
    <xf numFmtId="201" fontId="11" fillId="0" borderId="0" xfId="187" applyNumberFormat="1" applyFont="1" applyBorder="1" applyAlignment="1">
      <alignment horizontal="left" vertical="center"/>
    </xf>
    <xf numFmtId="0" fontId="25" fillId="0" borderId="1" xfId="0" applyFont="1" applyBorder="1" applyAlignment="1">
      <alignment horizontal="center" vertical="center" wrapText="1"/>
    </xf>
    <xf numFmtId="207" fontId="10" fillId="0" borderId="1" xfId="189" applyNumberFormat="1" applyFont="1" applyFill="1" applyBorder="1" applyAlignment="1">
      <alignment horizontal="left" vertical="center"/>
    </xf>
    <xf numFmtId="201" fontId="10" fillId="0" borderId="1" xfId="189" applyNumberFormat="1" applyFont="1" applyFill="1" applyBorder="1" applyAlignment="1">
      <alignment horizontal="right" vertical="center" wrapText="1"/>
    </xf>
    <xf numFmtId="207" fontId="11" fillId="0" borderId="1" xfId="189" applyNumberFormat="1" applyFont="1" applyFill="1" applyBorder="1" applyAlignment="1">
      <alignment horizontal="left" vertical="center"/>
    </xf>
    <xf numFmtId="201" fontId="11" fillId="0" borderId="1" xfId="189" applyNumberFormat="1" applyFont="1" applyFill="1" applyBorder="1" applyAlignment="1">
      <alignment vertical="center"/>
    </xf>
    <xf numFmtId="201" fontId="11" fillId="0" borderId="1" xfId="189" applyNumberFormat="1" applyFont="1" applyFill="1" applyBorder="1" applyAlignment="1">
      <alignment horizontal="right" vertical="center"/>
    </xf>
    <xf numFmtId="201" fontId="11" fillId="0" borderId="1" xfId="189" applyNumberFormat="1" applyFont="1" applyFill="1" applyBorder="1" applyAlignment="1">
      <alignment horizontal="left" vertical="center"/>
    </xf>
    <xf numFmtId="201" fontId="10" fillId="0" borderId="1" xfId="189" applyNumberFormat="1" applyFont="1" applyFill="1" applyBorder="1" applyAlignment="1">
      <alignment horizontal="left" vertical="center"/>
    </xf>
    <xf numFmtId="201" fontId="11" fillId="0" borderId="1" xfId="189" applyNumberFormat="1" applyFont="1" applyFill="1" applyBorder="1" applyAlignment="1">
      <alignment horizontal="right" vertical="center" wrapText="1"/>
    </xf>
    <xf numFmtId="0" fontId="10" fillId="0" borderId="1" xfId="189" applyFont="1" applyFill="1" applyBorder="1" applyAlignment="1">
      <alignment horizontal="center" vertical="center"/>
    </xf>
    <xf numFmtId="0" fontId="0" fillId="0" borderId="0" xfId="0" applyAlignment="1" applyProtection="1"/>
    <xf numFmtId="0" fontId="24" fillId="0" borderId="0" xfId="209" applyFont="1">
      <alignment vertical="center"/>
    </xf>
    <xf numFmtId="0" fontId="2" fillId="0" borderId="0" xfId="209" applyFont="1" applyFill="1" applyAlignment="1" applyProtection="1">
      <alignment horizontal="center" vertical="center"/>
    </xf>
    <xf numFmtId="0" fontId="41" fillId="2" borderId="0" xfId="209" applyFont="1" applyFill="1">
      <alignment vertical="center"/>
    </xf>
    <xf numFmtId="0" fontId="11" fillId="0" borderId="0" xfId="209" applyFont="1">
      <alignment vertical="center"/>
    </xf>
    <xf numFmtId="0" fontId="44" fillId="2" borderId="0" xfId="209" applyFont="1" applyFill="1">
      <alignment vertical="center"/>
    </xf>
    <xf numFmtId="200" fontId="26" fillId="2" borderId="0" xfId="209" applyNumberFormat="1" applyFont="1" applyFill="1" applyBorder="1" applyAlignment="1">
      <alignment horizontal="right" vertical="center"/>
    </xf>
    <xf numFmtId="200" fontId="25" fillId="2" borderId="1" xfId="209" applyNumberFormat="1" applyFont="1" applyFill="1" applyBorder="1" applyAlignment="1">
      <alignment horizontal="center" vertical="center" wrapText="1"/>
    </xf>
    <xf numFmtId="0" fontId="25" fillId="2" borderId="1" xfId="209" applyFont="1" applyFill="1" applyBorder="1" applyAlignment="1">
      <alignment horizontal="distributed" vertical="center" wrapText="1" indent="3"/>
    </xf>
    <xf numFmtId="0" fontId="10" fillId="3" borderId="1" xfId="0" applyFont="1" applyFill="1" applyBorder="1" applyAlignment="1" applyProtection="1">
      <alignment horizontal="left" vertical="center"/>
    </xf>
    <xf numFmtId="0" fontId="11" fillId="3" borderId="1" xfId="0" applyFont="1" applyFill="1" applyBorder="1" applyAlignment="1" applyProtection="1">
      <alignment horizontal="left" vertical="center"/>
    </xf>
    <xf numFmtId="0" fontId="26" fillId="3" borderId="1" xfId="0" applyFont="1" applyFill="1" applyBorder="1" applyAlignment="1" applyProtection="1">
      <alignment horizontal="left" vertical="center"/>
      <protection locked="0"/>
    </xf>
    <xf numFmtId="0" fontId="32" fillId="0" borderId="0" xfId="209" applyFont="1">
      <alignment vertical="center"/>
    </xf>
    <xf numFmtId="0" fontId="11" fillId="3" borderId="1" xfId="0" applyFont="1" applyFill="1" applyBorder="1" applyAlignment="1" applyProtection="1">
      <alignment horizontal="left" vertical="center"/>
      <protection locked="0"/>
    </xf>
    <xf numFmtId="0" fontId="10" fillId="0" borderId="1" xfId="0" applyFont="1" applyFill="1" applyBorder="1" applyAlignment="1" applyProtection="1">
      <alignment horizontal="left" vertical="center"/>
    </xf>
    <xf numFmtId="0" fontId="11" fillId="0" borderId="1" xfId="0" applyFont="1" applyFill="1" applyBorder="1" applyAlignment="1" applyProtection="1">
      <alignment horizontal="left" vertical="center"/>
    </xf>
    <xf numFmtId="0" fontId="25" fillId="0" borderId="1" xfId="0" applyFont="1" applyFill="1" applyBorder="1" applyAlignment="1">
      <alignment horizontal="left" vertical="center"/>
    </xf>
    <xf numFmtId="49" fontId="25" fillId="0" borderId="1" xfId="0" applyNumberFormat="1" applyFont="1" applyFill="1" applyBorder="1" applyAlignment="1">
      <alignment vertical="center" wrapText="1"/>
    </xf>
    <xf numFmtId="0" fontId="52" fillId="3" borderId="1" xfId="0" applyFont="1" applyFill="1" applyBorder="1" applyAlignment="1" applyProtection="1">
      <alignment horizontal="left" vertical="center"/>
    </xf>
    <xf numFmtId="49" fontId="11" fillId="3" borderId="1" xfId="0" applyNumberFormat="1" applyFont="1" applyFill="1" applyBorder="1" applyAlignment="1" applyProtection="1">
      <alignment vertical="center" wrapText="1"/>
    </xf>
    <xf numFmtId="49" fontId="10" fillId="3" borderId="1" xfId="0" applyNumberFormat="1" applyFont="1" applyFill="1" applyBorder="1" applyAlignment="1" applyProtection="1">
      <alignment vertical="center" wrapText="1"/>
    </xf>
    <xf numFmtId="49" fontId="11" fillId="0" borderId="1" xfId="0" applyNumberFormat="1" applyFont="1" applyFill="1" applyBorder="1" applyAlignment="1" applyProtection="1">
      <alignment horizontal="left" vertical="center"/>
    </xf>
    <xf numFmtId="49" fontId="11" fillId="3" borderId="1" xfId="0" applyNumberFormat="1" applyFont="1" applyFill="1" applyBorder="1" applyAlignment="1" applyProtection="1">
      <alignment horizontal="left" vertical="center" wrapText="1"/>
      <protection locked="0"/>
    </xf>
    <xf numFmtId="49" fontId="11" fillId="0" borderId="1" xfId="0" applyNumberFormat="1" applyFont="1" applyFill="1" applyBorder="1" applyAlignment="1" applyProtection="1">
      <alignment vertical="center" wrapText="1"/>
    </xf>
    <xf numFmtId="49" fontId="11" fillId="0" borderId="1" xfId="0" applyNumberFormat="1" applyFont="1" applyFill="1" applyBorder="1" applyAlignment="1" applyProtection="1">
      <alignment horizontal="left" vertical="center"/>
      <protection locked="0"/>
    </xf>
    <xf numFmtId="49" fontId="10" fillId="0" borderId="1" xfId="0" applyNumberFormat="1" applyFont="1" applyFill="1" applyBorder="1" applyAlignment="1" applyProtection="1">
      <alignment horizontal="left" vertical="center" wrapText="1"/>
      <protection locked="0"/>
    </xf>
    <xf numFmtId="49" fontId="26" fillId="3" borderId="1" xfId="0" applyNumberFormat="1" applyFont="1" applyFill="1" applyBorder="1" applyAlignment="1" applyProtection="1">
      <alignment horizontal="left" vertical="center" wrapText="1"/>
      <protection locked="0"/>
    </xf>
    <xf numFmtId="49" fontId="11" fillId="0" borderId="1" xfId="0" applyNumberFormat="1" applyFont="1" applyFill="1" applyBorder="1" applyAlignment="1" applyProtection="1">
      <alignment horizontal="left" vertical="center" wrapText="1"/>
      <protection locked="0"/>
    </xf>
    <xf numFmtId="0" fontId="26" fillId="0" borderId="1" xfId="0" applyFont="1" applyFill="1" applyBorder="1" applyAlignment="1">
      <alignment horizontal="left" vertical="center"/>
    </xf>
    <xf numFmtId="201" fontId="26" fillId="0" borderId="1" xfId="1" applyNumberFormat="1" applyFont="1" applyFill="1" applyBorder="1" applyAlignment="1" applyProtection="1">
      <alignment vertical="center" wrapText="1"/>
      <protection locked="0"/>
    </xf>
    <xf numFmtId="49" fontId="25" fillId="2" borderId="1" xfId="214" applyNumberFormat="1" applyFont="1" applyFill="1" applyBorder="1" applyAlignment="1" applyProtection="1">
      <alignment horizontal="left" vertical="center"/>
    </xf>
    <xf numFmtId="0" fontId="25" fillId="0" borderId="1" xfId="209" applyFont="1" applyFill="1" applyBorder="1" applyAlignment="1">
      <alignment horizontal="center" vertical="center" wrapText="1"/>
    </xf>
    <xf numFmtId="0" fontId="25" fillId="0" borderId="0" xfId="209" applyFont="1" applyFill="1" applyAlignment="1">
      <alignment horizontal="center" vertical="center" wrapText="1"/>
    </xf>
    <xf numFmtId="0" fontId="8" fillId="2" borderId="0" xfId="208" applyFill="1">
      <alignment vertical="center"/>
    </xf>
    <xf numFmtId="0" fontId="8" fillId="0" borderId="0" xfId="208" applyFill="1">
      <alignment vertical="center"/>
    </xf>
    <xf numFmtId="0" fontId="26" fillId="0" borderId="0" xfId="209" applyFont="1" applyFill="1" applyAlignment="1">
      <alignment horizontal="left" vertical="center"/>
    </xf>
    <xf numFmtId="200" fontId="26" fillId="0" borderId="0" xfId="209" applyNumberFormat="1" applyFont="1" applyFill="1" applyBorder="1" applyAlignment="1">
      <alignment horizontal="right" vertical="center"/>
    </xf>
    <xf numFmtId="200" fontId="25" fillId="0" borderId="3" xfId="209" applyNumberFormat="1" applyFont="1" applyFill="1" applyBorder="1" applyAlignment="1">
      <alignment vertical="center" wrapText="1"/>
    </xf>
    <xf numFmtId="0" fontId="25" fillId="0" borderId="3" xfId="209" applyNumberFormat="1" applyFont="1" applyFill="1" applyBorder="1" applyAlignment="1">
      <alignment horizontal="left" vertical="center"/>
    </xf>
    <xf numFmtId="0" fontId="25" fillId="0" borderId="1" xfId="209" applyNumberFormat="1" applyFont="1" applyFill="1" applyBorder="1" applyAlignment="1">
      <alignment vertical="center" wrapText="1"/>
    </xf>
    <xf numFmtId="0" fontId="26" fillId="0" borderId="1" xfId="209" applyFont="1" applyFill="1" applyBorder="1" applyAlignment="1">
      <alignment horizontal="left" vertical="center" wrapText="1"/>
    </xf>
    <xf numFmtId="0" fontId="26" fillId="2" borderId="3" xfId="209" applyFont="1" applyFill="1" applyBorder="1" applyAlignment="1">
      <alignment horizontal="left" vertical="center"/>
    </xf>
    <xf numFmtId="0" fontId="26" fillId="2" borderId="1" xfId="209" applyFont="1" applyFill="1" applyBorder="1" applyAlignment="1">
      <alignment horizontal="left" vertical="center" wrapText="1"/>
    </xf>
    <xf numFmtId="0" fontId="26" fillId="0" borderId="3" xfId="209" applyFont="1" applyFill="1" applyBorder="1" applyAlignment="1">
      <alignment horizontal="left" vertical="top" wrapText="1"/>
    </xf>
    <xf numFmtId="0" fontId="26" fillId="0" borderId="1" xfId="209" applyNumberFormat="1" applyFont="1" applyFill="1" applyBorder="1" applyAlignment="1">
      <alignment vertical="center" wrapText="1"/>
    </xf>
    <xf numFmtId="0" fontId="25" fillId="0" borderId="3" xfId="209" applyFont="1" applyFill="1" applyBorder="1" applyAlignment="1">
      <alignment horizontal="distributed" vertical="center"/>
    </xf>
    <xf numFmtId="49" fontId="25" fillId="0" borderId="1" xfId="0" applyNumberFormat="1" applyFont="1" applyFill="1" applyBorder="1" applyAlignment="1" applyProtection="1">
      <alignment horizontal="distributed" vertical="center" wrapText="1"/>
    </xf>
    <xf numFmtId="201" fontId="25" fillId="0" borderId="1" xfId="1" applyNumberFormat="1" applyFont="1" applyFill="1" applyBorder="1" applyAlignment="1" applyProtection="1">
      <alignment horizontal="right" vertical="center" wrapText="1"/>
      <protection locked="0"/>
    </xf>
    <xf numFmtId="200" fontId="25" fillId="0" borderId="1" xfId="209" applyNumberFormat="1" applyFont="1" applyFill="1" applyBorder="1" applyAlignment="1" applyProtection="1">
      <alignment horizontal="right" vertical="center" wrapText="1"/>
      <protection locked="0"/>
    </xf>
    <xf numFmtId="0" fontId="25" fillId="0" borderId="3" xfId="209" applyNumberFormat="1" applyFont="1" applyFill="1" applyBorder="1" applyAlignment="1" applyProtection="1">
      <alignment horizontal="left" vertical="center"/>
    </xf>
    <xf numFmtId="0" fontId="25" fillId="0" borderId="1" xfId="209" applyNumberFormat="1" applyFont="1" applyFill="1" applyBorder="1" applyAlignment="1" applyProtection="1">
      <alignment vertical="center" wrapText="1"/>
    </xf>
    <xf numFmtId="0" fontId="26" fillId="2" borderId="3" xfId="208" applyFont="1" applyFill="1" applyBorder="1" applyAlignment="1" applyProtection="1">
      <alignment horizontal="left" vertical="center"/>
    </xf>
    <xf numFmtId="0" fontId="26" fillId="2" borderId="1" xfId="208" applyFont="1" applyFill="1" applyBorder="1" applyAlignment="1" applyProtection="1">
      <alignment horizontal="left" vertical="center" wrapText="1"/>
    </xf>
    <xf numFmtId="201" fontId="26" fillId="2" borderId="1" xfId="1" applyNumberFormat="1" applyFont="1" applyFill="1" applyBorder="1" applyAlignment="1">
      <alignment horizontal="right" vertical="center" wrapText="1"/>
    </xf>
    <xf numFmtId="201" fontId="26" fillId="2" borderId="1" xfId="1" applyNumberFormat="1" applyFont="1" applyFill="1" applyBorder="1" applyAlignment="1" applyProtection="1">
      <alignment horizontal="right" vertical="center" wrapText="1"/>
      <protection locked="0"/>
    </xf>
    <xf numFmtId="0" fontId="53" fillId="0" borderId="3" xfId="209" applyFont="1" applyFill="1" applyBorder="1" applyAlignment="1">
      <alignment horizontal="distributed" vertical="center"/>
    </xf>
    <xf numFmtId="0" fontId="25" fillId="0" borderId="1" xfId="209" applyFont="1" applyFill="1" applyBorder="1" applyAlignment="1">
      <alignment horizontal="distributed" vertical="center" wrapText="1" indent="2"/>
    </xf>
    <xf numFmtId="201" fontId="8" fillId="0" borderId="0" xfId="209" applyNumberFormat="1" applyFill="1">
      <alignment vertical="center"/>
    </xf>
    <xf numFmtId="0" fontId="0" fillId="0" borderId="0" xfId="209" applyFont="1" applyFill="1">
      <alignment vertical="center"/>
    </xf>
    <xf numFmtId="200" fontId="25" fillId="0" borderId="11" xfId="209" applyNumberFormat="1" applyFont="1" applyFill="1" applyBorder="1" applyAlignment="1">
      <alignment horizontal="center" vertical="center" wrapText="1"/>
    </xf>
    <xf numFmtId="201" fontId="26" fillId="0" borderId="1" xfId="213" applyNumberFormat="1" applyFont="1" applyFill="1" applyBorder="1" applyAlignment="1" applyProtection="1">
      <alignment vertical="center" wrapText="1"/>
    </xf>
    <xf numFmtId="49" fontId="26" fillId="0" borderId="1" xfId="213" applyNumberFormat="1" applyFont="1" applyFill="1" applyBorder="1" applyAlignment="1" applyProtection="1">
      <alignment horizontal="left" vertical="center" wrapText="1"/>
    </xf>
    <xf numFmtId="202" fontId="26" fillId="0" borderId="1" xfId="3" applyNumberFormat="1" applyFont="1" applyFill="1" applyBorder="1" applyAlignment="1" applyProtection="1">
      <alignment vertical="center" wrapText="1"/>
      <protection locked="0"/>
    </xf>
    <xf numFmtId="0" fontId="25" fillId="0" borderId="1" xfId="209" applyFont="1" applyFill="1" applyBorder="1" applyAlignment="1">
      <alignment vertical="center" wrapText="1"/>
    </xf>
    <xf numFmtId="0" fontId="26" fillId="0" borderId="1" xfId="209" applyNumberFormat="1" applyFont="1" applyFill="1" applyBorder="1" applyAlignment="1">
      <alignment horizontal="left" vertical="center" wrapText="1"/>
    </xf>
    <xf numFmtId="0" fontId="26" fillId="0" borderId="3" xfId="208" applyFont="1" applyFill="1" applyBorder="1" applyAlignment="1">
      <alignment horizontal="left" vertical="center"/>
    </xf>
    <xf numFmtId="202" fontId="26" fillId="0" borderId="1" xfId="134" applyNumberFormat="1" applyFont="1" applyFill="1" applyBorder="1" applyAlignment="1" applyProtection="1">
      <alignment vertical="center" wrapText="1"/>
      <protection locked="0"/>
    </xf>
    <xf numFmtId="200" fontId="26" fillId="0" borderId="1" xfId="208" applyNumberFormat="1" applyFont="1" applyFill="1" applyBorder="1" applyAlignment="1" applyProtection="1">
      <alignment vertical="center" wrapText="1"/>
      <protection locked="0"/>
    </xf>
    <xf numFmtId="0" fontId="54" fillId="0" borderId="0" xfId="209" applyFont="1" applyFill="1">
      <alignment vertical="center"/>
    </xf>
    <xf numFmtId="3" fontId="8" fillId="0" borderId="0" xfId="209" applyNumberFormat="1" applyFill="1">
      <alignment vertical="center"/>
    </xf>
    <xf numFmtId="0" fontId="25" fillId="2" borderId="0" xfId="209" applyFont="1" applyFill="1" applyAlignment="1" applyProtection="1">
      <alignment horizontal="center" vertical="center" wrapText="1"/>
    </xf>
    <xf numFmtId="0" fontId="26" fillId="2" borderId="0" xfId="209" applyFont="1" applyFill="1" applyProtection="1">
      <alignment vertical="center"/>
    </xf>
    <xf numFmtId="0" fontId="8" fillId="2" borderId="0" xfId="208" applyFill="1" applyProtection="1">
      <alignment vertical="center"/>
    </xf>
    <xf numFmtId="200" fontId="8" fillId="2" borderId="0" xfId="209" applyNumberFormat="1" applyFill="1" applyProtection="1">
      <alignment vertical="center"/>
    </xf>
    <xf numFmtId="0" fontId="55" fillId="2" borderId="0" xfId="209" applyFont="1" applyFill="1" applyProtection="1">
      <alignment vertical="center"/>
    </xf>
    <xf numFmtId="0" fontId="26" fillId="0" borderId="0" xfId="209" applyFont="1" applyFill="1" applyAlignment="1" applyProtection="1">
      <alignment horizontal="left" vertical="center"/>
    </xf>
    <xf numFmtId="0" fontId="44" fillId="0" borderId="0" xfId="209" applyFont="1" applyFill="1" applyProtection="1">
      <alignment vertical="center"/>
    </xf>
    <xf numFmtId="0" fontId="25" fillId="0" borderId="1" xfId="209" applyFont="1" applyFill="1" applyBorder="1" applyAlignment="1" applyProtection="1">
      <alignment horizontal="center" vertical="center" wrapText="1"/>
    </xf>
    <xf numFmtId="0" fontId="26" fillId="0" borderId="3" xfId="209" applyFont="1" applyFill="1" applyBorder="1" applyAlignment="1" applyProtection="1">
      <alignment horizontal="left" vertical="top" wrapText="1"/>
    </xf>
    <xf numFmtId="0" fontId="26" fillId="0" borderId="1" xfId="209" applyNumberFormat="1" applyFont="1" applyFill="1" applyBorder="1" applyAlignment="1" applyProtection="1">
      <alignment vertical="center" wrapText="1"/>
    </xf>
    <xf numFmtId="0" fontId="25" fillId="0" borderId="3" xfId="209" applyFont="1" applyFill="1" applyBorder="1" applyAlignment="1" applyProtection="1">
      <alignment horizontal="distributed" vertical="center"/>
    </xf>
    <xf numFmtId="0" fontId="26" fillId="0" borderId="3" xfId="208" applyFont="1" applyFill="1" applyBorder="1" applyAlignment="1" applyProtection="1">
      <alignment horizontal="left" vertical="center"/>
    </xf>
    <xf numFmtId="0" fontId="53" fillId="0" borderId="3" xfId="209" applyFont="1" applyFill="1" applyBorder="1" applyAlignment="1" applyProtection="1">
      <alignment horizontal="distributed" vertical="center"/>
    </xf>
    <xf numFmtId="0" fontId="25" fillId="0" borderId="1" xfId="209" applyNumberFormat="1" applyFont="1" applyFill="1" applyBorder="1" applyAlignment="1" applyProtection="1">
      <alignment horizontal="distributed" vertical="center"/>
    </xf>
    <xf numFmtId="3" fontId="8" fillId="2" borderId="0" xfId="209" applyNumberFormat="1" applyFill="1" applyProtection="1">
      <alignment vertical="center"/>
    </xf>
    <xf numFmtId="0" fontId="26" fillId="0" borderId="3" xfId="209" applyFont="1" applyFill="1" applyBorder="1" applyAlignment="1" applyProtection="1" quotePrefix="1">
      <alignment horizontal="left" vertical="center"/>
    </xf>
    <xf numFmtId="0" fontId="26" fillId="2" borderId="3" xfId="209" applyFont="1" applyFill="1" applyBorder="1" applyAlignment="1" quotePrefix="1">
      <alignment horizontal="left" vertical="center"/>
    </xf>
  </cellXfs>
  <cellStyles count="23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_Book1_1 2 2 2" xfId="49"/>
    <cellStyle name="部门 4" xfId="50"/>
    <cellStyle name="强调文字颜色 2 3 2" xfId="51"/>
    <cellStyle name="Accent5 9" xfId="52"/>
    <cellStyle name="汇总 6" xfId="53"/>
    <cellStyle name="args.style" xfId="54"/>
    <cellStyle name="好 3 2 2" xfId="55"/>
    <cellStyle name="Accent1 5" xfId="56"/>
    <cellStyle name="Accent2 - 40%" xfId="57"/>
    <cellStyle name="Accent2 - 20% 2" xfId="58"/>
    <cellStyle name="Accent6 4" xfId="59"/>
    <cellStyle name="日期" xfId="60"/>
    <cellStyle name="60% - 强调文字颜色 6 3 2" xfId="61"/>
    <cellStyle name="Accent2 - 60%" xfId="62"/>
    <cellStyle name="好_0605石屏县 2 2" xfId="63"/>
    <cellStyle name="Input [yellow] 4" xfId="64"/>
    <cellStyle name="60% - 强调文字颜色 4 2 2 2" xfId="65"/>
    <cellStyle name="差_Book1 2" xfId="66"/>
    <cellStyle name="_ET_STYLE_NoName_00__Sheet3" xfId="67"/>
    <cellStyle name="60% - 强调文字颜色 2 3" xfId="68"/>
    <cellStyle name="Accent5 - 60% 2 2" xfId="69"/>
    <cellStyle name="60% - 强调文字颜色 2 2 2" xfId="70"/>
    <cellStyle name="标题 1 5 2" xfId="71"/>
    <cellStyle name="差 7" xfId="72"/>
    <cellStyle name="40% - 强调文字颜色 4 2" xfId="73"/>
    <cellStyle name="PSHeading 4" xfId="74"/>
    <cellStyle name="20% - 强调文字颜色 3 3" xfId="75"/>
    <cellStyle name="编号 3 2" xfId="76"/>
    <cellStyle name="好_2008年地州对账表(国库资金）" xfId="77"/>
    <cellStyle name="PSChar" xfId="78"/>
    <cellStyle name="60% - 强调文字颜色 5 2 2 2" xfId="79"/>
    <cellStyle name="_弱电系统设备配置报价清单" xfId="80"/>
    <cellStyle name="_Book1_3 2" xfId="81"/>
    <cellStyle name="超级链接 2" xfId="82"/>
    <cellStyle name="Percent [2]" xfId="83"/>
    <cellStyle name="标题 2 2 2 2" xfId="84"/>
    <cellStyle name="强调文字颜色 2 2 2 2" xfId="85"/>
    <cellStyle name="20% - 强调文字颜色 1 3" xfId="86"/>
    <cellStyle name="Accent1 - 20% 2" xfId="87"/>
    <cellStyle name="20% - 强调文字颜色 2 2" xfId="88"/>
    <cellStyle name="60% - 强调文字颜色 3 2 2 2" xfId="89"/>
    <cellStyle name="20% - 强调文字颜色 3 2" xfId="90"/>
    <cellStyle name="20% - 强调文字颜色 4 2" xfId="91"/>
    <cellStyle name="Mon閠aire_!!!GO" xfId="92"/>
    <cellStyle name="20% - 强调文字颜色 4 3" xfId="93"/>
    <cellStyle name="Accent6 - 60% 2 2" xfId="94"/>
    <cellStyle name="20% - 强调文字颜色 5 2" xfId="95"/>
    <cellStyle name="20% - 强调文字颜色 6 3" xfId="96"/>
    <cellStyle name="40% - 强调文字颜色 1 2" xfId="97"/>
    <cellStyle name="常规 9 2" xfId="98"/>
    <cellStyle name="40% - 强调文字颜色 2 3" xfId="99"/>
    <cellStyle name="40% - 强调文字颜色 3 3" xfId="100"/>
    <cellStyle name="40% - 强调文字颜色 5 2" xfId="101"/>
    <cellStyle name="60% - 强调文字颜色 4 3" xfId="102"/>
    <cellStyle name="适中 2 2" xfId="103"/>
    <cellStyle name="Accent2 5" xfId="104"/>
    <cellStyle name="40% - 强调文字颜色 6 3" xfId="105"/>
    <cellStyle name="60% - 强调文字颜色 1 2" xfId="106"/>
    <cellStyle name="输出 3 4" xfId="107"/>
    <cellStyle name="标题 3 2 4" xfId="108"/>
    <cellStyle name="60% - 强调文字颜色 1 3" xfId="109"/>
    <cellStyle name="常规 5" xfId="110"/>
    <cellStyle name="注释 2" xfId="111"/>
    <cellStyle name="60% - 强调文字颜色 3 3" xfId="112"/>
    <cellStyle name="常规 20" xfId="113"/>
    <cellStyle name="60% - 强调文字颜色 5 3" xfId="114"/>
    <cellStyle name="RowLevel_0" xfId="115"/>
    <cellStyle name="强调文字颜色 5 2 3" xfId="116"/>
    <cellStyle name="Header2" xfId="117"/>
    <cellStyle name="6mal" xfId="118"/>
    <cellStyle name="Accent5 - 20%" xfId="119"/>
    <cellStyle name="标题 6 2 2" xfId="120"/>
    <cellStyle name="Date 3" xfId="121"/>
    <cellStyle name="sstot" xfId="122"/>
    <cellStyle name="差_1110洱源 2" xfId="123"/>
    <cellStyle name="Header1 2" xfId="124"/>
    <cellStyle name="输入 2 4" xfId="125"/>
    <cellStyle name="Milliers_!!!GO" xfId="126"/>
    <cellStyle name="Accent3 - 40%" xfId="127"/>
    <cellStyle name="Mon閠aire [0]_!!!GO" xfId="128"/>
    <cellStyle name="常规 15 2 2" xfId="129"/>
    <cellStyle name="Accent4 - 60%" xfId="130"/>
    <cellStyle name="捠壿 [0.00]_Region Orders (2)" xfId="131"/>
    <cellStyle name="comma zerodec" xfId="132"/>
    <cellStyle name="Moneda_96 Risk" xfId="133"/>
    <cellStyle name="百分比 2" xfId="134"/>
    <cellStyle name="强调 2 2" xfId="135"/>
    <cellStyle name="Accent6 - 40%" xfId="136"/>
    <cellStyle name="商品名称 4" xfId="137"/>
    <cellStyle name="PSSpacer" xfId="138"/>
    <cellStyle name="New Times Roman" xfId="139"/>
    <cellStyle name="标题 1 2 2" xfId="140"/>
    <cellStyle name="Category" xfId="141"/>
    <cellStyle name="Comma [0]_!!!GO" xfId="142"/>
    <cellStyle name="汇总 2" xfId="143"/>
    <cellStyle name="ColLevel_0" xfId="144"/>
    <cellStyle name="Comma_!!!GO" xfId="145"/>
    <cellStyle name="Currency_!!!GO" xfId="146"/>
    <cellStyle name="分级显示列_1_Book1" xfId="147"/>
    <cellStyle name="Currency1" xfId="148"/>
    <cellStyle name="Dollar (zero dec)" xfId="149"/>
    <cellStyle name="Grey" xfId="150"/>
    <cellStyle name="标题 2 2" xfId="151"/>
    <cellStyle name="千位分隔 2 4" xfId="152"/>
    <cellStyle name="Input Cells" xfId="153"/>
    <cellStyle name="Linked Cells" xfId="154"/>
    <cellStyle name="Millares [0]_96 Risk" xfId="155"/>
    <cellStyle name="Millares_96 Risk" xfId="156"/>
    <cellStyle name="Moneda [0]_96 Risk" xfId="157"/>
    <cellStyle name="Month" xfId="158"/>
    <cellStyle name="数量 3" xfId="159"/>
    <cellStyle name="no dec" xfId="160"/>
    <cellStyle name="Normal - Style1" xfId="161"/>
    <cellStyle name="per.style" xfId="162"/>
    <cellStyle name="PSInt" xfId="163"/>
    <cellStyle name="Pourcentage_pldt" xfId="164"/>
    <cellStyle name="PSDate" xfId="165"/>
    <cellStyle name="PSDec" xfId="166"/>
    <cellStyle name="常规 10" xfId="167"/>
    <cellStyle name="Standard_AREAS" xfId="168"/>
    <cellStyle name="常规_Sheet3" xfId="169"/>
    <cellStyle name="常规 15 2" xfId="170"/>
    <cellStyle name="常规 2 2 6" xfId="171"/>
    <cellStyle name="标题 3 2" xfId="172"/>
    <cellStyle name="捠壿_Region Orders (2)" xfId="173"/>
    <cellStyle name="标题 4 2" xfId="174"/>
    <cellStyle name="标题 4 2 2 2" xfId="175"/>
    <cellStyle name="标题 5" xfId="176"/>
    <cellStyle name="标题1" xfId="177"/>
    <cellStyle name="表标题" xfId="178"/>
    <cellStyle name="解释性文本 5" xfId="179"/>
    <cellStyle name="差_0502通海县 2 2" xfId="180"/>
    <cellStyle name="差_2007年地州资金往来对账表" xfId="181"/>
    <cellStyle name="常规 28" xfId="182"/>
    <cellStyle name="昗弨_Pacific Region P&amp;L" xfId="183"/>
    <cellStyle name="常规 10 2_报预算局：2016年云南省及省本级1-7月社保基金预算执行情况表（0823）" xfId="184"/>
    <cellStyle name="常规 11 3" xfId="185"/>
    <cellStyle name="链接单元格 3 2 2" xfId="186"/>
    <cellStyle name="常规 16" xfId="187"/>
    <cellStyle name="检查单元格 2 2 2" xfId="188"/>
    <cellStyle name="常规 16 2" xfId="189"/>
    <cellStyle name="常规 5 42" xfId="190"/>
    <cellStyle name="常规 19" xfId="191"/>
    <cellStyle name="常规 19 2" xfId="192"/>
    <cellStyle name="常规 19 2 2" xfId="193"/>
    <cellStyle name="强调文字颜色 3 3" xfId="194"/>
    <cellStyle name="常规 2 2" xfId="195"/>
    <cellStyle name="常规 2 2 11 2" xfId="196"/>
    <cellStyle name="常规 2 2 2" xfId="197"/>
    <cellStyle name="常规 2 4" xfId="198"/>
    <cellStyle name="常规 2 4 2" xfId="199"/>
    <cellStyle name="常规 3 3" xfId="200"/>
    <cellStyle name="常规 3 7" xfId="201"/>
    <cellStyle name="常规 4" xfId="202"/>
    <cellStyle name="常规 444" xfId="203"/>
    <cellStyle name="常规 428" xfId="204"/>
    <cellStyle name="常规 452" xfId="205"/>
    <cellStyle name="常规 8" xfId="206"/>
    <cellStyle name="常规_2004年基金预算(二稿)" xfId="207"/>
    <cellStyle name="常规_2007年云南省向人大报送政府收支预算表格式编制过程表" xfId="208"/>
    <cellStyle name="常规_2007年云南省向人大报送政府收支预算表格式编制过程表 2" xfId="209"/>
    <cellStyle name="常规_2007年云南省向人大报送政府收支预算表格式编制过程表 2 2" xfId="210"/>
    <cellStyle name="计算 2 3" xfId="211"/>
    <cellStyle name="常规_2007年云南省向人大报送政府收支预算表格式编制过程表 2 2 2" xfId="212"/>
    <cellStyle name="常规_exceltmp1" xfId="213"/>
    <cellStyle name="常规_exceltmp1 2" xfId="214"/>
    <cellStyle name="超链接 2" xfId="215"/>
    <cellStyle name="超链接 2 2" xfId="216"/>
    <cellStyle name="分级显示行_1_Book1" xfId="217"/>
    <cellStyle name="好_0502通海县" xfId="218"/>
    <cellStyle name="后继超级链接" xfId="219"/>
    <cellStyle name="警告文本 2 2 2" xfId="220"/>
    <cellStyle name="千分位_97-917" xfId="221"/>
    <cellStyle name="借出原因" xfId="222"/>
    <cellStyle name="千分位[0]_laroux" xfId="223"/>
    <cellStyle name="千位[0]_ 方正PC" xfId="224"/>
    <cellStyle name="千位分隔 2" xfId="225"/>
    <cellStyle name="强调 1" xfId="226"/>
    <cellStyle name="强调 3" xfId="227"/>
    <cellStyle name="强调文字颜色 1 3" xfId="228"/>
    <cellStyle name="强调文字颜色 3 2" xfId="229"/>
    <cellStyle name="强调文字颜色 4 2" xfId="230"/>
    <cellStyle name="强调文字颜色 6 3" xfId="231"/>
    <cellStyle name="未定义" xfId="232"/>
    <cellStyle name="Normal" xfId="233"/>
    <cellStyle name="TextStyle" xfId="234"/>
  </cellStyles>
  <dxfs count="6">
    <dxf>
      <font>
        <color indexed="9"/>
      </font>
    </dxf>
    <dxf>
      <font>
        <b val="1"/>
        <i val="0"/>
      </font>
    </dxf>
    <dxf>
      <font>
        <color indexed="10"/>
      </font>
    </dxf>
    <dxf>
      <font>
        <b val="0"/>
        <color indexed="9"/>
      </font>
    </dxf>
    <dxf>
      <font>
        <b val="0"/>
        <i val="0"/>
        <color indexed="9"/>
      </font>
    </dxf>
    <dxf>
      <font>
        <b val="0"/>
        <i val="0"/>
        <color indexed="10"/>
      </font>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sharedStrings" Target="sharedStrings.xml"/><Relationship Id="rId37" Type="http://schemas.openxmlformats.org/officeDocument/2006/relationships/theme" Target="theme/theme1.xml"/><Relationship Id="rId36" Type="http://schemas.openxmlformats.org/officeDocument/2006/relationships/externalLink" Target="externalLinks/externalLink3.xml"/><Relationship Id="rId35" Type="http://schemas.openxmlformats.org/officeDocument/2006/relationships/externalLink" Target="externalLinks/externalLink2.xml"/><Relationship Id="rId34" Type="http://schemas.openxmlformats.org/officeDocument/2006/relationships/externalLink" Target="externalLinks/externalLink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39044;&#31639;&#32534;&#21046;\2026&#24180;&#39044;&#31639;&#32534;&#21046;\&#20116;&#21326;&#21306;2026&#24180;&#25919;&#24220;&#39044;&#31639;\1.1.1&#19968;&#33324;&#20844;&#20849;&#39044;&#31639;&#25910;&#20837;&#39044;&#31639;&#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SW-TEO"/>
      <sheetName val="中央"/>
      <sheetName val="Open"/>
      <sheetName val="Toolbox"/>
      <sheetName val="国家"/>
      <sheetName val="G.1R-Shou COP Gf"/>
      <sheetName val="Financ. Overvi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填报模板"/>
    </sheetNames>
    <sheetDataSet>
      <sheetData sheetId="0">
        <row r="3">
          <cell r="B3" t="str">
            <v>科目编码</v>
          </cell>
        </row>
        <row r="3">
          <cell r="D3" t="str">
            <v>上年预算数</v>
          </cell>
        </row>
        <row r="4">
          <cell r="B4" t="str">
            <v>1</v>
          </cell>
        </row>
        <row r="4">
          <cell r="D4">
            <v>796366</v>
          </cell>
        </row>
        <row r="5">
          <cell r="B5" t="str">
            <v>11</v>
          </cell>
        </row>
        <row r="5">
          <cell r="D5">
            <v>350911</v>
          </cell>
        </row>
        <row r="6">
          <cell r="B6" t="str">
            <v>101</v>
          </cell>
        </row>
        <row r="6">
          <cell r="D6">
            <v>317092</v>
          </cell>
        </row>
        <row r="7">
          <cell r="B7" t="str">
            <v>10101</v>
          </cell>
        </row>
        <row r="7">
          <cell r="D7">
            <v>96247</v>
          </cell>
        </row>
        <row r="8">
          <cell r="B8" t="str">
            <v>10102</v>
          </cell>
        </row>
        <row r="9">
          <cell r="B9" t="str">
            <v>10104</v>
          </cell>
        </row>
        <row r="9">
          <cell r="D9">
            <v>13392</v>
          </cell>
        </row>
        <row r="10">
          <cell r="B10" t="str">
            <v>10105</v>
          </cell>
        </row>
        <row r="11">
          <cell r="B11" t="str">
            <v>10106</v>
          </cell>
        </row>
        <row r="11">
          <cell r="D11">
            <v>11160</v>
          </cell>
        </row>
        <row r="12">
          <cell r="B12" t="str">
            <v>10107</v>
          </cell>
        </row>
        <row r="12">
          <cell r="D12">
            <v>57</v>
          </cell>
        </row>
        <row r="13">
          <cell r="B13" t="str">
            <v>10109</v>
          </cell>
        </row>
        <row r="13">
          <cell r="D13">
            <v>47021</v>
          </cell>
        </row>
        <row r="14">
          <cell r="B14" t="str">
            <v>10110</v>
          </cell>
        </row>
        <row r="14">
          <cell r="D14">
            <v>21801</v>
          </cell>
        </row>
        <row r="15">
          <cell r="B15" t="str">
            <v>10111</v>
          </cell>
        </row>
        <row r="15">
          <cell r="D15">
            <v>16307</v>
          </cell>
        </row>
        <row r="16">
          <cell r="B16" t="str">
            <v>10112</v>
          </cell>
        </row>
        <row r="16">
          <cell r="D16">
            <v>6780</v>
          </cell>
        </row>
        <row r="17">
          <cell r="B17" t="str">
            <v>10113</v>
          </cell>
        </row>
        <row r="17">
          <cell r="D17">
            <v>70080</v>
          </cell>
        </row>
        <row r="18">
          <cell r="B18" t="str">
            <v>10114</v>
          </cell>
        </row>
        <row r="18">
          <cell r="D18">
            <v>10161</v>
          </cell>
        </row>
        <row r="19">
          <cell r="B19" t="str">
            <v>10115</v>
          </cell>
        </row>
        <row r="20">
          <cell r="B20" t="str">
            <v>10116</v>
          </cell>
        </row>
        <row r="21">
          <cell r="B21" t="str">
            <v>10117</v>
          </cell>
        </row>
        <row r="22">
          <cell r="B22" t="str">
            <v>10118</v>
          </cell>
        </row>
        <row r="22">
          <cell r="D22">
            <v>251</v>
          </cell>
        </row>
        <row r="23">
          <cell r="B23" t="str">
            <v>10119</v>
          </cell>
        </row>
        <row r="23">
          <cell r="D23">
            <v>23531</v>
          </cell>
        </row>
        <row r="24">
          <cell r="B24" t="str">
            <v>10120</v>
          </cell>
        </row>
        <row r="24">
          <cell r="D24">
            <v>0</v>
          </cell>
        </row>
        <row r="25">
          <cell r="B25" t="str">
            <v>10121</v>
          </cell>
        </row>
        <row r="25">
          <cell r="D25">
            <v>88</v>
          </cell>
        </row>
        <row r="26">
          <cell r="B26" t="str">
            <v>10199</v>
          </cell>
        </row>
        <row r="26">
          <cell r="D26">
            <v>216</v>
          </cell>
        </row>
        <row r="27">
          <cell r="B27" t="str">
            <v>103</v>
          </cell>
        </row>
        <row r="27">
          <cell r="D27">
            <v>33819</v>
          </cell>
        </row>
        <row r="28">
          <cell r="B28" t="str">
            <v>10302</v>
          </cell>
        </row>
        <row r="28">
          <cell r="D28">
            <v>23790</v>
          </cell>
        </row>
        <row r="29">
          <cell r="B29" t="str">
            <v>10304</v>
          </cell>
        </row>
        <row r="29">
          <cell r="D29">
            <v>2369</v>
          </cell>
        </row>
        <row r="30">
          <cell r="B30" t="str">
            <v>10305</v>
          </cell>
        </row>
        <row r="30">
          <cell r="D30">
            <v>3806</v>
          </cell>
        </row>
        <row r="31">
          <cell r="B31" t="str">
            <v>10306</v>
          </cell>
        </row>
        <row r="31">
          <cell r="D31">
            <v>0</v>
          </cell>
        </row>
        <row r="32">
          <cell r="B32" t="str">
            <v>10307</v>
          </cell>
        </row>
        <row r="32">
          <cell r="D32">
            <v>1980</v>
          </cell>
        </row>
        <row r="33">
          <cell r="B33" t="str">
            <v>10308</v>
          </cell>
        </row>
        <row r="33">
          <cell r="D33">
            <v>0</v>
          </cell>
        </row>
        <row r="34">
          <cell r="B34" t="str">
            <v>10309</v>
          </cell>
        </row>
        <row r="34">
          <cell r="D34">
            <v>160</v>
          </cell>
        </row>
        <row r="35">
          <cell r="B35" t="str">
            <v>10399</v>
          </cell>
        </row>
        <row r="35">
          <cell r="D35">
            <v>1714</v>
          </cell>
        </row>
        <row r="36">
          <cell r="B36" t="str">
            <v>1050401</v>
          </cell>
        </row>
        <row r="36">
          <cell r="D36">
            <v>0</v>
          </cell>
        </row>
        <row r="37">
          <cell r="B37" t="str">
            <v>105040101</v>
          </cell>
        </row>
        <row r="37">
          <cell r="D37">
            <v>0</v>
          </cell>
        </row>
        <row r="38">
          <cell r="B38" t="str">
            <v>10504010101</v>
          </cell>
        </row>
        <row r="39">
          <cell r="B39" t="str">
            <v>10504010102</v>
          </cell>
        </row>
        <row r="40">
          <cell r="B40" t="str">
            <v>10504010103</v>
          </cell>
        </row>
        <row r="41">
          <cell r="B41">
            <v>105040102</v>
          </cell>
        </row>
        <row r="42">
          <cell r="B42">
            <v>105040103</v>
          </cell>
        </row>
        <row r="43">
          <cell r="B43">
            <v>105040104</v>
          </cell>
        </row>
        <row r="44">
          <cell r="B44" t="str">
            <v>110</v>
          </cell>
        </row>
        <row r="44">
          <cell r="D44">
            <v>445455</v>
          </cell>
        </row>
        <row r="45">
          <cell r="B45" t="str">
            <v>110A</v>
          </cell>
        </row>
        <row r="45">
          <cell r="D45">
            <v>262874</v>
          </cell>
        </row>
        <row r="46">
          <cell r="B46" t="str">
            <v>11001</v>
          </cell>
        </row>
        <row r="46">
          <cell r="D46">
            <v>67042</v>
          </cell>
        </row>
        <row r="47">
          <cell r="B47" t="str">
            <v>1100102</v>
          </cell>
        </row>
        <row r="48">
          <cell r="B48" t="str">
            <v>1100103</v>
          </cell>
        </row>
        <row r="49">
          <cell r="B49" t="str">
            <v>1100104</v>
          </cell>
        </row>
        <row r="49">
          <cell r="D49">
            <v>19794</v>
          </cell>
        </row>
        <row r="50">
          <cell r="B50" t="str">
            <v>1100105</v>
          </cell>
        </row>
        <row r="50">
          <cell r="D50">
            <v>15823</v>
          </cell>
        </row>
        <row r="51">
          <cell r="B51" t="str">
            <v>1100106</v>
          </cell>
        </row>
        <row r="51">
          <cell r="D51">
            <v>31425</v>
          </cell>
        </row>
        <row r="52">
          <cell r="B52" t="str">
            <v>1100199</v>
          </cell>
        </row>
        <row r="53">
          <cell r="B53" t="str">
            <v>11002</v>
          </cell>
        </row>
        <row r="53">
          <cell r="D53">
            <v>158197</v>
          </cell>
        </row>
        <row r="54">
          <cell r="B54" t="str">
            <v>1100201</v>
          </cell>
        </row>
        <row r="54">
          <cell r="D54">
            <v>0</v>
          </cell>
        </row>
        <row r="55">
          <cell r="B55" t="str">
            <v>1100202</v>
          </cell>
        </row>
        <row r="55">
          <cell r="D55">
            <v>6532</v>
          </cell>
        </row>
        <row r="56">
          <cell r="B56" t="str">
            <v>1100207</v>
          </cell>
        </row>
        <row r="56">
          <cell r="D56">
            <v>2786</v>
          </cell>
        </row>
        <row r="57">
          <cell r="B57" t="str">
            <v>1100208</v>
          </cell>
        </row>
        <row r="57">
          <cell r="D57">
            <v>63138</v>
          </cell>
        </row>
        <row r="58">
          <cell r="B58" t="str">
            <v>1100212</v>
          </cell>
        </row>
        <row r="58">
          <cell r="D58">
            <v>0</v>
          </cell>
        </row>
        <row r="59">
          <cell r="B59" t="str">
            <v>1100214</v>
          </cell>
        </row>
        <row r="59">
          <cell r="D59">
            <v>0</v>
          </cell>
        </row>
        <row r="60">
          <cell r="B60" t="str">
            <v>1100225</v>
          </cell>
        </row>
        <row r="60">
          <cell r="D60">
            <v>0</v>
          </cell>
        </row>
        <row r="61">
          <cell r="B61" t="str">
            <v>1100226</v>
          </cell>
        </row>
        <row r="61">
          <cell r="D61">
            <v>400</v>
          </cell>
        </row>
        <row r="62">
          <cell r="B62" t="str">
            <v>1100227</v>
          </cell>
        </row>
        <row r="62">
          <cell r="D62">
            <v>12257</v>
          </cell>
        </row>
        <row r="63">
          <cell r="B63" t="str">
            <v>1100228</v>
          </cell>
        </row>
        <row r="63">
          <cell r="D63">
            <v>0</v>
          </cell>
        </row>
        <row r="64">
          <cell r="B64" t="str">
            <v>1100229</v>
          </cell>
        </row>
        <row r="64">
          <cell r="D64">
            <v>0</v>
          </cell>
        </row>
        <row r="65">
          <cell r="B65" t="str">
            <v>1100230</v>
          </cell>
        </row>
        <row r="65">
          <cell r="D65">
            <v>0</v>
          </cell>
        </row>
        <row r="66">
          <cell r="B66" t="str">
            <v>1100231</v>
          </cell>
        </row>
        <row r="66">
          <cell r="D66">
            <v>223</v>
          </cell>
        </row>
        <row r="67">
          <cell r="B67" t="str">
            <v>1100241</v>
          </cell>
        </row>
        <row r="67">
          <cell r="D67">
            <v>0</v>
          </cell>
        </row>
        <row r="68">
          <cell r="B68" t="str">
            <v>1100242</v>
          </cell>
        </row>
        <row r="68">
          <cell r="D68">
            <v>0</v>
          </cell>
        </row>
        <row r="69">
          <cell r="B69" t="str">
            <v>1100243</v>
          </cell>
        </row>
        <row r="69">
          <cell r="D69">
            <v>0</v>
          </cell>
        </row>
        <row r="70">
          <cell r="B70" t="str">
            <v>1100244</v>
          </cell>
        </row>
        <row r="70">
          <cell r="D70">
            <v>0</v>
          </cell>
        </row>
        <row r="71">
          <cell r="B71" t="str">
            <v>1100245</v>
          </cell>
        </row>
        <row r="71">
          <cell r="D71">
            <v>9473</v>
          </cell>
        </row>
        <row r="72">
          <cell r="B72" t="str">
            <v>1100246</v>
          </cell>
        </row>
        <row r="72">
          <cell r="D72">
            <v>0</v>
          </cell>
        </row>
        <row r="73">
          <cell r="B73" t="str">
            <v>1100247</v>
          </cell>
        </row>
        <row r="73">
          <cell r="D73">
            <v>35</v>
          </cell>
        </row>
        <row r="74">
          <cell r="B74" t="str">
            <v>1100248</v>
          </cell>
        </row>
        <row r="74">
          <cell r="D74">
            <v>51963</v>
          </cell>
        </row>
        <row r="75">
          <cell r="B75" t="str">
            <v>1100249</v>
          </cell>
        </row>
        <row r="75">
          <cell r="D75">
            <v>9699</v>
          </cell>
        </row>
        <row r="76">
          <cell r="B76" t="str">
            <v>1100250</v>
          </cell>
        </row>
        <row r="76">
          <cell r="D76">
            <v>0</v>
          </cell>
        </row>
        <row r="77">
          <cell r="B77" t="str">
            <v>1100251</v>
          </cell>
        </row>
        <row r="77">
          <cell r="D77">
            <v>0</v>
          </cell>
        </row>
        <row r="78">
          <cell r="B78" t="str">
            <v>1100252</v>
          </cell>
        </row>
        <row r="78">
          <cell r="D78">
            <v>1517</v>
          </cell>
        </row>
        <row r="79">
          <cell r="B79" t="str">
            <v>1100253</v>
          </cell>
        </row>
        <row r="79">
          <cell r="D79">
            <v>0</v>
          </cell>
        </row>
        <row r="80">
          <cell r="B80" t="str">
            <v>1100254</v>
          </cell>
        </row>
        <row r="80">
          <cell r="D80">
            <v>0</v>
          </cell>
        </row>
        <row r="81">
          <cell r="B81" t="str">
            <v>1100255</v>
          </cell>
        </row>
        <row r="81">
          <cell r="D81">
            <v>0</v>
          </cell>
        </row>
        <row r="82">
          <cell r="B82" t="str">
            <v>1100256</v>
          </cell>
        </row>
        <row r="82">
          <cell r="D82">
            <v>0</v>
          </cell>
        </row>
        <row r="83">
          <cell r="B83" t="str">
            <v>1100257</v>
          </cell>
        </row>
        <row r="83">
          <cell r="D83">
            <v>0</v>
          </cell>
        </row>
        <row r="84">
          <cell r="B84" t="str">
            <v>1100258</v>
          </cell>
        </row>
        <row r="84">
          <cell r="D84">
            <v>0</v>
          </cell>
        </row>
        <row r="85">
          <cell r="B85" t="str">
            <v>1100259</v>
          </cell>
        </row>
        <row r="85">
          <cell r="D85">
            <v>0</v>
          </cell>
        </row>
        <row r="86">
          <cell r="B86" t="str">
            <v>1100260</v>
          </cell>
        </row>
        <row r="86">
          <cell r="D86">
            <v>0</v>
          </cell>
        </row>
        <row r="87">
          <cell r="B87" t="str">
            <v>1100269</v>
          </cell>
        </row>
        <row r="87">
          <cell r="D87">
            <v>0</v>
          </cell>
        </row>
        <row r="88">
          <cell r="B88" t="str">
            <v>1100296</v>
          </cell>
        </row>
        <row r="89">
          <cell r="B89" t="str">
            <v>1100297</v>
          </cell>
        </row>
        <row r="90">
          <cell r="B90" t="str">
            <v>1100298</v>
          </cell>
        </row>
        <row r="91">
          <cell r="B91" t="str">
            <v>1100299</v>
          </cell>
        </row>
        <row r="91">
          <cell r="D91">
            <v>174</v>
          </cell>
        </row>
        <row r="92">
          <cell r="B92" t="str">
            <v>11003</v>
          </cell>
        </row>
        <row r="92">
          <cell r="D92">
            <v>37635</v>
          </cell>
        </row>
        <row r="93">
          <cell r="B93" t="str">
            <v>1100301</v>
          </cell>
        </row>
        <row r="93">
          <cell r="D93">
            <v>671</v>
          </cell>
        </row>
        <row r="94">
          <cell r="B94" t="str">
            <v>1100302</v>
          </cell>
        </row>
        <row r="94">
          <cell r="D94">
            <v>0</v>
          </cell>
        </row>
        <row r="95">
          <cell r="B95" t="str">
            <v>1100303</v>
          </cell>
        </row>
        <row r="95">
          <cell r="D95">
            <v>0</v>
          </cell>
        </row>
        <row r="96">
          <cell r="B96" t="str">
            <v>1100304</v>
          </cell>
        </row>
        <row r="96">
          <cell r="D96">
            <v>235</v>
          </cell>
        </row>
        <row r="97">
          <cell r="B97" t="str">
            <v>1100305</v>
          </cell>
        </row>
        <row r="97">
          <cell r="D97">
            <v>6238</v>
          </cell>
        </row>
        <row r="98">
          <cell r="B98" t="str">
            <v>1100306</v>
          </cell>
        </row>
        <row r="98">
          <cell r="D98">
            <v>61</v>
          </cell>
        </row>
        <row r="99">
          <cell r="B99" t="str">
            <v>1100307</v>
          </cell>
        </row>
        <row r="99">
          <cell r="D99">
            <v>344</v>
          </cell>
        </row>
        <row r="100">
          <cell r="B100" t="str">
            <v>1100308</v>
          </cell>
        </row>
        <row r="100">
          <cell r="D100">
            <v>5223</v>
          </cell>
        </row>
        <row r="101">
          <cell r="B101" t="str">
            <v>1100310</v>
          </cell>
        </row>
        <row r="101">
          <cell r="D101">
            <v>1295</v>
          </cell>
        </row>
        <row r="102">
          <cell r="B102" t="str">
            <v>1100311</v>
          </cell>
        </row>
        <row r="102">
          <cell r="D102">
            <v>4164</v>
          </cell>
        </row>
        <row r="103">
          <cell r="B103" t="str">
            <v>1100312</v>
          </cell>
        </row>
        <row r="103">
          <cell r="D103">
            <v>8901</v>
          </cell>
        </row>
        <row r="104">
          <cell r="B104" t="str">
            <v>1100313</v>
          </cell>
        </row>
        <row r="104">
          <cell r="D104">
            <v>3449</v>
          </cell>
        </row>
        <row r="105">
          <cell r="B105" t="str">
            <v>1100314</v>
          </cell>
        </row>
        <row r="105">
          <cell r="D105">
            <v>450</v>
          </cell>
        </row>
        <row r="106">
          <cell r="B106" t="str">
            <v>1100315</v>
          </cell>
        </row>
        <row r="106">
          <cell r="D106">
            <v>1246</v>
          </cell>
        </row>
        <row r="107">
          <cell r="B107" t="str">
            <v>1100316</v>
          </cell>
        </row>
        <row r="107">
          <cell r="D107">
            <v>527</v>
          </cell>
        </row>
        <row r="108">
          <cell r="B108" t="str">
            <v>1100317</v>
          </cell>
        </row>
        <row r="108">
          <cell r="D108">
            <v>1558</v>
          </cell>
        </row>
        <row r="109">
          <cell r="B109" t="str">
            <v>1100320</v>
          </cell>
        </row>
        <row r="109">
          <cell r="D109">
            <v>10</v>
          </cell>
        </row>
        <row r="110">
          <cell r="B110" t="str">
            <v>1100321</v>
          </cell>
        </row>
        <row r="110">
          <cell r="D110">
            <v>3199</v>
          </cell>
        </row>
        <row r="111">
          <cell r="B111" t="str">
            <v>1100322</v>
          </cell>
        </row>
        <row r="111">
          <cell r="D111">
            <v>0</v>
          </cell>
        </row>
        <row r="112">
          <cell r="B112" t="str">
            <v>1100324</v>
          </cell>
        </row>
        <row r="112">
          <cell r="D112">
            <v>64</v>
          </cell>
        </row>
        <row r="113">
          <cell r="B113" t="str">
            <v>1100399</v>
          </cell>
        </row>
        <row r="113">
          <cell r="D113">
            <v>0</v>
          </cell>
        </row>
        <row r="114">
          <cell r="B114" t="str">
            <v>11006</v>
          </cell>
        </row>
        <row r="114">
          <cell r="D114">
            <v>0</v>
          </cell>
        </row>
        <row r="115">
          <cell r="B115" t="str">
            <v>1100601</v>
          </cell>
        </row>
        <row r="116">
          <cell r="B116" t="str">
            <v>1100602</v>
          </cell>
        </row>
        <row r="117">
          <cell r="B117" t="str">
            <v>11008</v>
          </cell>
        </row>
        <row r="117">
          <cell r="D117">
            <v>34722</v>
          </cell>
        </row>
        <row r="118">
          <cell r="B118" t="str">
            <v>1100901</v>
          </cell>
        </row>
        <row r="118">
          <cell r="D118">
            <v>129153</v>
          </cell>
        </row>
        <row r="119">
          <cell r="B119" t="str">
            <v>1100901</v>
          </cell>
        </row>
        <row r="119">
          <cell r="D119">
            <v>129153</v>
          </cell>
        </row>
        <row r="120">
          <cell r="B120" t="str">
            <v>110090102</v>
          </cell>
        </row>
        <row r="120">
          <cell r="D120">
            <v>10194</v>
          </cell>
        </row>
        <row r="121">
          <cell r="B121" t="str">
            <v>110090103</v>
          </cell>
        </row>
        <row r="121">
          <cell r="D121">
            <v>118959</v>
          </cell>
        </row>
        <row r="122">
          <cell r="B122" t="str">
            <v>110090199</v>
          </cell>
        </row>
        <row r="123">
          <cell r="B123" t="str">
            <v>1101101</v>
          </cell>
        </row>
        <row r="123">
          <cell r="D123">
            <v>0</v>
          </cell>
        </row>
        <row r="124">
          <cell r="B124">
            <v>110110101</v>
          </cell>
        </row>
        <row r="124">
          <cell r="D124">
            <v>0</v>
          </cell>
        </row>
        <row r="125">
          <cell r="B125" t="str">
            <v>11011010101</v>
          </cell>
        </row>
        <row r="126">
          <cell r="B126" t="str">
            <v>11011010102</v>
          </cell>
        </row>
        <row r="127">
          <cell r="B127" t="str">
            <v>11011010103</v>
          </cell>
        </row>
        <row r="128">
          <cell r="B128">
            <v>110110102</v>
          </cell>
        </row>
        <row r="129">
          <cell r="B129">
            <v>110110103</v>
          </cell>
        </row>
        <row r="130">
          <cell r="B130">
            <v>110110104</v>
          </cell>
        </row>
        <row r="131">
          <cell r="B131" t="str">
            <v>11015</v>
          </cell>
        </row>
        <row r="131">
          <cell r="D131">
            <v>18706</v>
          </cell>
        </row>
        <row r="132">
          <cell r="B132" t="str">
            <v>11021</v>
          </cell>
        </row>
        <row r="132">
          <cell r="D132">
            <v>0</v>
          </cell>
        </row>
        <row r="133">
          <cell r="B133" t="str">
            <v>1102101</v>
          </cell>
        </row>
        <row r="134">
          <cell r="B134" t="str">
            <v>1102102</v>
          </cell>
        </row>
        <row r="135">
          <cell r="B135" t="str">
            <v>1102103</v>
          </cell>
        </row>
        <row r="136">
          <cell r="B136" t="str">
            <v>1102199</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00B0F0"/>
  </sheetPr>
  <dimension ref="A1:E54"/>
  <sheetViews>
    <sheetView showGridLines="0" showZeros="0" view="pageBreakPreview" zoomScaleNormal="90" workbookViewId="0">
      <pane ySplit="4" topLeftCell="A5" activePane="bottomLeft" state="frozen"/>
      <selection/>
      <selection pane="bottomLeft" activeCell="A4" sqref="$A4:$XFD4"/>
    </sheetView>
  </sheetViews>
  <sheetFormatPr defaultColWidth="9" defaultRowHeight="14.25" outlineLevelCol="4"/>
  <cols>
    <col min="1" max="1" width="17.6333333333333" style="281" customWidth="1"/>
    <col min="2" max="2" width="50.75" style="281" customWidth="1"/>
    <col min="3" max="4" width="20.6333333333333" style="281" customWidth="1"/>
    <col min="5" max="5" width="20.6333333333333" style="484" customWidth="1"/>
    <col min="6" max="16384" width="9" style="411"/>
  </cols>
  <sheetData>
    <row r="1" ht="22.5" spans="1:5">
      <c r="B1" s="485" t="s">
        <v>0</v>
      </c>
    </row>
    <row r="2" ht="45" customHeight="1" spans="1:5">
      <c r="A2" s="413"/>
      <c r="B2" s="413" t="s">
        <v>1</v>
      </c>
      <c r="C2" s="413"/>
      <c r="D2" s="413"/>
      <c r="E2" s="413"/>
    </row>
    <row r="3" ht="18.95" customHeight="1" spans="1:5">
      <c r="A3" s="283"/>
      <c r="B3" s="486"/>
      <c r="C3" s="487"/>
      <c r="D3" s="283"/>
      <c r="E3" s="287" t="s">
        <v>2</v>
      </c>
    </row>
    <row r="4" s="481" customFormat="1" ht="45" customHeight="1" spans="1:5">
      <c r="A4" s="288" t="s">
        <v>3</v>
      </c>
      <c r="B4" s="488" t="s">
        <v>4</v>
      </c>
      <c r="C4" s="290" t="s">
        <v>5</v>
      </c>
      <c r="D4" s="290" t="s">
        <v>6</v>
      </c>
      <c r="E4" s="488" t="s">
        <v>7</v>
      </c>
    </row>
    <row r="5" ht="37.5" customHeight="1" spans="1:5">
      <c r="A5" s="460" t="s">
        <v>8</v>
      </c>
      <c r="B5" s="461" t="s">
        <v>9</v>
      </c>
      <c r="C5" s="358">
        <f>SUM(C6:C20)</f>
        <v>270530</v>
      </c>
      <c r="D5" s="358">
        <f>SUM(D6:D20)</f>
        <v>283687</v>
      </c>
      <c r="E5" s="327">
        <f>IF(C5&gt;0,D5/C5-1,IF(C5&lt;0,-(D5/C5-1),""))</f>
        <v>0.049</v>
      </c>
    </row>
    <row r="6" ht="37.5" customHeight="1" spans="1:5">
      <c r="A6" s="340" t="s">
        <v>10</v>
      </c>
      <c r="B6" s="306" t="s">
        <v>11</v>
      </c>
      <c r="C6" s="357">
        <v>90886</v>
      </c>
      <c r="D6" s="357">
        <v>92545</v>
      </c>
      <c r="E6" s="327">
        <f t="shared" ref="E6:E41" si="0">IF(C6&gt;0,D6/C6-1,IF(C6&lt;0,-(D6/C6-1),""))</f>
        <v>0.018</v>
      </c>
    </row>
    <row r="7" ht="37.5" customHeight="1" spans="1:5">
      <c r="A7" s="340" t="s">
        <v>12</v>
      </c>
      <c r="B7" s="306" t="s">
        <v>13</v>
      </c>
      <c r="C7" s="357">
        <v>13966</v>
      </c>
      <c r="D7" s="357">
        <v>14021</v>
      </c>
      <c r="E7" s="327">
        <f t="shared" si="0"/>
        <v>0.004</v>
      </c>
    </row>
    <row r="8" ht="37.5" customHeight="1" spans="1:5">
      <c r="A8" s="340" t="s">
        <v>14</v>
      </c>
      <c r="B8" s="306" t="s">
        <v>15</v>
      </c>
      <c r="C8" s="357">
        <v>11835</v>
      </c>
      <c r="D8" s="357">
        <v>12224</v>
      </c>
      <c r="E8" s="327">
        <f t="shared" si="0"/>
        <v>0.033</v>
      </c>
    </row>
    <row r="9" ht="37.5" customHeight="1" spans="1:5">
      <c r="A9" s="340" t="s">
        <v>16</v>
      </c>
      <c r="B9" s="306" t="s">
        <v>17</v>
      </c>
      <c r="C9" s="357">
        <v>122</v>
      </c>
      <c r="D9" s="357">
        <v>125</v>
      </c>
      <c r="E9" s="327">
        <f t="shared" si="0"/>
        <v>0.025</v>
      </c>
    </row>
    <row r="10" ht="37.5" customHeight="1" spans="1:5">
      <c r="A10" s="340" t="s">
        <v>18</v>
      </c>
      <c r="B10" s="306" t="s">
        <v>19</v>
      </c>
      <c r="C10" s="357">
        <v>45207</v>
      </c>
      <c r="D10" s="357">
        <v>46744</v>
      </c>
      <c r="E10" s="327">
        <f t="shared" si="0"/>
        <v>0.034</v>
      </c>
    </row>
    <row r="11" ht="37.5" customHeight="1" spans="1:5">
      <c r="A11" s="340" t="s">
        <v>20</v>
      </c>
      <c r="B11" s="306" t="s">
        <v>21</v>
      </c>
      <c r="C11" s="357">
        <v>21260</v>
      </c>
      <c r="D11" s="357">
        <v>22328</v>
      </c>
      <c r="E11" s="327">
        <f t="shared" si="0"/>
        <v>0.05</v>
      </c>
    </row>
    <row r="12" ht="37.5" customHeight="1" spans="1:5">
      <c r="A12" s="340" t="s">
        <v>22</v>
      </c>
      <c r="B12" s="306" t="s">
        <v>23</v>
      </c>
      <c r="C12" s="357">
        <v>15267</v>
      </c>
      <c r="D12" s="357">
        <v>15728</v>
      </c>
      <c r="E12" s="327">
        <f t="shared" si="0"/>
        <v>0.03</v>
      </c>
    </row>
    <row r="13" ht="37.5" customHeight="1" spans="1:5">
      <c r="A13" s="340" t="s">
        <v>24</v>
      </c>
      <c r="B13" s="306" t="s">
        <v>25</v>
      </c>
      <c r="C13" s="357">
        <v>6417</v>
      </c>
      <c r="D13" s="357">
        <v>6725</v>
      </c>
      <c r="E13" s="327">
        <f t="shared" si="0"/>
        <v>0.048</v>
      </c>
    </row>
    <row r="14" ht="37.5" customHeight="1" spans="1:5">
      <c r="A14" s="340" t="s">
        <v>26</v>
      </c>
      <c r="B14" s="306" t="s">
        <v>27</v>
      </c>
      <c r="C14" s="357">
        <v>34559</v>
      </c>
      <c r="D14" s="357">
        <v>40080</v>
      </c>
      <c r="E14" s="327">
        <f t="shared" si="0"/>
        <v>0.16</v>
      </c>
    </row>
    <row r="15" ht="37.5" customHeight="1" spans="1:5">
      <c r="A15" s="340" t="s">
        <v>28</v>
      </c>
      <c r="B15" s="306" t="s">
        <v>29</v>
      </c>
      <c r="C15" s="357">
        <v>11208</v>
      </c>
      <c r="D15" s="357">
        <v>11573</v>
      </c>
      <c r="E15" s="327">
        <f t="shared" si="0"/>
        <v>0.033</v>
      </c>
    </row>
    <row r="16" ht="37.5" customHeight="1" spans="1:5">
      <c r="A16" s="340" t="s">
        <v>30</v>
      </c>
      <c r="B16" s="306" t="s">
        <v>31</v>
      </c>
      <c r="C16" s="357">
        <v>91</v>
      </c>
      <c r="D16" s="357">
        <v>235</v>
      </c>
      <c r="E16" s="327">
        <f t="shared" si="0"/>
        <v>1.582</v>
      </c>
    </row>
    <row r="17" ht="37.5" customHeight="1" spans="1:5">
      <c r="A17" s="340" t="s">
        <v>32</v>
      </c>
      <c r="B17" s="306" t="s">
        <v>33</v>
      </c>
      <c r="C17" s="357">
        <v>19639</v>
      </c>
      <c r="D17" s="357">
        <v>21286</v>
      </c>
      <c r="E17" s="327">
        <f t="shared" si="0"/>
        <v>0.084</v>
      </c>
    </row>
    <row r="18" ht="37.5" customHeight="1" spans="1:5">
      <c r="A18" s="340" t="s">
        <v>34</v>
      </c>
      <c r="B18" s="306" t="s">
        <v>35</v>
      </c>
      <c r="C18" s="357">
        <v>0</v>
      </c>
      <c r="D18" s="357">
        <v>0</v>
      </c>
      <c r="E18" s="327" t="str">
        <f t="shared" si="0"/>
        <v/>
      </c>
    </row>
    <row r="19" ht="37.5" customHeight="1" spans="1:5">
      <c r="A19" s="340" t="s">
        <v>36</v>
      </c>
      <c r="B19" s="306" t="s">
        <v>37</v>
      </c>
      <c r="C19" s="357">
        <v>73</v>
      </c>
      <c r="D19" s="357">
        <v>73</v>
      </c>
      <c r="E19" s="327">
        <f t="shared" si="0"/>
        <v>0</v>
      </c>
    </row>
    <row r="20" ht="37.5" customHeight="1" spans="1:5">
      <c r="A20" s="496" t="s">
        <v>38</v>
      </c>
      <c r="B20" s="306" t="s">
        <v>39</v>
      </c>
      <c r="C20" s="357">
        <v>0</v>
      </c>
      <c r="D20" s="357">
        <v>0</v>
      </c>
      <c r="E20" s="327" t="str">
        <f t="shared" si="0"/>
        <v/>
      </c>
    </row>
    <row r="21" ht="37.5" customHeight="1" spans="1:5">
      <c r="A21" s="362" t="s">
        <v>40</v>
      </c>
      <c r="B21" s="461" t="s">
        <v>41</v>
      </c>
      <c r="C21" s="358">
        <f>SUM(C22:C29)</f>
        <v>41046</v>
      </c>
      <c r="D21" s="358">
        <f>SUM(D22:D29)</f>
        <v>34105</v>
      </c>
      <c r="E21" s="327">
        <f t="shared" si="0"/>
        <v>-0.169</v>
      </c>
    </row>
    <row r="22" ht="37.5" customHeight="1" spans="1:5">
      <c r="A22" s="489" t="s">
        <v>42</v>
      </c>
      <c r="B22" s="306" t="s">
        <v>43</v>
      </c>
      <c r="C22" s="357">
        <v>25363</v>
      </c>
      <c r="D22" s="357">
        <v>22657</v>
      </c>
      <c r="E22" s="327">
        <f t="shared" si="0"/>
        <v>-0.107</v>
      </c>
    </row>
    <row r="23" ht="37.5" customHeight="1" spans="1:5">
      <c r="A23" s="340" t="s">
        <v>44</v>
      </c>
      <c r="B23" s="490" t="s">
        <v>45</v>
      </c>
      <c r="C23" s="357">
        <v>3887</v>
      </c>
      <c r="D23" s="357">
        <v>3482</v>
      </c>
      <c r="E23" s="327">
        <f t="shared" si="0"/>
        <v>-0.104</v>
      </c>
    </row>
    <row r="24" ht="37.5" customHeight="1" spans="1:5">
      <c r="A24" s="340" t="s">
        <v>46</v>
      </c>
      <c r="B24" s="306" t="s">
        <v>47</v>
      </c>
      <c r="C24" s="357">
        <v>10484</v>
      </c>
      <c r="D24" s="357">
        <v>6831</v>
      </c>
      <c r="E24" s="327">
        <f t="shared" si="0"/>
        <v>-0.348</v>
      </c>
    </row>
    <row r="25" ht="37.5" customHeight="1" spans="1:5">
      <c r="A25" s="340" t="s">
        <v>48</v>
      </c>
      <c r="B25" s="306" t="s">
        <v>49</v>
      </c>
      <c r="C25" s="357">
        <v>0</v>
      </c>
      <c r="D25" s="357">
        <v>0</v>
      </c>
      <c r="E25" s="327" t="str">
        <f t="shared" si="0"/>
        <v/>
      </c>
    </row>
    <row r="26" ht="37.5" customHeight="1" spans="1:5">
      <c r="A26" s="340" t="s">
        <v>50</v>
      </c>
      <c r="B26" s="306" t="s">
        <v>51</v>
      </c>
      <c r="C26" s="357">
        <v>602</v>
      </c>
      <c r="D26" s="357">
        <v>916</v>
      </c>
      <c r="E26" s="327">
        <f t="shared" si="0"/>
        <v>0.522</v>
      </c>
    </row>
    <row r="27" ht="37.5" customHeight="1" spans="1:5">
      <c r="A27" s="340" t="s">
        <v>52</v>
      </c>
      <c r="B27" s="306" t="s">
        <v>53</v>
      </c>
      <c r="C27" s="357">
        <v>0</v>
      </c>
      <c r="D27" s="357">
        <v>0</v>
      </c>
      <c r="E27" s="327" t="str">
        <f t="shared" si="0"/>
        <v/>
      </c>
    </row>
    <row r="28" ht="37.5" customHeight="1" spans="1:5">
      <c r="A28" s="340" t="s">
        <v>54</v>
      </c>
      <c r="B28" s="306" t="s">
        <v>55</v>
      </c>
      <c r="C28" s="357">
        <v>196</v>
      </c>
      <c r="D28" s="357">
        <v>206</v>
      </c>
      <c r="E28" s="327">
        <f t="shared" si="0"/>
        <v>0.051</v>
      </c>
    </row>
    <row r="29" ht="37.5" customHeight="1" spans="1:5">
      <c r="A29" s="340" t="s">
        <v>56</v>
      </c>
      <c r="B29" s="306" t="s">
        <v>57</v>
      </c>
      <c r="C29" s="357">
        <v>514</v>
      </c>
      <c r="D29" s="357">
        <v>13</v>
      </c>
      <c r="E29" s="327">
        <f t="shared" si="0"/>
        <v>-0.975</v>
      </c>
    </row>
    <row r="30" ht="37.5" customHeight="1" spans="1:5">
      <c r="A30" s="340"/>
      <c r="B30" s="306"/>
      <c r="C30" s="357"/>
      <c r="D30" s="357"/>
      <c r="E30" s="327" t="str">
        <f t="shared" si="0"/>
        <v/>
      </c>
    </row>
    <row r="31" s="482" customFormat="1" ht="37.5" customHeight="1" spans="1:5">
      <c r="A31" s="491"/>
      <c r="B31" s="457" t="s">
        <v>58</v>
      </c>
      <c r="C31" s="358">
        <f>C5+C21</f>
        <v>311576</v>
      </c>
      <c r="D31" s="358">
        <f>D5+D21</f>
        <v>317792</v>
      </c>
      <c r="E31" s="327">
        <f t="shared" si="0"/>
        <v>0.02</v>
      </c>
    </row>
    <row r="32" ht="37.5" customHeight="1" spans="1:5">
      <c r="A32" s="362">
        <v>105</v>
      </c>
      <c r="B32" s="305" t="s">
        <v>59</v>
      </c>
      <c r="C32" s="358"/>
      <c r="D32" s="357"/>
      <c r="E32" s="327" t="str">
        <f t="shared" si="0"/>
        <v/>
      </c>
    </row>
    <row r="33" ht="37.5" customHeight="1" spans="1:5">
      <c r="A33" s="460">
        <v>110</v>
      </c>
      <c r="B33" s="461" t="s">
        <v>60</v>
      </c>
      <c r="C33" s="358">
        <f>SUM(C34:C40)</f>
        <v>333644</v>
      </c>
      <c r="D33" s="358">
        <f>SUM(D34:D40)</f>
        <v>403252</v>
      </c>
      <c r="E33" s="327">
        <f t="shared" si="0"/>
        <v>0.209</v>
      </c>
    </row>
    <row r="34" ht="37.5" customHeight="1" spans="1:5">
      <c r="A34" s="340">
        <v>11001</v>
      </c>
      <c r="B34" s="306" t="s">
        <v>61</v>
      </c>
      <c r="C34" s="357">
        <v>67042</v>
      </c>
      <c r="D34" s="357">
        <v>67042</v>
      </c>
      <c r="E34" s="327">
        <f t="shared" si="0"/>
        <v>0</v>
      </c>
    </row>
    <row r="35" ht="37.5" customHeight="1" spans="1:5">
      <c r="A35" s="340"/>
      <c r="B35" s="306" t="s">
        <v>62</v>
      </c>
      <c r="C35" s="357">
        <v>177987</v>
      </c>
      <c r="D35" s="357">
        <v>183481</v>
      </c>
      <c r="E35" s="327">
        <f t="shared" si="0"/>
        <v>0.031</v>
      </c>
    </row>
    <row r="36" ht="37.5" customHeight="1" spans="1:5">
      <c r="A36" s="340">
        <v>11008</v>
      </c>
      <c r="B36" s="306" t="s">
        <v>63</v>
      </c>
      <c r="C36" s="357">
        <v>34722</v>
      </c>
      <c r="D36" s="357">
        <v>9681</v>
      </c>
      <c r="E36" s="327">
        <f t="shared" si="0"/>
        <v>-0.721</v>
      </c>
    </row>
    <row r="37" ht="37.5" customHeight="1" spans="1:5">
      <c r="A37" s="340">
        <v>11009</v>
      </c>
      <c r="B37" s="306" t="s">
        <v>64</v>
      </c>
      <c r="C37" s="357">
        <v>38193</v>
      </c>
      <c r="D37" s="357">
        <v>138588</v>
      </c>
      <c r="E37" s="327">
        <f t="shared" si="0"/>
        <v>2.629</v>
      </c>
    </row>
    <row r="38" customFormat="1" ht="37.5" customHeight="1" spans="1:5">
      <c r="A38" s="340">
        <v>11011</v>
      </c>
      <c r="B38" s="306" t="s">
        <v>65</v>
      </c>
      <c r="C38" s="357">
        <v>15700</v>
      </c>
      <c r="D38" s="357">
        <v>4460</v>
      </c>
      <c r="E38" s="327">
        <f t="shared" si="0"/>
        <v>-0.716</v>
      </c>
    </row>
    <row r="39" s="483" customFormat="1" ht="37.5" customHeight="1" spans="1:5">
      <c r="A39" s="492">
        <v>11013</v>
      </c>
      <c r="B39" s="310" t="s">
        <v>66</v>
      </c>
      <c r="C39" s="358"/>
      <c r="D39" s="357"/>
      <c r="E39" s="327" t="str">
        <f t="shared" si="0"/>
        <v/>
      </c>
    </row>
    <row r="40" s="483" customFormat="1" ht="37.5" customHeight="1" spans="1:5">
      <c r="A40" s="492">
        <v>11015</v>
      </c>
      <c r="B40" s="310" t="s">
        <v>67</v>
      </c>
      <c r="C40" s="358"/>
      <c r="D40" s="357"/>
      <c r="E40" s="327" t="str">
        <f t="shared" si="0"/>
        <v/>
      </c>
    </row>
    <row r="41" ht="37.5" customHeight="1" spans="1:5">
      <c r="A41" s="493"/>
      <c r="B41" s="494" t="s">
        <v>68</v>
      </c>
      <c r="C41" s="358">
        <f>C33+C32+C31</f>
        <v>645220</v>
      </c>
      <c r="D41" s="358">
        <f>D33+D32+D31</f>
        <v>721044</v>
      </c>
      <c r="E41" s="327">
        <f t="shared" si="0"/>
        <v>0.118</v>
      </c>
    </row>
    <row r="42" spans="1:5">
      <c r="C42" s="495"/>
      <c r="D42" s="495"/>
    </row>
    <row r="43" spans="1:5">
      <c r="D43" s="495"/>
    </row>
    <row r="44" spans="1:5">
      <c r="C44" s="495"/>
      <c r="D44" s="495"/>
    </row>
    <row r="45" spans="1:5">
      <c r="D45" s="495"/>
    </row>
    <row r="46" spans="1:5">
      <c r="C46" s="495"/>
      <c r="D46" s="495"/>
    </row>
    <row r="47" spans="1:5">
      <c r="C47" s="495"/>
      <c r="D47" s="495"/>
    </row>
    <row r="48" spans="1:5">
      <c r="D48" s="495"/>
    </row>
    <row r="49" spans="3:4">
      <c r="C49" s="495"/>
      <c r="D49" s="495"/>
    </row>
    <row r="50" spans="3:4">
      <c r="C50" s="495"/>
      <c r="D50" s="495"/>
    </row>
    <row r="51" spans="3:4">
      <c r="C51" s="495"/>
      <c r="D51" s="495"/>
    </row>
    <row r="52" spans="3:4">
      <c r="C52" s="495"/>
      <c r="D52" s="495"/>
    </row>
    <row r="53" spans="3:4">
      <c r="D53" s="495"/>
    </row>
    <row r="54" spans="3:4">
      <c r="C54" s="495"/>
      <c r="D54" s="495"/>
    </row>
  </sheetData>
  <mergeCells count="1">
    <mergeCell ref="B2:E2"/>
  </mergeCells>
  <conditionalFormatting sqref="E3">
    <cfRule type="cellIs" dxfId="0" priority="51" stopIfTrue="1" operator="lessThanOrEqual">
      <formula>-1</formula>
    </cfRule>
  </conditionalFormatting>
  <conditionalFormatting sqref="A32:B32">
    <cfRule type="expression" dxfId="1" priority="57" stopIfTrue="1">
      <formula>"len($A:$A)=3"</formula>
    </cfRule>
  </conditionalFormatting>
  <conditionalFormatting sqref="D32">
    <cfRule type="expression" dxfId="1" priority="6" stopIfTrue="1">
      <formula>"len($A:$A)=3"</formula>
    </cfRule>
  </conditionalFormatting>
  <conditionalFormatting sqref="D34">
    <cfRule type="expression" dxfId="1" priority="2" stopIfTrue="1">
      <formula>"len($A:$A)=3"</formula>
    </cfRule>
  </conditionalFormatting>
  <conditionalFormatting sqref="D35">
    <cfRule type="expression" dxfId="1" priority="36" stopIfTrue="1">
      <formula>"len($A:$A)=3"</formula>
    </cfRule>
  </conditionalFormatting>
  <conditionalFormatting sqref="B38">
    <cfRule type="expression" dxfId="1" priority="3" stopIfTrue="1">
      <formula>"len($A:$A)=3"</formula>
    </cfRule>
  </conditionalFormatting>
  <conditionalFormatting sqref="D40">
    <cfRule type="expression" dxfId="1" priority="34" stopIfTrue="1">
      <formula>"len($A:$A)=3"</formula>
    </cfRule>
  </conditionalFormatting>
  <conditionalFormatting sqref="C41:D41">
    <cfRule type="expression" dxfId="1" priority="48" stopIfTrue="1">
      <formula>"len($A:$A)=3"</formula>
    </cfRule>
  </conditionalFormatting>
  <conditionalFormatting sqref="B8:B9">
    <cfRule type="expression" dxfId="1" priority="65" stopIfTrue="1">
      <formula>"len($A:$A)=3"</formula>
    </cfRule>
  </conditionalFormatting>
  <conditionalFormatting sqref="B33:B35">
    <cfRule type="expression" dxfId="1" priority="26" stopIfTrue="1">
      <formula>"len($A:$A)=3"</formula>
    </cfRule>
  </conditionalFormatting>
  <conditionalFormatting sqref="B39:B41">
    <cfRule type="expression" dxfId="1" priority="20" stopIfTrue="1">
      <formula>"len($A:$A)=3"</formula>
    </cfRule>
  </conditionalFormatting>
  <conditionalFormatting sqref="D6:D20">
    <cfRule type="expression" dxfId="1" priority="35" stopIfTrue="1">
      <formula>"len($A:$A)=3"</formula>
    </cfRule>
  </conditionalFormatting>
  <conditionalFormatting sqref="D22:D29">
    <cfRule type="expression" dxfId="1" priority="7" stopIfTrue="1">
      <formula>"len($A:$A)=3"</formula>
    </cfRule>
  </conditionalFormatting>
  <conditionalFormatting sqref="D36:D38">
    <cfRule type="expression" dxfId="1" priority="27" stopIfTrue="1">
      <formula>"len($A:$A)=3"</formula>
    </cfRule>
  </conditionalFormatting>
  <conditionalFormatting sqref="D39:D40">
    <cfRule type="expression" dxfId="1" priority="37" stopIfTrue="1">
      <formula>"len($A:$A)=3"</formula>
    </cfRule>
  </conditionalFormatting>
  <conditionalFormatting sqref="A5:B30">
    <cfRule type="expression" dxfId="1" priority="62" stopIfTrue="1">
      <formula>"len($A:$A)=3"</formula>
    </cfRule>
  </conditionalFormatting>
  <conditionalFormatting sqref="B5:B7 B32 B41">
    <cfRule type="expression" dxfId="1" priority="71" stopIfTrue="1">
      <formula>"len($A:$A)=3"</formula>
    </cfRule>
  </conditionalFormatting>
  <conditionalFormatting sqref="C5:C29 D5 D21">
    <cfRule type="expression" dxfId="1" priority="46" stopIfTrue="1">
      <formula>"len($A:$A)=3"</formula>
    </cfRule>
  </conditionalFormatting>
  <conditionalFormatting sqref="C5:C30 D5 D21">
    <cfRule type="expression" dxfId="1" priority="43" stopIfTrue="1">
      <formula>"len($A:$A)=3"</formula>
    </cfRule>
  </conditionalFormatting>
  <conditionalFormatting sqref="D6:D20 D22:D30">
    <cfRule type="expression" dxfId="1" priority="32" stopIfTrue="1">
      <formula>"len($A:$A)=3"</formula>
    </cfRule>
  </conditionalFormatting>
  <conditionalFormatting sqref="C32:C40 D33">
    <cfRule type="expression" dxfId="1" priority="8" stopIfTrue="1">
      <formula>"len($A:$A)=3"</formula>
    </cfRule>
  </conditionalFormatting>
  <conditionalFormatting sqref="A33:B35 B40:B41">
    <cfRule type="expression" dxfId="1" priority="25" stopIfTrue="1">
      <formula>"len($A:$A)=3"</formula>
    </cfRule>
  </conditionalFormatting>
  <conditionalFormatting sqref="A34:B35">
    <cfRule type="expression" dxfId="1" priority="24" stopIfTrue="1">
      <formula>"len($A:$A)=3"</formula>
    </cfRule>
  </conditionalFormatting>
  <conditionalFormatting sqref="D36 A36:B36 B41">
    <cfRule type="expression" dxfId="1" priority="69" stopIfTrue="1">
      <formula>"len($A:$A)=3"</formula>
    </cfRule>
  </conditionalFormatting>
  <conditionalFormatting sqref="A36:B37 A38">
    <cfRule type="expression" dxfId="1" priority="22" stopIfTrue="1">
      <formula>"len($A:$A)=3"</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tabColor rgb="FF00B0F0"/>
  </sheetPr>
  <dimension ref="A1:E297"/>
  <sheetViews>
    <sheetView showGridLines="0" showZeros="0" view="pageBreakPreview" zoomScaleNormal="115" workbookViewId="0">
      <pane ySplit="3" topLeftCell="A277" activePane="bottomLeft" state="frozen"/>
      <selection/>
      <selection pane="bottomLeft" activeCell="F1" sqref="F$1:G$1048576"/>
    </sheetView>
  </sheetViews>
  <sheetFormatPr defaultColWidth="9" defaultRowHeight="14.25" outlineLevelCol="4"/>
  <cols>
    <col min="1" max="1" width="10.875" style="283" customWidth="1"/>
    <col min="2" max="2" width="50.75" style="283" customWidth="1"/>
    <col min="3" max="4" width="20.6333333333333" style="283" customWidth="1"/>
    <col min="5" max="5" width="20.6333333333333" style="346" customWidth="1"/>
    <col min="6" max="16384" width="9" style="283"/>
  </cols>
  <sheetData>
    <row r="1" s="344" customFormat="1" ht="45" customHeight="1" spans="1:5">
      <c r="A1" s="347"/>
      <c r="B1" s="284" t="s">
        <v>2574</v>
      </c>
      <c r="C1" s="284"/>
      <c r="D1" s="284"/>
      <c r="E1" s="284"/>
    </row>
    <row r="2" s="285" customFormat="1" ht="20.1" customHeight="1" spans="1:5">
      <c r="B2" s="286"/>
      <c r="C2" s="286"/>
      <c r="D2" s="286"/>
      <c r="E2" s="287" t="s">
        <v>2</v>
      </c>
    </row>
    <row r="3" s="345" customFormat="1" ht="45" customHeight="1" spans="1:5">
      <c r="A3" s="288" t="s">
        <v>3</v>
      </c>
      <c r="B3" s="289" t="s">
        <v>4</v>
      </c>
      <c r="C3" s="290" t="s">
        <v>5</v>
      </c>
      <c r="D3" s="290" t="s">
        <v>6</v>
      </c>
      <c r="E3" s="290" t="s">
        <v>7</v>
      </c>
    </row>
    <row r="4" ht="38" customHeight="1" spans="1:5">
      <c r="A4" s="291" t="s">
        <v>82</v>
      </c>
      <c r="B4" s="292" t="s">
        <v>2575</v>
      </c>
      <c r="C4" s="298">
        <v>132</v>
      </c>
      <c r="D4" s="298">
        <v>202</v>
      </c>
      <c r="E4" s="187">
        <f>IF(C4&gt;0,D4/C4-1,IF(C4&lt;0,-(D4/C4-1),""))</f>
        <v>0.53</v>
      </c>
    </row>
    <row r="5" ht="38" customHeight="1" spans="1:5">
      <c r="A5" s="295" t="s">
        <v>2576</v>
      </c>
      <c r="B5" s="294" t="s">
        <v>2577</v>
      </c>
      <c r="C5" s="298">
        <v>132</v>
      </c>
      <c r="D5" s="298">
        <v>202</v>
      </c>
      <c r="E5" s="187">
        <f>IF(C5&gt;0,D5/C5-1,IF(C5&lt;0,-(D5/C5-1),""))</f>
        <v>0.53</v>
      </c>
    </row>
    <row r="6" ht="38" customHeight="1" spans="1:5">
      <c r="A6" s="295" t="s">
        <v>2578</v>
      </c>
      <c r="B6" s="296" t="s">
        <v>2579</v>
      </c>
      <c r="C6" s="298">
        <v>111</v>
      </c>
      <c r="D6" s="298">
        <v>159</v>
      </c>
      <c r="E6" s="187">
        <f t="shared" ref="E4:E67" si="0">IF(C6&gt;0,D6/C6-1,IF(C6&lt;0,-(D6/C6-1),""))</f>
        <v>0.432</v>
      </c>
    </row>
    <row r="7" ht="38" customHeight="1" spans="1:5">
      <c r="A7" s="295" t="s">
        <v>2580</v>
      </c>
      <c r="B7" s="296" t="s">
        <v>2581</v>
      </c>
      <c r="C7" s="298"/>
      <c r="D7" s="298"/>
      <c r="E7" s="187" t="str">
        <f t="shared" si="0"/>
        <v/>
      </c>
    </row>
    <row r="8" ht="38" customHeight="1" spans="1:5">
      <c r="A8" s="295" t="s">
        <v>2582</v>
      </c>
      <c r="B8" s="296" t="s">
        <v>2583</v>
      </c>
      <c r="C8" s="298"/>
      <c r="D8" s="298"/>
      <c r="E8" s="187" t="str">
        <f t="shared" si="0"/>
        <v/>
      </c>
    </row>
    <row r="9" s="277" customFormat="1" ht="38" customHeight="1" spans="1:5">
      <c r="A9" s="295" t="s">
        <v>2584</v>
      </c>
      <c r="B9" s="296" t="s">
        <v>2585</v>
      </c>
      <c r="C9" s="298"/>
      <c r="D9" s="298"/>
      <c r="E9" s="187" t="str">
        <f t="shared" si="0"/>
        <v/>
      </c>
    </row>
    <row r="10" ht="38" customHeight="1" spans="1:5">
      <c r="A10" s="295" t="s">
        <v>2586</v>
      </c>
      <c r="B10" s="296" t="s">
        <v>2587</v>
      </c>
      <c r="C10" s="298">
        <v>21</v>
      </c>
      <c r="D10" s="298">
        <v>43</v>
      </c>
      <c r="E10" s="187">
        <f t="shared" si="0"/>
        <v>1.048</v>
      </c>
    </row>
    <row r="11" ht="38" customHeight="1" spans="1:5">
      <c r="A11" s="295" t="s">
        <v>2588</v>
      </c>
      <c r="B11" s="294" t="s">
        <v>2589</v>
      </c>
      <c r="C11" s="298"/>
      <c r="D11" s="298"/>
      <c r="E11" s="187"/>
    </row>
    <row r="12" s="277" customFormat="1" ht="38" customHeight="1" spans="1:5">
      <c r="A12" s="295" t="s">
        <v>2590</v>
      </c>
      <c r="B12" s="296" t="s">
        <v>2591</v>
      </c>
      <c r="C12" s="298"/>
      <c r="D12" s="298"/>
      <c r="E12" s="187" t="str">
        <f t="shared" si="0"/>
        <v/>
      </c>
    </row>
    <row r="13" ht="38" customHeight="1" spans="1:5">
      <c r="A13" s="295" t="s">
        <v>2592</v>
      </c>
      <c r="B13" s="296" t="s">
        <v>2593</v>
      </c>
      <c r="C13" s="298"/>
      <c r="D13" s="298"/>
      <c r="E13" s="187" t="str">
        <f t="shared" si="0"/>
        <v/>
      </c>
    </row>
    <row r="14" s="277" customFormat="1" ht="38" customHeight="1" spans="1:5">
      <c r="A14" s="295" t="s">
        <v>2594</v>
      </c>
      <c r="B14" s="296" t="s">
        <v>2595</v>
      </c>
      <c r="C14" s="298"/>
      <c r="D14" s="298"/>
      <c r="E14" s="187" t="str">
        <f t="shared" si="0"/>
        <v/>
      </c>
    </row>
    <row r="15" ht="38" customHeight="1" spans="1:5">
      <c r="A15" s="295" t="s">
        <v>2596</v>
      </c>
      <c r="B15" s="296" t="s">
        <v>2597</v>
      </c>
      <c r="C15" s="298"/>
      <c r="D15" s="298"/>
      <c r="E15" s="187" t="str">
        <f t="shared" si="0"/>
        <v/>
      </c>
    </row>
    <row r="16" ht="38" customHeight="1" spans="1:5">
      <c r="A16" s="295" t="s">
        <v>2598</v>
      </c>
      <c r="B16" s="296" t="s">
        <v>2599</v>
      </c>
      <c r="C16" s="298"/>
      <c r="D16" s="298"/>
      <c r="E16" s="187" t="str">
        <f t="shared" si="0"/>
        <v/>
      </c>
    </row>
    <row r="17" s="277" customFormat="1" ht="38" customHeight="1" spans="1:5">
      <c r="A17" s="295" t="s">
        <v>2600</v>
      </c>
      <c r="B17" s="296" t="s">
        <v>2601</v>
      </c>
      <c r="C17" s="298"/>
      <c r="D17" s="298"/>
      <c r="E17" s="187" t="str">
        <f t="shared" si="0"/>
        <v/>
      </c>
    </row>
    <row r="18" s="277" customFormat="1" ht="38" customHeight="1" spans="1:5">
      <c r="A18" s="295" t="s">
        <v>2602</v>
      </c>
      <c r="B18" s="296" t="s">
        <v>2603</v>
      </c>
      <c r="C18" s="298"/>
      <c r="D18" s="298"/>
      <c r="E18" s="187" t="str">
        <f t="shared" si="0"/>
        <v/>
      </c>
    </row>
    <row r="19" s="277" customFormat="1" ht="38" customHeight="1" spans="1:5">
      <c r="A19" s="295" t="s">
        <v>2604</v>
      </c>
      <c r="B19" s="296" t="s">
        <v>2605</v>
      </c>
      <c r="C19" s="298"/>
      <c r="D19" s="298"/>
      <c r="E19" s="187" t="str">
        <f t="shared" si="0"/>
        <v/>
      </c>
    </row>
    <row r="20" ht="38" customHeight="1" spans="1:5">
      <c r="A20" s="291" t="s">
        <v>84</v>
      </c>
      <c r="B20" s="292" t="s">
        <v>2606</v>
      </c>
      <c r="C20" s="298"/>
      <c r="D20" s="298"/>
      <c r="E20" s="324"/>
    </row>
    <row r="21" ht="38" customHeight="1" spans="1:5">
      <c r="A21" s="295" t="s">
        <v>2607</v>
      </c>
      <c r="B21" s="294" t="s">
        <v>2608</v>
      </c>
      <c r="C21" s="298"/>
      <c r="D21" s="298"/>
      <c r="E21" s="187"/>
    </row>
    <row r="22" ht="38" customHeight="1" spans="1:5">
      <c r="A22" s="295" t="s">
        <v>2609</v>
      </c>
      <c r="B22" s="296" t="s">
        <v>2610</v>
      </c>
      <c r="C22" s="298"/>
      <c r="D22" s="298"/>
      <c r="E22" s="187" t="str">
        <f t="shared" si="0"/>
        <v/>
      </c>
    </row>
    <row r="23" ht="38" customHeight="1" spans="1:5">
      <c r="A23" s="295" t="s">
        <v>2611</v>
      </c>
      <c r="B23" s="296" t="s">
        <v>2612</v>
      </c>
      <c r="C23" s="298"/>
      <c r="D23" s="298"/>
      <c r="E23" s="187" t="str">
        <f t="shared" si="0"/>
        <v/>
      </c>
    </row>
    <row r="24" ht="38" customHeight="1" spans="1:5">
      <c r="A24" s="295" t="s">
        <v>2613</v>
      </c>
      <c r="B24" s="296" t="s">
        <v>2614</v>
      </c>
      <c r="C24" s="298"/>
      <c r="D24" s="298"/>
      <c r="E24" s="187" t="str">
        <f t="shared" si="0"/>
        <v/>
      </c>
    </row>
    <row r="25" ht="38" customHeight="1" spans="1:5">
      <c r="A25" s="295" t="s">
        <v>2615</v>
      </c>
      <c r="B25" s="294" t="s">
        <v>2616</v>
      </c>
      <c r="C25" s="298"/>
      <c r="D25" s="298"/>
      <c r="E25" s="187"/>
    </row>
    <row r="26" s="277" customFormat="1" ht="38" customHeight="1" spans="1:5">
      <c r="A26" s="295" t="s">
        <v>2617</v>
      </c>
      <c r="B26" s="296" t="s">
        <v>2610</v>
      </c>
      <c r="C26" s="298"/>
      <c r="D26" s="298"/>
      <c r="E26" s="187" t="str">
        <f t="shared" si="0"/>
        <v/>
      </c>
    </row>
    <row r="27" ht="38" customHeight="1" spans="1:5">
      <c r="A27" s="295" t="s">
        <v>2618</v>
      </c>
      <c r="B27" s="296" t="s">
        <v>2612</v>
      </c>
      <c r="C27" s="298"/>
      <c r="D27" s="298"/>
      <c r="E27" s="187" t="str">
        <f t="shared" si="0"/>
        <v/>
      </c>
    </row>
    <row r="28" ht="38" customHeight="1" spans="1:5">
      <c r="A28" s="295" t="s">
        <v>2619</v>
      </c>
      <c r="B28" s="296" t="s">
        <v>2620</v>
      </c>
      <c r="C28" s="298"/>
      <c r="D28" s="298"/>
      <c r="E28" s="187" t="str">
        <f t="shared" si="0"/>
        <v/>
      </c>
    </row>
    <row r="29" s="280" customFormat="1" ht="38" customHeight="1" spans="1:5">
      <c r="A29" s="295" t="s">
        <v>2621</v>
      </c>
      <c r="B29" s="294" t="s">
        <v>2622</v>
      </c>
      <c r="C29" s="298"/>
      <c r="D29" s="298"/>
      <c r="E29" s="187"/>
    </row>
    <row r="30" s="277" customFormat="1" ht="38" customHeight="1" spans="1:5">
      <c r="A30" s="295" t="s">
        <v>2623</v>
      </c>
      <c r="B30" s="296" t="s">
        <v>2612</v>
      </c>
      <c r="C30" s="298"/>
      <c r="D30" s="298"/>
      <c r="E30" s="187" t="str">
        <f t="shared" si="0"/>
        <v/>
      </c>
    </row>
    <row r="31" s="277" customFormat="1" ht="38" customHeight="1" spans="1:5">
      <c r="A31" s="295" t="s">
        <v>2624</v>
      </c>
      <c r="B31" s="296" t="s">
        <v>2625</v>
      </c>
      <c r="C31" s="298"/>
      <c r="D31" s="298"/>
      <c r="E31" s="187" t="str">
        <f t="shared" si="0"/>
        <v/>
      </c>
    </row>
    <row r="32" ht="38" customHeight="1" spans="1:5">
      <c r="A32" s="291" t="s">
        <v>88</v>
      </c>
      <c r="B32" s="292" t="s">
        <v>2626</v>
      </c>
      <c r="C32" s="298">
        <v>3448</v>
      </c>
      <c r="D32" s="298">
        <v>2971</v>
      </c>
      <c r="E32" s="187">
        <f t="shared" si="0"/>
        <v>-0.138</v>
      </c>
    </row>
    <row r="33" ht="38" customHeight="1" spans="1:5">
      <c r="A33" s="295" t="s">
        <v>2627</v>
      </c>
      <c r="B33" s="294" t="s">
        <v>2628</v>
      </c>
      <c r="C33" s="298"/>
      <c r="D33" s="298"/>
      <c r="E33" s="187"/>
    </row>
    <row r="34" s="277" customFormat="1" ht="38" customHeight="1" spans="1:5">
      <c r="A34" s="295">
        <v>2116001</v>
      </c>
      <c r="B34" s="296" t="s">
        <v>2629</v>
      </c>
      <c r="C34" s="298"/>
      <c r="D34" s="298"/>
      <c r="E34" s="187" t="str">
        <f t="shared" si="0"/>
        <v/>
      </c>
    </row>
    <row r="35" s="277" customFormat="1" ht="38" customHeight="1" spans="1:5">
      <c r="A35" s="295">
        <v>2116002</v>
      </c>
      <c r="B35" s="296" t="s">
        <v>2630</v>
      </c>
      <c r="C35" s="298"/>
      <c r="D35" s="298"/>
      <c r="E35" s="187" t="str">
        <f t="shared" si="0"/>
        <v/>
      </c>
    </row>
    <row r="36" s="277" customFormat="1" ht="38" customHeight="1" spans="1:5">
      <c r="A36" s="295">
        <v>2116003</v>
      </c>
      <c r="B36" s="296" t="s">
        <v>2631</v>
      </c>
      <c r="C36" s="298"/>
      <c r="D36" s="298"/>
      <c r="E36" s="187" t="str">
        <f t="shared" si="0"/>
        <v/>
      </c>
    </row>
    <row r="37" s="280" customFormat="1" ht="38" customHeight="1" spans="1:5">
      <c r="A37" s="295">
        <v>2116099</v>
      </c>
      <c r="B37" s="296" t="s">
        <v>2632</v>
      </c>
      <c r="C37" s="298"/>
      <c r="D37" s="298"/>
      <c r="E37" s="187" t="str">
        <f t="shared" si="0"/>
        <v/>
      </c>
    </row>
    <row r="38" s="277" customFormat="1" ht="38" customHeight="1" spans="1:5">
      <c r="A38" s="295">
        <v>21161</v>
      </c>
      <c r="B38" s="296" t="s">
        <v>2633</v>
      </c>
      <c r="C38" s="298"/>
      <c r="D38" s="298"/>
      <c r="E38" s="187" t="str">
        <f t="shared" si="0"/>
        <v/>
      </c>
    </row>
    <row r="39" ht="38" customHeight="1" spans="1:5">
      <c r="A39" s="295">
        <v>2116101</v>
      </c>
      <c r="B39" s="296" t="s">
        <v>2634</v>
      </c>
      <c r="C39" s="298"/>
      <c r="D39" s="298"/>
      <c r="E39" s="187" t="str">
        <f t="shared" si="0"/>
        <v/>
      </c>
    </row>
    <row r="40" ht="38" customHeight="1" spans="1:5">
      <c r="A40" s="295">
        <v>2116102</v>
      </c>
      <c r="B40" s="296" t="s">
        <v>2635</v>
      </c>
      <c r="C40" s="298"/>
      <c r="D40" s="298"/>
      <c r="E40" s="187" t="str">
        <f t="shared" si="0"/>
        <v/>
      </c>
    </row>
    <row r="41" ht="38" customHeight="1" spans="1:5">
      <c r="A41" s="295">
        <v>2116103</v>
      </c>
      <c r="B41" s="296" t="s">
        <v>2636</v>
      </c>
      <c r="C41" s="298"/>
      <c r="D41" s="298"/>
      <c r="E41" s="187" t="str">
        <f t="shared" si="0"/>
        <v/>
      </c>
    </row>
    <row r="42" ht="38" customHeight="1" spans="1:5">
      <c r="A42" s="295">
        <v>2116104</v>
      </c>
      <c r="B42" s="296" t="s">
        <v>2637</v>
      </c>
      <c r="C42" s="298"/>
      <c r="D42" s="298"/>
      <c r="E42" s="187" t="str">
        <f t="shared" si="0"/>
        <v/>
      </c>
    </row>
    <row r="43" ht="38" customHeight="1" spans="1:5">
      <c r="A43" s="295">
        <v>21198</v>
      </c>
      <c r="B43" s="296" t="s">
        <v>2638</v>
      </c>
      <c r="C43" s="298">
        <v>3448</v>
      </c>
      <c r="D43" s="298">
        <v>2971</v>
      </c>
      <c r="E43" s="187">
        <f t="shared" si="0"/>
        <v>-0.138</v>
      </c>
    </row>
    <row r="44" ht="38" customHeight="1" spans="1:5">
      <c r="A44" s="295">
        <v>2119801</v>
      </c>
      <c r="B44" s="296" t="s">
        <v>2639</v>
      </c>
      <c r="C44" s="298">
        <v>3448</v>
      </c>
      <c r="D44" s="298">
        <v>2971</v>
      </c>
      <c r="E44" s="187">
        <f t="shared" si="0"/>
        <v>-0.138</v>
      </c>
    </row>
    <row r="45" ht="38" customHeight="1" spans="1:5">
      <c r="A45" s="291" t="s">
        <v>90</v>
      </c>
      <c r="B45" s="292" t="s">
        <v>2640</v>
      </c>
      <c r="C45" s="298">
        <v>6775</v>
      </c>
      <c r="D45" s="298">
        <v>17231</v>
      </c>
      <c r="E45" s="187">
        <f t="shared" si="0"/>
        <v>1.543</v>
      </c>
    </row>
    <row r="46" ht="38" customHeight="1" spans="1:5">
      <c r="A46" s="295" t="s">
        <v>2641</v>
      </c>
      <c r="B46" s="294" t="s">
        <v>2642</v>
      </c>
      <c r="C46" s="298"/>
      <c r="D46" s="298"/>
      <c r="E46" s="187"/>
    </row>
    <row r="47" ht="38" customHeight="1" spans="1:5">
      <c r="A47" s="295" t="s">
        <v>2643</v>
      </c>
      <c r="B47" s="296" t="s">
        <v>2644</v>
      </c>
      <c r="C47" s="298"/>
      <c r="D47" s="298"/>
      <c r="E47" s="187" t="str">
        <f t="shared" ref="E47:E58" si="1">IF(C47&gt;0,D47/C47-1,IF(C47&lt;0,-(D47/C47-1),""))</f>
        <v/>
      </c>
    </row>
    <row r="48" ht="38" customHeight="1" spans="1:5">
      <c r="A48" s="295" t="s">
        <v>2645</v>
      </c>
      <c r="B48" s="296" t="s">
        <v>2646</v>
      </c>
      <c r="C48" s="298"/>
      <c r="D48" s="298"/>
      <c r="E48" s="187" t="str">
        <f t="shared" si="1"/>
        <v/>
      </c>
    </row>
    <row r="49" ht="38" customHeight="1" spans="1:5">
      <c r="A49" s="295" t="s">
        <v>2647</v>
      </c>
      <c r="B49" s="296" t="s">
        <v>2648</v>
      </c>
      <c r="C49" s="298"/>
      <c r="D49" s="298"/>
      <c r="E49" s="187" t="str">
        <f t="shared" si="1"/>
        <v/>
      </c>
    </row>
    <row r="50" ht="38" customHeight="1" spans="1:5">
      <c r="A50" s="295" t="s">
        <v>2649</v>
      </c>
      <c r="B50" s="296" t="s">
        <v>2650</v>
      </c>
      <c r="C50" s="298"/>
      <c r="D50" s="298"/>
      <c r="E50" s="187" t="str">
        <f t="shared" si="1"/>
        <v/>
      </c>
    </row>
    <row r="51" ht="38" customHeight="1" spans="1:5">
      <c r="A51" s="295" t="s">
        <v>2651</v>
      </c>
      <c r="B51" s="296" t="s">
        <v>2652</v>
      </c>
      <c r="C51" s="298"/>
      <c r="D51" s="298"/>
      <c r="E51" s="187" t="str">
        <f t="shared" si="1"/>
        <v/>
      </c>
    </row>
    <row r="52" ht="38" customHeight="1" spans="1:5">
      <c r="A52" s="295" t="s">
        <v>2653</v>
      </c>
      <c r="B52" s="296" t="s">
        <v>2654</v>
      </c>
      <c r="C52" s="298"/>
      <c r="D52" s="298"/>
      <c r="E52" s="187" t="str">
        <f t="shared" si="1"/>
        <v/>
      </c>
    </row>
    <row r="53" ht="38" customHeight="1" spans="1:5">
      <c r="A53" s="295" t="s">
        <v>2655</v>
      </c>
      <c r="B53" s="296" t="s">
        <v>2656</v>
      </c>
      <c r="C53" s="298"/>
      <c r="D53" s="298"/>
      <c r="E53" s="187" t="str">
        <f t="shared" si="1"/>
        <v/>
      </c>
    </row>
    <row r="54" ht="38" customHeight="1" spans="1:5">
      <c r="A54" s="295" t="s">
        <v>2657</v>
      </c>
      <c r="B54" s="296" t="s">
        <v>2658</v>
      </c>
      <c r="C54" s="298"/>
      <c r="D54" s="298"/>
      <c r="E54" s="187" t="str">
        <f t="shared" si="1"/>
        <v/>
      </c>
    </row>
    <row r="55" ht="38" customHeight="1" spans="1:5">
      <c r="A55" s="295" t="s">
        <v>2659</v>
      </c>
      <c r="B55" s="296" t="s">
        <v>2660</v>
      </c>
      <c r="C55" s="298"/>
      <c r="D55" s="298"/>
      <c r="E55" s="187" t="str">
        <f t="shared" si="1"/>
        <v/>
      </c>
    </row>
    <row r="56" ht="38" customHeight="1" spans="1:5">
      <c r="A56" s="295" t="s">
        <v>2661</v>
      </c>
      <c r="B56" s="296" t="s">
        <v>2662</v>
      </c>
      <c r="C56" s="298"/>
      <c r="D56" s="298"/>
      <c r="E56" s="187" t="str">
        <f t="shared" si="1"/>
        <v/>
      </c>
    </row>
    <row r="57" ht="38" customHeight="1" spans="1:5">
      <c r="A57" s="295" t="s">
        <v>2663</v>
      </c>
      <c r="B57" s="296" t="s">
        <v>2664</v>
      </c>
      <c r="C57" s="298"/>
      <c r="D57" s="298"/>
      <c r="E57" s="187" t="str">
        <f t="shared" si="1"/>
        <v/>
      </c>
    </row>
    <row r="58" ht="38" customHeight="1" spans="1:5">
      <c r="A58" s="295" t="s">
        <v>2665</v>
      </c>
      <c r="B58" s="296" t="s">
        <v>2666</v>
      </c>
      <c r="C58" s="298"/>
      <c r="D58" s="298"/>
      <c r="E58" s="187" t="str">
        <f t="shared" si="1"/>
        <v/>
      </c>
    </row>
    <row r="59" ht="38" customHeight="1" spans="1:5">
      <c r="A59" s="295" t="s">
        <v>2667</v>
      </c>
      <c r="B59" s="294" t="s">
        <v>2668</v>
      </c>
      <c r="C59" s="298"/>
      <c r="D59" s="298"/>
      <c r="E59" s="187"/>
    </row>
    <row r="60" ht="38" customHeight="1" spans="1:5">
      <c r="A60" s="295" t="s">
        <v>2669</v>
      </c>
      <c r="B60" s="296" t="s">
        <v>2644</v>
      </c>
      <c r="C60" s="298"/>
      <c r="D60" s="298"/>
      <c r="E60" s="187" t="str">
        <f t="shared" ref="E60:E69" si="2">IF(C60&gt;0,D60/C60-1,IF(C60&lt;0,-(D60/C60-1),""))</f>
        <v/>
      </c>
    </row>
    <row r="61" ht="38" customHeight="1" spans="1:5">
      <c r="A61" s="295" t="s">
        <v>2670</v>
      </c>
      <c r="B61" s="296" t="s">
        <v>2646</v>
      </c>
      <c r="C61" s="298"/>
      <c r="D61" s="298"/>
      <c r="E61" s="187" t="str">
        <f t="shared" si="2"/>
        <v/>
      </c>
    </row>
    <row r="62" ht="38" customHeight="1" spans="1:5">
      <c r="A62" s="295" t="s">
        <v>2671</v>
      </c>
      <c r="B62" s="296" t="s">
        <v>2672</v>
      </c>
      <c r="C62" s="298"/>
      <c r="D62" s="298"/>
      <c r="E62" s="187" t="str">
        <f t="shared" si="2"/>
        <v/>
      </c>
    </row>
    <row r="63" ht="38" customHeight="1" spans="1:5">
      <c r="A63" s="295" t="s">
        <v>2673</v>
      </c>
      <c r="B63" s="294" t="s">
        <v>2674</v>
      </c>
      <c r="C63" s="298"/>
      <c r="D63" s="298"/>
      <c r="E63" s="187"/>
    </row>
    <row r="64" ht="38" customHeight="1" spans="1:5">
      <c r="A64" s="295" t="s">
        <v>2675</v>
      </c>
      <c r="B64" s="294" t="s">
        <v>2676</v>
      </c>
      <c r="C64" s="298"/>
      <c r="D64" s="298">
        <v>1029</v>
      </c>
      <c r="E64" s="187" t="str">
        <f t="shared" si="2"/>
        <v/>
      </c>
    </row>
    <row r="65" ht="38" customHeight="1" spans="1:5">
      <c r="A65" s="295" t="s">
        <v>2677</v>
      </c>
      <c r="B65" s="296" t="s">
        <v>2678</v>
      </c>
      <c r="C65" s="298"/>
      <c r="D65" s="298"/>
      <c r="E65" s="187" t="str">
        <f t="shared" si="2"/>
        <v/>
      </c>
    </row>
    <row r="66" ht="38" customHeight="1" spans="1:5">
      <c r="A66" s="295" t="s">
        <v>2679</v>
      </c>
      <c r="B66" s="296" t="s">
        <v>2680</v>
      </c>
      <c r="C66" s="298"/>
      <c r="D66" s="298">
        <v>1029</v>
      </c>
      <c r="E66" s="187" t="str">
        <f t="shared" si="2"/>
        <v/>
      </c>
    </row>
    <row r="67" ht="38" customHeight="1" spans="1:5">
      <c r="A67" s="295" t="s">
        <v>2681</v>
      </c>
      <c r="B67" s="296" t="s">
        <v>2682</v>
      </c>
      <c r="C67" s="298"/>
      <c r="D67" s="298"/>
      <c r="E67" s="187" t="str">
        <f t="shared" si="2"/>
        <v/>
      </c>
    </row>
    <row r="68" ht="38" customHeight="1" spans="1:5">
      <c r="A68" s="295" t="s">
        <v>2683</v>
      </c>
      <c r="B68" s="296" t="s">
        <v>2684</v>
      </c>
      <c r="C68" s="298"/>
      <c r="D68" s="298"/>
      <c r="E68" s="187" t="str">
        <f t="shared" si="2"/>
        <v/>
      </c>
    </row>
    <row r="69" ht="38" customHeight="1" spans="1:5">
      <c r="A69" s="295" t="s">
        <v>2685</v>
      </c>
      <c r="B69" s="296" t="s">
        <v>2686</v>
      </c>
      <c r="C69" s="298"/>
      <c r="D69" s="298"/>
      <c r="E69" s="187" t="str">
        <f t="shared" si="2"/>
        <v/>
      </c>
    </row>
    <row r="70" ht="38" customHeight="1" spans="1:5">
      <c r="A70" s="295" t="s">
        <v>2687</v>
      </c>
      <c r="B70" s="294" t="s">
        <v>2688</v>
      </c>
      <c r="C70" s="298"/>
      <c r="D70" s="298">
        <v>37</v>
      </c>
      <c r="E70" s="187"/>
    </row>
    <row r="71" ht="38" customHeight="1" spans="1:5">
      <c r="A71" s="295" t="s">
        <v>2689</v>
      </c>
      <c r="B71" s="296" t="s">
        <v>2690</v>
      </c>
      <c r="C71" s="298"/>
      <c r="D71" s="298"/>
      <c r="E71" s="187" t="str">
        <f>IF(C71&gt;0,D71/C71-1,IF(C71&lt;0,-(D71/C71-1),""))</f>
        <v/>
      </c>
    </row>
    <row r="72" ht="38" customHeight="1" spans="1:5">
      <c r="A72" s="295" t="s">
        <v>2691</v>
      </c>
      <c r="B72" s="296" t="s">
        <v>2692</v>
      </c>
      <c r="C72" s="298"/>
      <c r="D72" s="298"/>
      <c r="E72" s="187" t="str">
        <f>IF(C72&gt;0,D72/C72-1,IF(C72&lt;0,-(D72/C72-1),""))</f>
        <v/>
      </c>
    </row>
    <row r="73" ht="38" customHeight="1" spans="1:5">
      <c r="A73" s="295" t="s">
        <v>2693</v>
      </c>
      <c r="B73" s="296" t="s">
        <v>2694</v>
      </c>
      <c r="C73" s="298"/>
      <c r="D73" s="298">
        <v>37</v>
      </c>
      <c r="E73" s="187" t="str">
        <f>IF(C73&gt;0,D73/C73-1,IF(C73&lt;0,-(D73/C73-1),""))</f>
        <v/>
      </c>
    </row>
    <row r="74" ht="38" customHeight="1" spans="1:5">
      <c r="A74" s="295" t="s">
        <v>2695</v>
      </c>
      <c r="B74" s="294" t="s">
        <v>2696</v>
      </c>
      <c r="C74" s="298"/>
      <c r="D74" s="298"/>
      <c r="E74" s="187"/>
    </row>
    <row r="75" ht="38" customHeight="1" spans="1:5">
      <c r="A75" s="295" t="s">
        <v>2697</v>
      </c>
      <c r="B75" s="296" t="s">
        <v>2644</v>
      </c>
      <c r="C75" s="298"/>
      <c r="D75" s="298"/>
      <c r="E75" s="187" t="str">
        <f>IF(C75&gt;0,D75/C75-1,IF(C75&lt;0,-(D75/C75-1),""))</f>
        <v/>
      </c>
    </row>
    <row r="76" ht="38" customHeight="1" spans="1:5">
      <c r="A76" s="295" t="s">
        <v>2698</v>
      </c>
      <c r="B76" s="296" t="s">
        <v>2646</v>
      </c>
      <c r="C76" s="298"/>
      <c r="D76" s="298"/>
      <c r="E76" s="187" t="str">
        <f>IF(C76&gt;0,D76/C76-1,IF(C76&lt;0,-(D76/C76-1),""))</f>
        <v/>
      </c>
    </row>
    <row r="77" ht="38" customHeight="1" spans="1:5">
      <c r="A77" s="295" t="s">
        <v>2699</v>
      </c>
      <c r="B77" s="296" t="s">
        <v>2700</v>
      </c>
      <c r="C77" s="298"/>
      <c r="D77" s="298"/>
      <c r="E77" s="187" t="str">
        <f>IF(C77&gt;0,D77/C77-1,IF(C77&lt;0,-(D77/C77-1),""))</f>
        <v/>
      </c>
    </row>
    <row r="78" ht="38" customHeight="1" spans="1:5">
      <c r="A78" s="295" t="s">
        <v>2701</v>
      </c>
      <c r="B78" s="294" t="s">
        <v>2702</v>
      </c>
      <c r="C78" s="298"/>
      <c r="D78" s="298"/>
      <c r="E78" s="187"/>
    </row>
    <row r="79" ht="38" customHeight="1" spans="1:5">
      <c r="A79" s="295" t="s">
        <v>2703</v>
      </c>
      <c r="B79" s="296" t="s">
        <v>2644</v>
      </c>
      <c r="C79" s="298"/>
      <c r="D79" s="298"/>
      <c r="E79" s="187" t="str">
        <f>IF(C79&gt;0,D79/C79-1,IF(C79&lt;0,-(D79/C79-1),""))</f>
        <v/>
      </c>
    </row>
    <row r="80" ht="38" customHeight="1" spans="1:5">
      <c r="A80" s="295" t="s">
        <v>2704</v>
      </c>
      <c r="B80" s="296" t="s">
        <v>2646</v>
      </c>
      <c r="C80" s="298"/>
      <c r="D80" s="298"/>
      <c r="E80" s="187" t="str">
        <f>IF(C80&gt;0,D80/C80-1,IF(C80&lt;0,-(D80/C80-1),""))</f>
        <v/>
      </c>
    </row>
    <row r="81" s="277" customFormat="1" ht="38" customHeight="1" spans="1:5">
      <c r="A81" s="295" t="s">
        <v>2705</v>
      </c>
      <c r="B81" s="296" t="s">
        <v>2706</v>
      </c>
      <c r="C81" s="298"/>
      <c r="D81" s="298"/>
      <c r="E81" s="187" t="str">
        <f>IF(C81&gt;0,D81/C81-1,IF(C81&lt;0,-(D81/C81-1),""))</f>
        <v/>
      </c>
    </row>
    <row r="82" s="277" customFormat="1" ht="38" customHeight="1" spans="1:5">
      <c r="A82" s="295" t="s">
        <v>2707</v>
      </c>
      <c r="B82" s="294" t="s">
        <v>2708</v>
      </c>
      <c r="C82" s="298"/>
      <c r="D82" s="298"/>
      <c r="E82" s="187"/>
    </row>
    <row r="83" s="277" customFormat="1" ht="38" customHeight="1" spans="1:5">
      <c r="A83" s="295" t="s">
        <v>2709</v>
      </c>
      <c r="B83" s="296" t="s">
        <v>2678</v>
      </c>
      <c r="C83" s="298"/>
      <c r="D83" s="298"/>
      <c r="E83" s="187" t="str">
        <f>IF(C83&gt;0,D83/C83-1,IF(C83&lt;0,-(D83/C83-1),""))</f>
        <v/>
      </c>
    </row>
    <row r="84" s="277" customFormat="1" ht="38" customHeight="1" spans="1:5">
      <c r="A84" s="295" t="s">
        <v>2710</v>
      </c>
      <c r="B84" s="296" t="s">
        <v>2680</v>
      </c>
      <c r="C84" s="298"/>
      <c r="D84" s="298"/>
      <c r="E84" s="187" t="str">
        <f>IF(C84&gt;0,D84/C84-1,IF(C84&lt;0,-(D84/C84-1),""))</f>
        <v/>
      </c>
    </row>
    <row r="85" s="277" customFormat="1" ht="38" customHeight="1" spans="1:5">
      <c r="A85" s="295" t="s">
        <v>2711</v>
      </c>
      <c r="B85" s="296" t="s">
        <v>2682</v>
      </c>
      <c r="C85" s="298"/>
      <c r="D85" s="298"/>
      <c r="E85" s="187" t="str">
        <f>IF(C85&gt;0,D85/C85-1,IF(C85&lt;0,-(D85/C85-1),""))</f>
        <v/>
      </c>
    </row>
    <row r="86" s="277" customFormat="1" ht="38" customHeight="1" spans="1:5">
      <c r="A86" s="295" t="s">
        <v>2712</v>
      </c>
      <c r="B86" s="296" t="s">
        <v>2684</v>
      </c>
      <c r="C86" s="298"/>
      <c r="D86" s="298"/>
      <c r="E86" s="187" t="str">
        <f>IF(C86&gt;0,D86/C86-1,IF(C86&lt;0,-(D86/C86-1),""))</f>
        <v/>
      </c>
    </row>
    <row r="87" s="277" customFormat="1" ht="38" customHeight="1" spans="1:5">
      <c r="A87" s="295" t="s">
        <v>2713</v>
      </c>
      <c r="B87" s="296" t="s">
        <v>2714</v>
      </c>
      <c r="C87" s="298"/>
      <c r="D87" s="298"/>
      <c r="E87" s="187" t="str">
        <f>IF(C87&gt;0,D87/C87-1,IF(C87&lt;0,-(D87/C87-1),""))</f>
        <v/>
      </c>
    </row>
    <row r="88" s="277" customFormat="1" ht="38" customHeight="1" spans="1:5">
      <c r="A88" s="295" t="s">
        <v>2715</v>
      </c>
      <c r="B88" s="294" t="s">
        <v>2716</v>
      </c>
      <c r="C88" s="298"/>
      <c r="D88" s="298"/>
      <c r="E88" s="187"/>
    </row>
    <row r="89" s="277" customFormat="1" ht="38" customHeight="1" spans="1:5">
      <c r="A89" s="295" t="s">
        <v>2717</v>
      </c>
      <c r="B89" s="296" t="s">
        <v>2690</v>
      </c>
      <c r="C89" s="298"/>
      <c r="D89" s="298"/>
      <c r="E89" s="187" t="str">
        <f>IF(C89&gt;0,D89/C89-1,IF(C89&lt;0,-(D89/C89-1),""))</f>
        <v/>
      </c>
    </row>
    <row r="90" s="277" customFormat="1" ht="38" customHeight="1" spans="1:5">
      <c r="A90" s="295" t="s">
        <v>2718</v>
      </c>
      <c r="B90" s="296" t="s">
        <v>2719</v>
      </c>
      <c r="C90" s="298"/>
      <c r="D90" s="298"/>
      <c r="E90" s="187" t="str">
        <f>IF(C90&gt;0,D90/C90-1,IF(C90&lt;0,-(D90/C90-1),""))</f>
        <v/>
      </c>
    </row>
    <row r="91" s="277" customFormat="1" ht="38" customHeight="1" spans="1:5">
      <c r="A91" s="295" t="s">
        <v>2720</v>
      </c>
      <c r="B91" s="294" t="s">
        <v>2721</v>
      </c>
      <c r="C91" s="298"/>
      <c r="D91" s="298"/>
      <c r="E91" s="187"/>
    </row>
    <row r="92" s="277" customFormat="1" ht="38" customHeight="1" spans="1:5">
      <c r="A92" s="295" t="s">
        <v>2722</v>
      </c>
      <c r="B92" s="296" t="s">
        <v>2644</v>
      </c>
      <c r="C92" s="298"/>
      <c r="D92" s="298"/>
      <c r="E92" s="187" t="str">
        <f>IF(C92&gt;0,D92/C92-1,IF(C92&lt;0,-(D92/C92-1),""))</f>
        <v/>
      </c>
    </row>
    <row r="93" s="277" customFormat="1" ht="38" customHeight="1" spans="1:5">
      <c r="A93" s="295" t="s">
        <v>2723</v>
      </c>
      <c r="B93" s="296" t="s">
        <v>2646</v>
      </c>
      <c r="C93" s="298"/>
      <c r="D93" s="298"/>
      <c r="E93" s="187" t="str">
        <f>IF(C93&gt;0,D93/C93-1,IF(C93&lt;0,-(D93/C93-1),""))</f>
        <v/>
      </c>
    </row>
    <row r="94" s="277" customFormat="1" ht="38" customHeight="1" spans="1:5">
      <c r="A94" s="295" t="s">
        <v>2724</v>
      </c>
      <c r="B94" s="296" t="s">
        <v>2648</v>
      </c>
      <c r="C94" s="298"/>
      <c r="D94" s="298"/>
      <c r="E94" s="187" t="str">
        <f>IF(C94&gt;0,D94/C94-1,IF(C94&lt;0,-(D94/C94-1),""))</f>
        <v/>
      </c>
    </row>
    <row r="95" s="277" customFormat="1" ht="38" customHeight="1" spans="1:5">
      <c r="A95" s="295" t="s">
        <v>2725</v>
      </c>
      <c r="B95" s="296" t="s">
        <v>2650</v>
      </c>
      <c r="C95" s="298"/>
      <c r="D95" s="298"/>
      <c r="E95" s="187" t="str">
        <f t="shared" ref="E95:E106" si="3">IF(C95&gt;0,D95/C95-1,IF(C95&lt;0,-(D95/C95-1),""))</f>
        <v/>
      </c>
    </row>
    <row r="96" ht="38" customHeight="1" spans="1:5">
      <c r="A96" s="295" t="s">
        <v>2726</v>
      </c>
      <c r="B96" s="296" t="s">
        <v>2656</v>
      </c>
      <c r="C96" s="298"/>
      <c r="D96" s="298"/>
      <c r="E96" s="187" t="str">
        <f t="shared" si="3"/>
        <v/>
      </c>
    </row>
    <row r="97" ht="38" customHeight="1" spans="1:5">
      <c r="A97" s="295" t="s">
        <v>2727</v>
      </c>
      <c r="B97" s="296" t="s">
        <v>2660</v>
      </c>
      <c r="C97" s="298"/>
      <c r="D97" s="298"/>
      <c r="E97" s="187" t="str">
        <f t="shared" si="3"/>
        <v/>
      </c>
    </row>
    <row r="98" ht="38" customHeight="1" spans="1:5">
      <c r="A98" s="295" t="s">
        <v>2728</v>
      </c>
      <c r="B98" s="296" t="s">
        <v>2662</v>
      </c>
      <c r="C98" s="298"/>
      <c r="D98" s="298"/>
      <c r="E98" s="187" t="str">
        <f t="shared" si="3"/>
        <v/>
      </c>
    </row>
    <row r="99" s="277" customFormat="1" ht="38" customHeight="1" spans="1:5">
      <c r="A99" s="295" t="s">
        <v>2729</v>
      </c>
      <c r="B99" s="296" t="s">
        <v>2730</v>
      </c>
      <c r="C99" s="298"/>
      <c r="D99" s="298"/>
      <c r="E99" s="187" t="str">
        <f t="shared" si="3"/>
        <v/>
      </c>
    </row>
    <row r="100" s="277" customFormat="1" ht="38" customHeight="1" spans="1:5">
      <c r="A100" s="295">
        <v>21298</v>
      </c>
      <c r="B100" s="296" t="s">
        <v>2638</v>
      </c>
      <c r="C100" s="298">
        <v>6775</v>
      </c>
      <c r="D100" s="298">
        <v>16165</v>
      </c>
      <c r="E100" s="187">
        <f t="shared" si="3"/>
        <v>1.386</v>
      </c>
    </row>
    <row r="101" s="277" customFormat="1" ht="38" customHeight="1" spans="1:5">
      <c r="A101" s="295">
        <v>2129801</v>
      </c>
      <c r="B101" s="296" t="s">
        <v>2731</v>
      </c>
      <c r="C101" s="298">
        <v>2459</v>
      </c>
      <c r="D101" s="298">
        <v>15087</v>
      </c>
      <c r="E101" s="187">
        <f t="shared" si="3"/>
        <v>5.135</v>
      </c>
    </row>
    <row r="102" s="277" customFormat="1" ht="38" customHeight="1" spans="1:5">
      <c r="A102" s="295">
        <v>2129899</v>
      </c>
      <c r="B102" s="296" t="s">
        <v>2732</v>
      </c>
      <c r="C102" s="298">
        <v>4316</v>
      </c>
      <c r="D102" s="298">
        <v>1078</v>
      </c>
      <c r="E102" s="187">
        <f t="shared" si="3"/>
        <v>-0.75</v>
      </c>
    </row>
    <row r="103" s="277" customFormat="1" ht="38" customHeight="1" spans="1:5">
      <c r="A103" s="291" t="s">
        <v>92</v>
      </c>
      <c r="B103" s="292" t="s">
        <v>2733</v>
      </c>
      <c r="C103" s="298">
        <v>23</v>
      </c>
      <c r="D103" s="298">
        <v>543</v>
      </c>
      <c r="E103" s="187">
        <f t="shared" si="3"/>
        <v>22.609</v>
      </c>
    </row>
    <row r="104" ht="38" customHeight="1" spans="1:5">
      <c r="A104" s="295" t="s">
        <v>2734</v>
      </c>
      <c r="B104" s="294" t="s">
        <v>2735</v>
      </c>
      <c r="C104" s="298">
        <v>20</v>
      </c>
      <c r="D104" s="298">
        <v>540</v>
      </c>
      <c r="E104" s="187">
        <f t="shared" si="3"/>
        <v>26</v>
      </c>
    </row>
    <row r="105" s="277" customFormat="1" ht="38" customHeight="1" spans="1:5">
      <c r="A105" s="295" t="s">
        <v>2736</v>
      </c>
      <c r="B105" s="296" t="s">
        <v>2612</v>
      </c>
      <c r="C105" s="298">
        <v>20</v>
      </c>
      <c r="D105" s="298">
        <v>260</v>
      </c>
      <c r="E105" s="187">
        <f t="shared" si="3"/>
        <v>12</v>
      </c>
    </row>
    <row r="106" s="277" customFormat="1" ht="38" customHeight="1" spans="1:5">
      <c r="A106" s="295" t="s">
        <v>2737</v>
      </c>
      <c r="B106" s="296" t="s">
        <v>2738</v>
      </c>
      <c r="C106" s="298"/>
      <c r="D106" s="298">
        <v>280</v>
      </c>
      <c r="E106" s="187" t="str">
        <f t="shared" si="3"/>
        <v/>
      </c>
    </row>
    <row r="107" s="277" customFormat="1" ht="38" customHeight="1" spans="1:5">
      <c r="A107" s="295" t="s">
        <v>2739</v>
      </c>
      <c r="B107" s="296" t="s">
        <v>2740</v>
      </c>
      <c r="C107" s="298"/>
      <c r="D107" s="298"/>
      <c r="E107" s="187" t="str">
        <f t="shared" ref="E103:E136" si="4">IF(C107&gt;0,D107/C107-1,IF(C107&lt;0,-(D107/C107-1),""))</f>
        <v/>
      </c>
    </row>
    <row r="108" s="277" customFormat="1" ht="38" customHeight="1" spans="1:5">
      <c r="A108" s="295" t="s">
        <v>2741</v>
      </c>
      <c r="B108" s="296" t="s">
        <v>2742</v>
      </c>
      <c r="C108" s="298"/>
      <c r="D108" s="298"/>
      <c r="E108" s="187" t="str">
        <f t="shared" si="4"/>
        <v/>
      </c>
    </row>
    <row r="109" s="277" customFormat="1" ht="38" customHeight="1" spans="1:5">
      <c r="A109" s="295" t="s">
        <v>2743</v>
      </c>
      <c r="B109" s="296" t="s">
        <v>2744</v>
      </c>
      <c r="C109" s="298"/>
      <c r="D109" s="298"/>
      <c r="E109" s="187" t="str">
        <f t="shared" si="4"/>
        <v/>
      </c>
    </row>
    <row r="110" ht="38" customHeight="1" spans="1:5">
      <c r="A110" s="295" t="s">
        <v>2745</v>
      </c>
      <c r="B110" s="296" t="s">
        <v>2612</v>
      </c>
      <c r="C110" s="298"/>
      <c r="D110" s="298"/>
      <c r="E110" s="187" t="str">
        <f t="shared" si="4"/>
        <v/>
      </c>
    </row>
    <row r="111" s="277" customFormat="1" ht="38" customHeight="1" spans="1:5">
      <c r="A111" s="295" t="s">
        <v>2746</v>
      </c>
      <c r="B111" s="296" t="s">
        <v>2738</v>
      </c>
      <c r="C111" s="298"/>
      <c r="D111" s="298"/>
      <c r="E111" s="187" t="str">
        <f t="shared" si="4"/>
        <v/>
      </c>
    </row>
    <row r="112" s="277" customFormat="1" ht="38" customHeight="1" spans="1:5">
      <c r="A112" s="295" t="s">
        <v>2747</v>
      </c>
      <c r="B112" s="296" t="s">
        <v>2748</v>
      </c>
      <c r="C112" s="298"/>
      <c r="D112" s="298"/>
      <c r="E112" s="187" t="str">
        <f t="shared" si="4"/>
        <v/>
      </c>
    </row>
    <row r="113" s="277" customFormat="1" ht="38" customHeight="1" spans="1:5">
      <c r="A113" s="295" t="s">
        <v>2749</v>
      </c>
      <c r="B113" s="296" t="s">
        <v>2750</v>
      </c>
      <c r="C113" s="298"/>
      <c r="D113" s="298"/>
      <c r="E113" s="187" t="str">
        <f t="shared" si="4"/>
        <v/>
      </c>
    </row>
    <row r="114" ht="38" customHeight="1" spans="1:5">
      <c r="A114" s="295" t="s">
        <v>2751</v>
      </c>
      <c r="B114" s="294" t="s">
        <v>2752</v>
      </c>
      <c r="C114" s="298"/>
      <c r="D114" s="298"/>
      <c r="E114" s="187"/>
    </row>
    <row r="115" s="277" customFormat="1" ht="38" customHeight="1" spans="1:5">
      <c r="A115" s="295" t="s">
        <v>2753</v>
      </c>
      <c r="B115" s="296" t="s">
        <v>2754</v>
      </c>
      <c r="C115" s="298"/>
      <c r="D115" s="298"/>
      <c r="E115" s="187" t="str">
        <f t="shared" si="4"/>
        <v/>
      </c>
    </row>
    <row r="116" s="277" customFormat="1" ht="38" customHeight="1" spans="1:5">
      <c r="A116" s="295" t="s">
        <v>2755</v>
      </c>
      <c r="B116" s="296" t="s">
        <v>2756</v>
      </c>
      <c r="C116" s="298"/>
      <c r="D116" s="298"/>
      <c r="E116" s="187" t="str">
        <f t="shared" si="4"/>
        <v/>
      </c>
    </row>
    <row r="117" s="277" customFormat="1" ht="38" customHeight="1" spans="1:5">
      <c r="A117" s="295" t="s">
        <v>2757</v>
      </c>
      <c r="B117" s="296" t="s">
        <v>2758</v>
      </c>
      <c r="C117" s="298"/>
      <c r="D117" s="298"/>
      <c r="E117" s="187" t="str">
        <f t="shared" si="4"/>
        <v/>
      </c>
    </row>
    <row r="118" ht="38" customHeight="1" spans="1:5">
      <c r="A118" s="295" t="s">
        <v>2759</v>
      </c>
      <c r="B118" s="296" t="s">
        <v>2760</v>
      </c>
      <c r="C118" s="298"/>
      <c r="D118" s="298"/>
      <c r="E118" s="187" t="str">
        <f t="shared" si="4"/>
        <v/>
      </c>
    </row>
    <row r="119" s="277" customFormat="1" ht="38" customHeight="1" spans="1:5">
      <c r="A119" s="300">
        <v>21370</v>
      </c>
      <c r="B119" s="294" t="s">
        <v>2761</v>
      </c>
      <c r="C119" s="298"/>
      <c r="D119" s="298"/>
      <c r="E119" s="187"/>
    </row>
    <row r="120" s="277" customFormat="1" ht="38" customHeight="1" spans="1:5">
      <c r="A120" s="300">
        <v>2137001</v>
      </c>
      <c r="B120" s="296" t="s">
        <v>2612</v>
      </c>
      <c r="C120" s="298"/>
      <c r="D120" s="298"/>
      <c r="E120" s="187" t="str">
        <f t="shared" si="4"/>
        <v/>
      </c>
    </row>
    <row r="121" ht="38" customHeight="1" spans="1:5">
      <c r="A121" s="300">
        <v>2137099</v>
      </c>
      <c r="B121" s="296" t="s">
        <v>2762</v>
      </c>
      <c r="C121" s="298"/>
      <c r="D121" s="298"/>
      <c r="E121" s="187" t="str">
        <f t="shared" si="4"/>
        <v/>
      </c>
    </row>
    <row r="122" s="277" customFormat="1" ht="38" customHeight="1" spans="1:5">
      <c r="A122" s="300">
        <v>21371</v>
      </c>
      <c r="B122" s="296" t="s">
        <v>2763</v>
      </c>
      <c r="C122" s="298"/>
      <c r="D122" s="298"/>
      <c r="E122" s="187" t="str">
        <f t="shared" si="4"/>
        <v/>
      </c>
    </row>
    <row r="123" ht="38" customHeight="1" spans="1:5">
      <c r="A123" s="300">
        <v>2137101</v>
      </c>
      <c r="B123" s="296" t="s">
        <v>2754</v>
      </c>
      <c r="C123" s="298"/>
      <c r="D123" s="298"/>
      <c r="E123" s="187" t="str">
        <f t="shared" si="4"/>
        <v/>
      </c>
    </row>
    <row r="124" s="277" customFormat="1" ht="38" customHeight="1" spans="1:5">
      <c r="A124" s="300">
        <v>2137102</v>
      </c>
      <c r="B124" s="296" t="s">
        <v>2764</v>
      </c>
      <c r="C124" s="298"/>
      <c r="D124" s="298"/>
      <c r="E124" s="187" t="str">
        <f t="shared" si="4"/>
        <v/>
      </c>
    </row>
    <row r="125" s="277" customFormat="1" ht="38" customHeight="1" spans="1:5">
      <c r="A125" s="300">
        <v>2137103</v>
      </c>
      <c r="B125" s="296" t="s">
        <v>2758</v>
      </c>
      <c r="C125" s="298"/>
      <c r="D125" s="298"/>
      <c r="E125" s="187" t="str">
        <f t="shared" si="4"/>
        <v/>
      </c>
    </row>
    <row r="126" s="277" customFormat="1" ht="38" customHeight="1" spans="1:5">
      <c r="A126" s="300">
        <v>2137199</v>
      </c>
      <c r="B126" s="296" t="s">
        <v>2765</v>
      </c>
      <c r="C126" s="298"/>
      <c r="D126" s="298"/>
      <c r="E126" s="187" t="str">
        <f t="shared" si="4"/>
        <v/>
      </c>
    </row>
    <row r="127" s="277" customFormat="1" ht="38" customHeight="1" spans="1:5">
      <c r="A127" s="300" t="s">
        <v>2766</v>
      </c>
      <c r="B127" s="296" t="s">
        <v>2608</v>
      </c>
      <c r="C127" s="298">
        <v>3</v>
      </c>
      <c r="D127" s="298"/>
      <c r="E127" s="187">
        <f t="shared" si="4"/>
        <v>-1</v>
      </c>
    </row>
    <row r="128" s="277" customFormat="1" ht="38" customHeight="1" spans="1:5">
      <c r="A128" s="300" t="s">
        <v>2767</v>
      </c>
      <c r="B128" s="296" t="s">
        <v>2768</v>
      </c>
      <c r="C128" s="298">
        <v>3</v>
      </c>
      <c r="D128" s="298"/>
      <c r="E128" s="187">
        <f t="shared" si="4"/>
        <v>-1</v>
      </c>
    </row>
    <row r="129" s="277" customFormat="1" ht="38" customHeight="1" spans="1:5">
      <c r="A129" s="300">
        <v>21373</v>
      </c>
      <c r="B129" s="296" t="s">
        <v>2769</v>
      </c>
      <c r="C129" s="298"/>
      <c r="D129" s="298">
        <v>3</v>
      </c>
      <c r="E129" s="187" t="str">
        <f t="shared" si="4"/>
        <v/>
      </c>
    </row>
    <row r="130" s="277" customFormat="1" ht="38" customHeight="1" spans="1:5">
      <c r="A130" s="300">
        <v>2137301</v>
      </c>
      <c r="B130" s="296" t="s">
        <v>2770</v>
      </c>
      <c r="C130" s="298"/>
      <c r="D130" s="298">
        <v>3</v>
      </c>
      <c r="E130" s="187" t="str">
        <f t="shared" si="4"/>
        <v/>
      </c>
    </row>
    <row r="131" s="277" customFormat="1" ht="38" customHeight="1" spans="1:5">
      <c r="A131" s="291" t="s">
        <v>94</v>
      </c>
      <c r="B131" s="292" t="s">
        <v>2771</v>
      </c>
      <c r="C131" s="298"/>
      <c r="D131" s="298"/>
      <c r="E131" s="324"/>
    </row>
    <row r="132" s="277" customFormat="1" ht="38" customHeight="1" spans="1:5">
      <c r="A132" s="295" t="s">
        <v>2772</v>
      </c>
      <c r="B132" s="296" t="s">
        <v>2773</v>
      </c>
      <c r="C132" s="298"/>
      <c r="D132" s="298"/>
      <c r="E132" s="187" t="str">
        <f t="shared" ref="E132:E140" si="5">IF(C132&gt;0,D132/C132-1,IF(C132&lt;0,-(D132/C132-1),""))</f>
        <v/>
      </c>
    </row>
    <row r="133" ht="38" customHeight="1" spans="1:5">
      <c r="A133" s="295" t="s">
        <v>2774</v>
      </c>
      <c r="B133" s="296" t="s">
        <v>2775</v>
      </c>
      <c r="C133" s="298"/>
      <c r="D133" s="298"/>
      <c r="E133" s="187" t="str">
        <f t="shared" si="5"/>
        <v/>
      </c>
    </row>
    <row r="134" s="277" customFormat="1" ht="38" customHeight="1" spans="1:5">
      <c r="A134" s="295" t="s">
        <v>2776</v>
      </c>
      <c r="B134" s="296" t="s">
        <v>2777</v>
      </c>
      <c r="C134" s="298"/>
      <c r="D134" s="298"/>
      <c r="E134" s="187" t="str">
        <f t="shared" si="5"/>
        <v/>
      </c>
    </row>
    <row r="135" s="277" customFormat="1" ht="38" customHeight="1" spans="1:5">
      <c r="A135" s="295" t="s">
        <v>2778</v>
      </c>
      <c r="B135" s="296" t="s">
        <v>2779</v>
      </c>
      <c r="C135" s="298"/>
      <c r="D135" s="298"/>
      <c r="E135" s="187" t="str">
        <f t="shared" si="5"/>
        <v/>
      </c>
    </row>
    <row r="136" s="277" customFormat="1" ht="38" customHeight="1" spans="1:5">
      <c r="A136" s="295" t="s">
        <v>2780</v>
      </c>
      <c r="B136" s="296" t="s">
        <v>2781</v>
      </c>
      <c r="C136" s="298"/>
      <c r="D136" s="298"/>
      <c r="E136" s="187" t="str">
        <f t="shared" si="5"/>
        <v/>
      </c>
    </row>
    <row r="137" ht="38" customHeight="1" spans="1:5">
      <c r="A137" s="295" t="s">
        <v>2782</v>
      </c>
      <c r="B137" s="296" t="s">
        <v>2783</v>
      </c>
      <c r="C137" s="298"/>
      <c r="D137" s="298"/>
      <c r="E137" s="187" t="str">
        <f t="shared" si="5"/>
        <v/>
      </c>
    </row>
    <row r="138" ht="38" customHeight="1" spans="1:5">
      <c r="A138" s="295" t="s">
        <v>2784</v>
      </c>
      <c r="B138" s="296" t="s">
        <v>2779</v>
      </c>
      <c r="C138" s="298"/>
      <c r="D138" s="298"/>
      <c r="E138" s="187" t="str">
        <f t="shared" si="5"/>
        <v/>
      </c>
    </row>
    <row r="139" s="277" customFormat="1" ht="38" customHeight="1" spans="1:5">
      <c r="A139" s="295" t="s">
        <v>2785</v>
      </c>
      <c r="B139" s="296" t="s">
        <v>2786</v>
      </c>
      <c r="C139" s="298"/>
      <c r="D139" s="298"/>
      <c r="E139" s="187" t="str">
        <f t="shared" si="5"/>
        <v/>
      </c>
    </row>
    <row r="140" ht="38" customHeight="1" spans="1:5">
      <c r="A140" s="295" t="s">
        <v>2787</v>
      </c>
      <c r="B140" s="296" t="s">
        <v>2788</v>
      </c>
      <c r="C140" s="298"/>
      <c r="D140" s="298"/>
      <c r="E140" s="187" t="str">
        <f t="shared" si="5"/>
        <v/>
      </c>
    </row>
    <row r="141" ht="38" customHeight="1" spans="1:5">
      <c r="A141" s="295" t="s">
        <v>2789</v>
      </c>
      <c r="B141" s="296" t="s">
        <v>2790</v>
      </c>
      <c r="C141" s="298"/>
      <c r="D141" s="298"/>
      <c r="E141" s="187" t="str">
        <f t="shared" ref="E141:E204" si="6">IF(C141&gt;0,D141/C141-1,IF(C141&lt;0,-(D141/C141-1),""))</f>
        <v/>
      </c>
    </row>
    <row r="142" s="277" customFormat="1" ht="38" customHeight="1" spans="1:5">
      <c r="A142" s="295" t="s">
        <v>2791</v>
      </c>
      <c r="B142" s="294" t="s">
        <v>2792</v>
      </c>
      <c r="C142" s="298"/>
      <c r="D142" s="298"/>
      <c r="E142" s="187"/>
    </row>
    <row r="143" s="277" customFormat="1" ht="38" customHeight="1" spans="1:5">
      <c r="A143" s="295" t="s">
        <v>2793</v>
      </c>
      <c r="B143" s="296" t="s">
        <v>2794</v>
      </c>
      <c r="C143" s="298"/>
      <c r="D143" s="298"/>
      <c r="E143" s="187" t="str">
        <f t="shared" si="6"/>
        <v/>
      </c>
    </row>
    <row r="144" s="277" customFormat="1" ht="38" customHeight="1" spans="1:5">
      <c r="A144" s="295" t="s">
        <v>2795</v>
      </c>
      <c r="B144" s="296" t="s">
        <v>2796</v>
      </c>
      <c r="C144" s="298"/>
      <c r="D144" s="298"/>
      <c r="E144" s="187" t="str">
        <f t="shared" si="6"/>
        <v/>
      </c>
    </row>
    <row r="145" s="277" customFormat="1" ht="38" customHeight="1" spans="1:5">
      <c r="A145" s="295" t="s">
        <v>2797</v>
      </c>
      <c r="B145" s="296" t="s">
        <v>2798</v>
      </c>
      <c r="C145" s="298"/>
      <c r="D145" s="298"/>
      <c r="E145" s="187" t="str">
        <f t="shared" si="6"/>
        <v/>
      </c>
    </row>
    <row r="146" s="277" customFormat="1" ht="38" customHeight="1" spans="1:5">
      <c r="A146" s="295" t="s">
        <v>2799</v>
      </c>
      <c r="B146" s="296" t="s">
        <v>2800</v>
      </c>
      <c r="C146" s="298"/>
      <c r="D146" s="298"/>
      <c r="E146" s="187" t="str">
        <f t="shared" si="6"/>
        <v/>
      </c>
    </row>
    <row r="147" s="277" customFormat="1" ht="38" customHeight="1" spans="1:5">
      <c r="A147" s="295" t="s">
        <v>2801</v>
      </c>
      <c r="B147" s="294" t="s">
        <v>2802</v>
      </c>
      <c r="C147" s="298"/>
      <c r="D147" s="298"/>
      <c r="E147" s="187"/>
    </row>
    <row r="148" s="277" customFormat="1" ht="38" customHeight="1" spans="1:5">
      <c r="A148" s="295" t="s">
        <v>2803</v>
      </c>
      <c r="B148" s="296" t="s">
        <v>2804</v>
      </c>
      <c r="C148" s="298"/>
      <c r="D148" s="298"/>
      <c r="E148" s="187" t="str">
        <f t="shared" si="6"/>
        <v/>
      </c>
    </row>
    <row r="149" s="277" customFormat="1" ht="38" customHeight="1" spans="1:5">
      <c r="A149" s="295" t="s">
        <v>2805</v>
      </c>
      <c r="B149" s="296" t="s">
        <v>2806</v>
      </c>
      <c r="C149" s="298"/>
      <c r="D149" s="298"/>
      <c r="E149" s="187" t="str">
        <f t="shared" si="6"/>
        <v/>
      </c>
    </row>
    <row r="150" s="277" customFormat="1" ht="38" customHeight="1" spans="1:5">
      <c r="A150" s="295" t="s">
        <v>2807</v>
      </c>
      <c r="B150" s="296" t="s">
        <v>2808</v>
      </c>
      <c r="C150" s="298"/>
      <c r="D150" s="298"/>
      <c r="E150" s="187" t="str">
        <f t="shared" si="6"/>
        <v/>
      </c>
    </row>
    <row r="151" s="277" customFormat="1" ht="38" customHeight="1" spans="1:5">
      <c r="A151" s="295" t="s">
        <v>2809</v>
      </c>
      <c r="B151" s="296" t="s">
        <v>2810</v>
      </c>
      <c r="C151" s="298"/>
      <c r="D151" s="298"/>
      <c r="E151" s="187" t="str">
        <f t="shared" si="6"/>
        <v/>
      </c>
    </row>
    <row r="152" s="277" customFormat="1" ht="38" customHeight="1" spans="1:5">
      <c r="A152" s="295" t="s">
        <v>2811</v>
      </c>
      <c r="B152" s="296" t="s">
        <v>2812</v>
      </c>
      <c r="C152" s="298"/>
      <c r="D152" s="298"/>
      <c r="E152" s="187" t="str">
        <f t="shared" si="6"/>
        <v/>
      </c>
    </row>
    <row r="153" s="277" customFormat="1" ht="38" customHeight="1" spans="1:5">
      <c r="A153" s="295" t="s">
        <v>2813</v>
      </c>
      <c r="B153" s="296" t="s">
        <v>2814</v>
      </c>
      <c r="C153" s="298"/>
      <c r="D153" s="298"/>
      <c r="E153" s="187" t="str">
        <f t="shared" si="6"/>
        <v/>
      </c>
    </row>
    <row r="154" s="277" customFormat="1" ht="38" customHeight="1" spans="1:5">
      <c r="A154" s="295" t="s">
        <v>2815</v>
      </c>
      <c r="B154" s="296" t="s">
        <v>2816</v>
      </c>
      <c r="C154" s="298"/>
      <c r="D154" s="298"/>
      <c r="E154" s="187" t="str">
        <f t="shared" si="6"/>
        <v/>
      </c>
    </row>
    <row r="155" s="277" customFormat="1" ht="38" customHeight="1" spans="1:5">
      <c r="A155" s="295" t="s">
        <v>2817</v>
      </c>
      <c r="B155" s="296" t="s">
        <v>2818</v>
      </c>
      <c r="C155" s="298"/>
      <c r="D155" s="298"/>
      <c r="E155" s="187" t="str">
        <f t="shared" si="6"/>
        <v/>
      </c>
    </row>
    <row r="156" s="277" customFormat="1" ht="38" customHeight="1" spans="1:5">
      <c r="A156" s="295" t="s">
        <v>2819</v>
      </c>
      <c r="B156" s="296" t="s">
        <v>2820</v>
      </c>
      <c r="C156" s="298"/>
      <c r="D156" s="298"/>
      <c r="E156" s="187" t="str">
        <f t="shared" si="6"/>
        <v/>
      </c>
    </row>
    <row r="157" s="277" customFormat="1" ht="38" customHeight="1" spans="1:5">
      <c r="A157" s="295" t="s">
        <v>2821</v>
      </c>
      <c r="B157" s="296" t="s">
        <v>2822</v>
      </c>
      <c r="C157" s="298"/>
      <c r="D157" s="298"/>
      <c r="E157" s="187" t="str">
        <f t="shared" si="6"/>
        <v/>
      </c>
    </row>
    <row r="158" s="277" customFormat="1" ht="38" customHeight="1" spans="1:5">
      <c r="A158" s="295" t="s">
        <v>2823</v>
      </c>
      <c r="B158" s="296" t="s">
        <v>2824</v>
      </c>
      <c r="C158" s="298"/>
      <c r="D158" s="298"/>
      <c r="E158" s="187" t="str">
        <f t="shared" si="6"/>
        <v/>
      </c>
    </row>
    <row r="159" ht="38" customHeight="1" spans="1:5">
      <c r="A159" s="295" t="s">
        <v>2825</v>
      </c>
      <c r="B159" s="296" t="s">
        <v>2826</v>
      </c>
      <c r="C159" s="298"/>
      <c r="D159" s="298"/>
      <c r="E159" s="187" t="str">
        <f t="shared" si="6"/>
        <v/>
      </c>
    </row>
    <row r="160" ht="38" customHeight="1" spans="1:5">
      <c r="A160" s="295" t="s">
        <v>2827</v>
      </c>
      <c r="B160" s="296" t="s">
        <v>2828</v>
      </c>
      <c r="C160" s="298"/>
      <c r="D160" s="298"/>
      <c r="E160" s="187" t="str">
        <f t="shared" si="6"/>
        <v/>
      </c>
    </row>
    <row r="161" s="277" customFormat="1" ht="38" customHeight="1" spans="1:5">
      <c r="A161" s="295" t="s">
        <v>2829</v>
      </c>
      <c r="B161" s="296" t="s">
        <v>2830</v>
      </c>
      <c r="C161" s="298"/>
      <c r="D161" s="298"/>
      <c r="E161" s="187" t="str">
        <f t="shared" si="6"/>
        <v/>
      </c>
    </row>
    <row r="162" ht="38" customHeight="1" spans="1:5">
      <c r="A162" s="295" t="s">
        <v>2831</v>
      </c>
      <c r="B162" s="296" t="s">
        <v>2832</v>
      </c>
      <c r="C162" s="298"/>
      <c r="D162" s="298"/>
      <c r="E162" s="187" t="str">
        <f t="shared" si="6"/>
        <v/>
      </c>
    </row>
    <row r="163" ht="38" customHeight="1" spans="1:5">
      <c r="A163" s="295" t="s">
        <v>2833</v>
      </c>
      <c r="B163" s="294" t="s">
        <v>2834</v>
      </c>
      <c r="C163" s="298"/>
      <c r="D163" s="298"/>
      <c r="E163" s="187"/>
    </row>
    <row r="164" s="277" customFormat="1" ht="38" customHeight="1" spans="1:5">
      <c r="A164" s="295" t="s">
        <v>2835</v>
      </c>
      <c r="B164" s="296" t="s">
        <v>2836</v>
      </c>
      <c r="C164" s="298"/>
      <c r="D164" s="298"/>
      <c r="E164" s="187" t="str">
        <f t="shared" si="6"/>
        <v/>
      </c>
    </row>
    <row r="165" s="277" customFormat="1" ht="38" customHeight="1" spans="1:5">
      <c r="A165" s="295" t="s">
        <v>2837</v>
      </c>
      <c r="B165" s="296" t="s">
        <v>2838</v>
      </c>
      <c r="C165" s="298"/>
      <c r="D165" s="298"/>
      <c r="E165" s="187" t="str">
        <f t="shared" si="6"/>
        <v/>
      </c>
    </row>
    <row r="166" s="277" customFormat="1" ht="38" customHeight="1" spans="1:5">
      <c r="A166" s="295" t="s">
        <v>2839</v>
      </c>
      <c r="B166" s="296" t="s">
        <v>2840</v>
      </c>
      <c r="C166" s="298"/>
      <c r="D166" s="298"/>
      <c r="E166" s="187" t="str">
        <f t="shared" si="6"/>
        <v/>
      </c>
    </row>
    <row r="167" s="277" customFormat="1" ht="38" customHeight="1" spans="1:5">
      <c r="A167" s="295" t="s">
        <v>2841</v>
      </c>
      <c r="B167" s="296" t="s">
        <v>2842</v>
      </c>
      <c r="C167" s="298"/>
      <c r="D167" s="298"/>
      <c r="E167" s="187" t="str">
        <f t="shared" si="6"/>
        <v/>
      </c>
    </row>
    <row r="168" s="277" customFormat="1" ht="38" customHeight="1" spans="1:5">
      <c r="A168" s="295" t="s">
        <v>2843</v>
      </c>
      <c r="B168" s="296" t="s">
        <v>2844</v>
      </c>
      <c r="C168" s="298"/>
      <c r="D168" s="298"/>
      <c r="E168" s="187" t="str">
        <f t="shared" si="6"/>
        <v/>
      </c>
    </row>
    <row r="169" s="277" customFormat="1" ht="38" customHeight="1" spans="1:5">
      <c r="A169" s="295" t="s">
        <v>2845</v>
      </c>
      <c r="B169" s="296" t="s">
        <v>2846</v>
      </c>
      <c r="C169" s="298"/>
      <c r="D169" s="298"/>
      <c r="E169" s="187" t="str">
        <f t="shared" si="6"/>
        <v/>
      </c>
    </row>
    <row r="170" s="277" customFormat="1" ht="38" customHeight="1" spans="1:5">
      <c r="A170" s="295" t="s">
        <v>2847</v>
      </c>
      <c r="B170" s="296" t="s">
        <v>2848</v>
      </c>
      <c r="C170" s="298"/>
      <c r="D170" s="298"/>
      <c r="E170" s="187" t="str">
        <f t="shared" si="6"/>
        <v/>
      </c>
    </row>
    <row r="171" ht="38" customHeight="1" spans="1:5">
      <c r="A171" s="295" t="s">
        <v>2849</v>
      </c>
      <c r="B171" s="296" t="s">
        <v>2850</v>
      </c>
      <c r="C171" s="298"/>
      <c r="D171" s="298"/>
      <c r="E171" s="187" t="str">
        <f t="shared" si="6"/>
        <v/>
      </c>
    </row>
    <row r="172" ht="38" customHeight="1" spans="1:5">
      <c r="A172" s="295" t="s">
        <v>2851</v>
      </c>
      <c r="B172" s="296" t="s">
        <v>2852</v>
      </c>
      <c r="C172" s="298"/>
      <c r="D172" s="298"/>
      <c r="E172" s="187" t="str">
        <f t="shared" si="6"/>
        <v/>
      </c>
    </row>
    <row r="173" s="277" customFormat="1" ht="38" customHeight="1" spans="1:5">
      <c r="A173" s="295" t="s">
        <v>2853</v>
      </c>
      <c r="B173" s="296" t="s">
        <v>2775</v>
      </c>
      <c r="C173" s="298"/>
      <c r="D173" s="298"/>
      <c r="E173" s="187" t="str">
        <f t="shared" si="6"/>
        <v/>
      </c>
    </row>
    <row r="174" s="277" customFormat="1" ht="38" customHeight="1" spans="1:5">
      <c r="A174" s="295" t="s">
        <v>2854</v>
      </c>
      <c r="B174" s="296" t="s">
        <v>2855</v>
      </c>
      <c r="C174" s="298"/>
      <c r="D174" s="298"/>
      <c r="E174" s="187" t="str">
        <f t="shared" si="6"/>
        <v/>
      </c>
    </row>
    <row r="175" s="277" customFormat="1" ht="38" customHeight="1" spans="1:5">
      <c r="A175" s="295" t="s">
        <v>2856</v>
      </c>
      <c r="B175" s="294" t="s">
        <v>2857</v>
      </c>
      <c r="C175" s="298"/>
      <c r="D175" s="298"/>
      <c r="E175" s="187"/>
    </row>
    <row r="176" s="277" customFormat="1" ht="38" customHeight="1" spans="1:5">
      <c r="A176" s="295" t="s">
        <v>2858</v>
      </c>
      <c r="B176" s="296" t="s">
        <v>2775</v>
      </c>
      <c r="C176" s="298"/>
      <c r="D176" s="298"/>
      <c r="E176" s="187" t="str">
        <f t="shared" si="6"/>
        <v/>
      </c>
    </row>
    <row r="177" s="277" customFormat="1" ht="38" customHeight="1" spans="1:5">
      <c r="A177" s="295" t="s">
        <v>2859</v>
      </c>
      <c r="B177" s="296" t="s">
        <v>2860</v>
      </c>
      <c r="C177" s="298"/>
      <c r="D177" s="298"/>
      <c r="E177" s="187" t="str">
        <f t="shared" si="6"/>
        <v/>
      </c>
    </row>
    <row r="178" s="277" customFormat="1" ht="38" customHeight="1" spans="1:5">
      <c r="A178" s="295" t="s">
        <v>2861</v>
      </c>
      <c r="B178" s="296" t="s">
        <v>2862</v>
      </c>
      <c r="C178" s="298"/>
      <c r="D178" s="298"/>
      <c r="E178" s="187" t="str">
        <f t="shared" si="6"/>
        <v/>
      </c>
    </row>
    <row r="179" ht="38" customHeight="1" spans="1:5">
      <c r="A179" s="295" t="s">
        <v>2863</v>
      </c>
      <c r="B179" s="296" t="s">
        <v>2864</v>
      </c>
      <c r="C179" s="298"/>
      <c r="D179" s="298"/>
      <c r="E179" s="187" t="str">
        <f t="shared" si="6"/>
        <v/>
      </c>
    </row>
    <row r="180" ht="38" customHeight="1" spans="1:5">
      <c r="A180" s="295" t="s">
        <v>2865</v>
      </c>
      <c r="B180" s="296" t="s">
        <v>2794</v>
      </c>
      <c r="C180" s="298"/>
      <c r="D180" s="298"/>
      <c r="E180" s="187" t="str">
        <f t="shared" si="6"/>
        <v/>
      </c>
    </row>
    <row r="181" ht="38" customHeight="1" spans="1:5">
      <c r="A181" s="295" t="s">
        <v>2866</v>
      </c>
      <c r="B181" s="296" t="s">
        <v>2798</v>
      </c>
      <c r="C181" s="298"/>
      <c r="D181" s="298"/>
      <c r="E181" s="187" t="str">
        <f t="shared" si="6"/>
        <v/>
      </c>
    </row>
    <row r="182" s="277" customFormat="1" ht="38" customHeight="1" spans="1:5">
      <c r="A182" s="295" t="s">
        <v>2867</v>
      </c>
      <c r="B182" s="296" t="s">
        <v>2868</v>
      </c>
      <c r="C182" s="298"/>
      <c r="D182" s="298"/>
      <c r="E182" s="187" t="str">
        <f t="shared" si="6"/>
        <v/>
      </c>
    </row>
    <row r="183" ht="38" customHeight="1" spans="1:5">
      <c r="A183" s="291" t="s">
        <v>96</v>
      </c>
      <c r="B183" s="292" t="s">
        <v>2869</v>
      </c>
      <c r="C183" s="298"/>
      <c r="D183" s="298"/>
      <c r="E183" s="324"/>
    </row>
    <row r="184" ht="38" customHeight="1" spans="1:5">
      <c r="A184" s="295" t="s">
        <v>2870</v>
      </c>
      <c r="B184" s="294" t="s">
        <v>2871</v>
      </c>
      <c r="C184" s="298"/>
      <c r="D184" s="298"/>
      <c r="E184" s="187"/>
    </row>
    <row r="185" ht="38" customHeight="1" spans="1:5">
      <c r="A185" s="295" t="s">
        <v>2872</v>
      </c>
      <c r="B185" s="296" t="s">
        <v>2873</v>
      </c>
      <c r="C185" s="298"/>
      <c r="D185" s="298"/>
      <c r="E185" s="187" t="str">
        <f t="shared" si="6"/>
        <v/>
      </c>
    </row>
    <row r="186" s="277" customFormat="1" ht="38" customHeight="1" spans="1:5">
      <c r="A186" s="295" t="s">
        <v>2874</v>
      </c>
      <c r="B186" s="296" t="s">
        <v>2875</v>
      </c>
      <c r="C186" s="298"/>
      <c r="D186" s="298"/>
      <c r="E186" s="187" t="str">
        <f t="shared" si="6"/>
        <v/>
      </c>
    </row>
    <row r="187" s="277" customFormat="1" ht="38" customHeight="1" spans="1:5">
      <c r="A187" s="291">
        <v>221</v>
      </c>
      <c r="B187" s="297" t="s">
        <v>2876</v>
      </c>
      <c r="C187" s="298">
        <v>435</v>
      </c>
      <c r="D187" s="298">
        <v>5145</v>
      </c>
      <c r="E187" s="187">
        <f t="shared" si="6"/>
        <v>10.828</v>
      </c>
    </row>
    <row r="188" s="277" customFormat="1" ht="38" customHeight="1" spans="1:5">
      <c r="A188" s="295">
        <v>22198</v>
      </c>
      <c r="B188" s="296" t="s">
        <v>2638</v>
      </c>
      <c r="C188" s="298">
        <v>435</v>
      </c>
      <c r="D188" s="298">
        <v>5145</v>
      </c>
      <c r="E188" s="187">
        <f t="shared" si="6"/>
        <v>10.828</v>
      </c>
    </row>
    <row r="189" s="277" customFormat="1" ht="38" customHeight="1" spans="1:5">
      <c r="A189" s="295">
        <v>2219801</v>
      </c>
      <c r="B189" s="296" t="s">
        <v>2877</v>
      </c>
      <c r="C189" s="298"/>
      <c r="D189" s="298"/>
      <c r="E189" s="187"/>
    </row>
    <row r="190" s="277" customFormat="1" ht="38" customHeight="1" spans="1:5">
      <c r="A190" s="295">
        <v>2219899</v>
      </c>
      <c r="B190" s="296" t="s">
        <v>2878</v>
      </c>
      <c r="C190" s="298">
        <v>435</v>
      </c>
      <c r="D190" s="298">
        <v>5145</v>
      </c>
      <c r="E190" s="187">
        <f t="shared" ref="E190:E195" si="7">IF(C190&gt;0,D190/C190-1,IF(C190&lt;0,-(D190/C190-1),""))</f>
        <v>10.828</v>
      </c>
    </row>
    <row r="191" s="277" customFormat="1" ht="38" customHeight="1" spans="1:5">
      <c r="A191" s="291" t="s">
        <v>118</v>
      </c>
      <c r="B191" s="292" t="s">
        <v>2879</v>
      </c>
      <c r="C191" s="298">
        <v>98916</v>
      </c>
      <c r="D191" s="298">
        <v>139479</v>
      </c>
      <c r="E191" s="187">
        <f t="shared" si="7"/>
        <v>0.41</v>
      </c>
    </row>
    <row r="192" ht="38" customHeight="1" spans="1:5">
      <c r="A192" s="295" t="s">
        <v>2880</v>
      </c>
      <c r="B192" s="294" t="s">
        <v>2881</v>
      </c>
      <c r="C192" s="298">
        <v>92782</v>
      </c>
      <c r="D192" s="298">
        <v>137400</v>
      </c>
      <c r="E192" s="187">
        <f t="shared" si="7"/>
        <v>0.481</v>
      </c>
    </row>
    <row r="193" ht="38" customHeight="1" spans="1:5">
      <c r="A193" s="295" t="s">
        <v>2882</v>
      </c>
      <c r="B193" s="296" t="s">
        <v>2883</v>
      </c>
      <c r="C193" s="298"/>
      <c r="D193" s="298"/>
      <c r="E193" s="187" t="str">
        <f t="shared" si="7"/>
        <v/>
      </c>
    </row>
    <row r="194" s="277" customFormat="1" ht="38" customHeight="1" spans="1:5">
      <c r="A194" s="295" t="s">
        <v>2884</v>
      </c>
      <c r="B194" s="296" t="s">
        <v>2885</v>
      </c>
      <c r="C194" s="298">
        <v>60300</v>
      </c>
      <c r="D194" s="298">
        <v>137400</v>
      </c>
      <c r="E194" s="187">
        <f t="shared" si="7"/>
        <v>1.279</v>
      </c>
    </row>
    <row r="195" s="277" customFormat="1" ht="38" customHeight="1" spans="1:5">
      <c r="A195" s="295" t="s">
        <v>2886</v>
      </c>
      <c r="B195" s="296" t="s">
        <v>2887</v>
      </c>
      <c r="C195" s="298">
        <v>32482</v>
      </c>
      <c r="D195" s="298"/>
      <c r="E195" s="187">
        <f t="shared" si="7"/>
        <v>-1</v>
      </c>
    </row>
    <row r="196" ht="38" customHeight="1" spans="1:5">
      <c r="A196" s="295" t="s">
        <v>2888</v>
      </c>
      <c r="B196" s="294" t="s">
        <v>2889</v>
      </c>
      <c r="C196" s="298"/>
      <c r="D196" s="298"/>
      <c r="E196" s="187"/>
    </row>
    <row r="197" s="277" customFormat="1" ht="38" customHeight="1" spans="1:5">
      <c r="A197" s="295" t="s">
        <v>2890</v>
      </c>
      <c r="B197" s="296" t="s">
        <v>2891</v>
      </c>
      <c r="C197" s="298"/>
      <c r="D197" s="298"/>
      <c r="E197" s="187" t="str">
        <f>IF(C197&gt;0,D197/C197-1,IF(C197&lt;0,-(D197/C197-1),""))</f>
        <v/>
      </c>
    </row>
    <row r="198" ht="38" customHeight="1" spans="1:5">
      <c r="A198" s="295" t="s">
        <v>2892</v>
      </c>
      <c r="B198" s="296" t="s">
        <v>2893</v>
      </c>
      <c r="C198" s="298"/>
      <c r="D198" s="298"/>
      <c r="E198" s="187" t="str">
        <f>IF(C198&gt;0,D198/C198-1,IF(C198&lt;0,-(D198/C198-1),""))</f>
        <v/>
      </c>
    </row>
    <row r="199" ht="38" customHeight="1" spans="1:5">
      <c r="A199" s="295" t="s">
        <v>2894</v>
      </c>
      <c r="B199" s="296" t="s">
        <v>2895</v>
      </c>
      <c r="C199" s="298"/>
      <c r="D199" s="298"/>
      <c r="E199" s="187" t="str">
        <f>IF(C199&gt;0,D199/C199-1,IF(C199&lt;0,-(D199/C199-1),""))</f>
        <v/>
      </c>
    </row>
    <row r="200" ht="38" customHeight="1" spans="1:5">
      <c r="A200" s="295" t="s">
        <v>2896</v>
      </c>
      <c r="B200" s="296" t="s">
        <v>2897</v>
      </c>
      <c r="C200" s="298"/>
      <c r="D200" s="298"/>
      <c r="E200" s="187" t="str">
        <f t="shared" ref="E200:E211" si="8">IF(C200&gt;0,D200/C200-1,IF(C200&lt;0,-(D200/C200-1),""))</f>
        <v/>
      </c>
    </row>
    <row r="201" ht="38" customHeight="1" spans="1:5">
      <c r="A201" s="295" t="s">
        <v>2898</v>
      </c>
      <c r="B201" s="296" t="s">
        <v>2899</v>
      </c>
      <c r="C201" s="298"/>
      <c r="D201" s="298"/>
      <c r="E201" s="187" t="str">
        <f t="shared" si="8"/>
        <v/>
      </c>
    </row>
    <row r="202" ht="38" customHeight="1" spans="1:5">
      <c r="A202" s="295" t="s">
        <v>2900</v>
      </c>
      <c r="B202" s="296" t="s">
        <v>2901</v>
      </c>
      <c r="C202" s="298"/>
      <c r="D202" s="298"/>
      <c r="E202" s="187" t="str">
        <f t="shared" si="8"/>
        <v/>
      </c>
    </row>
    <row r="203" s="277" customFormat="1" ht="38" customHeight="1" spans="1:5">
      <c r="A203" s="295" t="s">
        <v>2902</v>
      </c>
      <c r="B203" s="296" t="s">
        <v>2903</v>
      </c>
      <c r="C203" s="298"/>
      <c r="D203" s="298"/>
      <c r="E203" s="187" t="str">
        <f t="shared" si="8"/>
        <v/>
      </c>
    </row>
    <row r="204" ht="38" customHeight="1" spans="1:5">
      <c r="A204" s="295" t="s">
        <v>2904</v>
      </c>
      <c r="B204" s="296" t="s">
        <v>2905</v>
      </c>
      <c r="C204" s="298"/>
      <c r="D204" s="298"/>
      <c r="E204" s="187" t="str">
        <f t="shared" si="8"/>
        <v/>
      </c>
    </row>
    <row r="205" ht="38" customHeight="1" spans="1:5">
      <c r="A205" s="295" t="s">
        <v>2906</v>
      </c>
      <c r="B205" s="294" t="s">
        <v>2907</v>
      </c>
      <c r="C205" s="298">
        <v>402</v>
      </c>
      <c r="D205" s="298">
        <v>2079</v>
      </c>
      <c r="E205" s="187">
        <f t="shared" si="8"/>
        <v>4.172</v>
      </c>
    </row>
    <row r="206" ht="38" customHeight="1" spans="1:5">
      <c r="A206" s="300">
        <v>2296001</v>
      </c>
      <c r="B206" s="296" t="s">
        <v>2908</v>
      </c>
      <c r="C206" s="298"/>
      <c r="D206" s="298"/>
      <c r="E206" s="187" t="str">
        <f t="shared" si="8"/>
        <v/>
      </c>
    </row>
    <row r="207" s="277" customFormat="1" ht="38" customHeight="1" spans="1:5">
      <c r="A207" s="295" t="s">
        <v>2909</v>
      </c>
      <c r="B207" s="296" t="s">
        <v>2910</v>
      </c>
      <c r="C207" s="298">
        <v>138</v>
      </c>
      <c r="D207" s="298">
        <v>1212</v>
      </c>
      <c r="E207" s="187">
        <f t="shared" si="8"/>
        <v>7.783</v>
      </c>
    </row>
    <row r="208" ht="38" customHeight="1" spans="1:5">
      <c r="A208" s="295" t="s">
        <v>2911</v>
      </c>
      <c r="B208" s="296" t="s">
        <v>2912</v>
      </c>
      <c r="C208" s="298">
        <v>183</v>
      </c>
      <c r="D208" s="298">
        <v>746</v>
      </c>
      <c r="E208" s="187">
        <f t="shared" si="8"/>
        <v>3.077</v>
      </c>
    </row>
    <row r="209" ht="38" customHeight="1" spans="1:5">
      <c r="A209" s="295" t="s">
        <v>2913</v>
      </c>
      <c r="B209" s="296" t="s">
        <v>2914</v>
      </c>
      <c r="C209" s="298"/>
      <c r="D209" s="298"/>
      <c r="E209" s="187" t="str">
        <f t="shared" si="8"/>
        <v/>
      </c>
    </row>
    <row r="210" ht="38" customHeight="1" spans="1:5">
      <c r="A210" s="295" t="s">
        <v>2915</v>
      </c>
      <c r="B210" s="296" t="s">
        <v>2916</v>
      </c>
      <c r="C210" s="298"/>
      <c r="D210" s="298"/>
      <c r="E210" s="187" t="str">
        <f t="shared" si="8"/>
        <v/>
      </c>
    </row>
    <row r="211" ht="38" customHeight="1" spans="1:5">
      <c r="A211" s="295" t="s">
        <v>2917</v>
      </c>
      <c r="B211" s="296" t="s">
        <v>2918</v>
      </c>
      <c r="C211" s="298">
        <v>75</v>
      </c>
      <c r="D211" s="298">
        <v>114</v>
      </c>
      <c r="E211" s="187">
        <f t="shared" si="8"/>
        <v>0.52</v>
      </c>
    </row>
    <row r="212" s="277" customFormat="1" ht="38" customHeight="1" spans="1:5">
      <c r="A212" s="295" t="s">
        <v>2919</v>
      </c>
      <c r="B212" s="296" t="s">
        <v>2920</v>
      </c>
      <c r="C212" s="298"/>
      <c r="D212" s="298"/>
      <c r="E212" s="187" t="str">
        <f t="shared" ref="E212:E219" si="9">IF(C212&gt;0,D212/C212-1,IF(C212&lt;0,-(D212/C212-1),""))</f>
        <v/>
      </c>
    </row>
    <row r="213" s="277" customFormat="1" ht="38" customHeight="1" spans="1:5">
      <c r="A213" s="295" t="s">
        <v>2921</v>
      </c>
      <c r="B213" s="296" t="s">
        <v>2922</v>
      </c>
      <c r="C213" s="298"/>
      <c r="D213" s="298"/>
      <c r="E213" s="187" t="str">
        <f t="shared" si="9"/>
        <v/>
      </c>
    </row>
    <row r="214" s="277" customFormat="1" ht="38" customHeight="1" spans="1:5">
      <c r="A214" s="295" t="s">
        <v>2923</v>
      </c>
      <c r="B214" s="296" t="s">
        <v>2924</v>
      </c>
      <c r="C214" s="298"/>
      <c r="D214" s="298"/>
      <c r="E214" s="187" t="str">
        <f t="shared" si="9"/>
        <v/>
      </c>
    </row>
    <row r="215" ht="38" customHeight="1" spans="1:5">
      <c r="A215" s="295" t="s">
        <v>2925</v>
      </c>
      <c r="B215" s="296" t="s">
        <v>2926</v>
      </c>
      <c r="C215" s="298"/>
      <c r="D215" s="298"/>
      <c r="E215" s="187" t="str">
        <f t="shared" si="9"/>
        <v/>
      </c>
    </row>
    <row r="216" s="277" customFormat="1" ht="38" customHeight="1" spans="1:5">
      <c r="A216" s="295" t="s">
        <v>2927</v>
      </c>
      <c r="B216" s="296" t="s">
        <v>2928</v>
      </c>
      <c r="C216" s="298">
        <v>6</v>
      </c>
      <c r="D216" s="298">
        <v>7</v>
      </c>
      <c r="E216" s="187">
        <f t="shared" si="9"/>
        <v>0.167</v>
      </c>
    </row>
    <row r="217" s="277" customFormat="1" ht="38" customHeight="1" spans="1:5">
      <c r="A217" s="295">
        <v>22998</v>
      </c>
      <c r="B217" s="296" t="s">
        <v>2929</v>
      </c>
      <c r="C217" s="298">
        <v>5732</v>
      </c>
      <c r="D217" s="298"/>
      <c r="E217" s="187">
        <f t="shared" si="9"/>
        <v>-1</v>
      </c>
    </row>
    <row r="218" s="277" customFormat="1" ht="38" customHeight="1" spans="1:5">
      <c r="A218" s="295">
        <v>2299899</v>
      </c>
      <c r="B218" s="296" t="s">
        <v>2930</v>
      </c>
      <c r="C218" s="298">
        <v>5732</v>
      </c>
      <c r="D218" s="298"/>
      <c r="E218" s="187">
        <f t="shared" si="9"/>
        <v>-1</v>
      </c>
    </row>
    <row r="219" s="277" customFormat="1" ht="38" customHeight="1" spans="1:5">
      <c r="A219" s="291" t="s">
        <v>114</v>
      </c>
      <c r="B219" s="292" t="s">
        <v>2931</v>
      </c>
      <c r="C219" s="298">
        <v>10296</v>
      </c>
      <c r="D219" s="298">
        <v>13014</v>
      </c>
      <c r="E219" s="187">
        <f t="shared" si="9"/>
        <v>0.264</v>
      </c>
    </row>
    <row r="220" s="277" customFormat="1" ht="38" customHeight="1" spans="1:5">
      <c r="A220" s="295" t="s">
        <v>2932</v>
      </c>
      <c r="B220" s="296" t="s">
        <v>2933</v>
      </c>
      <c r="C220" s="298"/>
      <c r="D220" s="298"/>
      <c r="E220" s="187" t="str">
        <f t="shared" ref="E219:E274" si="10">IF(C220&gt;0,D220/C220-1,IF(C220&lt;0,-(D220/C220-1),""))</f>
        <v/>
      </c>
    </row>
    <row r="221" s="277" customFormat="1" ht="38" customHeight="1" spans="1:5">
      <c r="A221" s="295" t="s">
        <v>2934</v>
      </c>
      <c r="B221" s="296" t="s">
        <v>2935</v>
      </c>
      <c r="C221" s="298"/>
      <c r="D221" s="298"/>
      <c r="E221" s="187" t="str">
        <f t="shared" si="10"/>
        <v/>
      </c>
    </row>
    <row r="222" s="277" customFormat="1" ht="38" customHeight="1" spans="1:5">
      <c r="A222" s="295" t="s">
        <v>2936</v>
      </c>
      <c r="B222" s="296" t="s">
        <v>2937</v>
      </c>
      <c r="C222" s="298"/>
      <c r="D222" s="298"/>
      <c r="E222" s="187" t="str">
        <f t="shared" si="10"/>
        <v/>
      </c>
    </row>
    <row r="223" s="277" customFormat="1" ht="38" customHeight="1" spans="1:5">
      <c r="A223" s="295" t="s">
        <v>2938</v>
      </c>
      <c r="B223" s="296" t="s">
        <v>2939</v>
      </c>
      <c r="C223" s="298">
        <v>132</v>
      </c>
      <c r="D223" s="298">
        <v>70</v>
      </c>
      <c r="E223" s="187">
        <f t="shared" si="10"/>
        <v>-0.47</v>
      </c>
    </row>
    <row r="224" s="277" customFormat="1" ht="38" customHeight="1" spans="1:5">
      <c r="A224" s="295" t="s">
        <v>2940</v>
      </c>
      <c r="B224" s="296" t="s">
        <v>2941</v>
      </c>
      <c r="C224" s="298"/>
      <c r="D224" s="298"/>
      <c r="E224" s="187" t="str">
        <f t="shared" si="10"/>
        <v/>
      </c>
    </row>
    <row r="225" ht="38" customHeight="1" spans="1:5">
      <c r="A225" s="295" t="s">
        <v>2942</v>
      </c>
      <c r="B225" s="296" t="s">
        <v>2943</v>
      </c>
      <c r="C225" s="298"/>
      <c r="D225" s="298"/>
      <c r="E225" s="187" t="str">
        <f t="shared" si="10"/>
        <v/>
      </c>
    </row>
    <row r="226" ht="38" customHeight="1" spans="1:5">
      <c r="A226" s="295" t="s">
        <v>2944</v>
      </c>
      <c r="B226" s="296" t="s">
        <v>2945</v>
      </c>
      <c r="C226" s="298"/>
      <c r="D226" s="298"/>
      <c r="E226" s="187" t="str">
        <f t="shared" si="10"/>
        <v/>
      </c>
    </row>
    <row r="227" ht="38" customHeight="1" spans="1:5">
      <c r="A227" s="295" t="s">
        <v>2946</v>
      </c>
      <c r="B227" s="296" t="s">
        <v>2947</v>
      </c>
      <c r="C227" s="298"/>
      <c r="D227" s="298"/>
      <c r="E227" s="187" t="str">
        <f t="shared" si="10"/>
        <v/>
      </c>
    </row>
    <row r="228" ht="38" customHeight="1" spans="1:5">
      <c r="A228" s="295" t="s">
        <v>2948</v>
      </c>
      <c r="B228" s="296" t="s">
        <v>2949</v>
      </c>
      <c r="C228" s="298"/>
      <c r="D228" s="298"/>
      <c r="E228" s="187" t="str">
        <f t="shared" si="10"/>
        <v/>
      </c>
    </row>
    <row r="229" ht="38" customHeight="1" spans="1:5">
      <c r="A229" s="295" t="s">
        <v>2950</v>
      </c>
      <c r="B229" s="296" t="s">
        <v>2951</v>
      </c>
      <c r="C229" s="298"/>
      <c r="D229" s="298"/>
      <c r="E229" s="187" t="str">
        <f t="shared" si="10"/>
        <v/>
      </c>
    </row>
    <row r="230" ht="38" customHeight="1" spans="1:5">
      <c r="A230" s="295" t="s">
        <v>2952</v>
      </c>
      <c r="B230" s="296" t="s">
        <v>2953</v>
      </c>
      <c r="C230" s="298"/>
      <c r="D230" s="298"/>
      <c r="E230" s="187" t="str">
        <f t="shared" si="10"/>
        <v/>
      </c>
    </row>
    <row r="231" ht="38" customHeight="1" spans="1:5">
      <c r="A231" s="295" t="s">
        <v>2954</v>
      </c>
      <c r="B231" s="296" t="s">
        <v>2955</v>
      </c>
      <c r="C231" s="298"/>
      <c r="D231" s="298"/>
      <c r="E231" s="187" t="str">
        <f t="shared" si="10"/>
        <v/>
      </c>
    </row>
    <row r="232" s="277" customFormat="1" ht="38" customHeight="1" spans="1:5">
      <c r="A232" s="295" t="s">
        <v>2956</v>
      </c>
      <c r="B232" s="296" t="s">
        <v>2957</v>
      </c>
      <c r="C232" s="298"/>
      <c r="D232" s="298"/>
      <c r="E232" s="187" t="str">
        <f t="shared" si="10"/>
        <v/>
      </c>
    </row>
    <row r="233" s="277" customFormat="1" ht="38" customHeight="1" spans="1:5">
      <c r="A233" s="295" t="s">
        <v>2958</v>
      </c>
      <c r="B233" s="296" t="s">
        <v>2959</v>
      </c>
      <c r="C233" s="298"/>
      <c r="D233" s="298"/>
      <c r="E233" s="187" t="str">
        <f t="shared" si="10"/>
        <v/>
      </c>
    </row>
    <row r="234" s="277" customFormat="1" ht="38" customHeight="1" spans="1:5">
      <c r="A234" s="295" t="s">
        <v>2960</v>
      </c>
      <c r="B234" s="296" t="s">
        <v>2961</v>
      </c>
      <c r="C234" s="298">
        <v>9968</v>
      </c>
      <c r="D234" s="298">
        <v>11809</v>
      </c>
      <c r="E234" s="187">
        <f t="shared" si="10"/>
        <v>0.185</v>
      </c>
    </row>
    <row r="235" ht="38" customHeight="1" spans="1:5">
      <c r="A235" s="295" t="s">
        <v>2962</v>
      </c>
      <c r="B235" s="296" t="s">
        <v>2963</v>
      </c>
      <c r="C235" s="298">
        <v>196</v>
      </c>
      <c r="D235" s="298">
        <v>1135</v>
      </c>
      <c r="E235" s="187">
        <f t="shared" si="10"/>
        <v>4.791</v>
      </c>
    </row>
    <row r="236" s="277" customFormat="1" ht="38" customHeight="1" spans="1:5">
      <c r="A236" s="291" t="s">
        <v>116</v>
      </c>
      <c r="B236" s="292" t="s">
        <v>2964</v>
      </c>
      <c r="C236" s="298">
        <v>99</v>
      </c>
      <c r="D236" s="298">
        <v>86</v>
      </c>
      <c r="E236" s="187">
        <f t="shared" si="10"/>
        <v>-0.131</v>
      </c>
    </row>
    <row r="237" s="277" customFormat="1" ht="38" customHeight="1" spans="1:5">
      <c r="A237" s="300">
        <v>23304</v>
      </c>
      <c r="B237" s="294" t="s">
        <v>2965</v>
      </c>
      <c r="C237" s="298"/>
      <c r="D237" s="298"/>
      <c r="E237" s="187"/>
    </row>
    <row r="238" ht="38" customHeight="1" spans="1:5">
      <c r="A238" s="295" t="s">
        <v>2966</v>
      </c>
      <c r="B238" s="296" t="s">
        <v>2967</v>
      </c>
      <c r="C238" s="298"/>
      <c r="D238" s="298"/>
      <c r="E238" s="187" t="str">
        <f t="shared" si="10"/>
        <v/>
      </c>
    </row>
    <row r="239" s="277" customFormat="1" ht="38" customHeight="1" spans="1:5">
      <c r="A239" s="295" t="s">
        <v>2968</v>
      </c>
      <c r="B239" s="296" t="s">
        <v>2969</v>
      </c>
      <c r="C239" s="298"/>
      <c r="D239" s="298"/>
      <c r="E239" s="187" t="str">
        <f t="shared" si="10"/>
        <v/>
      </c>
    </row>
    <row r="240" ht="38" customHeight="1" spans="1:5">
      <c r="A240" s="295" t="s">
        <v>2970</v>
      </c>
      <c r="B240" s="296" t="s">
        <v>2971</v>
      </c>
      <c r="C240" s="298"/>
      <c r="D240" s="298"/>
      <c r="E240" s="187" t="str">
        <f t="shared" si="10"/>
        <v/>
      </c>
    </row>
    <row r="241" s="277" customFormat="1" ht="38" customHeight="1" spans="1:5">
      <c r="A241" s="295" t="s">
        <v>2972</v>
      </c>
      <c r="B241" s="296" t="s">
        <v>2973</v>
      </c>
      <c r="C241" s="298">
        <v>4</v>
      </c>
      <c r="D241" s="298"/>
      <c r="E241" s="187">
        <f t="shared" si="10"/>
        <v>-1</v>
      </c>
    </row>
    <row r="242" s="277" customFormat="1" ht="38" customHeight="1" spans="1:5">
      <c r="A242" s="295" t="s">
        <v>2974</v>
      </c>
      <c r="B242" s="296" t="s">
        <v>2975</v>
      </c>
      <c r="C242" s="298"/>
      <c r="D242" s="298"/>
      <c r="E242" s="187" t="str">
        <f t="shared" si="10"/>
        <v/>
      </c>
    </row>
    <row r="243" ht="38" customHeight="1" spans="1:5">
      <c r="A243" s="295" t="s">
        <v>2976</v>
      </c>
      <c r="B243" s="296" t="s">
        <v>2977</v>
      </c>
      <c r="C243" s="298"/>
      <c r="D243" s="298"/>
      <c r="E243" s="187" t="str">
        <f t="shared" si="10"/>
        <v/>
      </c>
    </row>
    <row r="244" ht="38" customHeight="1" spans="1:5">
      <c r="A244" s="295" t="s">
        <v>2978</v>
      </c>
      <c r="B244" s="296" t="s">
        <v>2979</v>
      </c>
      <c r="C244" s="298"/>
      <c r="D244" s="298"/>
      <c r="E244" s="187" t="str">
        <f t="shared" si="10"/>
        <v/>
      </c>
    </row>
    <row r="245" ht="38" customHeight="1" spans="1:5">
      <c r="A245" s="295" t="s">
        <v>2980</v>
      </c>
      <c r="B245" s="296" t="s">
        <v>2981</v>
      </c>
      <c r="C245" s="298"/>
      <c r="D245" s="298"/>
      <c r="E245" s="187" t="str">
        <f t="shared" si="10"/>
        <v/>
      </c>
    </row>
    <row r="246" ht="38" customHeight="1" spans="1:5">
      <c r="A246" s="295" t="s">
        <v>2982</v>
      </c>
      <c r="B246" s="296" t="s">
        <v>2983</v>
      </c>
      <c r="C246" s="298"/>
      <c r="D246" s="298"/>
      <c r="E246" s="187" t="str">
        <f t="shared" si="10"/>
        <v/>
      </c>
    </row>
    <row r="247" ht="38" customHeight="1" spans="1:5">
      <c r="A247" s="295" t="s">
        <v>2984</v>
      </c>
      <c r="B247" s="296" t="s">
        <v>2985</v>
      </c>
      <c r="C247" s="298"/>
      <c r="D247" s="298"/>
      <c r="E247" s="187" t="str">
        <f t="shared" si="10"/>
        <v/>
      </c>
    </row>
    <row r="248" ht="38" customHeight="1" spans="1:5">
      <c r="A248" s="295" t="s">
        <v>2986</v>
      </c>
      <c r="B248" s="296" t="s">
        <v>2987</v>
      </c>
      <c r="C248" s="298"/>
      <c r="D248" s="298"/>
      <c r="E248" s="187" t="str">
        <f t="shared" si="10"/>
        <v/>
      </c>
    </row>
    <row r="249" ht="38" customHeight="1" spans="1:5">
      <c r="A249" s="295" t="s">
        <v>2988</v>
      </c>
      <c r="B249" s="296" t="s">
        <v>2989</v>
      </c>
      <c r="C249" s="298"/>
      <c r="D249" s="298"/>
      <c r="E249" s="187" t="str">
        <f t="shared" si="10"/>
        <v/>
      </c>
    </row>
    <row r="250" ht="38" customHeight="1" spans="1:5">
      <c r="A250" s="295" t="s">
        <v>2990</v>
      </c>
      <c r="B250" s="296" t="s">
        <v>2991</v>
      </c>
      <c r="C250" s="298"/>
      <c r="D250" s="298"/>
      <c r="E250" s="187" t="str">
        <f t="shared" si="10"/>
        <v/>
      </c>
    </row>
    <row r="251" s="277" customFormat="1" ht="38" customHeight="1" spans="1:5">
      <c r="A251" s="295" t="s">
        <v>2992</v>
      </c>
      <c r="B251" s="296" t="s">
        <v>2993</v>
      </c>
      <c r="C251" s="298"/>
      <c r="D251" s="298"/>
      <c r="E251" s="187" t="str">
        <f t="shared" si="10"/>
        <v/>
      </c>
    </row>
    <row r="252" ht="38" customHeight="1" spans="1:5">
      <c r="A252" s="295" t="s">
        <v>2994</v>
      </c>
      <c r="B252" s="296" t="s">
        <v>2995</v>
      </c>
      <c r="C252" s="298">
        <v>61</v>
      </c>
      <c r="D252" s="298">
        <v>54</v>
      </c>
      <c r="E252" s="187">
        <f t="shared" si="10"/>
        <v>-0.115</v>
      </c>
    </row>
    <row r="253" ht="38" customHeight="1" spans="1:5">
      <c r="A253" s="295" t="s">
        <v>2996</v>
      </c>
      <c r="B253" s="296" t="s">
        <v>2997</v>
      </c>
      <c r="C253" s="298">
        <v>34</v>
      </c>
      <c r="D253" s="298">
        <v>32</v>
      </c>
      <c r="E253" s="187">
        <f t="shared" si="10"/>
        <v>-0.059</v>
      </c>
    </row>
    <row r="254" ht="38" customHeight="1" spans="1:5">
      <c r="A254" s="299" t="s">
        <v>2998</v>
      </c>
      <c r="B254" s="292" t="s">
        <v>2999</v>
      </c>
      <c r="C254" s="298"/>
      <c r="D254" s="298"/>
      <c r="E254" s="324"/>
    </row>
    <row r="255" ht="38" customHeight="1" spans="1:5">
      <c r="A255" s="300" t="s">
        <v>3000</v>
      </c>
      <c r="B255" s="294" t="s">
        <v>3001</v>
      </c>
      <c r="C255" s="298"/>
      <c r="D255" s="298"/>
      <c r="E255" s="187"/>
    </row>
    <row r="256" ht="38" customHeight="1" spans="1:5">
      <c r="A256" s="300" t="s">
        <v>3002</v>
      </c>
      <c r="B256" s="296" t="s">
        <v>3003</v>
      </c>
      <c r="C256" s="298"/>
      <c r="D256" s="298"/>
      <c r="E256" s="187" t="str">
        <f t="shared" si="10"/>
        <v/>
      </c>
    </row>
    <row r="257" ht="38" customHeight="1" spans="1:5">
      <c r="A257" s="300" t="s">
        <v>3004</v>
      </c>
      <c r="B257" s="296" t="s">
        <v>3005</v>
      </c>
      <c r="C257" s="298"/>
      <c r="D257" s="298"/>
      <c r="E257" s="187" t="str">
        <f t="shared" si="10"/>
        <v/>
      </c>
    </row>
    <row r="258" ht="38" customHeight="1" spans="1:5">
      <c r="A258" s="300" t="s">
        <v>3006</v>
      </c>
      <c r="B258" s="296" t="s">
        <v>3007</v>
      </c>
      <c r="C258" s="298"/>
      <c r="D258" s="298"/>
      <c r="E258" s="187" t="str">
        <f t="shared" si="10"/>
        <v/>
      </c>
    </row>
    <row r="259" ht="38" customHeight="1" spans="1:5">
      <c r="A259" s="300" t="s">
        <v>3008</v>
      </c>
      <c r="B259" s="296" t="s">
        <v>3009</v>
      </c>
      <c r="C259" s="298"/>
      <c r="D259" s="298"/>
      <c r="E259" s="187" t="str">
        <f t="shared" si="10"/>
        <v/>
      </c>
    </row>
    <row r="260" ht="38" customHeight="1" spans="1:5">
      <c r="A260" s="300" t="s">
        <v>3010</v>
      </c>
      <c r="B260" s="296" t="s">
        <v>3011</v>
      </c>
      <c r="C260" s="298"/>
      <c r="D260" s="298"/>
      <c r="E260" s="187" t="str">
        <f t="shared" si="10"/>
        <v/>
      </c>
    </row>
    <row r="261" ht="38" customHeight="1" spans="1:5">
      <c r="A261" s="300" t="s">
        <v>3012</v>
      </c>
      <c r="B261" s="296" t="s">
        <v>3013</v>
      </c>
      <c r="C261" s="298"/>
      <c r="D261" s="298"/>
      <c r="E261" s="187" t="str">
        <f t="shared" si="10"/>
        <v/>
      </c>
    </row>
    <row r="262" ht="38" customHeight="1" spans="1:5">
      <c r="A262" s="300" t="s">
        <v>3014</v>
      </c>
      <c r="B262" s="296" t="s">
        <v>3015</v>
      </c>
      <c r="C262" s="298"/>
      <c r="D262" s="298"/>
      <c r="E262" s="187" t="str">
        <f t="shared" si="10"/>
        <v/>
      </c>
    </row>
    <row r="263" ht="38" customHeight="1" spans="1:5">
      <c r="A263" s="300" t="s">
        <v>3016</v>
      </c>
      <c r="B263" s="296" t="s">
        <v>3017</v>
      </c>
      <c r="C263" s="298"/>
      <c r="D263" s="298"/>
      <c r="E263" s="187" t="str">
        <f t="shared" si="10"/>
        <v/>
      </c>
    </row>
    <row r="264" ht="38" customHeight="1" spans="1:5">
      <c r="A264" s="300" t="s">
        <v>3018</v>
      </c>
      <c r="B264" s="296" t="s">
        <v>3019</v>
      </c>
      <c r="C264" s="298"/>
      <c r="D264" s="298"/>
      <c r="E264" s="187" t="str">
        <f t="shared" si="10"/>
        <v/>
      </c>
    </row>
    <row r="265" ht="38" customHeight="1" spans="1:5">
      <c r="A265" s="300" t="s">
        <v>3020</v>
      </c>
      <c r="B265" s="296" t="s">
        <v>3021</v>
      </c>
      <c r="C265" s="298"/>
      <c r="D265" s="298"/>
      <c r="E265" s="187" t="str">
        <f t="shared" si="10"/>
        <v/>
      </c>
    </row>
    <row r="266" ht="38" customHeight="1" spans="1:5">
      <c r="A266" s="300" t="s">
        <v>3022</v>
      </c>
      <c r="B266" s="296" t="s">
        <v>3023</v>
      </c>
      <c r="C266" s="298"/>
      <c r="D266" s="298"/>
      <c r="E266" s="187" t="str">
        <f t="shared" si="10"/>
        <v/>
      </c>
    </row>
    <row r="267" ht="38" customHeight="1" spans="1:5">
      <c r="A267" s="300" t="s">
        <v>3024</v>
      </c>
      <c r="B267" s="296" t="s">
        <v>3025</v>
      </c>
      <c r="C267" s="298"/>
      <c r="D267" s="298"/>
      <c r="E267" s="187" t="str">
        <f t="shared" si="10"/>
        <v/>
      </c>
    </row>
    <row r="268" ht="38" customHeight="1" spans="1:5">
      <c r="A268" s="300" t="s">
        <v>3026</v>
      </c>
      <c r="B268" s="294" t="s">
        <v>3027</v>
      </c>
      <c r="C268" s="298"/>
      <c r="D268" s="298"/>
      <c r="E268" s="187"/>
    </row>
    <row r="269" ht="38" customHeight="1" spans="1:5">
      <c r="A269" s="300" t="s">
        <v>3028</v>
      </c>
      <c r="B269" s="296" t="s">
        <v>3029</v>
      </c>
      <c r="C269" s="298"/>
      <c r="D269" s="298"/>
      <c r="E269" s="187" t="str">
        <f t="shared" si="10"/>
        <v/>
      </c>
    </row>
    <row r="270" ht="38" customHeight="1" spans="1:5">
      <c r="A270" s="300" t="s">
        <v>3030</v>
      </c>
      <c r="B270" s="296" t="s">
        <v>3031</v>
      </c>
      <c r="C270" s="298"/>
      <c r="D270" s="298"/>
      <c r="E270" s="187" t="str">
        <f t="shared" si="10"/>
        <v/>
      </c>
    </row>
    <row r="271" ht="38" customHeight="1" spans="1:5">
      <c r="A271" s="300" t="s">
        <v>3032</v>
      </c>
      <c r="B271" s="296" t="s">
        <v>3033</v>
      </c>
      <c r="C271" s="298"/>
      <c r="D271" s="298"/>
      <c r="E271" s="187" t="str">
        <f t="shared" si="10"/>
        <v/>
      </c>
    </row>
    <row r="272" ht="38" customHeight="1" spans="1:5">
      <c r="A272" s="300" t="s">
        <v>3034</v>
      </c>
      <c r="B272" s="296" t="s">
        <v>3035</v>
      </c>
      <c r="C272" s="298"/>
      <c r="D272" s="298"/>
      <c r="E272" s="187" t="str">
        <f t="shared" si="10"/>
        <v/>
      </c>
    </row>
    <row r="273" ht="38" customHeight="1" spans="1:5">
      <c r="A273" s="300" t="s">
        <v>3036</v>
      </c>
      <c r="B273" s="296" t="s">
        <v>3037</v>
      </c>
      <c r="C273" s="298"/>
      <c r="D273" s="298"/>
      <c r="E273" s="187" t="str">
        <f t="shared" si="10"/>
        <v/>
      </c>
    </row>
    <row r="274" ht="38" customHeight="1" spans="1:5">
      <c r="A274" s="300" t="s">
        <v>3038</v>
      </c>
      <c r="B274" s="296" t="s">
        <v>3039</v>
      </c>
      <c r="C274" s="298"/>
      <c r="D274" s="298"/>
      <c r="E274" s="187" t="str">
        <f t="shared" si="10"/>
        <v/>
      </c>
    </row>
    <row r="275" ht="38" customHeight="1" spans="1:5">
      <c r="A275" s="291"/>
      <c r="B275" s="292"/>
      <c r="C275" s="293"/>
      <c r="D275" s="293"/>
      <c r="E275" s="325"/>
    </row>
    <row r="276" ht="38" customHeight="1" spans="1:5">
      <c r="A276" s="302"/>
      <c r="B276" s="303" t="s">
        <v>3040</v>
      </c>
      <c r="C276" s="298">
        <f>C4+C20+C32+C45+C103+C131+C183+C236+C254+C191+C219+C187</f>
        <v>120124</v>
      </c>
      <c r="D276" s="298">
        <f>D4+D20+D32+D45+D103+D131+D183+D236+D254+D191+D219+D187</f>
        <v>178671</v>
      </c>
      <c r="E276" s="187">
        <f t="shared" ref="E276:E284" si="11">IF(C276&gt;0,D276/C276-1,IF(C276&lt;0,-(D276/C276-1),""))</f>
        <v>0.487</v>
      </c>
    </row>
    <row r="277" ht="38" customHeight="1" spans="1:5">
      <c r="A277" s="348" t="s">
        <v>3041</v>
      </c>
      <c r="B277" s="305" t="s">
        <v>121</v>
      </c>
      <c r="C277" s="349">
        <f>SUM(C278+C281+C282)</f>
        <v>28715</v>
      </c>
      <c r="D277" s="349">
        <f>SUM(D278+D281+D282)</f>
        <v>466</v>
      </c>
      <c r="E277" s="187">
        <f t="shared" si="11"/>
        <v>-0.984</v>
      </c>
    </row>
    <row r="278" ht="38" customHeight="1" spans="1:5">
      <c r="A278" s="348" t="s">
        <v>3042</v>
      </c>
      <c r="B278" s="350" t="s">
        <v>3043</v>
      </c>
      <c r="C278" s="349">
        <f>SUM(C279:C280)</f>
        <v>0</v>
      </c>
      <c r="D278" s="349">
        <f>SUM(D279:D280)</f>
        <v>0</v>
      </c>
      <c r="E278" s="325"/>
    </row>
    <row r="279" ht="38" customHeight="1" spans="1:5">
      <c r="A279" s="351" t="s">
        <v>3044</v>
      </c>
      <c r="B279" s="309" t="s">
        <v>3045</v>
      </c>
      <c r="C279" s="352"/>
      <c r="D279" s="353"/>
      <c r="E279" s="354"/>
    </row>
    <row r="280" ht="38" customHeight="1" spans="1:5">
      <c r="A280" s="351" t="s">
        <v>3046</v>
      </c>
      <c r="B280" s="309" t="s">
        <v>3047</v>
      </c>
      <c r="C280" s="352"/>
      <c r="D280" s="353"/>
      <c r="E280" s="354"/>
    </row>
    <row r="281" ht="38" customHeight="1" spans="1:5">
      <c r="A281" s="355" t="s">
        <v>3048</v>
      </c>
      <c r="B281" s="306" t="s">
        <v>3049</v>
      </c>
      <c r="C281" s="356">
        <v>1187</v>
      </c>
      <c r="D281" s="357">
        <v>466</v>
      </c>
      <c r="E281" s="187">
        <f t="shared" si="11"/>
        <v>-0.607</v>
      </c>
    </row>
    <row r="282" ht="38" customHeight="1" spans="1:5">
      <c r="A282" s="355" t="s">
        <v>3050</v>
      </c>
      <c r="B282" s="306" t="s">
        <v>3051</v>
      </c>
      <c r="C282" s="356">
        <v>27528</v>
      </c>
      <c r="D282" s="357"/>
      <c r="E282" s="187">
        <f t="shared" si="11"/>
        <v>-1</v>
      </c>
    </row>
    <row r="283" ht="38" customHeight="1" spans="1:5">
      <c r="A283" s="355" t="s">
        <v>3052</v>
      </c>
      <c r="B283" s="311" t="s">
        <v>3053</v>
      </c>
      <c r="C283" s="349">
        <v>4000</v>
      </c>
      <c r="D283" s="358"/>
      <c r="E283" s="187">
        <f t="shared" si="11"/>
        <v>-1</v>
      </c>
    </row>
    <row r="284" ht="38" customHeight="1" spans="1:5">
      <c r="A284" s="359"/>
      <c r="B284" s="313" t="s">
        <v>128</v>
      </c>
      <c r="C284" s="349">
        <f>C276+C277+C283</f>
        <v>152839</v>
      </c>
      <c r="D284" s="349">
        <f>D276+D277+D283</f>
        <v>179137</v>
      </c>
      <c r="E284" s="187">
        <f t="shared" si="11"/>
        <v>0.172</v>
      </c>
    </row>
    <row r="285" spans="1:5">
      <c r="C285" s="360"/>
    </row>
    <row r="287" spans="1:5">
      <c r="C287" s="360"/>
    </row>
    <row r="289" spans="3:3">
      <c r="C289" s="360"/>
    </row>
    <row r="290" spans="3:3">
      <c r="C290" s="360"/>
    </row>
    <row r="292" spans="3:3">
      <c r="C292" s="360"/>
    </row>
    <row r="293" spans="3:3">
      <c r="C293" s="360"/>
    </row>
    <row r="294" spans="3:3">
      <c r="C294" s="360"/>
    </row>
    <row r="295" spans="3:3">
      <c r="C295" s="360"/>
    </row>
    <row r="297" spans="3:3">
      <c r="C297" s="360"/>
    </row>
  </sheetData>
  <autoFilter xmlns:etc="http://www.wps.cn/officeDocument/2017/etCustomData" ref="A3:E284" etc:filterBottomFollowUsedRange="0">
    <extLst/>
  </autoFilter>
  <mergeCells count="1">
    <mergeCell ref="B1:E1"/>
  </mergeCells>
  <conditionalFormatting sqref="B283">
    <cfRule type="expression" dxfId="1" priority="3" stopIfTrue="1">
      <formula>"len($A:$A)=3"</formula>
    </cfRule>
  </conditionalFormatting>
  <conditionalFormatting sqref="C283">
    <cfRule type="expression" dxfId="1" priority="2" stopIfTrue="1">
      <formula>"len($A:$A)=3"</formula>
    </cfRule>
  </conditionalFormatting>
  <conditionalFormatting sqref="D283">
    <cfRule type="expression" dxfId="1" priority="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tabColor rgb="FF00B0F0"/>
  </sheetPr>
  <dimension ref="A1:E38"/>
  <sheetViews>
    <sheetView showGridLines="0" showZeros="0" view="pageBreakPreview" zoomScaleNormal="115" workbookViewId="0">
      <pane ySplit="3" topLeftCell="A31" activePane="bottomLeft" state="frozen"/>
      <selection/>
      <selection pane="bottomLeft" activeCell="F1" sqref="F$1:F$1048576"/>
    </sheetView>
  </sheetViews>
  <sheetFormatPr defaultColWidth="9" defaultRowHeight="14.25" outlineLevelCol="4"/>
  <cols>
    <col min="1" max="1" width="13.25" style="160" customWidth="1"/>
    <col min="2" max="2" width="50.75" style="160" customWidth="1"/>
    <col min="3" max="4" width="20.6333333333333" style="160" customWidth="1"/>
    <col min="5" max="5" width="20.6333333333333" style="317" customWidth="1"/>
    <col min="6" max="16384" width="9" style="160"/>
  </cols>
  <sheetData>
    <row r="1" ht="45" customHeight="1" spans="1:5">
      <c r="A1" s="162"/>
      <c r="B1" s="284" t="s">
        <v>3054</v>
      </c>
      <c r="C1" s="284"/>
      <c r="D1" s="284"/>
      <c r="E1" s="284"/>
    </row>
    <row r="2" s="315" customFormat="1" ht="20.1" customHeight="1" spans="1:5">
      <c r="A2" s="318"/>
      <c r="B2" s="319"/>
      <c r="C2" s="320"/>
      <c r="D2" s="319"/>
      <c r="E2" s="321" t="s">
        <v>2</v>
      </c>
    </row>
    <row r="3" s="316" customFormat="1" ht="45" customHeight="1" spans="1:5">
      <c r="A3" s="322" t="s">
        <v>3</v>
      </c>
      <c r="B3" s="323" t="s">
        <v>4</v>
      </c>
      <c r="C3" s="182" t="s">
        <v>130</v>
      </c>
      <c r="D3" s="182" t="s">
        <v>6</v>
      </c>
      <c r="E3" s="182" t="s">
        <v>131</v>
      </c>
    </row>
    <row r="4" s="316" customFormat="1" ht="36" customHeight="1" spans="1:5">
      <c r="A4" s="295" t="s">
        <v>2519</v>
      </c>
      <c r="B4" s="292" t="s">
        <v>2520</v>
      </c>
      <c r="C4" s="298"/>
      <c r="D4" s="298"/>
      <c r="E4" s="324"/>
    </row>
    <row r="5" ht="36" customHeight="1" spans="1:5">
      <c r="A5" s="295" t="s">
        <v>2521</v>
      </c>
      <c r="B5" s="292" t="s">
        <v>2522</v>
      </c>
      <c r="C5" s="298"/>
      <c r="D5" s="298"/>
      <c r="E5" s="325"/>
    </row>
    <row r="6" ht="36" customHeight="1" spans="1:5">
      <c r="A6" s="295" t="s">
        <v>2523</v>
      </c>
      <c r="B6" s="292" t="s">
        <v>2524</v>
      </c>
      <c r="C6" s="298"/>
      <c r="D6" s="298"/>
      <c r="E6" s="325"/>
    </row>
    <row r="7" ht="36" customHeight="1" spans="1:5">
      <c r="A7" s="295" t="s">
        <v>2525</v>
      </c>
      <c r="B7" s="292" t="s">
        <v>2526</v>
      </c>
      <c r="C7" s="298"/>
      <c r="D7" s="298"/>
      <c r="E7" s="325"/>
    </row>
    <row r="8" ht="36" customHeight="1" spans="1:5">
      <c r="A8" s="295" t="s">
        <v>2527</v>
      </c>
      <c r="B8" s="292" t="s">
        <v>2528</v>
      </c>
      <c r="C8" s="298"/>
      <c r="D8" s="298"/>
      <c r="E8" s="325"/>
    </row>
    <row r="9" ht="36" customHeight="1" spans="1:5">
      <c r="A9" s="295" t="s">
        <v>2529</v>
      </c>
      <c r="B9" s="292" t="s">
        <v>2530</v>
      </c>
      <c r="C9" s="298"/>
      <c r="D9" s="298"/>
      <c r="E9" s="325"/>
    </row>
    <row r="10" ht="36" customHeight="1" spans="1:5">
      <c r="A10" s="295" t="s">
        <v>2531</v>
      </c>
      <c r="B10" s="292" t="s">
        <v>2532</v>
      </c>
      <c r="C10" s="298"/>
      <c r="D10" s="298"/>
      <c r="E10" s="325"/>
    </row>
    <row r="11" ht="36" customHeight="1" spans="1:5">
      <c r="A11" s="295" t="s">
        <v>2533</v>
      </c>
      <c r="B11" s="296" t="s">
        <v>2534</v>
      </c>
      <c r="C11" s="326">
        <v>0</v>
      </c>
      <c r="D11" s="326"/>
      <c r="E11" s="327" t="str">
        <f>IF(C11&gt;0,D11/C11-1,IF(C11&lt;0,-(D11/C11-1),""))</f>
        <v/>
      </c>
    </row>
    <row r="12" ht="36" customHeight="1" spans="1:5">
      <c r="A12" s="295" t="s">
        <v>2535</v>
      </c>
      <c r="B12" s="296" t="s">
        <v>2536</v>
      </c>
      <c r="C12" s="326">
        <v>0</v>
      </c>
      <c r="D12" s="326"/>
      <c r="E12" s="327" t="str">
        <f>IF(C12&gt;0,D12/C12-1,IF(C12&lt;0,-(D12/C12-1),""))</f>
        <v/>
      </c>
    </row>
    <row r="13" ht="36" customHeight="1" spans="1:5">
      <c r="A13" s="295" t="s">
        <v>2537</v>
      </c>
      <c r="B13" s="296" t="s">
        <v>2538</v>
      </c>
      <c r="C13" s="326">
        <v>0</v>
      </c>
      <c r="D13" s="326"/>
      <c r="E13" s="327" t="str">
        <f>IF(C13&gt;0,D13/C13-1,IF(C13&lt;0,-(D13/C13-1),""))</f>
        <v/>
      </c>
    </row>
    <row r="14" ht="36" customHeight="1" spans="1:5">
      <c r="A14" s="295" t="s">
        <v>2539</v>
      </c>
      <c r="B14" s="296" t="s">
        <v>2540</v>
      </c>
      <c r="C14" s="326">
        <v>0</v>
      </c>
      <c r="D14" s="326"/>
      <c r="E14" s="327" t="str">
        <f>IF(C14&gt;0,D14/C14-1,IF(C14&lt;0,-(D14/C14-1),""))</f>
        <v/>
      </c>
    </row>
    <row r="15" ht="36" customHeight="1" spans="1:5">
      <c r="A15" s="295" t="s">
        <v>2541</v>
      </c>
      <c r="B15" s="294" t="s">
        <v>2542</v>
      </c>
      <c r="C15" s="328"/>
      <c r="D15" s="328"/>
      <c r="E15" s="327"/>
    </row>
    <row r="16" ht="36" customHeight="1" spans="1:5">
      <c r="A16" s="329" t="s">
        <v>2543</v>
      </c>
      <c r="B16" s="169" t="s">
        <v>2544</v>
      </c>
      <c r="C16" s="298"/>
      <c r="D16" s="298"/>
      <c r="E16" s="325"/>
    </row>
    <row r="17" ht="36" customHeight="1" spans="1:5">
      <c r="A17" s="329" t="s">
        <v>2545</v>
      </c>
      <c r="B17" s="169" t="s">
        <v>2546</v>
      </c>
      <c r="C17" s="328">
        <f>SUM(C18:C19)</f>
        <v>580</v>
      </c>
      <c r="D17" s="328">
        <f>SUM(D18:D19)</f>
        <v>665</v>
      </c>
      <c r="E17" s="327">
        <f>(D17-C17)/C17</f>
        <v>0.147</v>
      </c>
    </row>
    <row r="18" ht="36" customHeight="1" spans="1:5">
      <c r="A18" s="329" t="s">
        <v>2547</v>
      </c>
      <c r="B18" s="191" t="s">
        <v>2548</v>
      </c>
      <c r="C18" s="328">
        <v>320</v>
      </c>
      <c r="D18" s="328">
        <v>365</v>
      </c>
      <c r="E18" s="327">
        <f>(D18-C18)/C18</f>
        <v>0.141</v>
      </c>
    </row>
    <row r="19" ht="36" customHeight="1" spans="1:5">
      <c r="A19" s="329" t="s">
        <v>2549</v>
      </c>
      <c r="B19" s="191" t="s">
        <v>2550</v>
      </c>
      <c r="C19" s="328">
        <v>260</v>
      </c>
      <c r="D19" s="328">
        <v>300</v>
      </c>
      <c r="E19" s="327">
        <f>(D19-C19)/C19</f>
        <v>0.154</v>
      </c>
    </row>
    <row r="20" ht="36" customHeight="1" spans="1:5">
      <c r="A20" s="329" t="s">
        <v>2551</v>
      </c>
      <c r="B20" s="169" t="s">
        <v>2552</v>
      </c>
      <c r="C20" s="328"/>
      <c r="D20" s="328"/>
      <c r="E20" s="325"/>
    </row>
    <row r="21" ht="36" customHeight="1" spans="1:5">
      <c r="A21" s="329" t="s">
        <v>2553</v>
      </c>
      <c r="B21" s="169" t="s">
        <v>2554</v>
      </c>
      <c r="C21" s="328"/>
      <c r="D21" s="328"/>
      <c r="E21" s="325"/>
    </row>
    <row r="22" ht="36" customHeight="1" spans="1:5">
      <c r="A22" s="329" t="s">
        <v>2555</v>
      </c>
      <c r="B22" s="169" t="s">
        <v>2556</v>
      </c>
      <c r="C22" s="328"/>
      <c r="D22" s="328"/>
      <c r="E22" s="325"/>
    </row>
    <row r="23" ht="36" customHeight="1" spans="1:5">
      <c r="A23" s="295" t="s">
        <v>2557</v>
      </c>
      <c r="B23" s="292" t="s">
        <v>2558</v>
      </c>
      <c r="C23" s="328"/>
      <c r="D23" s="328"/>
      <c r="E23" s="325"/>
    </row>
    <row r="24" ht="36" customHeight="1" spans="1:5">
      <c r="A24" s="295" t="s">
        <v>2559</v>
      </c>
      <c r="B24" s="292" t="s">
        <v>2560</v>
      </c>
      <c r="C24" s="328"/>
      <c r="D24" s="328"/>
      <c r="E24" s="325"/>
    </row>
    <row r="25" ht="36" customHeight="1" spans="1:5">
      <c r="A25" s="295" t="s">
        <v>2561</v>
      </c>
      <c r="B25" s="292" t="s">
        <v>2562</v>
      </c>
      <c r="C25" s="328"/>
      <c r="D25" s="328"/>
      <c r="E25" s="325"/>
    </row>
    <row r="26" ht="36" customHeight="1" spans="1:5">
      <c r="A26" s="295" t="s">
        <v>2563</v>
      </c>
      <c r="B26" s="292" t="s">
        <v>2564</v>
      </c>
      <c r="C26" s="328"/>
      <c r="D26" s="328"/>
      <c r="E26" s="325"/>
    </row>
    <row r="27" ht="36" customHeight="1" spans="1:5">
      <c r="A27" s="295" t="s">
        <v>2565</v>
      </c>
      <c r="B27" s="292" t="s">
        <v>2566</v>
      </c>
      <c r="C27" s="328">
        <v>12334</v>
      </c>
      <c r="D27" s="328">
        <v>9833</v>
      </c>
      <c r="E27" s="327">
        <f t="shared" ref="E27:E32" si="0">(D27-C27)/C27</f>
        <v>-0.203</v>
      </c>
    </row>
    <row r="28" ht="36" customHeight="1" spans="1:5">
      <c r="A28" s="295"/>
      <c r="B28" s="294"/>
      <c r="C28" s="328"/>
      <c r="D28" s="328"/>
      <c r="E28" s="327"/>
    </row>
    <row r="29" ht="36" customHeight="1" spans="1:5">
      <c r="A29" s="302"/>
      <c r="B29" s="303" t="s">
        <v>3055</v>
      </c>
      <c r="C29" s="328">
        <f>SUM(C20:C27,C17,C16,C4:C10)</f>
        <v>12914</v>
      </c>
      <c r="D29" s="328">
        <f>SUM(D20:D27,D17,D16,D4:D10)</f>
        <v>10498</v>
      </c>
      <c r="E29" s="327">
        <f t="shared" si="0"/>
        <v>-0.187</v>
      </c>
    </row>
    <row r="30" ht="36" customHeight="1" spans="1:5">
      <c r="A30" s="330">
        <v>105</v>
      </c>
      <c r="B30" s="331" t="s">
        <v>2568</v>
      </c>
      <c r="C30" s="96"/>
      <c r="D30" s="96"/>
      <c r="E30" s="332"/>
    </row>
    <row r="31" ht="36" customHeight="1" spans="1:5">
      <c r="A31" s="330">
        <v>110</v>
      </c>
      <c r="B31" s="331" t="s">
        <v>60</v>
      </c>
      <c r="C31" s="96">
        <f>C32+C35+C36+C37</f>
        <v>13294</v>
      </c>
      <c r="D31" s="96">
        <f>D32+D35+D36+D37</f>
        <v>168639</v>
      </c>
      <c r="E31" s="327">
        <f t="shared" si="0"/>
        <v>11.685</v>
      </c>
    </row>
    <row r="32" ht="36" customHeight="1" spans="1:5">
      <c r="A32" s="333">
        <v>11004</v>
      </c>
      <c r="B32" s="334" t="s">
        <v>3056</v>
      </c>
      <c r="C32" s="96">
        <v>1357</v>
      </c>
      <c r="D32" s="96">
        <v>1755</v>
      </c>
      <c r="E32" s="327">
        <f t="shared" si="0"/>
        <v>0.293</v>
      </c>
    </row>
    <row r="33" ht="36" customHeight="1" spans="1:5">
      <c r="A33" s="333">
        <v>1100401</v>
      </c>
      <c r="B33" s="334" t="s">
        <v>2570</v>
      </c>
      <c r="C33" s="96"/>
      <c r="D33" s="96"/>
      <c r="E33" s="335"/>
    </row>
    <row r="34" ht="36" customHeight="1" spans="1:5">
      <c r="A34" s="333">
        <v>1100402</v>
      </c>
      <c r="B34" s="334" t="s">
        <v>3057</v>
      </c>
      <c r="C34" s="126"/>
      <c r="D34" s="96"/>
      <c r="E34" s="335"/>
    </row>
    <row r="35" ht="36" customHeight="1" spans="1:5">
      <c r="A35" s="333">
        <v>11008</v>
      </c>
      <c r="B35" s="334" t="s">
        <v>63</v>
      </c>
      <c r="C35" s="96">
        <v>6789</v>
      </c>
      <c r="D35" s="336">
        <v>27528</v>
      </c>
      <c r="E35" s="327">
        <f t="shared" ref="E35:E38" si="1">(D35-C35)/C35</f>
        <v>3.055</v>
      </c>
    </row>
    <row r="36" ht="36" customHeight="1" spans="1:5">
      <c r="A36" s="337">
        <v>11009</v>
      </c>
      <c r="B36" s="338" t="s">
        <v>64</v>
      </c>
      <c r="C36" s="339">
        <v>5148</v>
      </c>
      <c r="D36" s="339">
        <v>1956</v>
      </c>
      <c r="E36" s="327">
        <f t="shared" si="1"/>
        <v>-0.62</v>
      </c>
    </row>
    <row r="37" ht="36" customHeight="1" spans="1:5">
      <c r="A37" s="340" t="s">
        <v>2572</v>
      </c>
      <c r="B37" s="341" t="s">
        <v>2573</v>
      </c>
      <c r="C37" s="339"/>
      <c r="D37" s="339">
        <v>137400</v>
      </c>
      <c r="E37" s="327"/>
    </row>
    <row r="38" ht="36" customHeight="1" spans="1:5">
      <c r="A38" s="342"/>
      <c r="B38" s="343" t="s">
        <v>68</v>
      </c>
      <c r="C38" s="96">
        <f>SUM(C29:C31)</f>
        <v>26208</v>
      </c>
      <c r="D38" s="96">
        <f>SUM(D29:D31)</f>
        <v>179137</v>
      </c>
      <c r="E38" s="327">
        <f t="shared" si="1"/>
        <v>5.835</v>
      </c>
    </row>
  </sheetData>
  <autoFilter xmlns:etc="http://www.wps.cn/officeDocument/2017/etCustomData" ref="A3:E38" etc:filterBottomFollowUsedRange="0">
    <extLst/>
  </autoFilter>
  <mergeCells count="1">
    <mergeCell ref="B1:E1"/>
  </mergeCells>
  <conditionalFormatting sqref="B30">
    <cfRule type="expression" dxfId="1" priority="8" stopIfTrue="1">
      <formula>"len($A:$A)=3"</formula>
    </cfRule>
  </conditionalFormatting>
  <conditionalFormatting sqref="B31:B34">
    <cfRule type="expression" dxfId="1" priority="4" stopIfTrue="1">
      <formula>"len($A:$A)=3"</formula>
    </cfRule>
  </conditionalFormatting>
  <conditionalFormatting sqref="C30:C34 D31:D32">
    <cfRule type="expression" dxfId="1" priority="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tabColor rgb="FF00B0F0"/>
  </sheetPr>
  <dimension ref="A1:E290"/>
  <sheetViews>
    <sheetView showGridLines="0" showZeros="0" view="pageBreakPreview" zoomScaleNormal="115" workbookViewId="0">
      <pane ySplit="3" topLeftCell="A281" activePane="bottomLeft" state="frozen"/>
      <selection/>
      <selection pane="bottomLeft" activeCell="I285" sqref="I285"/>
    </sheetView>
  </sheetViews>
  <sheetFormatPr defaultColWidth="9" defaultRowHeight="14.25" outlineLevelCol="4"/>
  <cols>
    <col min="1" max="1" width="10.875" style="277" customWidth="1"/>
    <col min="2" max="2" width="50.75" style="277" customWidth="1"/>
    <col min="3" max="4" width="20.6333333333333" style="281" customWidth="1"/>
    <col min="5" max="5" width="18.375" style="282" customWidth="1"/>
    <col min="6" max="16384" width="9" style="277"/>
  </cols>
  <sheetData>
    <row r="1" s="277" customFormat="1" ht="45" customHeight="1" spans="1:5">
      <c r="A1" s="283"/>
      <c r="B1" s="284" t="s">
        <v>3058</v>
      </c>
      <c r="C1" s="284"/>
      <c r="D1" s="284"/>
      <c r="E1" s="284"/>
    </row>
    <row r="2" s="278" customFormat="1" ht="20.1" customHeight="1" spans="1:5">
      <c r="A2" s="285"/>
      <c r="B2" s="286"/>
      <c r="C2" s="286"/>
      <c r="D2" s="286"/>
      <c r="E2" s="287" t="s">
        <v>2</v>
      </c>
    </row>
    <row r="3" s="279" customFormat="1" ht="45" customHeight="1" spans="1:5">
      <c r="A3" s="288" t="s">
        <v>3</v>
      </c>
      <c r="B3" s="289" t="s">
        <v>4</v>
      </c>
      <c r="C3" s="290" t="s">
        <v>130</v>
      </c>
      <c r="D3" s="290" t="s">
        <v>6</v>
      </c>
      <c r="E3" s="290" t="s">
        <v>131</v>
      </c>
    </row>
    <row r="4" s="277" customFormat="1" ht="36" customHeight="1" spans="1:5">
      <c r="A4" s="291" t="s">
        <v>82</v>
      </c>
      <c r="B4" s="292" t="s">
        <v>2575</v>
      </c>
      <c r="C4" s="293">
        <v>147</v>
      </c>
      <c r="D4" s="293">
        <v>202</v>
      </c>
      <c r="E4" s="187">
        <f t="shared" ref="E4:E67" si="0">IF(C4&gt;0,D4/C4-1,IF(C4&lt;0,-(D4/C4-1),""))</f>
        <v>0.374</v>
      </c>
    </row>
    <row r="5" s="277" customFormat="1" ht="36" customHeight="1" spans="1:5">
      <c r="A5" s="291" t="s">
        <v>2576</v>
      </c>
      <c r="B5" s="294" t="s">
        <v>2577</v>
      </c>
      <c r="C5" s="293">
        <v>147</v>
      </c>
      <c r="D5" s="293">
        <v>202</v>
      </c>
      <c r="E5" s="187">
        <f t="shared" si="0"/>
        <v>0.374</v>
      </c>
    </row>
    <row r="6" s="277" customFormat="1" ht="36" customHeight="1" spans="1:5">
      <c r="A6" s="295" t="s">
        <v>2578</v>
      </c>
      <c r="B6" s="296" t="s">
        <v>2579</v>
      </c>
      <c r="C6" s="293">
        <v>0</v>
      </c>
      <c r="D6" s="293">
        <v>159</v>
      </c>
      <c r="E6" s="187" t="str">
        <f t="shared" si="0"/>
        <v/>
      </c>
    </row>
    <row r="7" s="277" customFormat="1" ht="36" customHeight="1" spans="1:5">
      <c r="A7" s="295" t="s">
        <v>2580</v>
      </c>
      <c r="B7" s="296" t="s">
        <v>2581</v>
      </c>
      <c r="C7" s="293">
        <v>0</v>
      </c>
      <c r="D7" s="293">
        <v>0</v>
      </c>
      <c r="E7" s="187" t="str">
        <f t="shared" si="0"/>
        <v/>
      </c>
    </row>
    <row r="8" s="277" customFormat="1" ht="36" customHeight="1" spans="1:5">
      <c r="A8" s="295" t="s">
        <v>2582</v>
      </c>
      <c r="B8" s="294" t="s">
        <v>2583</v>
      </c>
      <c r="C8" s="293">
        <v>0</v>
      </c>
      <c r="D8" s="293">
        <v>0</v>
      </c>
      <c r="E8" s="187" t="str">
        <f t="shared" si="0"/>
        <v/>
      </c>
    </row>
    <row r="9" s="277" customFormat="1" ht="36" customHeight="1" spans="1:5">
      <c r="A9" s="295" t="s">
        <v>2584</v>
      </c>
      <c r="B9" s="296" t="s">
        <v>2585</v>
      </c>
      <c r="C9" s="293">
        <v>0</v>
      </c>
      <c r="D9" s="293">
        <v>0</v>
      </c>
      <c r="E9" s="187" t="str">
        <f t="shared" si="0"/>
        <v/>
      </c>
    </row>
    <row r="10" s="277" customFormat="1" ht="36" customHeight="1" spans="1:5">
      <c r="A10" s="295" t="s">
        <v>2586</v>
      </c>
      <c r="B10" s="294" t="s">
        <v>2587</v>
      </c>
      <c r="C10" s="293">
        <v>147</v>
      </c>
      <c r="D10" s="293">
        <v>43</v>
      </c>
      <c r="E10" s="187">
        <f t="shared" si="0"/>
        <v>-0.707</v>
      </c>
    </row>
    <row r="11" s="277" customFormat="1" ht="36" customHeight="1" spans="1:5">
      <c r="A11" s="291" t="s">
        <v>2588</v>
      </c>
      <c r="B11" s="297" t="s">
        <v>2589</v>
      </c>
      <c r="C11" s="293">
        <v>0</v>
      </c>
      <c r="D11" s="293">
        <v>0</v>
      </c>
      <c r="E11" s="187" t="str">
        <f t="shared" si="0"/>
        <v/>
      </c>
    </row>
    <row r="12" s="277" customFormat="1" ht="36" customHeight="1" spans="1:5">
      <c r="A12" s="295" t="s">
        <v>2590</v>
      </c>
      <c r="B12" s="296" t="s">
        <v>2591</v>
      </c>
      <c r="C12" s="293">
        <v>0</v>
      </c>
      <c r="D12" s="293">
        <v>0</v>
      </c>
      <c r="E12" s="187" t="str">
        <f t="shared" si="0"/>
        <v/>
      </c>
    </row>
    <row r="13" s="277" customFormat="1" ht="36" customHeight="1" spans="1:5">
      <c r="A13" s="295" t="s">
        <v>2592</v>
      </c>
      <c r="B13" s="296" t="s">
        <v>2593</v>
      </c>
      <c r="C13" s="293">
        <v>0</v>
      </c>
      <c r="D13" s="293">
        <v>0</v>
      </c>
      <c r="E13" s="187" t="str">
        <f t="shared" si="0"/>
        <v/>
      </c>
    </row>
    <row r="14" s="277" customFormat="1" ht="36" customHeight="1" spans="1:5">
      <c r="A14" s="295" t="s">
        <v>2594</v>
      </c>
      <c r="B14" s="296" t="s">
        <v>2595</v>
      </c>
      <c r="C14" s="293">
        <v>0</v>
      </c>
      <c r="D14" s="293">
        <v>0</v>
      </c>
      <c r="E14" s="187" t="str">
        <f t="shared" si="0"/>
        <v/>
      </c>
    </row>
    <row r="15" s="277" customFormat="1" ht="36" customHeight="1" spans="1:5">
      <c r="A15" s="295" t="s">
        <v>2596</v>
      </c>
      <c r="B15" s="296" t="s">
        <v>2597</v>
      </c>
      <c r="C15" s="293">
        <v>0</v>
      </c>
      <c r="D15" s="293">
        <v>0</v>
      </c>
      <c r="E15" s="187" t="str">
        <f t="shared" si="0"/>
        <v/>
      </c>
    </row>
    <row r="16" s="277" customFormat="1" ht="36" customHeight="1" spans="1:5">
      <c r="A16" s="295" t="s">
        <v>2598</v>
      </c>
      <c r="B16" s="296" t="s">
        <v>2599</v>
      </c>
      <c r="C16" s="293">
        <v>0</v>
      </c>
      <c r="D16" s="293">
        <v>0</v>
      </c>
      <c r="E16" s="187" t="str">
        <f t="shared" si="0"/>
        <v/>
      </c>
    </row>
    <row r="17" s="277" customFormat="1" ht="36" customHeight="1" spans="1:5">
      <c r="A17" s="291" t="s">
        <v>2600</v>
      </c>
      <c r="B17" s="297" t="s">
        <v>2601</v>
      </c>
      <c r="C17" s="293">
        <v>0</v>
      </c>
      <c r="D17" s="293">
        <v>0</v>
      </c>
      <c r="E17" s="187" t="str">
        <f t="shared" si="0"/>
        <v/>
      </c>
    </row>
    <row r="18" s="277" customFormat="1" ht="36" customHeight="1" spans="1:5">
      <c r="A18" s="295" t="s">
        <v>2602</v>
      </c>
      <c r="B18" s="296" t="s">
        <v>2603</v>
      </c>
      <c r="C18" s="293">
        <v>0</v>
      </c>
      <c r="D18" s="293">
        <v>0</v>
      </c>
      <c r="E18" s="187" t="str">
        <f t="shared" si="0"/>
        <v/>
      </c>
    </row>
    <row r="19" s="277" customFormat="1" ht="36" customHeight="1" spans="1:5">
      <c r="A19" s="295" t="s">
        <v>2604</v>
      </c>
      <c r="B19" s="296" t="s">
        <v>2605</v>
      </c>
      <c r="C19" s="293">
        <v>0</v>
      </c>
      <c r="D19" s="293">
        <v>0</v>
      </c>
      <c r="E19" s="187" t="str">
        <f t="shared" si="0"/>
        <v/>
      </c>
    </row>
    <row r="20" s="277" customFormat="1" ht="36" customHeight="1" spans="1:5">
      <c r="A20" s="291" t="s">
        <v>84</v>
      </c>
      <c r="B20" s="292" t="s">
        <v>2606</v>
      </c>
      <c r="C20" s="293">
        <v>0</v>
      </c>
      <c r="D20" s="293">
        <v>0</v>
      </c>
      <c r="E20" s="187" t="str">
        <f t="shared" si="0"/>
        <v/>
      </c>
    </row>
    <row r="21" s="277" customFormat="1" ht="36" customHeight="1" spans="1:5">
      <c r="A21" s="291" t="s">
        <v>2607</v>
      </c>
      <c r="B21" s="297" t="s">
        <v>2608</v>
      </c>
      <c r="C21" s="293">
        <v>0</v>
      </c>
      <c r="D21" s="293">
        <v>0</v>
      </c>
      <c r="E21" s="187" t="str">
        <f t="shared" si="0"/>
        <v/>
      </c>
    </row>
    <row r="22" s="277" customFormat="1" ht="36" customHeight="1" spans="1:5">
      <c r="A22" s="295" t="s">
        <v>2609</v>
      </c>
      <c r="B22" s="296" t="s">
        <v>2610</v>
      </c>
      <c r="C22" s="293">
        <v>0</v>
      </c>
      <c r="D22" s="293">
        <v>0</v>
      </c>
      <c r="E22" s="187" t="str">
        <f t="shared" si="0"/>
        <v/>
      </c>
    </row>
    <row r="23" s="277" customFormat="1" ht="36" customHeight="1" spans="1:5">
      <c r="A23" s="295" t="s">
        <v>2611</v>
      </c>
      <c r="B23" s="296" t="s">
        <v>2612</v>
      </c>
      <c r="C23" s="293">
        <v>0</v>
      </c>
      <c r="D23" s="293">
        <v>0</v>
      </c>
      <c r="E23" s="187" t="str">
        <f t="shared" si="0"/>
        <v/>
      </c>
    </row>
    <row r="24" s="277" customFormat="1" ht="36" customHeight="1" spans="1:5">
      <c r="A24" s="295" t="s">
        <v>2613</v>
      </c>
      <c r="B24" s="296" t="s">
        <v>2614</v>
      </c>
      <c r="C24" s="293">
        <v>0</v>
      </c>
      <c r="D24" s="293">
        <v>0</v>
      </c>
      <c r="E24" s="187" t="str">
        <f t="shared" si="0"/>
        <v/>
      </c>
    </row>
    <row r="25" s="277" customFormat="1" ht="36" customHeight="1" spans="1:5">
      <c r="A25" s="291" t="s">
        <v>2615</v>
      </c>
      <c r="B25" s="297" t="s">
        <v>2616</v>
      </c>
      <c r="C25" s="293">
        <v>0</v>
      </c>
      <c r="D25" s="293">
        <v>0</v>
      </c>
      <c r="E25" s="187" t="str">
        <f t="shared" si="0"/>
        <v/>
      </c>
    </row>
    <row r="26" s="277" customFormat="1" ht="36" customHeight="1" spans="1:5">
      <c r="A26" s="295" t="s">
        <v>2617</v>
      </c>
      <c r="B26" s="296" t="s">
        <v>2610</v>
      </c>
      <c r="C26" s="293">
        <v>0</v>
      </c>
      <c r="D26" s="293">
        <v>0</v>
      </c>
      <c r="E26" s="187" t="str">
        <f t="shared" si="0"/>
        <v/>
      </c>
    </row>
    <row r="27" s="277" customFormat="1" ht="36" customHeight="1" spans="1:5">
      <c r="A27" s="295" t="s">
        <v>2618</v>
      </c>
      <c r="B27" s="296" t="s">
        <v>2612</v>
      </c>
      <c r="C27" s="293">
        <v>0</v>
      </c>
      <c r="D27" s="293">
        <v>0</v>
      </c>
      <c r="E27" s="187" t="str">
        <f t="shared" si="0"/>
        <v/>
      </c>
    </row>
    <row r="28" s="277" customFormat="1" ht="36" customHeight="1" spans="1:5">
      <c r="A28" s="295" t="s">
        <v>2619</v>
      </c>
      <c r="B28" s="296" t="s">
        <v>2620</v>
      </c>
      <c r="C28" s="293">
        <v>0</v>
      </c>
      <c r="D28" s="293">
        <v>0</v>
      </c>
      <c r="E28" s="187" t="str">
        <f t="shared" si="0"/>
        <v/>
      </c>
    </row>
    <row r="29" s="280" customFormat="1" ht="36" customHeight="1" spans="1:5">
      <c r="A29" s="291" t="s">
        <v>2621</v>
      </c>
      <c r="B29" s="297" t="s">
        <v>2622</v>
      </c>
      <c r="C29" s="293">
        <v>0</v>
      </c>
      <c r="D29" s="293">
        <v>0</v>
      </c>
      <c r="E29" s="187" t="str">
        <f t="shared" si="0"/>
        <v/>
      </c>
    </row>
    <row r="30" s="277" customFormat="1" ht="36" customHeight="1" spans="1:5">
      <c r="A30" s="295" t="s">
        <v>2623</v>
      </c>
      <c r="B30" s="296" t="s">
        <v>2612</v>
      </c>
      <c r="C30" s="293">
        <v>0</v>
      </c>
      <c r="D30" s="293">
        <v>0</v>
      </c>
      <c r="E30" s="187" t="str">
        <f t="shared" si="0"/>
        <v/>
      </c>
    </row>
    <row r="31" s="277" customFormat="1" ht="36" customHeight="1" spans="1:5">
      <c r="A31" s="295" t="s">
        <v>2624</v>
      </c>
      <c r="B31" s="296" t="s">
        <v>2625</v>
      </c>
      <c r="C31" s="293">
        <v>0</v>
      </c>
      <c r="D31" s="293">
        <v>0</v>
      </c>
      <c r="E31" s="187" t="str">
        <f t="shared" si="0"/>
        <v/>
      </c>
    </row>
    <row r="32" s="277" customFormat="1" ht="36" customHeight="1" spans="1:5">
      <c r="A32" s="291" t="s">
        <v>88</v>
      </c>
      <c r="B32" s="292" t="s">
        <v>2626</v>
      </c>
      <c r="C32" s="293">
        <v>0</v>
      </c>
      <c r="D32" s="293">
        <v>2971</v>
      </c>
      <c r="E32" s="187" t="str">
        <f t="shared" si="0"/>
        <v/>
      </c>
    </row>
    <row r="33" s="277" customFormat="1" ht="36" customHeight="1" spans="1:5">
      <c r="A33" s="291" t="s">
        <v>2627</v>
      </c>
      <c r="B33" s="297" t="s">
        <v>2628</v>
      </c>
      <c r="C33" s="293">
        <v>0</v>
      </c>
      <c r="D33" s="293">
        <v>0</v>
      </c>
      <c r="E33" s="187" t="str">
        <f t="shared" si="0"/>
        <v/>
      </c>
    </row>
    <row r="34" s="277" customFormat="1" ht="36" customHeight="1" spans="1:5">
      <c r="A34" s="295">
        <v>2116001</v>
      </c>
      <c r="B34" s="296" t="s">
        <v>2629</v>
      </c>
      <c r="C34" s="293"/>
      <c r="D34" s="293">
        <v>0</v>
      </c>
      <c r="E34" s="187" t="str">
        <f t="shared" si="0"/>
        <v/>
      </c>
    </row>
    <row r="35" s="277" customFormat="1" ht="36" customHeight="1" spans="1:5">
      <c r="A35" s="295">
        <v>2116002</v>
      </c>
      <c r="B35" s="296" t="s">
        <v>2630</v>
      </c>
      <c r="C35" s="293"/>
      <c r="D35" s="293">
        <v>0</v>
      </c>
      <c r="E35" s="187" t="str">
        <f t="shared" si="0"/>
        <v/>
      </c>
    </row>
    <row r="36" s="277" customFormat="1" ht="36" customHeight="1" spans="1:5">
      <c r="A36" s="295">
        <v>2116003</v>
      </c>
      <c r="B36" s="296" t="s">
        <v>2631</v>
      </c>
      <c r="C36" s="293"/>
      <c r="D36" s="293">
        <v>0</v>
      </c>
      <c r="E36" s="187" t="str">
        <f t="shared" si="0"/>
        <v/>
      </c>
    </row>
    <row r="37" s="280" customFormat="1" ht="36" customHeight="1" spans="1:5">
      <c r="A37" s="295">
        <v>2116099</v>
      </c>
      <c r="B37" s="296" t="s">
        <v>2632</v>
      </c>
      <c r="C37" s="293"/>
      <c r="D37" s="293">
        <v>0</v>
      </c>
      <c r="E37" s="187" t="str">
        <f t="shared" si="0"/>
        <v/>
      </c>
    </row>
    <row r="38" s="277" customFormat="1" ht="36" customHeight="1" spans="1:5">
      <c r="A38" s="291">
        <v>21161</v>
      </c>
      <c r="B38" s="297" t="s">
        <v>2633</v>
      </c>
      <c r="C38" s="293"/>
      <c r="D38" s="293">
        <v>0</v>
      </c>
      <c r="E38" s="187" t="str">
        <f t="shared" si="0"/>
        <v/>
      </c>
    </row>
    <row r="39" s="277" customFormat="1" ht="36" customHeight="1" spans="1:5">
      <c r="A39" s="295">
        <v>2116101</v>
      </c>
      <c r="B39" s="296" t="s">
        <v>2634</v>
      </c>
      <c r="C39" s="293"/>
      <c r="D39" s="293">
        <v>0</v>
      </c>
      <c r="E39" s="187" t="str">
        <f t="shared" si="0"/>
        <v/>
      </c>
    </row>
    <row r="40" s="277" customFormat="1" ht="36" customHeight="1" spans="1:5">
      <c r="A40" s="295">
        <v>2116102</v>
      </c>
      <c r="B40" s="296" t="s">
        <v>2635</v>
      </c>
      <c r="C40" s="293"/>
      <c r="D40" s="293">
        <v>0</v>
      </c>
      <c r="E40" s="187" t="str">
        <f t="shared" si="0"/>
        <v/>
      </c>
    </row>
    <row r="41" s="277" customFormat="1" ht="36" customHeight="1" spans="1:5">
      <c r="A41" s="295">
        <v>2116103</v>
      </c>
      <c r="B41" s="296" t="s">
        <v>2636</v>
      </c>
      <c r="C41" s="293"/>
      <c r="D41" s="293">
        <v>0</v>
      </c>
      <c r="E41" s="187" t="str">
        <f t="shared" si="0"/>
        <v/>
      </c>
    </row>
    <row r="42" s="277" customFormat="1" ht="36" customHeight="1" spans="1:5">
      <c r="A42" s="295">
        <v>2116104</v>
      </c>
      <c r="B42" s="296" t="s">
        <v>2637</v>
      </c>
      <c r="C42" s="293"/>
      <c r="D42" s="293">
        <v>0</v>
      </c>
      <c r="E42" s="187" t="str">
        <f t="shared" si="0"/>
        <v/>
      </c>
    </row>
    <row r="43" s="277" customFormat="1" ht="36" customHeight="1" spans="1:5">
      <c r="A43" s="295">
        <v>21198</v>
      </c>
      <c r="B43" s="296" t="s">
        <v>2638</v>
      </c>
      <c r="C43" s="293"/>
      <c r="D43" s="298">
        <v>2971</v>
      </c>
      <c r="E43" s="187" t="str">
        <f t="shared" si="0"/>
        <v/>
      </c>
    </row>
    <row r="44" s="277" customFormat="1" ht="36" customHeight="1" spans="1:5">
      <c r="A44" s="295">
        <v>2119801</v>
      </c>
      <c r="B44" s="296" t="s">
        <v>2639</v>
      </c>
      <c r="C44" s="293"/>
      <c r="D44" s="298">
        <v>2971</v>
      </c>
      <c r="E44" s="187" t="str">
        <f t="shared" si="0"/>
        <v/>
      </c>
    </row>
    <row r="45" s="277" customFormat="1" ht="36" customHeight="1" spans="1:5">
      <c r="A45" s="291" t="s">
        <v>90</v>
      </c>
      <c r="B45" s="292" t="s">
        <v>2640</v>
      </c>
      <c r="C45" s="293">
        <v>19</v>
      </c>
      <c r="D45" s="293">
        <v>17231</v>
      </c>
      <c r="E45" s="187">
        <f t="shared" si="0"/>
        <v>905.895</v>
      </c>
    </row>
    <row r="46" s="277" customFormat="1" ht="36" customHeight="1" spans="1:5">
      <c r="A46" s="291" t="s">
        <v>2641</v>
      </c>
      <c r="B46" s="292" t="s">
        <v>2642</v>
      </c>
      <c r="C46" s="293">
        <v>19</v>
      </c>
      <c r="D46" s="293">
        <v>0</v>
      </c>
      <c r="E46" s="187">
        <f t="shared" si="0"/>
        <v>-1</v>
      </c>
    </row>
    <row r="47" s="277" customFormat="1" ht="36" customHeight="1" spans="1:5">
      <c r="A47" s="295" t="s">
        <v>2643</v>
      </c>
      <c r="B47" s="296" t="s">
        <v>2644</v>
      </c>
      <c r="C47" s="293">
        <v>0</v>
      </c>
      <c r="D47" s="293">
        <v>0</v>
      </c>
      <c r="E47" s="187" t="str">
        <f t="shared" si="0"/>
        <v/>
      </c>
    </row>
    <row r="48" s="277" customFormat="1" ht="36" customHeight="1" spans="1:5">
      <c r="A48" s="295" t="s">
        <v>2645</v>
      </c>
      <c r="B48" s="296" t="s">
        <v>2646</v>
      </c>
      <c r="C48" s="293">
        <v>0</v>
      </c>
      <c r="D48" s="293">
        <v>0</v>
      </c>
      <c r="E48" s="187" t="str">
        <f t="shared" si="0"/>
        <v/>
      </c>
    </row>
    <row r="49" s="277" customFormat="1" ht="36" customHeight="1" spans="1:5">
      <c r="A49" s="295" t="s">
        <v>2647</v>
      </c>
      <c r="B49" s="296" t="s">
        <v>2648</v>
      </c>
      <c r="C49" s="293">
        <v>0</v>
      </c>
      <c r="D49" s="293">
        <v>0</v>
      </c>
      <c r="E49" s="187" t="str">
        <f t="shared" si="0"/>
        <v/>
      </c>
    </row>
    <row r="50" s="277" customFormat="1" ht="36" customHeight="1" spans="1:5">
      <c r="A50" s="295" t="s">
        <v>2649</v>
      </c>
      <c r="B50" s="296" t="s">
        <v>2650</v>
      </c>
      <c r="C50" s="293">
        <v>0</v>
      </c>
      <c r="D50" s="293">
        <v>0</v>
      </c>
      <c r="E50" s="187" t="str">
        <f t="shared" si="0"/>
        <v/>
      </c>
    </row>
    <row r="51" s="277" customFormat="1" ht="36" customHeight="1" spans="1:5">
      <c r="A51" s="295" t="s">
        <v>2651</v>
      </c>
      <c r="B51" s="296" t="s">
        <v>2652</v>
      </c>
      <c r="C51" s="293">
        <v>0</v>
      </c>
      <c r="D51" s="293">
        <v>0</v>
      </c>
      <c r="E51" s="187" t="str">
        <f t="shared" si="0"/>
        <v/>
      </c>
    </row>
    <row r="52" s="277" customFormat="1" ht="36" customHeight="1" spans="1:5">
      <c r="A52" s="295" t="s">
        <v>2653</v>
      </c>
      <c r="B52" s="296" t="s">
        <v>2654</v>
      </c>
      <c r="C52" s="293">
        <v>0</v>
      </c>
      <c r="D52" s="293">
        <v>0</v>
      </c>
      <c r="E52" s="187" t="str">
        <f t="shared" si="0"/>
        <v/>
      </c>
    </row>
    <row r="53" s="277" customFormat="1" ht="36" customHeight="1" spans="1:5">
      <c r="A53" s="295" t="s">
        <v>2655</v>
      </c>
      <c r="B53" s="296" t="s">
        <v>2656</v>
      </c>
      <c r="C53" s="293">
        <v>0</v>
      </c>
      <c r="D53" s="293">
        <v>0</v>
      </c>
      <c r="E53" s="187" t="str">
        <f t="shared" si="0"/>
        <v/>
      </c>
    </row>
    <row r="54" s="277" customFormat="1" ht="36" customHeight="1" spans="1:5">
      <c r="A54" s="295" t="s">
        <v>2657</v>
      </c>
      <c r="B54" s="296" t="s">
        <v>2658</v>
      </c>
      <c r="C54" s="293">
        <v>0</v>
      </c>
      <c r="D54" s="293">
        <v>0</v>
      </c>
      <c r="E54" s="187" t="str">
        <f t="shared" si="0"/>
        <v/>
      </c>
    </row>
    <row r="55" s="277" customFormat="1" ht="36" customHeight="1" spans="1:5">
      <c r="A55" s="295" t="s">
        <v>2659</v>
      </c>
      <c r="B55" s="296" t="s">
        <v>2660</v>
      </c>
      <c r="C55" s="293">
        <v>0</v>
      </c>
      <c r="D55" s="293">
        <v>0</v>
      </c>
      <c r="E55" s="187" t="str">
        <f t="shared" si="0"/>
        <v/>
      </c>
    </row>
    <row r="56" s="277" customFormat="1" ht="36" customHeight="1" spans="1:5">
      <c r="A56" s="295" t="s">
        <v>2661</v>
      </c>
      <c r="B56" s="296" t="s">
        <v>2662</v>
      </c>
      <c r="C56" s="293">
        <v>0</v>
      </c>
      <c r="D56" s="293">
        <v>0</v>
      </c>
      <c r="E56" s="187" t="str">
        <f t="shared" si="0"/>
        <v/>
      </c>
    </row>
    <row r="57" s="277" customFormat="1" ht="36" customHeight="1" spans="1:5">
      <c r="A57" s="295" t="s">
        <v>2663</v>
      </c>
      <c r="B57" s="296" t="s">
        <v>2664</v>
      </c>
      <c r="C57" s="293">
        <v>0</v>
      </c>
      <c r="D57" s="293">
        <v>0</v>
      </c>
      <c r="E57" s="187" t="str">
        <f t="shared" si="0"/>
        <v/>
      </c>
    </row>
    <row r="58" s="277" customFormat="1" ht="36" customHeight="1" spans="1:5">
      <c r="A58" s="295" t="s">
        <v>3059</v>
      </c>
      <c r="B58" s="296" t="s">
        <v>3060</v>
      </c>
      <c r="C58" s="293">
        <v>19</v>
      </c>
      <c r="D58" s="293"/>
      <c r="E58" s="187">
        <f t="shared" si="0"/>
        <v>-1</v>
      </c>
    </row>
    <row r="59" s="277" customFormat="1" ht="36" customHeight="1" spans="1:5">
      <c r="A59" s="295" t="s">
        <v>2665</v>
      </c>
      <c r="B59" s="294" t="s">
        <v>2666</v>
      </c>
      <c r="C59" s="293">
        <v>0</v>
      </c>
      <c r="D59" s="293">
        <v>0</v>
      </c>
      <c r="E59" s="187" t="str">
        <f t="shared" si="0"/>
        <v/>
      </c>
    </row>
    <row r="60" s="277" customFormat="1" ht="36" customHeight="1" spans="1:5">
      <c r="A60" s="291" t="s">
        <v>2667</v>
      </c>
      <c r="B60" s="297" t="s">
        <v>2668</v>
      </c>
      <c r="C60" s="293">
        <v>0</v>
      </c>
      <c r="D60" s="293">
        <v>0</v>
      </c>
      <c r="E60" s="187" t="str">
        <f t="shared" si="0"/>
        <v/>
      </c>
    </row>
    <row r="61" s="277" customFormat="1" ht="36" customHeight="1" spans="1:5">
      <c r="A61" s="295" t="s">
        <v>2669</v>
      </c>
      <c r="B61" s="296" t="s">
        <v>2644</v>
      </c>
      <c r="C61" s="293">
        <v>0</v>
      </c>
      <c r="D61" s="293">
        <v>0</v>
      </c>
      <c r="E61" s="187" t="str">
        <f t="shared" si="0"/>
        <v/>
      </c>
    </row>
    <row r="62" s="277" customFormat="1" ht="36" customHeight="1" spans="1:5">
      <c r="A62" s="295" t="s">
        <v>2670</v>
      </c>
      <c r="B62" s="296" t="s">
        <v>2646</v>
      </c>
      <c r="C62" s="293">
        <v>0</v>
      </c>
      <c r="D62" s="293">
        <v>0</v>
      </c>
      <c r="E62" s="187" t="str">
        <f t="shared" si="0"/>
        <v/>
      </c>
    </row>
    <row r="63" s="277" customFormat="1" ht="36" customHeight="1" spans="1:5">
      <c r="A63" s="295" t="s">
        <v>2671</v>
      </c>
      <c r="B63" s="296" t="s">
        <v>2672</v>
      </c>
      <c r="C63" s="293">
        <v>0</v>
      </c>
      <c r="D63" s="293">
        <v>0</v>
      </c>
      <c r="E63" s="187" t="str">
        <f t="shared" si="0"/>
        <v/>
      </c>
    </row>
    <row r="64" s="277" customFormat="1" ht="36" customHeight="1" spans="1:5">
      <c r="A64" s="291" t="s">
        <v>2673</v>
      </c>
      <c r="B64" s="297" t="s">
        <v>2674</v>
      </c>
      <c r="C64" s="293">
        <v>0</v>
      </c>
      <c r="D64" s="293">
        <v>0</v>
      </c>
      <c r="E64" s="187" t="str">
        <f t="shared" si="0"/>
        <v/>
      </c>
    </row>
    <row r="65" s="277" customFormat="1" ht="36" customHeight="1" spans="1:5">
      <c r="A65" s="291" t="s">
        <v>2675</v>
      </c>
      <c r="B65" s="297" t="s">
        <v>2676</v>
      </c>
      <c r="C65" s="293">
        <v>0</v>
      </c>
      <c r="D65" s="293">
        <v>1029</v>
      </c>
      <c r="E65" s="187" t="str">
        <f t="shared" si="0"/>
        <v/>
      </c>
    </row>
    <row r="66" s="277" customFormat="1" ht="36" customHeight="1" spans="1:5">
      <c r="A66" s="295" t="s">
        <v>2677</v>
      </c>
      <c r="B66" s="296" t="s">
        <v>2678</v>
      </c>
      <c r="C66" s="293">
        <v>0</v>
      </c>
      <c r="D66" s="293">
        <v>0</v>
      </c>
      <c r="E66" s="187" t="str">
        <f t="shared" si="0"/>
        <v/>
      </c>
    </row>
    <row r="67" s="277" customFormat="1" ht="36" customHeight="1" spans="1:5">
      <c r="A67" s="295" t="s">
        <v>2679</v>
      </c>
      <c r="B67" s="296" t="s">
        <v>2680</v>
      </c>
      <c r="C67" s="293">
        <v>0</v>
      </c>
      <c r="D67" s="293">
        <v>1029</v>
      </c>
      <c r="E67" s="187" t="str">
        <f t="shared" si="0"/>
        <v/>
      </c>
    </row>
    <row r="68" s="277" customFormat="1" ht="36" customHeight="1" spans="1:5">
      <c r="A68" s="295" t="s">
        <v>2681</v>
      </c>
      <c r="B68" s="296" t="s">
        <v>2682</v>
      </c>
      <c r="C68" s="293">
        <v>0</v>
      </c>
      <c r="D68" s="293">
        <v>0</v>
      </c>
      <c r="E68" s="187" t="str">
        <f t="shared" ref="E68:E131" si="1">IF(C68&gt;0,D68/C68-1,IF(C68&lt;0,-(D68/C68-1),""))</f>
        <v/>
      </c>
    </row>
    <row r="69" s="277" customFormat="1" ht="36" customHeight="1" spans="1:5">
      <c r="A69" s="295" t="s">
        <v>2683</v>
      </c>
      <c r="B69" s="296" t="s">
        <v>2684</v>
      </c>
      <c r="C69" s="293">
        <v>0</v>
      </c>
      <c r="D69" s="293">
        <v>0</v>
      </c>
      <c r="E69" s="187" t="str">
        <f t="shared" si="1"/>
        <v/>
      </c>
    </row>
    <row r="70" s="277" customFormat="1" ht="36" customHeight="1" spans="1:5">
      <c r="A70" s="295" t="s">
        <v>2685</v>
      </c>
      <c r="B70" s="296" t="s">
        <v>2686</v>
      </c>
      <c r="C70" s="293">
        <v>0</v>
      </c>
      <c r="D70" s="293">
        <v>0</v>
      </c>
      <c r="E70" s="187" t="str">
        <f t="shared" si="1"/>
        <v/>
      </c>
    </row>
    <row r="71" s="277" customFormat="1" ht="36" customHeight="1" spans="1:5">
      <c r="A71" s="291" t="s">
        <v>2687</v>
      </c>
      <c r="B71" s="297" t="s">
        <v>2688</v>
      </c>
      <c r="C71" s="293">
        <v>0</v>
      </c>
      <c r="D71" s="293">
        <v>37</v>
      </c>
      <c r="E71" s="187" t="str">
        <f t="shared" si="1"/>
        <v/>
      </c>
    </row>
    <row r="72" s="277" customFormat="1" ht="36" customHeight="1" spans="1:5">
      <c r="A72" s="295" t="s">
        <v>2689</v>
      </c>
      <c r="B72" s="296" t="s">
        <v>2690</v>
      </c>
      <c r="C72" s="293">
        <v>0</v>
      </c>
      <c r="D72" s="293">
        <v>0</v>
      </c>
      <c r="E72" s="187" t="str">
        <f t="shared" si="1"/>
        <v/>
      </c>
    </row>
    <row r="73" s="277" customFormat="1" ht="36" customHeight="1" spans="1:5">
      <c r="A73" s="295" t="s">
        <v>2691</v>
      </c>
      <c r="B73" s="296" t="s">
        <v>2692</v>
      </c>
      <c r="C73" s="293">
        <v>0</v>
      </c>
      <c r="D73" s="293">
        <v>0</v>
      </c>
      <c r="E73" s="187" t="str">
        <f t="shared" si="1"/>
        <v/>
      </c>
    </row>
    <row r="74" s="277" customFormat="1" ht="36" customHeight="1" spans="1:5">
      <c r="A74" s="295" t="s">
        <v>2693</v>
      </c>
      <c r="B74" s="296" t="s">
        <v>2694</v>
      </c>
      <c r="C74" s="293">
        <v>0</v>
      </c>
      <c r="D74" s="293">
        <v>37</v>
      </c>
      <c r="E74" s="187" t="str">
        <f t="shared" si="1"/>
        <v/>
      </c>
    </row>
    <row r="75" s="277" customFormat="1" ht="36" customHeight="1" spans="1:5">
      <c r="A75" s="291" t="s">
        <v>2695</v>
      </c>
      <c r="B75" s="297" t="s">
        <v>2696</v>
      </c>
      <c r="C75" s="293">
        <v>0</v>
      </c>
      <c r="D75" s="293">
        <v>0</v>
      </c>
      <c r="E75" s="187" t="str">
        <f t="shared" si="1"/>
        <v/>
      </c>
    </row>
    <row r="76" s="277" customFormat="1" ht="36" customHeight="1" spans="1:5">
      <c r="A76" s="295" t="s">
        <v>2697</v>
      </c>
      <c r="B76" s="296" t="s">
        <v>2644</v>
      </c>
      <c r="C76" s="293">
        <v>0</v>
      </c>
      <c r="D76" s="293">
        <v>0</v>
      </c>
      <c r="E76" s="187" t="str">
        <f t="shared" si="1"/>
        <v/>
      </c>
    </row>
    <row r="77" s="277" customFormat="1" ht="36" customHeight="1" spans="1:5">
      <c r="A77" s="295" t="s">
        <v>2698</v>
      </c>
      <c r="B77" s="296" t="s">
        <v>2646</v>
      </c>
      <c r="C77" s="293">
        <v>0</v>
      </c>
      <c r="D77" s="293">
        <v>0</v>
      </c>
      <c r="E77" s="187" t="str">
        <f t="shared" si="1"/>
        <v/>
      </c>
    </row>
    <row r="78" s="277" customFormat="1" ht="36" customHeight="1" spans="1:5">
      <c r="A78" s="295" t="s">
        <v>2699</v>
      </c>
      <c r="B78" s="296" t="s">
        <v>2700</v>
      </c>
      <c r="C78" s="293">
        <v>0</v>
      </c>
      <c r="D78" s="293">
        <v>0</v>
      </c>
      <c r="E78" s="187" t="str">
        <f t="shared" si="1"/>
        <v/>
      </c>
    </row>
    <row r="79" s="277" customFormat="1" ht="36" customHeight="1" spans="1:5">
      <c r="A79" s="291" t="s">
        <v>2701</v>
      </c>
      <c r="B79" s="297" t="s">
        <v>2702</v>
      </c>
      <c r="C79" s="293">
        <v>0</v>
      </c>
      <c r="D79" s="293">
        <v>0</v>
      </c>
      <c r="E79" s="187" t="str">
        <f t="shared" si="1"/>
        <v/>
      </c>
    </row>
    <row r="80" s="277" customFormat="1" ht="36" customHeight="1" spans="1:5">
      <c r="A80" s="295" t="s">
        <v>2703</v>
      </c>
      <c r="B80" s="296" t="s">
        <v>2644</v>
      </c>
      <c r="C80" s="293">
        <v>0</v>
      </c>
      <c r="D80" s="293">
        <v>0</v>
      </c>
      <c r="E80" s="187" t="str">
        <f t="shared" si="1"/>
        <v/>
      </c>
    </row>
    <row r="81" s="277" customFormat="1" ht="36" customHeight="1" spans="1:5">
      <c r="A81" s="295" t="s">
        <v>2704</v>
      </c>
      <c r="B81" s="296" t="s">
        <v>2646</v>
      </c>
      <c r="C81" s="293">
        <v>0</v>
      </c>
      <c r="D81" s="293">
        <v>0</v>
      </c>
      <c r="E81" s="187" t="str">
        <f t="shared" si="1"/>
        <v/>
      </c>
    </row>
    <row r="82" s="277" customFormat="1" ht="36" customHeight="1" spans="1:5">
      <c r="A82" s="295" t="s">
        <v>2705</v>
      </c>
      <c r="B82" s="296" t="s">
        <v>2706</v>
      </c>
      <c r="C82" s="293">
        <v>0</v>
      </c>
      <c r="D82" s="293">
        <v>0</v>
      </c>
      <c r="E82" s="187" t="str">
        <f t="shared" si="1"/>
        <v/>
      </c>
    </row>
    <row r="83" s="277" customFormat="1" ht="36" customHeight="1" spans="1:5">
      <c r="A83" s="291" t="s">
        <v>2707</v>
      </c>
      <c r="B83" s="297" t="s">
        <v>2708</v>
      </c>
      <c r="C83" s="293">
        <v>0</v>
      </c>
      <c r="D83" s="293">
        <v>0</v>
      </c>
      <c r="E83" s="187" t="str">
        <f t="shared" si="1"/>
        <v/>
      </c>
    </row>
    <row r="84" s="277" customFormat="1" ht="36" customHeight="1" spans="1:5">
      <c r="A84" s="295" t="s">
        <v>2709</v>
      </c>
      <c r="B84" s="296" t="s">
        <v>2678</v>
      </c>
      <c r="C84" s="293">
        <v>0</v>
      </c>
      <c r="D84" s="293">
        <v>0</v>
      </c>
      <c r="E84" s="187" t="str">
        <f t="shared" si="1"/>
        <v/>
      </c>
    </row>
    <row r="85" s="277" customFormat="1" ht="36" customHeight="1" spans="1:5">
      <c r="A85" s="295" t="s">
        <v>2710</v>
      </c>
      <c r="B85" s="296" t="s">
        <v>2680</v>
      </c>
      <c r="C85" s="293">
        <v>0</v>
      </c>
      <c r="D85" s="293">
        <v>0</v>
      </c>
      <c r="E85" s="187" t="str">
        <f t="shared" si="1"/>
        <v/>
      </c>
    </row>
    <row r="86" s="277" customFormat="1" ht="36" customHeight="1" spans="1:5">
      <c r="A86" s="295" t="s">
        <v>2711</v>
      </c>
      <c r="B86" s="296" t="s">
        <v>2682</v>
      </c>
      <c r="C86" s="293">
        <v>0</v>
      </c>
      <c r="D86" s="293">
        <v>0</v>
      </c>
      <c r="E86" s="187" t="str">
        <f t="shared" si="1"/>
        <v/>
      </c>
    </row>
    <row r="87" s="277" customFormat="1" ht="36" customHeight="1" spans="1:5">
      <c r="A87" s="295" t="s">
        <v>2712</v>
      </c>
      <c r="B87" s="296" t="s">
        <v>2684</v>
      </c>
      <c r="C87" s="293">
        <v>0</v>
      </c>
      <c r="D87" s="293">
        <v>0</v>
      </c>
      <c r="E87" s="187" t="str">
        <f t="shared" si="1"/>
        <v/>
      </c>
    </row>
    <row r="88" s="277" customFormat="1" ht="36" customHeight="1" spans="1:5">
      <c r="A88" s="295" t="s">
        <v>2713</v>
      </c>
      <c r="B88" s="296" t="s">
        <v>2714</v>
      </c>
      <c r="C88" s="293">
        <v>0</v>
      </c>
      <c r="D88" s="293">
        <v>0</v>
      </c>
      <c r="E88" s="187" t="str">
        <f t="shared" si="1"/>
        <v/>
      </c>
    </row>
    <row r="89" s="277" customFormat="1" ht="36" customHeight="1" spans="1:5">
      <c r="A89" s="291" t="s">
        <v>2715</v>
      </c>
      <c r="B89" s="297" t="s">
        <v>2716</v>
      </c>
      <c r="C89" s="293">
        <v>0</v>
      </c>
      <c r="D89" s="293">
        <v>0</v>
      </c>
      <c r="E89" s="187" t="str">
        <f t="shared" si="1"/>
        <v/>
      </c>
    </row>
    <row r="90" s="277" customFormat="1" ht="36" customHeight="1" spans="1:5">
      <c r="A90" s="295" t="s">
        <v>2717</v>
      </c>
      <c r="B90" s="296" t="s">
        <v>2690</v>
      </c>
      <c r="C90" s="293">
        <v>0</v>
      </c>
      <c r="D90" s="293">
        <v>0</v>
      </c>
      <c r="E90" s="187" t="str">
        <f t="shared" si="1"/>
        <v/>
      </c>
    </row>
    <row r="91" s="277" customFormat="1" ht="36" customHeight="1" spans="1:5">
      <c r="A91" s="295" t="s">
        <v>2718</v>
      </c>
      <c r="B91" s="296" t="s">
        <v>2719</v>
      </c>
      <c r="C91" s="293">
        <v>0</v>
      </c>
      <c r="D91" s="293">
        <v>0</v>
      </c>
      <c r="E91" s="187" t="str">
        <f t="shared" si="1"/>
        <v/>
      </c>
    </row>
    <row r="92" s="277" customFormat="1" ht="36" customHeight="1" spans="1:5">
      <c r="A92" s="291" t="s">
        <v>2720</v>
      </c>
      <c r="B92" s="297" t="s">
        <v>2721</v>
      </c>
      <c r="C92" s="293">
        <v>0</v>
      </c>
      <c r="D92" s="293">
        <v>0</v>
      </c>
      <c r="E92" s="187" t="str">
        <f t="shared" si="1"/>
        <v/>
      </c>
    </row>
    <row r="93" s="277" customFormat="1" ht="36" customHeight="1" spans="1:5">
      <c r="A93" s="295" t="s">
        <v>2722</v>
      </c>
      <c r="B93" s="296" t="s">
        <v>2644</v>
      </c>
      <c r="C93" s="293">
        <v>0</v>
      </c>
      <c r="D93" s="293">
        <v>0</v>
      </c>
      <c r="E93" s="187" t="str">
        <f t="shared" si="1"/>
        <v/>
      </c>
    </row>
    <row r="94" s="277" customFormat="1" ht="36" customHeight="1" spans="1:5">
      <c r="A94" s="295" t="s">
        <v>2723</v>
      </c>
      <c r="B94" s="296" t="s">
        <v>2646</v>
      </c>
      <c r="C94" s="293">
        <v>0</v>
      </c>
      <c r="D94" s="293">
        <v>0</v>
      </c>
      <c r="E94" s="187" t="str">
        <f t="shared" si="1"/>
        <v/>
      </c>
    </row>
    <row r="95" s="277" customFormat="1" ht="36" customHeight="1" spans="1:5">
      <c r="A95" s="295" t="s">
        <v>2724</v>
      </c>
      <c r="B95" s="296" t="s">
        <v>2648</v>
      </c>
      <c r="C95" s="293">
        <v>0</v>
      </c>
      <c r="D95" s="293">
        <v>0</v>
      </c>
      <c r="E95" s="187" t="str">
        <f t="shared" si="1"/>
        <v/>
      </c>
    </row>
    <row r="96" s="277" customFormat="1" ht="36" customHeight="1" spans="1:5">
      <c r="A96" s="295" t="s">
        <v>2725</v>
      </c>
      <c r="B96" s="296" t="s">
        <v>2650</v>
      </c>
      <c r="C96" s="293">
        <v>0</v>
      </c>
      <c r="D96" s="293">
        <v>0</v>
      </c>
      <c r="E96" s="187" t="str">
        <f t="shared" si="1"/>
        <v/>
      </c>
    </row>
    <row r="97" s="277" customFormat="1" ht="36" customHeight="1" spans="1:5">
      <c r="A97" s="295" t="s">
        <v>2726</v>
      </c>
      <c r="B97" s="296" t="s">
        <v>2656</v>
      </c>
      <c r="C97" s="293">
        <v>0</v>
      </c>
      <c r="D97" s="293">
        <v>0</v>
      </c>
      <c r="E97" s="187" t="str">
        <f t="shared" si="1"/>
        <v/>
      </c>
    </row>
    <row r="98" s="277" customFormat="1" ht="36" customHeight="1" spans="1:5">
      <c r="A98" s="295" t="s">
        <v>2727</v>
      </c>
      <c r="B98" s="296" t="s">
        <v>2660</v>
      </c>
      <c r="C98" s="293">
        <v>0</v>
      </c>
      <c r="D98" s="293">
        <v>0</v>
      </c>
      <c r="E98" s="187" t="str">
        <f t="shared" si="1"/>
        <v/>
      </c>
    </row>
    <row r="99" s="277" customFormat="1" ht="36" customHeight="1" spans="1:5">
      <c r="A99" s="295" t="s">
        <v>2728</v>
      </c>
      <c r="B99" s="296" t="s">
        <v>2662</v>
      </c>
      <c r="C99" s="293">
        <v>0</v>
      </c>
      <c r="D99" s="293">
        <v>0</v>
      </c>
      <c r="E99" s="187" t="str">
        <f t="shared" si="1"/>
        <v/>
      </c>
    </row>
    <row r="100" s="277" customFormat="1" ht="36" customHeight="1" spans="1:5">
      <c r="A100" s="295" t="s">
        <v>2729</v>
      </c>
      <c r="B100" s="296" t="s">
        <v>2730</v>
      </c>
      <c r="C100" s="293">
        <v>0</v>
      </c>
      <c r="D100" s="293">
        <v>0</v>
      </c>
      <c r="E100" s="187" t="str">
        <f t="shared" si="1"/>
        <v/>
      </c>
    </row>
    <row r="101" s="277" customFormat="1" ht="36" customHeight="1" spans="1:5">
      <c r="A101" s="295">
        <v>21298</v>
      </c>
      <c r="B101" s="296" t="s">
        <v>2638</v>
      </c>
      <c r="C101" s="293"/>
      <c r="D101" s="293">
        <v>16165</v>
      </c>
      <c r="E101" s="187" t="str">
        <f t="shared" si="1"/>
        <v/>
      </c>
    </row>
    <row r="102" s="277" customFormat="1" ht="36" customHeight="1" spans="1:5">
      <c r="A102" s="295">
        <v>2129801</v>
      </c>
      <c r="B102" s="296" t="s">
        <v>2731</v>
      </c>
      <c r="C102" s="293"/>
      <c r="D102" s="293">
        <v>15087</v>
      </c>
      <c r="E102" s="187" t="str">
        <f t="shared" si="1"/>
        <v/>
      </c>
    </row>
    <row r="103" s="277" customFormat="1" ht="36" customHeight="1" spans="1:5">
      <c r="A103" s="295">
        <v>2129899</v>
      </c>
      <c r="B103" s="296" t="s">
        <v>2732</v>
      </c>
      <c r="C103" s="293"/>
      <c r="D103" s="293">
        <v>1078</v>
      </c>
      <c r="E103" s="187" t="str">
        <f t="shared" si="1"/>
        <v/>
      </c>
    </row>
    <row r="104" s="277" customFormat="1" ht="36" customHeight="1" spans="1:5">
      <c r="A104" s="291" t="s">
        <v>92</v>
      </c>
      <c r="B104" s="292" t="s">
        <v>2733</v>
      </c>
      <c r="C104" s="293">
        <v>3</v>
      </c>
      <c r="D104" s="293">
        <v>543</v>
      </c>
      <c r="E104" s="187">
        <f t="shared" si="1"/>
        <v>180</v>
      </c>
    </row>
    <row r="105" s="277" customFormat="1" ht="36" customHeight="1" spans="1:5">
      <c r="A105" s="291" t="s">
        <v>2734</v>
      </c>
      <c r="B105" s="292" t="s">
        <v>2735</v>
      </c>
      <c r="C105" s="293">
        <v>0</v>
      </c>
      <c r="D105" s="293">
        <v>540</v>
      </c>
      <c r="E105" s="187" t="str">
        <f t="shared" si="1"/>
        <v/>
      </c>
    </row>
    <row r="106" s="277" customFormat="1" ht="36" customHeight="1" spans="1:5">
      <c r="A106" s="295" t="s">
        <v>2736</v>
      </c>
      <c r="B106" s="296" t="s">
        <v>2612</v>
      </c>
      <c r="C106" s="293">
        <v>0</v>
      </c>
      <c r="D106" s="293">
        <v>260</v>
      </c>
      <c r="E106" s="187" t="str">
        <f t="shared" si="1"/>
        <v/>
      </c>
    </row>
    <row r="107" s="277" customFormat="1" ht="36" customHeight="1" spans="1:5">
      <c r="A107" s="295" t="s">
        <v>2737</v>
      </c>
      <c r="B107" s="296" t="s">
        <v>2738</v>
      </c>
      <c r="C107" s="293">
        <v>0</v>
      </c>
      <c r="D107" s="293">
        <v>280</v>
      </c>
      <c r="E107" s="187" t="str">
        <f t="shared" si="1"/>
        <v/>
      </c>
    </row>
    <row r="108" s="277" customFormat="1" ht="36" customHeight="1" spans="1:5">
      <c r="A108" s="295" t="s">
        <v>2739</v>
      </c>
      <c r="B108" s="296" t="s">
        <v>2740</v>
      </c>
      <c r="C108" s="293">
        <v>0</v>
      </c>
      <c r="D108" s="293">
        <v>0</v>
      </c>
      <c r="E108" s="187" t="str">
        <f t="shared" si="1"/>
        <v/>
      </c>
    </row>
    <row r="109" s="277" customFormat="1" ht="36" customHeight="1" spans="1:5">
      <c r="A109" s="295" t="s">
        <v>2741</v>
      </c>
      <c r="B109" s="294" t="s">
        <v>2742</v>
      </c>
      <c r="C109" s="293">
        <v>0</v>
      </c>
      <c r="D109" s="293">
        <v>0</v>
      </c>
      <c r="E109" s="187" t="str">
        <f t="shared" si="1"/>
        <v/>
      </c>
    </row>
    <row r="110" s="277" customFormat="1" ht="36" customHeight="1" spans="1:5">
      <c r="A110" s="291" t="s">
        <v>2743</v>
      </c>
      <c r="B110" s="297" t="s">
        <v>2744</v>
      </c>
      <c r="C110" s="293">
        <v>0</v>
      </c>
      <c r="D110" s="293">
        <v>0</v>
      </c>
      <c r="E110" s="187" t="str">
        <f t="shared" si="1"/>
        <v/>
      </c>
    </row>
    <row r="111" s="277" customFormat="1" ht="36" customHeight="1" spans="1:5">
      <c r="A111" s="295" t="s">
        <v>2745</v>
      </c>
      <c r="B111" s="296" t="s">
        <v>2612</v>
      </c>
      <c r="C111" s="293">
        <v>0</v>
      </c>
      <c r="D111" s="293">
        <v>0</v>
      </c>
      <c r="E111" s="187" t="str">
        <f t="shared" si="1"/>
        <v/>
      </c>
    </row>
    <row r="112" s="277" customFormat="1" ht="36" customHeight="1" spans="1:5">
      <c r="A112" s="295" t="s">
        <v>2746</v>
      </c>
      <c r="B112" s="296" t="s">
        <v>2738</v>
      </c>
      <c r="C112" s="293">
        <v>0</v>
      </c>
      <c r="D112" s="293">
        <v>0</v>
      </c>
      <c r="E112" s="187" t="str">
        <f t="shared" si="1"/>
        <v/>
      </c>
    </row>
    <row r="113" s="277" customFormat="1" ht="36" customHeight="1" spans="1:5">
      <c r="A113" s="295" t="s">
        <v>2747</v>
      </c>
      <c r="B113" s="296" t="s">
        <v>2748</v>
      </c>
      <c r="C113" s="293">
        <v>0</v>
      </c>
      <c r="D113" s="293">
        <v>0</v>
      </c>
      <c r="E113" s="187" t="str">
        <f t="shared" si="1"/>
        <v/>
      </c>
    </row>
    <row r="114" s="277" customFormat="1" ht="36" customHeight="1" spans="1:5">
      <c r="A114" s="295" t="s">
        <v>2749</v>
      </c>
      <c r="B114" s="296" t="s">
        <v>2750</v>
      </c>
      <c r="C114" s="293">
        <v>0</v>
      </c>
      <c r="D114" s="293">
        <v>0</v>
      </c>
      <c r="E114" s="187" t="str">
        <f t="shared" si="1"/>
        <v/>
      </c>
    </row>
    <row r="115" s="277" customFormat="1" ht="36" customHeight="1" spans="1:5">
      <c r="A115" s="291" t="s">
        <v>2751</v>
      </c>
      <c r="B115" s="292" t="s">
        <v>2752</v>
      </c>
      <c r="C115" s="293">
        <v>0</v>
      </c>
      <c r="D115" s="293">
        <v>0</v>
      </c>
      <c r="E115" s="187" t="str">
        <f t="shared" si="1"/>
        <v/>
      </c>
    </row>
    <row r="116" s="277" customFormat="1" ht="36" customHeight="1" spans="1:5">
      <c r="A116" s="295" t="s">
        <v>2753</v>
      </c>
      <c r="B116" s="296" t="s">
        <v>2754</v>
      </c>
      <c r="C116" s="293">
        <v>0</v>
      </c>
      <c r="D116" s="293">
        <v>0</v>
      </c>
      <c r="E116" s="187" t="str">
        <f t="shared" si="1"/>
        <v/>
      </c>
    </row>
    <row r="117" s="277" customFormat="1" ht="36" customHeight="1" spans="1:5">
      <c r="A117" s="295" t="s">
        <v>2755</v>
      </c>
      <c r="B117" s="296" t="s">
        <v>2756</v>
      </c>
      <c r="C117" s="293">
        <v>0</v>
      </c>
      <c r="D117" s="293">
        <v>0</v>
      </c>
      <c r="E117" s="187" t="str">
        <f t="shared" si="1"/>
        <v/>
      </c>
    </row>
    <row r="118" s="277" customFormat="1" ht="36" customHeight="1" spans="1:5">
      <c r="A118" s="295" t="s">
        <v>2757</v>
      </c>
      <c r="B118" s="296" t="s">
        <v>2758</v>
      </c>
      <c r="C118" s="293">
        <v>0</v>
      </c>
      <c r="D118" s="293">
        <v>0</v>
      </c>
      <c r="E118" s="187" t="str">
        <f t="shared" si="1"/>
        <v/>
      </c>
    </row>
    <row r="119" s="277" customFormat="1" ht="36" customHeight="1" spans="1:5">
      <c r="A119" s="295" t="s">
        <v>2759</v>
      </c>
      <c r="B119" s="294" t="s">
        <v>2760</v>
      </c>
      <c r="C119" s="293">
        <v>0</v>
      </c>
      <c r="D119" s="293">
        <v>0</v>
      </c>
      <c r="E119" s="187" t="str">
        <f t="shared" si="1"/>
        <v/>
      </c>
    </row>
    <row r="120" s="277" customFormat="1" ht="36" customHeight="1" spans="1:5">
      <c r="A120" s="299">
        <v>21370</v>
      </c>
      <c r="B120" s="297" t="s">
        <v>2761</v>
      </c>
      <c r="C120" s="293"/>
      <c r="D120" s="293">
        <v>0</v>
      </c>
      <c r="E120" s="187" t="str">
        <f t="shared" si="1"/>
        <v/>
      </c>
    </row>
    <row r="121" s="277" customFormat="1" ht="36" customHeight="1" spans="1:5">
      <c r="A121" s="300">
        <v>2137001</v>
      </c>
      <c r="B121" s="296" t="s">
        <v>2612</v>
      </c>
      <c r="C121" s="293"/>
      <c r="D121" s="293">
        <v>0</v>
      </c>
      <c r="E121" s="187" t="str">
        <f t="shared" si="1"/>
        <v/>
      </c>
    </row>
    <row r="122" s="277" customFormat="1" ht="36" customHeight="1" spans="1:5">
      <c r="A122" s="300">
        <v>2137099</v>
      </c>
      <c r="B122" s="296" t="s">
        <v>2762</v>
      </c>
      <c r="C122" s="293"/>
      <c r="D122" s="293">
        <v>0</v>
      </c>
      <c r="E122" s="187" t="str">
        <f t="shared" si="1"/>
        <v/>
      </c>
    </row>
    <row r="123" s="277" customFormat="1" ht="36" customHeight="1" spans="1:5">
      <c r="A123" s="299">
        <v>21371</v>
      </c>
      <c r="B123" s="297" t="s">
        <v>2763</v>
      </c>
      <c r="C123" s="293"/>
      <c r="D123" s="293">
        <v>0</v>
      </c>
      <c r="E123" s="187" t="str">
        <f t="shared" si="1"/>
        <v/>
      </c>
    </row>
    <row r="124" s="277" customFormat="1" ht="36" customHeight="1" spans="1:5">
      <c r="A124" s="300">
        <v>2137101</v>
      </c>
      <c r="B124" s="296" t="s">
        <v>2754</v>
      </c>
      <c r="C124" s="293"/>
      <c r="D124" s="293">
        <v>0</v>
      </c>
      <c r="E124" s="187" t="str">
        <f t="shared" si="1"/>
        <v/>
      </c>
    </row>
    <row r="125" s="277" customFormat="1" ht="36" customHeight="1" spans="1:5">
      <c r="A125" s="300">
        <v>2137102</v>
      </c>
      <c r="B125" s="296" t="s">
        <v>2764</v>
      </c>
      <c r="C125" s="293"/>
      <c r="D125" s="293">
        <v>0</v>
      </c>
      <c r="E125" s="187" t="str">
        <f t="shared" si="1"/>
        <v/>
      </c>
    </row>
    <row r="126" s="277" customFormat="1" ht="36" customHeight="1" spans="1:5">
      <c r="A126" s="300">
        <v>2137103</v>
      </c>
      <c r="B126" s="296" t="s">
        <v>2758</v>
      </c>
      <c r="C126" s="293"/>
      <c r="D126" s="293">
        <v>0</v>
      </c>
      <c r="E126" s="187" t="str">
        <f t="shared" si="1"/>
        <v/>
      </c>
    </row>
    <row r="127" s="277" customFormat="1" ht="36" customHeight="1" spans="1:5">
      <c r="A127" s="300">
        <v>2137199</v>
      </c>
      <c r="B127" s="296" t="s">
        <v>2765</v>
      </c>
      <c r="C127" s="293"/>
      <c r="D127" s="293">
        <v>0</v>
      </c>
      <c r="E127" s="187" t="str">
        <f t="shared" si="1"/>
        <v/>
      </c>
    </row>
    <row r="128" s="277" customFormat="1" ht="36" customHeight="1" spans="1:5">
      <c r="A128" s="300" t="s">
        <v>2766</v>
      </c>
      <c r="B128" s="296" t="s">
        <v>2608</v>
      </c>
      <c r="C128" s="298">
        <v>3</v>
      </c>
      <c r="D128" s="298"/>
      <c r="E128" s="187">
        <f t="shared" si="1"/>
        <v>-1</v>
      </c>
    </row>
    <row r="129" s="277" customFormat="1" ht="36" customHeight="1" spans="1:5">
      <c r="A129" s="300" t="s">
        <v>2767</v>
      </c>
      <c r="B129" s="296" t="s">
        <v>2768</v>
      </c>
      <c r="C129" s="298">
        <v>3</v>
      </c>
      <c r="D129" s="298"/>
      <c r="E129" s="187">
        <f t="shared" si="1"/>
        <v>-1</v>
      </c>
    </row>
    <row r="130" s="277" customFormat="1" ht="36" customHeight="1" spans="1:5">
      <c r="A130" s="300">
        <v>21373</v>
      </c>
      <c r="B130" s="296" t="s">
        <v>2769</v>
      </c>
      <c r="C130" s="298"/>
      <c r="D130" s="298">
        <v>3</v>
      </c>
      <c r="E130" s="187" t="str">
        <f t="shared" si="1"/>
        <v/>
      </c>
    </row>
    <row r="131" s="277" customFormat="1" ht="36" customHeight="1" spans="1:5">
      <c r="A131" s="300">
        <v>2137301</v>
      </c>
      <c r="B131" s="296" t="s">
        <v>2770</v>
      </c>
      <c r="C131" s="298"/>
      <c r="D131" s="298">
        <v>3</v>
      </c>
      <c r="E131" s="187" t="str">
        <f t="shared" si="1"/>
        <v/>
      </c>
    </row>
    <row r="132" s="277" customFormat="1" ht="36" customHeight="1" spans="1:5">
      <c r="A132" s="291" t="s">
        <v>94</v>
      </c>
      <c r="B132" s="292" t="s">
        <v>2771</v>
      </c>
      <c r="C132" s="293">
        <v>0</v>
      </c>
      <c r="D132" s="293">
        <v>0</v>
      </c>
      <c r="E132" s="187" t="str">
        <f t="shared" ref="E132:E195" si="2">IF(C132&gt;0,D132/C132-1,IF(C132&lt;0,-(D132/C132-1),""))</f>
        <v/>
      </c>
    </row>
    <row r="133" s="277" customFormat="1" ht="36" customHeight="1" spans="1:5">
      <c r="A133" s="291" t="s">
        <v>2772</v>
      </c>
      <c r="B133" s="297" t="s">
        <v>2773</v>
      </c>
      <c r="C133" s="293">
        <v>0</v>
      </c>
      <c r="D133" s="293">
        <v>0</v>
      </c>
      <c r="E133" s="187" t="str">
        <f t="shared" si="2"/>
        <v/>
      </c>
    </row>
    <row r="134" s="277" customFormat="1" ht="36" customHeight="1" spans="1:5">
      <c r="A134" s="295" t="s">
        <v>2774</v>
      </c>
      <c r="B134" s="296" t="s">
        <v>2775</v>
      </c>
      <c r="C134" s="293">
        <v>0</v>
      </c>
      <c r="D134" s="293">
        <v>0</v>
      </c>
      <c r="E134" s="187" t="str">
        <f t="shared" si="2"/>
        <v/>
      </c>
    </row>
    <row r="135" s="277" customFormat="1" ht="36" customHeight="1" spans="1:5">
      <c r="A135" s="295" t="s">
        <v>2776</v>
      </c>
      <c r="B135" s="296" t="s">
        <v>2777</v>
      </c>
      <c r="C135" s="293">
        <v>0</v>
      </c>
      <c r="D135" s="293">
        <v>0</v>
      </c>
      <c r="E135" s="187" t="str">
        <f t="shared" si="2"/>
        <v/>
      </c>
    </row>
    <row r="136" s="277" customFormat="1" ht="36" customHeight="1" spans="1:5">
      <c r="A136" s="295" t="s">
        <v>2778</v>
      </c>
      <c r="B136" s="296" t="s">
        <v>2779</v>
      </c>
      <c r="C136" s="293">
        <v>0</v>
      </c>
      <c r="D136" s="293">
        <v>0</v>
      </c>
      <c r="E136" s="187" t="str">
        <f t="shared" si="2"/>
        <v/>
      </c>
    </row>
    <row r="137" s="277" customFormat="1" ht="36" customHeight="1" spans="1:5">
      <c r="A137" s="295" t="s">
        <v>2780</v>
      </c>
      <c r="B137" s="296" t="s">
        <v>2781</v>
      </c>
      <c r="C137" s="293">
        <v>0</v>
      </c>
      <c r="D137" s="293">
        <v>0</v>
      </c>
      <c r="E137" s="187" t="str">
        <f t="shared" si="2"/>
        <v/>
      </c>
    </row>
    <row r="138" s="277" customFormat="1" ht="36" customHeight="1" spans="1:5">
      <c r="A138" s="291" t="s">
        <v>2782</v>
      </c>
      <c r="B138" s="292" t="s">
        <v>2783</v>
      </c>
      <c r="C138" s="293">
        <v>0</v>
      </c>
      <c r="D138" s="293">
        <v>0</v>
      </c>
      <c r="E138" s="187" t="str">
        <f t="shared" si="2"/>
        <v/>
      </c>
    </row>
    <row r="139" s="277" customFormat="1" ht="36" customHeight="1" spans="1:5">
      <c r="A139" s="295" t="s">
        <v>2784</v>
      </c>
      <c r="B139" s="296" t="s">
        <v>2779</v>
      </c>
      <c r="C139" s="293">
        <v>0</v>
      </c>
      <c r="D139" s="293">
        <v>0</v>
      </c>
      <c r="E139" s="187" t="str">
        <f t="shared" si="2"/>
        <v/>
      </c>
    </row>
    <row r="140" s="277" customFormat="1" ht="36" customHeight="1" spans="1:5">
      <c r="A140" s="295" t="s">
        <v>2785</v>
      </c>
      <c r="B140" s="296" t="s">
        <v>2786</v>
      </c>
      <c r="C140" s="293">
        <v>0</v>
      </c>
      <c r="D140" s="293">
        <v>0</v>
      </c>
      <c r="E140" s="187" t="str">
        <f t="shared" si="2"/>
        <v/>
      </c>
    </row>
    <row r="141" s="277" customFormat="1" ht="36" customHeight="1" spans="1:5">
      <c r="A141" s="295" t="s">
        <v>2787</v>
      </c>
      <c r="B141" s="296" t="s">
        <v>2788</v>
      </c>
      <c r="C141" s="293">
        <v>0</v>
      </c>
      <c r="D141" s="293">
        <v>0</v>
      </c>
      <c r="E141" s="187" t="str">
        <f t="shared" si="2"/>
        <v/>
      </c>
    </row>
    <row r="142" s="277" customFormat="1" ht="36" customHeight="1" spans="1:5">
      <c r="A142" s="295" t="s">
        <v>2789</v>
      </c>
      <c r="B142" s="294" t="s">
        <v>2790</v>
      </c>
      <c r="C142" s="293">
        <v>0</v>
      </c>
      <c r="D142" s="293">
        <v>0</v>
      </c>
      <c r="E142" s="187" t="str">
        <f t="shared" si="2"/>
        <v/>
      </c>
    </row>
    <row r="143" s="277" customFormat="1" ht="36" customHeight="1" spans="1:5">
      <c r="A143" s="291" t="s">
        <v>2791</v>
      </c>
      <c r="B143" s="292" t="s">
        <v>2792</v>
      </c>
      <c r="C143" s="293"/>
      <c r="D143" s="293">
        <v>0</v>
      </c>
      <c r="E143" s="187" t="str">
        <f t="shared" si="2"/>
        <v/>
      </c>
    </row>
    <row r="144" s="277" customFormat="1" ht="36" customHeight="1" spans="1:5">
      <c r="A144" s="295" t="s">
        <v>2793</v>
      </c>
      <c r="B144" s="296" t="s">
        <v>2794</v>
      </c>
      <c r="C144" s="293"/>
      <c r="D144" s="293">
        <v>0</v>
      </c>
      <c r="E144" s="187" t="str">
        <f t="shared" si="2"/>
        <v/>
      </c>
    </row>
    <row r="145" s="277" customFormat="1" ht="36" customHeight="1" spans="1:5">
      <c r="A145" s="295" t="s">
        <v>2795</v>
      </c>
      <c r="B145" s="294" t="s">
        <v>2796</v>
      </c>
      <c r="C145" s="293"/>
      <c r="D145" s="293">
        <v>0</v>
      </c>
      <c r="E145" s="187" t="str">
        <f t="shared" si="2"/>
        <v/>
      </c>
    </row>
    <row r="146" s="277" customFormat="1" ht="36" customHeight="1" spans="1:5">
      <c r="A146" s="295" t="s">
        <v>2797</v>
      </c>
      <c r="B146" s="294" t="s">
        <v>2798</v>
      </c>
      <c r="C146" s="293"/>
      <c r="D146" s="293">
        <v>0</v>
      </c>
      <c r="E146" s="187" t="str">
        <f t="shared" si="2"/>
        <v/>
      </c>
    </row>
    <row r="147" s="277" customFormat="1" ht="36" customHeight="1" spans="1:5">
      <c r="A147" s="295" t="s">
        <v>2799</v>
      </c>
      <c r="B147" s="296" t="s">
        <v>2800</v>
      </c>
      <c r="C147" s="293"/>
      <c r="D147" s="293">
        <v>0</v>
      </c>
      <c r="E147" s="187" t="str">
        <f t="shared" si="2"/>
        <v/>
      </c>
    </row>
    <row r="148" s="277" customFormat="1" ht="36" customHeight="1" spans="1:5">
      <c r="A148" s="291" t="s">
        <v>2801</v>
      </c>
      <c r="B148" s="297" t="s">
        <v>2802</v>
      </c>
      <c r="C148" s="293">
        <v>0</v>
      </c>
      <c r="D148" s="293">
        <v>0</v>
      </c>
      <c r="E148" s="187" t="str">
        <f t="shared" si="2"/>
        <v/>
      </c>
    </row>
    <row r="149" s="277" customFormat="1" ht="36" customHeight="1" spans="1:5">
      <c r="A149" s="295" t="s">
        <v>2803</v>
      </c>
      <c r="B149" s="296" t="s">
        <v>2804</v>
      </c>
      <c r="C149" s="293">
        <v>0</v>
      </c>
      <c r="D149" s="293">
        <v>0</v>
      </c>
      <c r="E149" s="187" t="str">
        <f t="shared" si="2"/>
        <v/>
      </c>
    </row>
    <row r="150" s="277" customFormat="1" ht="36" customHeight="1" spans="1:5">
      <c r="A150" s="295" t="s">
        <v>2805</v>
      </c>
      <c r="B150" s="296" t="s">
        <v>2806</v>
      </c>
      <c r="C150" s="293">
        <v>0</v>
      </c>
      <c r="D150" s="293">
        <v>0</v>
      </c>
      <c r="E150" s="187" t="str">
        <f t="shared" si="2"/>
        <v/>
      </c>
    </row>
    <row r="151" s="277" customFormat="1" ht="36" customHeight="1" spans="1:5">
      <c r="A151" s="295" t="s">
        <v>2807</v>
      </c>
      <c r="B151" s="296" t="s">
        <v>2808</v>
      </c>
      <c r="C151" s="293">
        <v>0</v>
      </c>
      <c r="D151" s="293">
        <v>0</v>
      </c>
      <c r="E151" s="187" t="str">
        <f t="shared" si="2"/>
        <v/>
      </c>
    </row>
    <row r="152" s="277" customFormat="1" ht="36" customHeight="1" spans="1:5">
      <c r="A152" s="295" t="s">
        <v>2809</v>
      </c>
      <c r="B152" s="296" t="s">
        <v>2810</v>
      </c>
      <c r="C152" s="293">
        <v>0</v>
      </c>
      <c r="D152" s="293">
        <v>0</v>
      </c>
      <c r="E152" s="187" t="str">
        <f t="shared" si="2"/>
        <v/>
      </c>
    </row>
    <row r="153" s="277" customFormat="1" ht="36" customHeight="1" spans="1:5">
      <c r="A153" s="295" t="s">
        <v>2811</v>
      </c>
      <c r="B153" s="296" t="s">
        <v>2812</v>
      </c>
      <c r="C153" s="293">
        <v>0</v>
      </c>
      <c r="D153" s="293">
        <v>0</v>
      </c>
      <c r="E153" s="187" t="str">
        <f t="shared" si="2"/>
        <v/>
      </c>
    </row>
    <row r="154" s="277" customFormat="1" ht="36" customHeight="1" spans="1:5">
      <c r="A154" s="295" t="s">
        <v>2813</v>
      </c>
      <c r="B154" s="296" t="s">
        <v>2814</v>
      </c>
      <c r="C154" s="293">
        <v>0</v>
      </c>
      <c r="D154" s="293">
        <v>0</v>
      </c>
      <c r="E154" s="187" t="str">
        <f t="shared" si="2"/>
        <v/>
      </c>
    </row>
    <row r="155" s="277" customFormat="1" ht="36" customHeight="1" spans="1:5">
      <c r="A155" s="295" t="s">
        <v>2815</v>
      </c>
      <c r="B155" s="296" t="s">
        <v>2816</v>
      </c>
      <c r="C155" s="293">
        <v>0</v>
      </c>
      <c r="D155" s="293">
        <v>0</v>
      </c>
      <c r="E155" s="187" t="str">
        <f t="shared" si="2"/>
        <v/>
      </c>
    </row>
    <row r="156" s="277" customFormat="1" ht="36" customHeight="1" spans="1:5">
      <c r="A156" s="295" t="s">
        <v>2817</v>
      </c>
      <c r="B156" s="296" t="s">
        <v>2818</v>
      </c>
      <c r="C156" s="293">
        <v>0</v>
      </c>
      <c r="D156" s="293">
        <v>0</v>
      </c>
      <c r="E156" s="187" t="str">
        <f t="shared" si="2"/>
        <v/>
      </c>
    </row>
    <row r="157" s="277" customFormat="1" ht="36" customHeight="1" spans="1:5">
      <c r="A157" s="291" t="s">
        <v>2819</v>
      </c>
      <c r="B157" s="297" t="s">
        <v>2820</v>
      </c>
      <c r="C157" s="293">
        <v>0</v>
      </c>
      <c r="D157" s="293">
        <v>0</v>
      </c>
      <c r="E157" s="187" t="str">
        <f t="shared" si="2"/>
        <v/>
      </c>
    </row>
    <row r="158" s="277" customFormat="1" ht="36" customHeight="1" spans="1:5">
      <c r="A158" s="295" t="s">
        <v>2821</v>
      </c>
      <c r="B158" s="296" t="s">
        <v>2822</v>
      </c>
      <c r="C158" s="293">
        <v>0</v>
      </c>
      <c r="D158" s="293">
        <v>0</v>
      </c>
      <c r="E158" s="187" t="str">
        <f t="shared" si="2"/>
        <v/>
      </c>
    </row>
    <row r="159" s="277" customFormat="1" ht="36" customHeight="1" spans="1:5">
      <c r="A159" s="295" t="s">
        <v>2823</v>
      </c>
      <c r="B159" s="296" t="s">
        <v>2824</v>
      </c>
      <c r="C159" s="293">
        <v>0</v>
      </c>
      <c r="D159" s="293">
        <v>0</v>
      </c>
      <c r="E159" s="187" t="str">
        <f t="shared" si="2"/>
        <v/>
      </c>
    </row>
    <row r="160" s="277" customFormat="1" ht="36" customHeight="1" spans="1:5">
      <c r="A160" s="295" t="s">
        <v>2825</v>
      </c>
      <c r="B160" s="296" t="s">
        <v>2826</v>
      </c>
      <c r="C160" s="293">
        <v>0</v>
      </c>
      <c r="D160" s="293">
        <v>0</v>
      </c>
      <c r="E160" s="187" t="str">
        <f t="shared" si="2"/>
        <v/>
      </c>
    </row>
    <row r="161" s="277" customFormat="1" ht="36" customHeight="1" spans="1:5">
      <c r="A161" s="295" t="s">
        <v>2827</v>
      </c>
      <c r="B161" s="296" t="s">
        <v>2828</v>
      </c>
      <c r="C161" s="293">
        <v>0</v>
      </c>
      <c r="D161" s="293">
        <v>0</v>
      </c>
      <c r="E161" s="187" t="str">
        <f t="shared" si="2"/>
        <v/>
      </c>
    </row>
    <row r="162" s="277" customFormat="1" ht="36" customHeight="1" spans="1:5">
      <c r="A162" s="295" t="s">
        <v>2829</v>
      </c>
      <c r="B162" s="296" t="s">
        <v>2830</v>
      </c>
      <c r="C162" s="293">
        <v>0</v>
      </c>
      <c r="D162" s="293">
        <v>0</v>
      </c>
      <c r="E162" s="187" t="str">
        <f t="shared" si="2"/>
        <v/>
      </c>
    </row>
    <row r="163" s="277" customFormat="1" ht="36" customHeight="1" spans="1:5">
      <c r="A163" s="295" t="s">
        <v>2831</v>
      </c>
      <c r="B163" s="296" t="s">
        <v>2832</v>
      </c>
      <c r="C163" s="293">
        <v>0</v>
      </c>
      <c r="D163" s="293">
        <v>0</v>
      </c>
      <c r="E163" s="187" t="str">
        <f t="shared" si="2"/>
        <v/>
      </c>
    </row>
    <row r="164" s="277" customFormat="1" ht="36" customHeight="1" spans="1:5">
      <c r="A164" s="291" t="s">
        <v>2833</v>
      </c>
      <c r="B164" s="292" t="s">
        <v>2834</v>
      </c>
      <c r="C164" s="293">
        <v>0</v>
      </c>
      <c r="D164" s="293">
        <v>0</v>
      </c>
      <c r="E164" s="187" t="str">
        <f t="shared" si="2"/>
        <v/>
      </c>
    </row>
    <row r="165" s="277" customFormat="1" ht="36" customHeight="1" spans="1:5">
      <c r="A165" s="295" t="s">
        <v>2835</v>
      </c>
      <c r="B165" s="294" t="s">
        <v>2836</v>
      </c>
      <c r="C165" s="293">
        <v>0</v>
      </c>
      <c r="D165" s="293">
        <v>0</v>
      </c>
      <c r="E165" s="187" t="str">
        <f t="shared" si="2"/>
        <v/>
      </c>
    </row>
    <row r="166" s="277" customFormat="1" ht="36" customHeight="1" spans="1:5">
      <c r="A166" s="295" t="s">
        <v>2837</v>
      </c>
      <c r="B166" s="296" t="s">
        <v>2838</v>
      </c>
      <c r="C166" s="293">
        <v>0</v>
      </c>
      <c r="D166" s="293">
        <v>0</v>
      </c>
      <c r="E166" s="187" t="str">
        <f t="shared" si="2"/>
        <v/>
      </c>
    </row>
    <row r="167" s="277" customFormat="1" ht="36" customHeight="1" spans="1:5">
      <c r="A167" s="295" t="s">
        <v>2839</v>
      </c>
      <c r="B167" s="294" t="s">
        <v>2840</v>
      </c>
      <c r="C167" s="293">
        <v>0</v>
      </c>
      <c r="D167" s="293">
        <v>0</v>
      </c>
      <c r="E167" s="187" t="str">
        <f t="shared" si="2"/>
        <v/>
      </c>
    </row>
    <row r="168" s="277" customFormat="1" ht="36" customHeight="1" spans="1:5">
      <c r="A168" s="295" t="s">
        <v>2841</v>
      </c>
      <c r="B168" s="294" t="s">
        <v>2842</v>
      </c>
      <c r="C168" s="293">
        <v>0</v>
      </c>
      <c r="D168" s="293">
        <v>0</v>
      </c>
      <c r="E168" s="187" t="str">
        <f t="shared" si="2"/>
        <v/>
      </c>
    </row>
    <row r="169" s="277" customFormat="1" ht="36" customHeight="1" spans="1:5">
      <c r="A169" s="295" t="s">
        <v>2843</v>
      </c>
      <c r="B169" s="296" t="s">
        <v>2844</v>
      </c>
      <c r="C169" s="293">
        <v>0</v>
      </c>
      <c r="D169" s="293">
        <v>0</v>
      </c>
      <c r="E169" s="187" t="str">
        <f t="shared" si="2"/>
        <v/>
      </c>
    </row>
    <row r="170" s="277" customFormat="1" ht="36" customHeight="1" spans="1:5">
      <c r="A170" s="295" t="s">
        <v>2845</v>
      </c>
      <c r="B170" s="296" t="s">
        <v>2846</v>
      </c>
      <c r="C170" s="293">
        <v>0</v>
      </c>
      <c r="D170" s="293">
        <v>0</v>
      </c>
      <c r="E170" s="187" t="str">
        <f t="shared" si="2"/>
        <v/>
      </c>
    </row>
    <row r="171" s="277" customFormat="1" ht="36" customHeight="1" spans="1:5">
      <c r="A171" s="295" t="s">
        <v>2847</v>
      </c>
      <c r="B171" s="296" t="s">
        <v>2848</v>
      </c>
      <c r="C171" s="293">
        <v>0</v>
      </c>
      <c r="D171" s="293">
        <v>0</v>
      </c>
      <c r="E171" s="187" t="str">
        <f t="shared" si="2"/>
        <v/>
      </c>
    </row>
    <row r="172" s="277" customFormat="1" ht="36" customHeight="1" spans="1:5">
      <c r="A172" s="295" t="s">
        <v>2849</v>
      </c>
      <c r="B172" s="296" t="s">
        <v>2850</v>
      </c>
      <c r="C172" s="293">
        <v>0</v>
      </c>
      <c r="D172" s="293">
        <v>0</v>
      </c>
      <c r="E172" s="187" t="str">
        <f t="shared" si="2"/>
        <v/>
      </c>
    </row>
    <row r="173" s="277" customFormat="1" ht="36" customHeight="1" spans="1:5">
      <c r="A173" s="291" t="s">
        <v>2851</v>
      </c>
      <c r="B173" s="297" t="s">
        <v>2852</v>
      </c>
      <c r="C173" s="293">
        <v>0</v>
      </c>
      <c r="D173" s="293">
        <v>0</v>
      </c>
      <c r="E173" s="187" t="str">
        <f t="shared" si="2"/>
        <v/>
      </c>
    </row>
    <row r="174" s="277" customFormat="1" ht="36" customHeight="1" spans="1:5">
      <c r="A174" s="295" t="s">
        <v>2853</v>
      </c>
      <c r="B174" s="296" t="s">
        <v>2775</v>
      </c>
      <c r="C174" s="293">
        <v>0</v>
      </c>
      <c r="D174" s="293">
        <v>0</v>
      </c>
      <c r="E174" s="187" t="str">
        <f t="shared" si="2"/>
        <v/>
      </c>
    </row>
    <row r="175" s="277" customFormat="1" ht="36" customHeight="1" spans="1:5">
      <c r="A175" s="295" t="s">
        <v>2854</v>
      </c>
      <c r="B175" s="296" t="s">
        <v>2855</v>
      </c>
      <c r="C175" s="293">
        <v>0</v>
      </c>
      <c r="D175" s="293">
        <v>0</v>
      </c>
      <c r="E175" s="187" t="str">
        <f t="shared" si="2"/>
        <v/>
      </c>
    </row>
    <row r="176" s="277" customFormat="1" ht="36" customHeight="1" spans="1:5">
      <c r="A176" s="291" t="s">
        <v>2856</v>
      </c>
      <c r="B176" s="297" t="s">
        <v>2857</v>
      </c>
      <c r="C176" s="293">
        <v>0</v>
      </c>
      <c r="D176" s="293">
        <v>0</v>
      </c>
      <c r="E176" s="187" t="str">
        <f t="shared" si="2"/>
        <v/>
      </c>
    </row>
    <row r="177" s="277" customFormat="1" ht="36" customHeight="1" spans="1:5">
      <c r="A177" s="295" t="s">
        <v>2858</v>
      </c>
      <c r="B177" s="296" t="s">
        <v>2775</v>
      </c>
      <c r="C177" s="293">
        <v>0</v>
      </c>
      <c r="D177" s="293">
        <v>0</v>
      </c>
      <c r="E177" s="187" t="str">
        <f t="shared" si="2"/>
        <v/>
      </c>
    </row>
    <row r="178" s="277" customFormat="1" ht="36" customHeight="1" spans="1:5">
      <c r="A178" s="295" t="s">
        <v>2859</v>
      </c>
      <c r="B178" s="296" t="s">
        <v>2860</v>
      </c>
      <c r="C178" s="293">
        <v>0</v>
      </c>
      <c r="D178" s="293">
        <v>0</v>
      </c>
      <c r="E178" s="187" t="str">
        <f t="shared" si="2"/>
        <v/>
      </c>
    </row>
    <row r="179" s="277" customFormat="1" ht="36" customHeight="1" spans="1:5">
      <c r="A179" s="291" t="s">
        <v>2861</v>
      </c>
      <c r="B179" s="297" t="s">
        <v>2862</v>
      </c>
      <c r="C179" s="293">
        <v>0</v>
      </c>
      <c r="D179" s="293">
        <v>0</v>
      </c>
      <c r="E179" s="187" t="str">
        <f t="shared" si="2"/>
        <v/>
      </c>
    </row>
    <row r="180" s="277" customFormat="1" ht="36" customHeight="1" spans="1:5">
      <c r="A180" s="291" t="s">
        <v>2863</v>
      </c>
      <c r="B180" s="297" t="s">
        <v>2864</v>
      </c>
      <c r="C180" s="293"/>
      <c r="D180" s="293">
        <v>0</v>
      </c>
      <c r="E180" s="187" t="str">
        <f t="shared" si="2"/>
        <v/>
      </c>
    </row>
    <row r="181" s="277" customFormat="1" ht="36" customHeight="1" spans="1:5">
      <c r="A181" s="295" t="s">
        <v>2865</v>
      </c>
      <c r="B181" s="296" t="s">
        <v>2794</v>
      </c>
      <c r="C181" s="293"/>
      <c r="D181" s="293">
        <v>0</v>
      </c>
      <c r="E181" s="187" t="str">
        <f t="shared" si="2"/>
        <v/>
      </c>
    </row>
    <row r="182" s="277" customFormat="1" ht="36" customHeight="1" spans="1:5">
      <c r="A182" s="295" t="s">
        <v>2866</v>
      </c>
      <c r="B182" s="296" t="s">
        <v>2798</v>
      </c>
      <c r="C182" s="293"/>
      <c r="D182" s="293">
        <v>0</v>
      </c>
      <c r="E182" s="187" t="str">
        <f t="shared" si="2"/>
        <v/>
      </c>
    </row>
    <row r="183" s="277" customFormat="1" ht="36" customHeight="1" spans="1:5">
      <c r="A183" s="295" t="s">
        <v>2867</v>
      </c>
      <c r="B183" s="296" t="s">
        <v>2868</v>
      </c>
      <c r="C183" s="293"/>
      <c r="D183" s="293">
        <v>0</v>
      </c>
      <c r="E183" s="187" t="str">
        <f t="shared" si="2"/>
        <v/>
      </c>
    </row>
    <row r="184" s="277" customFormat="1" ht="36" customHeight="1" spans="1:5">
      <c r="A184" s="291" t="s">
        <v>96</v>
      </c>
      <c r="B184" s="292" t="s">
        <v>2869</v>
      </c>
      <c r="C184" s="293">
        <v>0</v>
      </c>
      <c r="D184" s="293">
        <v>0</v>
      </c>
      <c r="E184" s="187" t="str">
        <f t="shared" si="2"/>
        <v/>
      </c>
    </row>
    <row r="185" s="277" customFormat="1" ht="36" customHeight="1" spans="1:5">
      <c r="A185" s="291" t="s">
        <v>2870</v>
      </c>
      <c r="B185" s="292" t="s">
        <v>2871</v>
      </c>
      <c r="C185" s="293">
        <v>0</v>
      </c>
      <c r="D185" s="293">
        <v>0</v>
      </c>
      <c r="E185" s="187" t="str">
        <f t="shared" si="2"/>
        <v/>
      </c>
    </row>
    <row r="186" s="277" customFormat="1" ht="36" customHeight="1" spans="1:5">
      <c r="A186" s="295" t="s">
        <v>2872</v>
      </c>
      <c r="B186" s="294" t="s">
        <v>2873</v>
      </c>
      <c r="C186" s="293">
        <v>0</v>
      </c>
      <c r="D186" s="293">
        <v>0</v>
      </c>
      <c r="E186" s="187" t="str">
        <f t="shared" si="2"/>
        <v/>
      </c>
    </row>
    <row r="187" s="277" customFormat="1" ht="36" customHeight="1" spans="1:5">
      <c r="A187" s="295" t="s">
        <v>2874</v>
      </c>
      <c r="B187" s="296" t="s">
        <v>2875</v>
      </c>
      <c r="C187" s="293">
        <v>0</v>
      </c>
      <c r="D187" s="293">
        <v>0</v>
      </c>
      <c r="E187" s="187" t="str">
        <f t="shared" si="2"/>
        <v/>
      </c>
    </row>
    <row r="188" s="277" customFormat="1" ht="36" customHeight="1" spans="1:5">
      <c r="A188" s="291">
        <v>221</v>
      </c>
      <c r="B188" s="297" t="s">
        <v>2876</v>
      </c>
      <c r="C188" s="293">
        <v>45</v>
      </c>
      <c r="D188" s="298">
        <v>5145</v>
      </c>
      <c r="E188" s="187">
        <f t="shared" si="2"/>
        <v>113.333</v>
      </c>
    </row>
    <row r="189" s="277" customFormat="1" ht="36" customHeight="1" spans="1:5">
      <c r="A189" s="295">
        <v>22198</v>
      </c>
      <c r="B189" s="296" t="s">
        <v>2638</v>
      </c>
      <c r="C189" s="293">
        <v>45</v>
      </c>
      <c r="D189" s="298">
        <v>5145</v>
      </c>
      <c r="E189" s="187">
        <f t="shared" si="2"/>
        <v>113.333</v>
      </c>
    </row>
    <row r="190" s="277" customFormat="1" ht="36" customHeight="1" spans="1:5">
      <c r="A190" s="295">
        <v>2219801</v>
      </c>
      <c r="B190" s="296" t="s">
        <v>2877</v>
      </c>
      <c r="C190" s="293"/>
      <c r="D190" s="293"/>
      <c r="E190" s="187" t="str">
        <f t="shared" si="2"/>
        <v/>
      </c>
    </row>
    <row r="191" s="277" customFormat="1" ht="36" customHeight="1" spans="1:5">
      <c r="A191" s="295">
        <v>2219899</v>
      </c>
      <c r="B191" s="296" t="s">
        <v>2878</v>
      </c>
      <c r="C191" s="293">
        <v>45</v>
      </c>
      <c r="D191" s="298">
        <v>5145</v>
      </c>
      <c r="E191" s="187">
        <f t="shared" si="2"/>
        <v>113.333</v>
      </c>
    </row>
    <row r="192" s="277" customFormat="1" ht="36" customHeight="1" spans="1:5">
      <c r="A192" s="291" t="s">
        <v>118</v>
      </c>
      <c r="B192" s="292" t="s">
        <v>2879</v>
      </c>
      <c r="C192" s="293">
        <v>8267</v>
      </c>
      <c r="D192" s="293">
        <v>139479</v>
      </c>
      <c r="E192" s="187">
        <f t="shared" si="2"/>
        <v>15.872</v>
      </c>
    </row>
    <row r="193" s="277" customFormat="1" ht="36" customHeight="1" spans="1:5">
      <c r="A193" s="291" t="s">
        <v>2880</v>
      </c>
      <c r="B193" s="292" t="s">
        <v>2881</v>
      </c>
      <c r="C193" s="293">
        <v>0</v>
      </c>
      <c r="D193" s="293">
        <v>137400</v>
      </c>
      <c r="E193" s="187" t="str">
        <f t="shared" si="2"/>
        <v/>
      </c>
    </row>
    <row r="194" s="277" customFormat="1" ht="36" customHeight="1" spans="1:5">
      <c r="A194" s="295" t="s">
        <v>2882</v>
      </c>
      <c r="B194" s="294" t="s">
        <v>2883</v>
      </c>
      <c r="C194" s="293">
        <v>0</v>
      </c>
      <c r="D194" s="293">
        <v>0</v>
      </c>
      <c r="E194" s="187" t="str">
        <f t="shared" si="2"/>
        <v/>
      </c>
    </row>
    <row r="195" s="277" customFormat="1" ht="36" customHeight="1" spans="1:5">
      <c r="A195" s="295" t="s">
        <v>2884</v>
      </c>
      <c r="B195" s="294" t="s">
        <v>2885</v>
      </c>
      <c r="C195" s="293">
        <v>0</v>
      </c>
      <c r="D195" s="293">
        <v>137400</v>
      </c>
      <c r="E195" s="187" t="str">
        <f t="shared" si="2"/>
        <v/>
      </c>
    </row>
    <row r="196" s="277" customFormat="1" ht="36" customHeight="1" spans="1:5">
      <c r="A196" s="295" t="s">
        <v>2886</v>
      </c>
      <c r="B196" s="296" t="s">
        <v>2887</v>
      </c>
      <c r="C196" s="293">
        <v>0</v>
      </c>
      <c r="D196" s="293">
        <v>0</v>
      </c>
      <c r="E196" s="187" t="str">
        <f t="shared" ref="E196:E259" si="3">IF(C196&gt;0,D196/C196-1,IF(C196&lt;0,-(D196/C196-1),""))</f>
        <v/>
      </c>
    </row>
    <row r="197" s="277" customFormat="1" ht="36" customHeight="1" spans="1:5">
      <c r="A197" s="291" t="s">
        <v>2888</v>
      </c>
      <c r="B197" s="292" t="s">
        <v>2889</v>
      </c>
      <c r="C197" s="293">
        <v>0</v>
      </c>
      <c r="D197" s="293">
        <v>0</v>
      </c>
      <c r="E197" s="187" t="str">
        <f t="shared" si="3"/>
        <v/>
      </c>
    </row>
    <row r="198" s="277" customFormat="1" ht="36" customHeight="1" spans="1:5">
      <c r="A198" s="295" t="s">
        <v>2890</v>
      </c>
      <c r="B198" s="296" t="s">
        <v>2891</v>
      </c>
      <c r="C198" s="293">
        <v>0</v>
      </c>
      <c r="D198" s="293">
        <v>0</v>
      </c>
      <c r="E198" s="187" t="str">
        <f t="shared" si="3"/>
        <v/>
      </c>
    </row>
    <row r="199" s="277" customFormat="1" ht="36" customHeight="1" spans="1:5">
      <c r="A199" s="295" t="s">
        <v>2892</v>
      </c>
      <c r="B199" s="296" t="s">
        <v>2893</v>
      </c>
      <c r="C199" s="293">
        <v>0</v>
      </c>
      <c r="D199" s="293">
        <v>0</v>
      </c>
      <c r="E199" s="187" t="str">
        <f t="shared" si="3"/>
        <v/>
      </c>
    </row>
    <row r="200" s="277" customFormat="1" ht="36" customHeight="1" spans="1:5">
      <c r="A200" s="295" t="s">
        <v>2894</v>
      </c>
      <c r="B200" s="294" t="s">
        <v>2895</v>
      </c>
      <c r="C200" s="293">
        <v>0</v>
      </c>
      <c r="D200" s="293">
        <v>0</v>
      </c>
      <c r="E200" s="187" t="str">
        <f t="shared" si="3"/>
        <v/>
      </c>
    </row>
    <row r="201" s="277" customFormat="1" ht="36" customHeight="1" spans="1:5">
      <c r="A201" s="295" t="s">
        <v>2896</v>
      </c>
      <c r="B201" s="294" t="s">
        <v>2897</v>
      </c>
      <c r="C201" s="293">
        <v>0</v>
      </c>
      <c r="D201" s="293">
        <v>0</v>
      </c>
      <c r="E201" s="187" t="str">
        <f t="shared" si="3"/>
        <v/>
      </c>
    </row>
    <row r="202" s="277" customFormat="1" ht="36" customHeight="1" spans="1:5">
      <c r="A202" s="295" t="s">
        <v>2898</v>
      </c>
      <c r="B202" s="296" t="s">
        <v>2899</v>
      </c>
      <c r="C202" s="293">
        <v>0</v>
      </c>
      <c r="D202" s="293">
        <v>0</v>
      </c>
      <c r="E202" s="187" t="str">
        <f t="shared" si="3"/>
        <v/>
      </c>
    </row>
    <row r="203" s="277" customFormat="1" ht="36" customHeight="1" spans="1:5">
      <c r="A203" s="295" t="s">
        <v>2900</v>
      </c>
      <c r="B203" s="296" t="s">
        <v>2901</v>
      </c>
      <c r="C203" s="293">
        <v>0</v>
      </c>
      <c r="D203" s="293">
        <v>0</v>
      </c>
      <c r="E203" s="187" t="str">
        <f t="shared" si="3"/>
        <v/>
      </c>
    </row>
    <row r="204" s="277" customFormat="1" ht="36" customHeight="1" spans="1:5">
      <c r="A204" s="295" t="s">
        <v>2902</v>
      </c>
      <c r="B204" s="294" t="s">
        <v>2903</v>
      </c>
      <c r="C204" s="293">
        <v>0</v>
      </c>
      <c r="D204" s="293">
        <v>0</v>
      </c>
      <c r="E204" s="187" t="str">
        <f t="shared" si="3"/>
        <v/>
      </c>
    </row>
    <row r="205" s="277" customFormat="1" ht="36" customHeight="1" spans="1:5">
      <c r="A205" s="295" t="s">
        <v>2904</v>
      </c>
      <c r="B205" s="296" t="s">
        <v>2905</v>
      </c>
      <c r="C205" s="293">
        <v>0</v>
      </c>
      <c r="D205" s="293">
        <v>0</v>
      </c>
      <c r="E205" s="187" t="str">
        <f t="shared" si="3"/>
        <v/>
      </c>
    </row>
    <row r="206" s="277" customFormat="1" ht="36" customHeight="1" spans="1:5">
      <c r="A206" s="291" t="s">
        <v>2906</v>
      </c>
      <c r="B206" s="292" t="s">
        <v>2907</v>
      </c>
      <c r="C206" s="293">
        <v>2535</v>
      </c>
      <c r="D206" s="293">
        <v>2079</v>
      </c>
      <c r="E206" s="187">
        <f t="shared" si="3"/>
        <v>-0.18</v>
      </c>
    </row>
    <row r="207" s="277" customFormat="1" ht="36" customHeight="1" spans="1:5">
      <c r="A207" s="300">
        <v>2296001</v>
      </c>
      <c r="B207" s="296" t="s">
        <v>2908</v>
      </c>
      <c r="C207" s="293"/>
      <c r="D207" s="293">
        <v>0</v>
      </c>
      <c r="E207" s="187" t="str">
        <f t="shared" si="3"/>
        <v/>
      </c>
    </row>
    <row r="208" s="277" customFormat="1" ht="36" customHeight="1" spans="1:5">
      <c r="A208" s="295" t="s">
        <v>2909</v>
      </c>
      <c r="B208" s="294" t="s">
        <v>2910</v>
      </c>
      <c r="C208" s="293">
        <v>1459</v>
      </c>
      <c r="D208" s="293">
        <v>1212</v>
      </c>
      <c r="E208" s="187">
        <f t="shared" si="3"/>
        <v>-0.169</v>
      </c>
    </row>
    <row r="209" s="277" customFormat="1" ht="36" customHeight="1" spans="1:5">
      <c r="A209" s="295" t="s">
        <v>2911</v>
      </c>
      <c r="B209" s="294" t="s">
        <v>2912</v>
      </c>
      <c r="C209" s="293">
        <v>910</v>
      </c>
      <c r="D209" s="293">
        <v>746</v>
      </c>
      <c r="E209" s="187">
        <f t="shared" si="3"/>
        <v>-0.18</v>
      </c>
    </row>
    <row r="210" s="277" customFormat="1" ht="36" customHeight="1" spans="1:5">
      <c r="A210" s="295" t="s">
        <v>2913</v>
      </c>
      <c r="B210" s="296" t="s">
        <v>2914</v>
      </c>
      <c r="C210" s="293">
        <v>0</v>
      </c>
      <c r="D210" s="293">
        <v>0</v>
      </c>
      <c r="E210" s="187" t="str">
        <f t="shared" si="3"/>
        <v/>
      </c>
    </row>
    <row r="211" s="277" customFormat="1" ht="36" customHeight="1" spans="1:5">
      <c r="A211" s="295" t="s">
        <v>2915</v>
      </c>
      <c r="B211" s="296" t="s">
        <v>2916</v>
      </c>
      <c r="C211" s="293">
        <v>0</v>
      </c>
      <c r="D211" s="293">
        <v>0</v>
      </c>
      <c r="E211" s="187" t="str">
        <f t="shared" si="3"/>
        <v/>
      </c>
    </row>
    <row r="212" s="277" customFormat="1" ht="36" customHeight="1" spans="1:5">
      <c r="A212" s="295" t="s">
        <v>2917</v>
      </c>
      <c r="B212" s="294" t="s">
        <v>2918</v>
      </c>
      <c r="C212" s="293">
        <v>154</v>
      </c>
      <c r="D212" s="293">
        <v>114</v>
      </c>
      <c r="E212" s="187">
        <f t="shared" si="3"/>
        <v>-0.26</v>
      </c>
    </row>
    <row r="213" s="277" customFormat="1" ht="36" customHeight="1" spans="1:5">
      <c r="A213" s="295" t="s">
        <v>2919</v>
      </c>
      <c r="B213" s="296" t="s">
        <v>2920</v>
      </c>
      <c r="C213" s="293">
        <v>0</v>
      </c>
      <c r="D213" s="293">
        <v>0</v>
      </c>
      <c r="E213" s="187" t="str">
        <f t="shared" si="3"/>
        <v/>
      </c>
    </row>
    <row r="214" s="277" customFormat="1" ht="36" customHeight="1" spans="1:5">
      <c r="A214" s="295" t="s">
        <v>2921</v>
      </c>
      <c r="B214" s="296" t="s">
        <v>2922</v>
      </c>
      <c r="C214" s="293">
        <v>0</v>
      </c>
      <c r="D214" s="293">
        <v>0</v>
      </c>
      <c r="E214" s="187" t="str">
        <f t="shared" si="3"/>
        <v/>
      </c>
    </row>
    <row r="215" s="277" customFormat="1" ht="36" customHeight="1" spans="1:5">
      <c r="A215" s="295" t="s">
        <v>2923</v>
      </c>
      <c r="B215" s="296" t="s">
        <v>2924</v>
      </c>
      <c r="C215" s="293">
        <v>0</v>
      </c>
      <c r="D215" s="293">
        <v>0</v>
      </c>
      <c r="E215" s="187" t="str">
        <f t="shared" si="3"/>
        <v/>
      </c>
    </row>
    <row r="216" s="277" customFormat="1" ht="36" customHeight="1" spans="1:5">
      <c r="A216" s="295" t="s">
        <v>2925</v>
      </c>
      <c r="B216" s="296" t="s">
        <v>2926</v>
      </c>
      <c r="C216" s="293">
        <v>0</v>
      </c>
      <c r="D216" s="293">
        <v>0</v>
      </c>
      <c r="E216" s="187" t="str">
        <f t="shared" si="3"/>
        <v/>
      </c>
    </row>
    <row r="217" s="277" customFormat="1" ht="36" customHeight="1" spans="1:5">
      <c r="A217" s="295" t="s">
        <v>2927</v>
      </c>
      <c r="B217" s="294" t="s">
        <v>2928</v>
      </c>
      <c r="C217" s="293">
        <v>12</v>
      </c>
      <c r="D217" s="293">
        <v>7</v>
      </c>
      <c r="E217" s="187">
        <f t="shared" si="3"/>
        <v>-0.417</v>
      </c>
    </row>
    <row r="218" s="277" customFormat="1" ht="36" customHeight="1" spans="1:5">
      <c r="A218" s="295">
        <v>22998</v>
      </c>
      <c r="B218" s="296" t="s">
        <v>2929</v>
      </c>
      <c r="C218" s="293">
        <v>5732</v>
      </c>
      <c r="D218" s="293"/>
      <c r="E218" s="187">
        <f t="shared" si="3"/>
        <v>-1</v>
      </c>
    </row>
    <row r="219" s="277" customFormat="1" ht="36" customHeight="1" spans="1:5">
      <c r="A219" s="295">
        <v>2299899</v>
      </c>
      <c r="B219" s="296" t="s">
        <v>2930</v>
      </c>
      <c r="C219" s="293">
        <v>5732</v>
      </c>
      <c r="D219" s="293"/>
      <c r="E219" s="187">
        <f t="shared" si="3"/>
        <v>-1</v>
      </c>
    </row>
    <row r="220" s="277" customFormat="1" ht="36" customHeight="1" spans="1:5">
      <c r="A220" s="291" t="s">
        <v>114</v>
      </c>
      <c r="B220" s="292" t="s">
        <v>3061</v>
      </c>
      <c r="C220" s="293">
        <v>13390</v>
      </c>
      <c r="D220" s="293">
        <v>13014</v>
      </c>
      <c r="E220" s="187">
        <f t="shared" si="3"/>
        <v>-0.028</v>
      </c>
    </row>
    <row r="221" s="277" customFormat="1" ht="36" customHeight="1" spans="1:5">
      <c r="A221" s="295" t="s">
        <v>2932</v>
      </c>
      <c r="B221" s="296" t="s">
        <v>2933</v>
      </c>
      <c r="C221" s="293">
        <v>0</v>
      </c>
      <c r="D221" s="293">
        <v>0</v>
      </c>
      <c r="E221" s="187" t="str">
        <f t="shared" si="3"/>
        <v/>
      </c>
    </row>
    <row r="222" s="277" customFormat="1" ht="36" customHeight="1" spans="1:5">
      <c r="A222" s="295" t="s">
        <v>2934</v>
      </c>
      <c r="B222" s="296" t="s">
        <v>2935</v>
      </c>
      <c r="C222" s="293"/>
      <c r="D222" s="293">
        <v>0</v>
      </c>
      <c r="E222" s="187" t="str">
        <f t="shared" si="3"/>
        <v/>
      </c>
    </row>
    <row r="223" s="277" customFormat="1" ht="36" customHeight="1" spans="1:5">
      <c r="A223" s="295" t="s">
        <v>2936</v>
      </c>
      <c r="B223" s="296" t="s">
        <v>2937</v>
      </c>
      <c r="C223" s="293">
        <v>0</v>
      </c>
      <c r="D223" s="293">
        <v>0</v>
      </c>
      <c r="E223" s="187" t="str">
        <f t="shared" si="3"/>
        <v/>
      </c>
    </row>
    <row r="224" s="277" customFormat="1" ht="36" customHeight="1" spans="1:5">
      <c r="A224" s="295" t="s">
        <v>2938</v>
      </c>
      <c r="B224" s="296" t="s">
        <v>2939</v>
      </c>
      <c r="C224" s="293">
        <v>300</v>
      </c>
      <c r="D224" s="293">
        <v>70</v>
      </c>
      <c r="E224" s="187">
        <f t="shared" si="3"/>
        <v>-0.767</v>
      </c>
    </row>
    <row r="225" s="277" customFormat="1" ht="36" customHeight="1" spans="1:5">
      <c r="A225" s="295" t="s">
        <v>2940</v>
      </c>
      <c r="B225" s="296" t="s">
        <v>2941</v>
      </c>
      <c r="C225" s="293">
        <v>0</v>
      </c>
      <c r="D225" s="293">
        <v>0</v>
      </c>
      <c r="E225" s="187" t="str">
        <f t="shared" si="3"/>
        <v/>
      </c>
    </row>
    <row r="226" s="277" customFormat="1" ht="36" customHeight="1" spans="1:5">
      <c r="A226" s="295" t="s">
        <v>2942</v>
      </c>
      <c r="B226" s="296" t="s">
        <v>2943</v>
      </c>
      <c r="C226" s="293">
        <v>0</v>
      </c>
      <c r="D226" s="293">
        <v>0</v>
      </c>
      <c r="E226" s="187" t="str">
        <f t="shared" si="3"/>
        <v/>
      </c>
    </row>
    <row r="227" s="277" customFormat="1" ht="36" customHeight="1" spans="1:5">
      <c r="A227" s="295" t="s">
        <v>2944</v>
      </c>
      <c r="B227" s="296" t="s">
        <v>2945</v>
      </c>
      <c r="C227" s="293">
        <v>0</v>
      </c>
      <c r="D227" s="293">
        <v>0</v>
      </c>
      <c r="E227" s="187" t="str">
        <f t="shared" si="3"/>
        <v/>
      </c>
    </row>
    <row r="228" s="277" customFormat="1" ht="36" customHeight="1" spans="1:5">
      <c r="A228" s="295" t="s">
        <v>2946</v>
      </c>
      <c r="B228" s="296" t="s">
        <v>2947</v>
      </c>
      <c r="C228" s="293">
        <v>0</v>
      </c>
      <c r="D228" s="293">
        <v>0</v>
      </c>
      <c r="E228" s="187" t="str">
        <f t="shared" si="3"/>
        <v/>
      </c>
    </row>
    <row r="229" s="277" customFormat="1" ht="36" customHeight="1" spans="1:5">
      <c r="A229" s="295" t="s">
        <v>2948</v>
      </c>
      <c r="B229" s="296" t="s">
        <v>2949</v>
      </c>
      <c r="C229" s="293">
        <v>0</v>
      </c>
      <c r="D229" s="293">
        <v>0</v>
      </c>
      <c r="E229" s="187" t="str">
        <f t="shared" si="3"/>
        <v/>
      </c>
    </row>
    <row r="230" s="277" customFormat="1" ht="36" customHeight="1" spans="1:5">
      <c r="A230" s="295" t="s">
        <v>2950</v>
      </c>
      <c r="B230" s="296" t="s">
        <v>2951</v>
      </c>
      <c r="C230" s="293">
        <v>0</v>
      </c>
      <c r="D230" s="293">
        <v>0</v>
      </c>
      <c r="E230" s="187" t="str">
        <f t="shared" si="3"/>
        <v/>
      </c>
    </row>
    <row r="231" s="277" customFormat="1" ht="36" customHeight="1" spans="1:5">
      <c r="A231" s="295" t="s">
        <v>2952</v>
      </c>
      <c r="B231" s="296" t="s">
        <v>2953</v>
      </c>
      <c r="C231" s="293">
        <v>0</v>
      </c>
      <c r="D231" s="293">
        <v>0</v>
      </c>
      <c r="E231" s="187" t="str">
        <f t="shared" si="3"/>
        <v/>
      </c>
    </row>
    <row r="232" s="277" customFormat="1" ht="36" customHeight="1" spans="1:5">
      <c r="A232" s="295" t="s">
        <v>2954</v>
      </c>
      <c r="B232" s="296" t="s">
        <v>2955</v>
      </c>
      <c r="C232" s="293">
        <v>0</v>
      </c>
      <c r="D232" s="293">
        <v>0</v>
      </c>
      <c r="E232" s="187" t="str">
        <f t="shared" si="3"/>
        <v/>
      </c>
    </row>
    <row r="233" s="277" customFormat="1" ht="36" customHeight="1" spans="1:5">
      <c r="A233" s="295" t="s">
        <v>2956</v>
      </c>
      <c r="B233" s="296" t="s">
        <v>2957</v>
      </c>
      <c r="C233" s="293">
        <v>0</v>
      </c>
      <c r="D233" s="293">
        <v>0</v>
      </c>
      <c r="E233" s="187" t="str">
        <f t="shared" si="3"/>
        <v/>
      </c>
    </row>
    <row r="234" s="277" customFormat="1" ht="36" customHeight="1" spans="1:5">
      <c r="A234" s="295" t="s">
        <v>2958</v>
      </c>
      <c r="B234" s="296" t="s">
        <v>2959</v>
      </c>
      <c r="C234" s="293">
        <v>0</v>
      </c>
      <c r="D234" s="293">
        <v>0</v>
      </c>
      <c r="E234" s="187" t="str">
        <f t="shared" si="3"/>
        <v/>
      </c>
    </row>
    <row r="235" s="277" customFormat="1" ht="36" customHeight="1" spans="1:5">
      <c r="A235" s="295" t="s">
        <v>2960</v>
      </c>
      <c r="B235" s="294" t="s">
        <v>2961</v>
      </c>
      <c r="C235" s="293">
        <v>12579</v>
      </c>
      <c r="D235" s="293">
        <v>11809</v>
      </c>
      <c r="E235" s="187">
        <f t="shared" si="3"/>
        <v>-0.061</v>
      </c>
    </row>
    <row r="236" s="277" customFormat="1" ht="36" customHeight="1" spans="1:5">
      <c r="A236" s="295" t="s">
        <v>2962</v>
      </c>
      <c r="B236" s="294" t="s">
        <v>2963</v>
      </c>
      <c r="C236" s="293">
        <v>511</v>
      </c>
      <c r="D236" s="293">
        <v>1135</v>
      </c>
      <c r="E236" s="187">
        <f t="shared" si="3"/>
        <v>1.221</v>
      </c>
    </row>
    <row r="237" s="277" customFormat="1" ht="36" customHeight="1" spans="1:5">
      <c r="A237" s="291" t="s">
        <v>116</v>
      </c>
      <c r="B237" s="292" t="s">
        <v>3062</v>
      </c>
      <c r="C237" s="293">
        <v>336</v>
      </c>
      <c r="D237" s="293">
        <v>86</v>
      </c>
      <c r="E237" s="187">
        <f t="shared" si="3"/>
        <v>-0.744</v>
      </c>
    </row>
    <row r="238" s="277" customFormat="1" ht="36" customHeight="1" spans="1:5">
      <c r="A238" s="299">
        <v>23304</v>
      </c>
      <c r="B238" s="292" t="s">
        <v>2965</v>
      </c>
      <c r="C238" s="293"/>
      <c r="D238" s="293">
        <v>0</v>
      </c>
      <c r="E238" s="187" t="str">
        <f t="shared" si="3"/>
        <v/>
      </c>
    </row>
    <row r="239" s="277" customFormat="1" ht="36" customHeight="1" spans="1:5">
      <c r="A239" s="295" t="s">
        <v>2966</v>
      </c>
      <c r="B239" s="296" t="s">
        <v>2967</v>
      </c>
      <c r="C239" s="293">
        <v>0</v>
      </c>
      <c r="D239" s="293">
        <v>0</v>
      </c>
      <c r="E239" s="187" t="str">
        <f t="shared" si="3"/>
        <v/>
      </c>
    </row>
    <row r="240" s="277" customFormat="1" ht="36" customHeight="1" spans="1:5">
      <c r="A240" s="295" t="s">
        <v>2968</v>
      </c>
      <c r="B240" s="296" t="s">
        <v>2969</v>
      </c>
      <c r="C240" s="293"/>
      <c r="D240" s="293">
        <v>0</v>
      </c>
      <c r="E240" s="187" t="str">
        <f t="shared" si="3"/>
        <v/>
      </c>
    </row>
    <row r="241" s="277" customFormat="1" ht="36" customHeight="1" spans="1:5">
      <c r="A241" s="295" t="s">
        <v>2970</v>
      </c>
      <c r="B241" s="296" t="s">
        <v>2971</v>
      </c>
      <c r="C241" s="293">
        <v>0</v>
      </c>
      <c r="D241" s="293">
        <v>0</v>
      </c>
      <c r="E241" s="187" t="str">
        <f t="shared" si="3"/>
        <v/>
      </c>
    </row>
    <row r="242" s="277" customFormat="1" ht="36" customHeight="1" spans="1:5">
      <c r="A242" s="295" t="s">
        <v>2972</v>
      </c>
      <c r="B242" s="296" t="s">
        <v>2973</v>
      </c>
      <c r="C242" s="293">
        <v>4</v>
      </c>
      <c r="D242" s="293">
        <v>0</v>
      </c>
      <c r="E242" s="187">
        <f t="shared" si="3"/>
        <v>-1</v>
      </c>
    </row>
    <row r="243" s="277" customFormat="1" ht="36" customHeight="1" spans="1:5">
      <c r="A243" s="295" t="s">
        <v>2974</v>
      </c>
      <c r="B243" s="296" t="s">
        <v>2975</v>
      </c>
      <c r="C243" s="293">
        <v>0</v>
      </c>
      <c r="D243" s="293">
        <v>0</v>
      </c>
      <c r="E243" s="187" t="str">
        <f t="shared" si="3"/>
        <v/>
      </c>
    </row>
    <row r="244" s="277" customFormat="1" ht="36" customHeight="1" spans="1:5">
      <c r="A244" s="295" t="s">
        <v>2976</v>
      </c>
      <c r="B244" s="296" t="s">
        <v>2977</v>
      </c>
      <c r="C244" s="293">
        <v>0</v>
      </c>
      <c r="D244" s="293">
        <v>0</v>
      </c>
      <c r="E244" s="187" t="str">
        <f t="shared" si="3"/>
        <v/>
      </c>
    </row>
    <row r="245" s="277" customFormat="1" ht="36" customHeight="1" spans="1:5">
      <c r="A245" s="295" t="s">
        <v>2978</v>
      </c>
      <c r="B245" s="296" t="s">
        <v>2979</v>
      </c>
      <c r="C245" s="293">
        <v>0</v>
      </c>
      <c r="D245" s="293">
        <v>0</v>
      </c>
      <c r="E245" s="187" t="str">
        <f t="shared" si="3"/>
        <v/>
      </c>
    </row>
    <row r="246" s="277" customFormat="1" ht="36" customHeight="1" spans="1:5">
      <c r="A246" s="295" t="s">
        <v>2980</v>
      </c>
      <c r="B246" s="296" t="s">
        <v>2981</v>
      </c>
      <c r="C246" s="293">
        <v>0</v>
      </c>
      <c r="D246" s="293">
        <v>0</v>
      </c>
      <c r="E246" s="187" t="str">
        <f t="shared" si="3"/>
        <v/>
      </c>
    </row>
    <row r="247" s="277" customFormat="1" ht="36" customHeight="1" spans="1:5">
      <c r="A247" s="295" t="s">
        <v>2982</v>
      </c>
      <c r="B247" s="296" t="s">
        <v>2983</v>
      </c>
      <c r="C247" s="293">
        <v>0</v>
      </c>
      <c r="D247" s="293">
        <v>0</v>
      </c>
      <c r="E247" s="187" t="str">
        <f t="shared" si="3"/>
        <v/>
      </c>
    </row>
    <row r="248" s="277" customFormat="1" ht="36" customHeight="1" spans="1:5">
      <c r="A248" s="295" t="s">
        <v>2984</v>
      </c>
      <c r="B248" s="296" t="s">
        <v>2985</v>
      </c>
      <c r="C248" s="293">
        <v>0</v>
      </c>
      <c r="D248" s="293">
        <v>0</v>
      </c>
      <c r="E248" s="187" t="str">
        <f t="shared" si="3"/>
        <v/>
      </c>
    </row>
    <row r="249" s="277" customFormat="1" ht="36" customHeight="1" spans="1:5">
      <c r="A249" s="295" t="s">
        <v>2986</v>
      </c>
      <c r="B249" s="296" t="s">
        <v>2987</v>
      </c>
      <c r="C249" s="293">
        <v>0</v>
      </c>
      <c r="D249" s="293">
        <v>0</v>
      </c>
      <c r="E249" s="187" t="str">
        <f t="shared" si="3"/>
        <v/>
      </c>
    </row>
    <row r="250" s="277" customFormat="1" ht="36" customHeight="1" spans="1:5">
      <c r="A250" s="295" t="s">
        <v>2988</v>
      </c>
      <c r="B250" s="296" t="s">
        <v>2989</v>
      </c>
      <c r="C250" s="293">
        <v>0</v>
      </c>
      <c r="D250" s="293">
        <v>0</v>
      </c>
      <c r="E250" s="187" t="str">
        <f t="shared" si="3"/>
        <v/>
      </c>
    </row>
    <row r="251" s="277" customFormat="1" ht="36" customHeight="1" spans="1:5">
      <c r="A251" s="295" t="s">
        <v>2990</v>
      </c>
      <c r="B251" s="296" t="s">
        <v>2991</v>
      </c>
      <c r="C251" s="293">
        <v>0</v>
      </c>
      <c r="D251" s="293">
        <v>0</v>
      </c>
      <c r="E251" s="187" t="str">
        <f t="shared" si="3"/>
        <v/>
      </c>
    </row>
    <row r="252" s="277" customFormat="1" ht="36" customHeight="1" spans="1:5">
      <c r="A252" s="295" t="s">
        <v>2992</v>
      </c>
      <c r="B252" s="296" t="s">
        <v>2993</v>
      </c>
      <c r="C252" s="293">
        <v>0</v>
      </c>
      <c r="D252" s="293">
        <v>0</v>
      </c>
      <c r="E252" s="187" t="str">
        <f t="shared" si="3"/>
        <v/>
      </c>
    </row>
    <row r="253" s="277" customFormat="1" ht="36" customHeight="1" spans="1:5">
      <c r="A253" s="295" t="s">
        <v>2994</v>
      </c>
      <c r="B253" s="294" t="s">
        <v>2995</v>
      </c>
      <c r="C253" s="293">
        <v>316</v>
      </c>
      <c r="D253" s="293">
        <v>54</v>
      </c>
      <c r="E253" s="187">
        <f t="shared" si="3"/>
        <v>-0.829</v>
      </c>
    </row>
    <row r="254" s="277" customFormat="1" ht="36" customHeight="1" spans="1:5">
      <c r="A254" s="295" t="s">
        <v>2996</v>
      </c>
      <c r="B254" s="294" t="s">
        <v>2997</v>
      </c>
      <c r="C254" s="293">
        <v>16</v>
      </c>
      <c r="D254" s="293">
        <v>32</v>
      </c>
      <c r="E254" s="187">
        <f t="shared" si="3"/>
        <v>1</v>
      </c>
    </row>
    <row r="255" s="277" customFormat="1" ht="36" customHeight="1" spans="1:5">
      <c r="A255" s="299" t="s">
        <v>2998</v>
      </c>
      <c r="B255" s="292" t="s">
        <v>3063</v>
      </c>
      <c r="C255" s="293"/>
      <c r="D255" s="293">
        <v>0</v>
      </c>
      <c r="E255" s="187" t="str">
        <f t="shared" si="3"/>
        <v/>
      </c>
    </row>
    <row r="256" s="277" customFormat="1" ht="36" customHeight="1" spans="1:5">
      <c r="A256" s="299" t="s">
        <v>3000</v>
      </c>
      <c r="B256" s="297" t="s">
        <v>3001</v>
      </c>
      <c r="C256" s="293"/>
      <c r="D256" s="293">
        <v>0</v>
      </c>
      <c r="E256" s="187" t="str">
        <f t="shared" si="3"/>
        <v/>
      </c>
    </row>
    <row r="257" s="277" customFormat="1" ht="36" customHeight="1" spans="1:5">
      <c r="A257" s="300" t="s">
        <v>3002</v>
      </c>
      <c r="B257" s="296" t="s">
        <v>3003</v>
      </c>
      <c r="C257" s="293"/>
      <c r="D257" s="293">
        <v>0</v>
      </c>
      <c r="E257" s="187" t="str">
        <f t="shared" si="3"/>
        <v/>
      </c>
    </row>
    <row r="258" s="277" customFormat="1" ht="36" customHeight="1" spans="1:5">
      <c r="A258" s="300" t="s">
        <v>3004</v>
      </c>
      <c r="B258" s="296" t="s">
        <v>3005</v>
      </c>
      <c r="C258" s="293"/>
      <c r="D258" s="293">
        <v>0</v>
      </c>
      <c r="E258" s="187" t="str">
        <f t="shared" si="3"/>
        <v/>
      </c>
    </row>
    <row r="259" s="277" customFormat="1" ht="36" customHeight="1" spans="1:5">
      <c r="A259" s="300" t="s">
        <v>3006</v>
      </c>
      <c r="B259" s="296" t="s">
        <v>3007</v>
      </c>
      <c r="C259" s="293"/>
      <c r="D259" s="293">
        <v>0</v>
      </c>
      <c r="E259" s="187" t="str">
        <f t="shared" si="3"/>
        <v/>
      </c>
    </row>
    <row r="260" s="277" customFormat="1" ht="36" customHeight="1" spans="1:5">
      <c r="A260" s="300" t="s">
        <v>3008</v>
      </c>
      <c r="B260" s="296" t="s">
        <v>3009</v>
      </c>
      <c r="C260" s="293"/>
      <c r="D260" s="293">
        <v>0</v>
      </c>
      <c r="E260" s="187" t="str">
        <f t="shared" ref="E260:E287" si="4">IF(C260&gt;0,D260/C260-1,IF(C260&lt;0,-(D260/C260-1),""))</f>
        <v/>
      </c>
    </row>
    <row r="261" s="277" customFormat="1" ht="36" customHeight="1" spans="1:5">
      <c r="A261" s="300" t="s">
        <v>3010</v>
      </c>
      <c r="B261" s="296" t="s">
        <v>3011</v>
      </c>
      <c r="C261" s="293"/>
      <c r="D261" s="293">
        <v>0</v>
      </c>
      <c r="E261" s="187" t="str">
        <f t="shared" si="4"/>
        <v/>
      </c>
    </row>
    <row r="262" s="277" customFormat="1" ht="36" customHeight="1" spans="1:5">
      <c r="A262" s="300" t="s">
        <v>3012</v>
      </c>
      <c r="B262" s="296" t="s">
        <v>3013</v>
      </c>
      <c r="C262" s="293"/>
      <c r="D262" s="293">
        <v>0</v>
      </c>
      <c r="E262" s="187" t="str">
        <f t="shared" si="4"/>
        <v/>
      </c>
    </row>
    <row r="263" s="277" customFormat="1" ht="36" customHeight="1" spans="1:5">
      <c r="A263" s="300" t="s">
        <v>3014</v>
      </c>
      <c r="B263" s="296" t="s">
        <v>3015</v>
      </c>
      <c r="C263" s="293"/>
      <c r="D263" s="293">
        <v>0</v>
      </c>
      <c r="E263" s="187" t="str">
        <f t="shared" si="4"/>
        <v/>
      </c>
    </row>
    <row r="264" s="277" customFormat="1" ht="36" customHeight="1" spans="1:5">
      <c r="A264" s="300" t="s">
        <v>3016</v>
      </c>
      <c r="B264" s="296" t="s">
        <v>3017</v>
      </c>
      <c r="C264" s="293"/>
      <c r="D264" s="293">
        <v>0</v>
      </c>
      <c r="E264" s="187" t="str">
        <f t="shared" si="4"/>
        <v/>
      </c>
    </row>
    <row r="265" s="277" customFormat="1" ht="36" customHeight="1" spans="1:5">
      <c r="A265" s="300" t="s">
        <v>3018</v>
      </c>
      <c r="B265" s="296" t="s">
        <v>3019</v>
      </c>
      <c r="C265" s="293"/>
      <c r="D265" s="293">
        <v>0</v>
      </c>
      <c r="E265" s="187" t="str">
        <f t="shared" si="4"/>
        <v/>
      </c>
    </row>
    <row r="266" s="277" customFormat="1" ht="36" customHeight="1" spans="1:5">
      <c r="A266" s="300" t="s">
        <v>3020</v>
      </c>
      <c r="B266" s="296" t="s">
        <v>3021</v>
      </c>
      <c r="C266" s="293"/>
      <c r="D266" s="293">
        <v>0</v>
      </c>
      <c r="E266" s="187" t="str">
        <f t="shared" si="4"/>
        <v/>
      </c>
    </row>
    <row r="267" s="277" customFormat="1" ht="36" customHeight="1" spans="1:5">
      <c r="A267" s="300" t="s">
        <v>3022</v>
      </c>
      <c r="B267" s="296" t="s">
        <v>3023</v>
      </c>
      <c r="C267" s="293"/>
      <c r="D267" s="293">
        <v>0</v>
      </c>
      <c r="E267" s="187" t="str">
        <f t="shared" si="4"/>
        <v/>
      </c>
    </row>
    <row r="268" s="277" customFormat="1" ht="36" customHeight="1" spans="1:5">
      <c r="A268" s="300" t="s">
        <v>3024</v>
      </c>
      <c r="B268" s="296" t="s">
        <v>3025</v>
      </c>
      <c r="C268" s="293"/>
      <c r="D268" s="293">
        <v>0</v>
      </c>
      <c r="E268" s="187" t="str">
        <f t="shared" si="4"/>
        <v/>
      </c>
    </row>
    <row r="269" s="277" customFormat="1" ht="36" customHeight="1" spans="1:5">
      <c r="A269" s="299" t="s">
        <v>3026</v>
      </c>
      <c r="B269" s="297" t="s">
        <v>3027</v>
      </c>
      <c r="C269" s="293"/>
      <c r="D269" s="293">
        <v>0</v>
      </c>
      <c r="E269" s="187" t="str">
        <f t="shared" si="4"/>
        <v/>
      </c>
    </row>
    <row r="270" s="277" customFormat="1" ht="36" customHeight="1" spans="1:5">
      <c r="A270" s="300" t="s">
        <v>3028</v>
      </c>
      <c r="B270" s="296" t="s">
        <v>3029</v>
      </c>
      <c r="C270" s="293"/>
      <c r="D270" s="293">
        <v>0</v>
      </c>
      <c r="E270" s="187" t="str">
        <f t="shared" si="4"/>
        <v/>
      </c>
    </row>
    <row r="271" s="277" customFormat="1" ht="36" customHeight="1" spans="1:5">
      <c r="A271" s="300" t="s">
        <v>3030</v>
      </c>
      <c r="B271" s="296" t="s">
        <v>3031</v>
      </c>
      <c r="C271" s="293"/>
      <c r="D271" s="293">
        <v>0</v>
      </c>
      <c r="E271" s="187" t="str">
        <f t="shared" si="4"/>
        <v/>
      </c>
    </row>
    <row r="272" s="277" customFormat="1" ht="36" customHeight="1" spans="1:5">
      <c r="A272" s="300" t="s">
        <v>3032</v>
      </c>
      <c r="B272" s="296" t="s">
        <v>3033</v>
      </c>
      <c r="C272" s="293"/>
      <c r="D272" s="293">
        <v>0</v>
      </c>
      <c r="E272" s="187" t="str">
        <f t="shared" si="4"/>
        <v/>
      </c>
    </row>
    <row r="273" s="277" customFormat="1" ht="36" customHeight="1" spans="1:5">
      <c r="A273" s="300" t="s">
        <v>3034</v>
      </c>
      <c r="B273" s="296" t="s">
        <v>3035</v>
      </c>
      <c r="C273" s="293"/>
      <c r="D273" s="293">
        <v>0</v>
      </c>
      <c r="E273" s="187" t="str">
        <f t="shared" si="4"/>
        <v/>
      </c>
    </row>
    <row r="274" s="277" customFormat="1" ht="36" customHeight="1" spans="1:5">
      <c r="A274" s="300" t="s">
        <v>3036</v>
      </c>
      <c r="B274" s="296" t="s">
        <v>3037</v>
      </c>
      <c r="C274" s="293"/>
      <c r="D274" s="293">
        <v>0</v>
      </c>
      <c r="E274" s="187" t="str">
        <f t="shared" si="4"/>
        <v/>
      </c>
    </row>
    <row r="275" s="277" customFormat="1" ht="36" customHeight="1" spans="1:5">
      <c r="A275" s="300" t="s">
        <v>3038</v>
      </c>
      <c r="B275" s="296" t="s">
        <v>3039</v>
      </c>
      <c r="C275" s="293"/>
      <c r="D275" s="293">
        <v>0</v>
      </c>
      <c r="E275" s="187" t="str">
        <f t="shared" si="4"/>
        <v/>
      </c>
    </row>
    <row r="276" s="277" customFormat="1" ht="36" customHeight="1" spans="1:5">
      <c r="A276" s="295"/>
      <c r="B276" s="294"/>
      <c r="C276" s="301"/>
      <c r="D276" s="301"/>
      <c r="E276" s="187" t="str">
        <f t="shared" si="4"/>
        <v/>
      </c>
    </row>
    <row r="277" s="277" customFormat="1" ht="36" customHeight="1" spans="1:5">
      <c r="A277" s="302"/>
      <c r="B277" s="303" t="s">
        <v>3064</v>
      </c>
      <c r="C277" s="293">
        <f>C4+C20+C32+C45+C104+C132+C184+C188+C192+C220+C237+C255</f>
        <v>22207</v>
      </c>
      <c r="D277" s="293">
        <f>D4+D20+D32+D45+D104+D132+D184+D188+D192+D220+D237+D255</f>
        <v>178671</v>
      </c>
      <c r="E277" s="187">
        <f t="shared" si="4"/>
        <v>7.046</v>
      </c>
    </row>
    <row r="278" s="277" customFormat="1" ht="36" customHeight="1" spans="1:5">
      <c r="A278" s="304" t="s">
        <v>3041</v>
      </c>
      <c r="B278" s="305" t="s">
        <v>121</v>
      </c>
      <c r="C278" s="85"/>
      <c r="D278" s="85">
        <v>466</v>
      </c>
      <c r="E278" s="187" t="str">
        <f t="shared" si="4"/>
        <v/>
      </c>
    </row>
    <row r="279" s="277" customFormat="1" ht="36" customHeight="1" spans="1:5">
      <c r="A279" s="304" t="s">
        <v>3042</v>
      </c>
      <c r="B279" s="306" t="s">
        <v>3043</v>
      </c>
      <c r="C279" s="92"/>
      <c r="D279" s="92"/>
      <c r="E279" s="187" t="str">
        <f t="shared" si="4"/>
        <v/>
      </c>
    </row>
    <row r="280" s="277" customFormat="1" ht="36" customHeight="1" spans="1:5">
      <c r="A280" s="307" t="s">
        <v>3065</v>
      </c>
      <c r="B280" s="306" t="s">
        <v>3066</v>
      </c>
      <c r="C280" s="92"/>
      <c r="D280" s="92"/>
      <c r="E280" s="187" t="str">
        <f t="shared" si="4"/>
        <v/>
      </c>
    </row>
    <row r="281" s="277" customFormat="1" ht="36" customHeight="1" spans="1:5">
      <c r="A281" s="308" t="s">
        <v>3044</v>
      </c>
      <c r="B281" s="309" t="s">
        <v>3045</v>
      </c>
      <c r="C281" s="92"/>
      <c r="D281" s="92"/>
      <c r="E281" s="187" t="str">
        <f t="shared" si="4"/>
        <v/>
      </c>
    </row>
    <row r="282" s="277" customFormat="1" ht="36" customHeight="1" spans="1:5">
      <c r="A282" s="307" t="s">
        <v>3067</v>
      </c>
      <c r="B282" s="306" t="s">
        <v>3049</v>
      </c>
      <c r="C282" s="92"/>
      <c r="D282" s="92">
        <v>466</v>
      </c>
      <c r="E282" s="187" t="str">
        <f t="shared" si="4"/>
        <v/>
      </c>
    </row>
    <row r="283" s="277" customFormat="1" ht="36" customHeight="1" spans="1:5">
      <c r="A283" s="307" t="s">
        <v>3050</v>
      </c>
      <c r="B283" s="306" t="s">
        <v>3051</v>
      </c>
      <c r="C283" s="92"/>
      <c r="D283" s="92"/>
      <c r="E283" s="187" t="str">
        <f t="shared" si="4"/>
        <v/>
      </c>
    </row>
    <row r="284" ht="36" customHeight="1" spans="1:5">
      <c r="A284" s="307" t="s">
        <v>3068</v>
      </c>
      <c r="B284" s="310" t="s">
        <v>3069</v>
      </c>
      <c r="C284" s="92"/>
      <c r="D284" s="92"/>
      <c r="E284" s="187" t="str">
        <f t="shared" si="4"/>
        <v/>
      </c>
    </row>
    <row r="285" ht="36" customHeight="1" spans="1:5">
      <c r="A285" s="304" t="s">
        <v>3052</v>
      </c>
      <c r="B285" s="311" t="s">
        <v>3053</v>
      </c>
      <c r="C285" s="85">
        <v>4001</v>
      </c>
      <c r="D285" s="85"/>
      <c r="E285" s="187">
        <f t="shared" si="4"/>
        <v>-1</v>
      </c>
    </row>
    <row r="286" ht="36" customHeight="1" spans="1:5">
      <c r="A286" s="304"/>
      <c r="B286" s="311" t="s">
        <v>3070</v>
      </c>
      <c r="C286" s="85"/>
      <c r="D286" s="92"/>
      <c r="E286" s="187" t="str">
        <f t="shared" si="4"/>
        <v/>
      </c>
    </row>
    <row r="287" ht="36" customHeight="1" spans="1:5">
      <c r="A287" s="312"/>
      <c r="B287" s="313" t="s">
        <v>128</v>
      </c>
      <c r="C287" s="85">
        <f>C277+C278+C285</f>
        <v>26208</v>
      </c>
      <c r="D287" s="85">
        <f>D277+D278+D285</f>
        <v>179137</v>
      </c>
      <c r="E287" s="187">
        <f t="shared" si="4"/>
        <v>5.835</v>
      </c>
    </row>
    <row r="288" spans="1:5">
      <c r="C288" s="314"/>
      <c r="D288" s="314"/>
    </row>
    <row r="289" spans="3:4">
      <c r="C289" s="314"/>
      <c r="D289" s="314"/>
    </row>
    <row r="290" spans="3:4">
      <c r="C290" s="314"/>
      <c r="D290" s="314"/>
    </row>
  </sheetData>
  <mergeCells count="1">
    <mergeCell ref="B1:E1"/>
  </mergeCells>
  <conditionalFormatting sqref="B284">
    <cfRule type="expression" dxfId="1" priority="10" stopIfTrue="1">
      <formula>"len($A:$A)=3"</formula>
    </cfRule>
  </conditionalFormatting>
  <conditionalFormatting sqref="C284">
    <cfRule type="expression" dxfId="1" priority="4" stopIfTrue="1">
      <formula>"len($A:$A)=3"</formula>
    </cfRule>
  </conditionalFormatting>
  <conditionalFormatting sqref="D284">
    <cfRule type="expression" dxfId="1" priority="3" stopIfTrue="1">
      <formula>"len($A:$A)=3"</formula>
    </cfRule>
  </conditionalFormatting>
  <conditionalFormatting sqref="D285">
    <cfRule type="expression" dxfId="1" priority="1" stopIfTrue="1">
      <formula>"len($A:$A)=3"</formula>
    </cfRule>
  </conditionalFormatting>
  <conditionalFormatting sqref="B285:B286">
    <cfRule type="expression" dxfId="1" priority="8" stopIfTrue="1">
      <formula>"len($A:$A)=3"</formula>
    </cfRule>
  </conditionalFormatting>
  <conditionalFormatting sqref="C285:C286">
    <cfRule type="expression" dxfId="1" priority="2"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tabColor rgb="FF00B0F0"/>
  </sheetPr>
  <dimension ref="A1:D16"/>
  <sheetViews>
    <sheetView showGridLines="0" showZeros="0" view="pageBreakPreview" zoomScaleNormal="100" workbookViewId="0">
      <selection activeCell="E1" sqref="E$1:E$1048576"/>
    </sheetView>
  </sheetViews>
  <sheetFormatPr defaultColWidth="9" defaultRowHeight="13.5" outlineLevelCol="3"/>
  <cols>
    <col min="1" max="1" width="52.1333333333333" style="265" customWidth="1"/>
    <col min="2" max="4" width="20.6333333333333" customWidth="1"/>
  </cols>
  <sheetData>
    <row r="1" s="264" customFormat="1" ht="45" customHeight="1" spans="1:4">
      <c r="A1" s="266" t="s">
        <v>3071</v>
      </c>
      <c r="B1" s="266"/>
      <c r="C1" s="266"/>
      <c r="D1" s="266"/>
    </row>
    <row r="2" ht="20.1" customHeight="1" spans="1:4">
      <c r="A2" s="267"/>
      <c r="B2" s="268"/>
      <c r="C2" s="269"/>
      <c r="D2" s="269" t="s">
        <v>2</v>
      </c>
    </row>
    <row r="3" ht="45" customHeight="1" spans="1:4">
      <c r="A3" s="175" t="s">
        <v>2461</v>
      </c>
      <c r="B3" s="182" t="s">
        <v>130</v>
      </c>
      <c r="C3" s="182" t="s">
        <v>6</v>
      </c>
      <c r="D3" s="182" t="s">
        <v>131</v>
      </c>
    </row>
    <row r="4" ht="36" customHeight="1" spans="1:4">
      <c r="A4" s="270" t="s">
        <v>2575</v>
      </c>
      <c r="B4" s="271"/>
      <c r="C4" s="271"/>
      <c r="D4" s="272"/>
    </row>
    <row r="5" ht="36" customHeight="1" spans="1:4">
      <c r="A5" s="270" t="s">
        <v>2606</v>
      </c>
      <c r="B5" s="271"/>
      <c r="C5" s="271"/>
      <c r="D5" s="272"/>
    </row>
    <row r="6" ht="36" customHeight="1" spans="1:4">
      <c r="A6" s="270" t="s">
        <v>2626</v>
      </c>
      <c r="B6" s="271"/>
      <c r="C6" s="271"/>
      <c r="D6" s="272"/>
    </row>
    <row r="7" ht="36" customHeight="1" spans="1:4">
      <c r="A7" s="273" t="s">
        <v>2640</v>
      </c>
      <c r="B7" s="271"/>
      <c r="C7" s="271"/>
      <c r="D7" s="272"/>
    </row>
    <row r="8" ht="36" customHeight="1" spans="1:4">
      <c r="A8" s="270" t="s">
        <v>2733</v>
      </c>
      <c r="B8" s="271"/>
      <c r="C8" s="271"/>
      <c r="D8" s="272"/>
    </row>
    <row r="9" ht="36" customHeight="1" spans="1:4">
      <c r="A9" s="270" t="s">
        <v>2771</v>
      </c>
      <c r="B9" s="271"/>
      <c r="C9" s="271"/>
      <c r="D9" s="272"/>
    </row>
    <row r="10" ht="36" customHeight="1" spans="1:4">
      <c r="A10" s="273" t="s">
        <v>2869</v>
      </c>
      <c r="B10" s="271"/>
      <c r="C10" s="271"/>
      <c r="D10" s="272"/>
    </row>
    <row r="11" ht="36" customHeight="1" spans="1:4">
      <c r="A11" s="270" t="s">
        <v>3072</v>
      </c>
      <c r="B11" s="271"/>
      <c r="C11" s="271"/>
      <c r="D11" s="272"/>
    </row>
    <row r="12" ht="36" customHeight="1" spans="1:4">
      <c r="A12" s="273" t="s">
        <v>3061</v>
      </c>
      <c r="B12" s="271"/>
      <c r="C12" s="271"/>
      <c r="D12" s="272"/>
    </row>
    <row r="13" ht="36" customHeight="1" spans="1:4">
      <c r="A13" s="273" t="s">
        <v>3062</v>
      </c>
      <c r="B13" s="271"/>
      <c r="C13" s="271"/>
      <c r="D13" s="272"/>
    </row>
    <row r="14" ht="36" customHeight="1" spans="1:4">
      <c r="A14" s="273" t="s">
        <v>3063</v>
      </c>
      <c r="B14" s="271"/>
      <c r="C14" s="271"/>
      <c r="D14" s="272"/>
    </row>
    <row r="15" ht="36" customHeight="1" spans="1:4">
      <c r="A15" s="274" t="s">
        <v>3073</v>
      </c>
      <c r="B15" s="275"/>
      <c r="C15" s="275"/>
      <c r="D15" s="276"/>
    </row>
    <row r="16" ht="30" customHeight="1" spans="1:4">
      <c r="A16" s="265" t="s">
        <v>2484</v>
      </c>
    </row>
  </sheetData>
  <mergeCells count="1">
    <mergeCell ref="A1:D1"/>
  </mergeCells>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tabColor rgb="FF00B0F0"/>
  </sheetPr>
  <dimension ref="A1:D54"/>
  <sheetViews>
    <sheetView showGridLines="0" showZeros="0" view="pageBreakPreview" zoomScaleNormal="100" workbookViewId="0">
      <selection activeCell="J12" sqref="J12"/>
    </sheetView>
  </sheetViews>
  <sheetFormatPr defaultColWidth="9" defaultRowHeight="14.25" outlineLevelCol="3"/>
  <cols>
    <col min="1" max="1" width="50.775" style="235" customWidth="1"/>
    <col min="2" max="4" width="20.6333333333333" style="235" customWidth="1"/>
    <col min="5" max="5" width="13.775" style="235"/>
    <col min="6" max="16384" width="9" style="235"/>
  </cols>
  <sheetData>
    <row r="1" ht="45" customHeight="1" spans="1:4">
      <c r="A1" s="178" t="s">
        <v>3074</v>
      </c>
      <c r="B1" s="178"/>
      <c r="C1" s="178"/>
      <c r="D1" s="178"/>
    </row>
    <row r="2" ht="20.1" customHeight="1" spans="1:4">
      <c r="A2" s="249"/>
      <c r="B2" s="250"/>
      <c r="C2" s="251"/>
      <c r="D2" s="252" t="s">
        <v>3075</v>
      </c>
    </row>
    <row r="3" ht="45" customHeight="1" spans="1:4">
      <c r="A3" s="207" t="s">
        <v>3076</v>
      </c>
      <c r="B3" s="82" t="s">
        <v>5</v>
      </c>
      <c r="C3" s="82" t="s">
        <v>6</v>
      </c>
      <c r="D3" s="82" t="s">
        <v>7</v>
      </c>
    </row>
    <row r="4" ht="36" customHeight="1" spans="1:4">
      <c r="A4" s="169" t="s">
        <v>3077</v>
      </c>
      <c r="B4" s="253">
        <v>1033</v>
      </c>
      <c r="C4" s="253">
        <v>690</v>
      </c>
      <c r="D4" s="187">
        <f>IF(B4&gt;0,C4/B4-1,IF(B4&lt;0,-(C4/B4-1),""))</f>
        <v>-0.332</v>
      </c>
    </row>
    <row r="5" ht="36" customHeight="1" spans="1:4">
      <c r="A5" s="242" t="s">
        <v>3078</v>
      </c>
      <c r="B5" s="254"/>
      <c r="C5" s="255"/>
      <c r="D5" s="127"/>
    </row>
    <row r="6" ht="36" customHeight="1" spans="1:4">
      <c r="A6" s="242" t="s">
        <v>3079</v>
      </c>
      <c r="B6" s="254"/>
      <c r="C6" s="254"/>
      <c r="D6" s="127"/>
    </row>
    <row r="7" ht="36" customHeight="1" spans="1:4">
      <c r="A7" s="242" t="s">
        <v>3080</v>
      </c>
      <c r="B7" s="256"/>
      <c r="C7" s="255"/>
      <c r="D7" s="127"/>
    </row>
    <row r="8" ht="36" customHeight="1" spans="1:4">
      <c r="A8" s="242" t="s">
        <v>3081</v>
      </c>
      <c r="B8" s="254"/>
      <c r="C8" s="255"/>
      <c r="D8" s="127"/>
    </row>
    <row r="9" ht="36" customHeight="1" spans="1:4">
      <c r="A9" s="242" t="s">
        <v>3082</v>
      </c>
      <c r="B9" s="256"/>
      <c r="C9" s="255"/>
      <c r="D9" s="127"/>
    </row>
    <row r="10" ht="36" customHeight="1" spans="1:4">
      <c r="A10" s="242" t="s">
        <v>3083</v>
      </c>
      <c r="B10" s="254"/>
      <c r="C10" s="255"/>
      <c r="D10" s="127"/>
    </row>
    <row r="11" ht="36" customHeight="1" spans="1:4">
      <c r="A11" s="242" t="s">
        <v>3084</v>
      </c>
      <c r="B11" s="254"/>
      <c r="C11" s="255"/>
      <c r="D11" s="127"/>
    </row>
    <row r="12" ht="36" customHeight="1" spans="1:4">
      <c r="A12" s="242" t="s">
        <v>3085</v>
      </c>
      <c r="B12" s="254"/>
      <c r="C12" s="255"/>
      <c r="D12" s="127"/>
    </row>
    <row r="13" ht="36" customHeight="1" spans="1:4">
      <c r="A13" s="242" t="s">
        <v>3086</v>
      </c>
      <c r="B13" s="257"/>
      <c r="C13" s="254"/>
      <c r="D13" s="127"/>
    </row>
    <row r="14" ht="36" customHeight="1" spans="1:4">
      <c r="A14" s="242" t="s">
        <v>3087</v>
      </c>
      <c r="B14" s="257"/>
      <c r="C14" s="255"/>
      <c r="D14" s="127"/>
    </row>
    <row r="15" ht="36" customHeight="1" spans="1:4">
      <c r="A15" s="242" t="s">
        <v>3088</v>
      </c>
      <c r="B15" s="257"/>
      <c r="C15" s="258"/>
      <c r="D15" s="127"/>
    </row>
    <row r="16" ht="36" customHeight="1" spans="1:4">
      <c r="A16" s="242" t="s">
        <v>3089</v>
      </c>
      <c r="B16" s="257"/>
      <c r="C16" s="258"/>
      <c r="D16" s="127"/>
    </row>
    <row r="17" ht="36" customHeight="1" spans="1:4">
      <c r="A17" s="242" t="s">
        <v>3090</v>
      </c>
      <c r="B17" s="254"/>
      <c r="C17" s="255"/>
      <c r="D17" s="127"/>
    </row>
    <row r="18" ht="36" customHeight="1" spans="1:4">
      <c r="A18" s="242" t="s">
        <v>3091</v>
      </c>
      <c r="B18" s="257"/>
      <c r="C18" s="258"/>
      <c r="D18" s="127"/>
    </row>
    <row r="19" ht="36" customHeight="1" spans="1:4">
      <c r="A19" s="242" t="s">
        <v>3092</v>
      </c>
      <c r="B19" s="257"/>
      <c r="C19" s="258"/>
      <c r="D19" s="127"/>
    </row>
    <row r="20" ht="36" customHeight="1" spans="1:4">
      <c r="A20" s="242" t="s">
        <v>3093</v>
      </c>
      <c r="B20" s="254"/>
      <c r="C20" s="258"/>
      <c r="D20" s="127" t="str">
        <f t="shared" ref="D20:D23" si="0">IF(B20&gt;0,C20/B20-1,IF(B20&lt;0,-(C20/B20-1),""))</f>
        <v/>
      </c>
    </row>
    <row r="21" ht="36" customHeight="1" spans="1:4">
      <c r="A21" s="242" t="s">
        <v>3094</v>
      </c>
      <c r="B21" s="257"/>
      <c r="C21" s="255"/>
      <c r="D21" s="127"/>
    </row>
    <row r="22" ht="36" customHeight="1" spans="1:4">
      <c r="A22" s="242" t="s">
        <v>3095</v>
      </c>
      <c r="B22" s="257">
        <v>1033</v>
      </c>
      <c r="C22" s="255">
        <v>690</v>
      </c>
      <c r="D22" s="187">
        <f t="shared" si="0"/>
        <v>-0.332</v>
      </c>
    </row>
    <row r="23" ht="36" customHeight="1" spans="1:4">
      <c r="A23" s="169" t="s">
        <v>3096</v>
      </c>
      <c r="B23" s="253">
        <v>3758</v>
      </c>
      <c r="C23" s="253"/>
      <c r="D23" s="187">
        <f t="shared" si="0"/>
        <v>-1</v>
      </c>
    </row>
    <row r="24" ht="36" customHeight="1" spans="1:4">
      <c r="A24" s="191" t="s">
        <v>3097</v>
      </c>
      <c r="B24" s="257"/>
      <c r="C24" s="255"/>
      <c r="D24" s="127"/>
    </row>
    <row r="25" ht="36" customHeight="1" spans="1:4">
      <c r="A25" s="191" t="s">
        <v>3098</v>
      </c>
      <c r="B25" s="257"/>
      <c r="C25" s="255"/>
      <c r="D25" s="127"/>
    </row>
    <row r="26" ht="36" customHeight="1" spans="1:4">
      <c r="A26" s="191" t="s">
        <v>3099</v>
      </c>
      <c r="B26" s="257"/>
      <c r="C26" s="255"/>
      <c r="D26" s="127"/>
    </row>
    <row r="27" ht="36" customHeight="1" spans="1:4">
      <c r="A27" s="191" t="s">
        <v>3100</v>
      </c>
      <c r="B27" s="257">
        <v>3758</v>
      </c>
      <c r="C27" s="255"/>
      <c r="D27" s="187">
        <f>IF(B27&gt;0,C27/B27-1,IF(B27&lt;0,-(C27/B27-1),""))</f>
        <v>-1</v>
      </c>
    </row>
    <row r="28" ht="36" customHeight="1" spans="1:4">
      <c r="A28" s="169" t="s">
        <v>3101</v>
      </c>
      <c r="B28" s="253"/>
      <c r="C28" s="253"/>
      <c r="D28" s="86"/>
    </row>
    <row r="29" ht="36" customHeight="1" spans="1:4">
      <c r="A29" s="191" t="s">
        <v>3102</v>
      </c>
      <c r="B29" s="257"/>
      <c r="C29" s="255"/>
      <c r="D29" s="127"/>
    </row>
    <row r="30" ht="36" customHeight="1" spans="1:4">
      <c r="A30" s="191" t="s">
        <v>3103</v>
      </c>
      <c r="B30" s="254"/>
      <c r="C30" s="255"/>
      <c r="D30" s="127"/>
    </row>
    <row r="31" ht="36" customHeight="1" spans="1:4">
      <c r="A31" s="191" t="s">
        <v>3104</v>
      </c>
      <c r="B31" s="257"/>
      <c r="C31" s="255"/>
      <c r="D31" s="127"/>
    </row>
    <row r="32" ht="36" customHeight="1" spans="1:4">
      <c r="A32" s="169" t="s">
        <v>3105</v>
      </c>
      <c r="B32" s="253"/>
      <c r="C32" s="253"/>
      <c r="D32" s="86"/>
    </row>
    <row r="33" ht="36" customHeight="1" spans="1:4">
      <c r="A33" s="191" t="s">
        <v>3106</v>
      </c>
      <c r="B33" s="254"/>
      <c r="C33" s="259"/>
      <c r="D33" s="127"/>
    </row>
    <row r="34" ht="36" customHeight="1" spans="1:4">
      <c r="A34" s="191" t="s">
        <v>3107</v>
      </c>
      <c r="B34" s="257"/>
      <c r="C34" s="259"/>
      <c r="D34" s="127"/>
    </row>
    <row r="35" ht="36" customHeight="1" spans="1:4">
      <c r="A35" s="191" t="s">
        <v>3108</v>
      </c>
      <c r="B35" s="257"/>
      <c r="C35" s="258"/>
      <c r="D35" s="127"/>
    </row>
    <row r="36" ht="36" customHeight="1" spans="1:4">
      <c r="A36" s="169" t="s">
        <v>3109</v>
      </c>
      <c r="B36" s="260"/>
      <c r="C36" s="261"/>
      <c r="D36" s="86"/>
    </row>
    <row r="37" ht="36" customHeight="1" spans="1:4">
      <c r="A37" s="262" t="s">
        <v>3110</v>
      </c>
      <c r="B37" s="253">
        <v>4791</v>
      </c>
      <c r="C37" s="253">
        <v>690</v>
      </c>
      <c r="D37" s="187">
        <f t="shared" ref="D37:D39" si="1">IF(B37&gt;0,C37/B37-1,IF(B37&lt;0,-(C37/B37-1),""))</f>
        <v>-0.856</v>
      </c>
    </row>
    <row r="38" ht="36" customHeight="1" spans="1:4">
      <c r="A38" s="263" t="s">
        <v>60</v>
      </c>
      <c r="B38" s="254">
        <v>657</v>
      </c>
      <c r="C38" s="259">
        <v>658</v>
      </c>
      <c r="D38" s="187">
        <f t="shared" si="1"/>
        <v>0.002</v>
      </c>
    </row>
    <row r="39" ht="36" customHeight="1" spans="1:4">
      <c r="A39" s="229" t="s">
        <v>3111</v>
      </c>
      <c r="B39" s="253">
        <v>658</v>
      </c>
      <c r="C39" s="261">
        <v>573</v>
      </c>
      <c r="D39" s="187">
        <f t="shared" si="1"/>
        <v>-0.129</v>
      </c>
    </row>
    <row r="40" ht="36" customHeight="1" spans="1:4">
      <c r="A40" s="263" t="s">
        <v>3112</v>
      </c>
      <c r="B40" s="254"/>
      <c r="C40" s="259"/>
      <c r="D40" s="86"/>
    </row>
    <row r="41" ht="36" customHeight="1" spans="1:4">
      <c r="A41" s="262" t="s">
        <v>68</v>
      </c>
      <c r="B41" s="253">
        <f>B37+B38+B39</f>
        <v>6106</v>
      </c>
      <c r="C41" s="253">
        <f>C37+C38+C39</f>
        <v>1921</v>
      </c>
      <c r="D41" s="187">
        <f>IF(B41&gt;0,C41/B41-1,IF(B41&lt;0,-(C41/B41-1),""))</f>
        <v>-0.685</v>
      </c>
    </row>
    <row r="42" spans="1:4">
      <c r="B42" s="248"/>
    </row>
    <row r="43" spans="1:4">
      <c r="B43" s="248"/>
      <c r="C43" s="248"/>
    </row>
    <row r="44" spans="1:4">
      <c r="B44" s="248"/>
    </row>
    <row r="45" spans="1:4">
      <c r="B45" s="248"/>
      <c r="C45" s="248"/>
    </row>
    <row r="46" spans="1:4">
      <c r="B46" s="248"/>
    </row>
    <row r="47" spans="1:4">
      <c r="B47" s="248"/>
    </row>
    <row r="48" spans="1:4">
      <c r="B48" s="248"/>
      <c r="C48" s="248"/>
    </row>
    <row r="49" spans="2:3">
      <c r="B49" s="248"/>
    </row>
    <row r="50" spans="2:3">
      <c r="B50" s="248"/>
    </row>
    <row r="51" spans="2:3">
      <c r="B51" s="248"/>
    </row>
    <row r="52" spans="2:3">
      <c r="B52" s="248"/>
    </row>
    <row r="53" spans="2:3">
      <c r="B53" s="248"/>
      <c r="C53" s="248"/>
    </row>
    <row r="54" spans="2:3">
      <c r="B54" s="248"/>
    </row>
  </sheetData>
  <mergeCells count="1">
    <mergeCell ref="A1:D1"/>
  </mergeCells>
  <conditionalFormatting sqref="E3:E39">
    <cfRule type="cellIs" dxfId="3" priority="2" stopIfTrue="1" operator="lessThanOrEqual">
      <formula>-1</formula>
    </cfRule>
  </conditionalFormatting>
  <conditionalFormatting sqref="E4:E7">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tabColor rgb="FF00B0F0"/>
  </sheetPr>
  <dimension ref="A1:D41"/>
  <sheetViews>
    <sheetView showGridLines="0" showZeros="0" view="pageBreakPreview" zoomScaleNormal="100" workbookViewId="0">
      <selection activeCell="A3" sqref="$A3:$XFD3"/>
    </sheetView>
  </sheetViews>
  <sheetFormatPr defaultColWidth="9" defaultRowHeight="14.25" outlineLevelCol="3"/>
  <cols>
    <col min="1" max="1" width="50.775" style="200" customWidth="1"/>
    <col min="2" max="2" width="20.6333333333333" style="200" customWidth="1"/>
    <col min="3" max="3" width="20.6333333333333" style="235" customWidth="1"/>
    <col min="4" max="4" width="20.6333333333333" style="200" customWidth="1"/>
    <col min="5" max="16384" width="9" style="200"/>
  </cols>
  <sheetData>
    <row r="1" ht="45" customHeight="1" spans="1:4">
      <c r="A1" s="236" t="s">
        <v>3113</v>
      </c>
      <c r="B1" s="236"/>
      <c r="C1" s="236"/>
      <c r="D1" s="236"/>
    </row>
    <row r="2" ht="20.1" customHeight="1" spans="1:4">
      <c r="A2" s="237"/>
      <c r="B2" s="237"/>
      <c r="C2" s="237"/>
      <c r="D2" s="238" t="s">
        <v>2</v>
      </c>
    </row>
    <row r="3" ht="45" customHeight="1" spans="1:4">
      <c r="A3" s="239" t="s">
        <v>4</v>
      </c>
      <c r="B3" s="182" t="s">
        <v>5</v>
      </c>
      <c r="C3" s="182" t="s">
        <v>6</v>
      </c>
      <c r="D3" s="182" t="s">
        <v>7</v>
      </c>
    </row>
    <row r="4" ht="35.1" customHeight="1" spans="1:4">
      <c r="A4" s="169" t="s">
        <v>3114</v>
      </c>
      <c r="B4" s="186">
        <v>84</v>
      </c>
      <c r="C4" s="186">
        <v>1231</v>
      </c>
      <c r="D4" s="187">
        <f>IF(B4&gt;0,C4/B4-1,IF(B4&lt;0,-(C4/B4-1),""))</f>
        <v>13.655</v>
      </c>
    </row>
    <row r="5" ht="35.1" customHeight="1" spans="1:4">
      <c r="A5" s="172" t="s">
        <v>3115</v>
      </c>
      <c r="B5" s="186"/>
      <c r="C5" s="186"/>
      <c r="D5" s="216"/>
    </row>
    <row r="6" ht="35.1" customHeight="1" spans="1:4">
      <c r="A6" s="172" t="s">
        <v>3116</v>
      </c>
      <c r="B6" s="186"/>
      <c r="C6" s="186"/>
      <c r="D6" s="216"/>
    </row>
    <row r="7" ht="35.1" customHeight="1" spans="1:4">
      <c r="A7" s="172" t="s">
        <v>3117</v>
      </c>
      <c r="B7" s="186">
        <v>84</v>
      </c>
      <c r="C7" s="186">
        <v>1231</v>
      </c>
      <c r="D7" s="187">
        <f>IF(B7&gt;0,C7/B7-1,IF(B7&lt;0,-(C7/B7-1),""))</f>
        <v>13.655</v>
      </c>
    </row>
    <row r="8" ht="35.1" customHeight="1" spans="1:4">
      <c r="A8" s="172" t="s">
        <v>3118</v>
      </c>
      <c r="B8" s="186"/>
      <c r="C8" s="186"/>
      <c r="D8" s="216"/>
    </row>
    <row r="9" ht="35.1" customHeight="1" spans="1:4">
      <c r="A9" s="172" t="s">
        <v>3119</v>
      </c>
      <c r="B9" s="240"/>
      <c r="C9" s="240"/>
      <c r="D9" s="212" t="str">
        <f>IF(B9&gt;0,C9/B9-1,IF(B9&lt;0,-(C9/B9-1),""))</f>
        <v/>
      </c>
    </row>
    <row r="10" ht="35.1" customHeight="1" spans="1:4">
      <c r="A10" s="172" t="s">
        <v>3120</v>
      </c>
      <c r="B10" s="186"/>
      <c r="C10" s="186"/>
      <c r="D10" s="216"/>
    </row>
    <row r="11" ht="35.1" customHeight="1" spans="1:4">
      <c r="A11" s="169" t="s">
        <v>3121</v>
      </c>
      <c r="B11" s="241"/>
      <c r="C11" s="241"/>
      <c r="D11" s="226"/>
    </row>
    <row r="12" ht="35.1" customHeight="1" spans="1:4">
      <c r="A12" s="172" t="s">
        <v>3122</v>
      </c>
      <c r="B12" s="186"/>
      <c r="C12" s="186"/>
      <c r="D12" s="216"/>
    </row>
    <row r="13" ht="35.1" customHeight="1" spans="1:4">
      <c r="A13" s="172" t="s">
        <v>3123</v>
      </c>
      <c r="B13" s="186"/>
      <c r="C13" s="186"/>
      <c r="D13" s="216"/>
    </row>
    <row r="14" ht="35.1" customHeight="1" spans="1:4">
      <c r="A14" s="172" t="s">
        <v>3124</v>
      </c>
      <c r="B14" s="240"/>
      <c r="C14" s="240"/>
      <c r="D14" s="212" t="str">
        <f>IF(B14&gt;0,C14/B14-1,IF(B14&lt;0,-(C14/B14-1),""))</f>
        <v/>
      </c>
    </row>
    <row r="15" ht="35.1" customHeight="1" spans="1:4">
      <c r="A15" s="172" t="s">
        <v>3125</v>
      </c>
      <c r="B15" s="240"/>
      <c r="C15" s="240"/>
      <c r="D15" s="212" t="str">
        <f>IF(B15&gt;0,C15/B15-1,IF(B15&lt;0,-(C15/B15-1),""))</f>
        <v/>
      </c>
    </row>
    <row r="16" ht="35.1" customHeight="1" spans="1:4">
      <c r="A16" s="172" t="s">
        <v>3126</v>
      </c>
      <c r="B16" s="186"/>
      <c r="C16" s="186"/>
      <c r="D16" s="216"/>
    </row>
    <row r="17" s="234" customFormat="1" ht="35.1" customHeight="1" spans="1:4">
      <c r="A17" s="169" t="s">
        <v>3127</v>
      </c>
      <c r="B17" s="241"/>
      <c r="C17" s="241"/>
      <c r="D17" s="226"/>
    </row>
    <row r="18" ht="35.1" customHeight="1" spans="1:4">
      <c r="A18" s="172" t="s">
        <v>3128</v>
      </c>
      <c r="B18" s="186"/>
      <c r="C18" s="186"/>
      <c r="D18" s="226"/>
    </row>
    <row r="19" ht="35.1" customHeight="1" spans="1:4">
      <c r="A19" s="169" t="s">
        <v>3129</v>
      </c>
      <c r="B19" s="241"/>
      <c r="C19" s="241"/>
      <c r="D19" s="226"/>
    </row>
    <row r="20" ht="35.1" customHeight="1" spans="1:4">
      <c r="A20" s="242" t="s">
        <v>3130</v>
      </c>
      <c r="B20" s="186"/>
      <c r="C20" s="186"/>
      <c r="D20" s="216"/>
    </row>
    <row r="21" ht="35.1" customHeight="1" spans="1:4">
      <c r="A21" s="169" t="s">
        <v>3131</v>
      </c>
      <c r="B21" s="241"/>
      <c r="C21" s="241"/>
      <c r="D21" s="226"/>
    </row>
    <row r="22" ht="35.1" customHeight="1" spans="1:4">
      <c r="A22" s="172" t="s">
        <v>3132</v>
      </c>
      <c r="B22" s="186"/>
      <c r="C22" s="186"/>
      <c r="D22" s="216"/>
    </row>
    <row r="23" ht="35.1" customHeight="1" spans="1:4">
      <c r="A23" s="227" t="s">
        <v>3133</v>
      </c>
      <c r="B23" s="241">
        <v>84</v>
      </c>
      <c r="C23" s="241">
        <v>1231</v>
      </c>
      <c r="D23" s="187">
        <f t="shared" ref="D23:D28" si="0">IF(B23&gt;0,C23/B23-1,IF(B23&lt;0,-(C23/B23-1),""))</f>
        <v>13.655</v>
      </c>
    </row>
    <row r="24" ht="35.1" customHeight="1" spans="1:4">
      <c r="A24" s="243" t="s">
        <v>121</v>
      </c>
      <c r="B24" s="186">
        <v>5449</v>
      </c>
      <c r="C24" s="186">
        <v>690</v>
      </c>
      <c r="D24" s="187">
        <f t="shared" si="0"/>
        <v>-0.873</v>
      </c>
    </row>
    <row r="25" ht="35.1" customHeight="1" spans="1:4">
      <c r="A25" s="244" t="s">
        <v>3134</v>
      </c>
      <c r="B25" s="240"/>
      <c r="C25" s="240"/>
      <c r="D25" s="245"/>
    </row>
    <row r="26" ht="35.1" customHeight="1" spans="1:4">
      <c r="A26" s="246" t="s">
        <v>3135</v>
      </c>
      <c r="B26" s="186">
        <v>5449</v>
      </c>
      <c r="C26" s="186">
        <v>690</v>
      </c>
      <c r="D26" s="187">
        <f t="shared" si="0"/>
        <v>-0.873</v>
      </c>
    </row>
    <row r="27" ht="35.1" customHeight="1" spans="1:4">
      <c r="A27" s="247" t="s">
        <v>3136</v>
      </c>
      <c r="B27" s="241">
        <v>573</v>
      </c>
      <c r="C27" s="241"/>
      <c r="D27" s="187">
        <f t="shared" si="0"/>
        <v>-1</v>
      </c>
    </row>
    <row r="28" ht="35.1" customHeight="1" spans="1:4">
      <c r="A28" s="192" t="s">
        <v>128</v>
      </c>
      <c r="B28" s="241">
        <f>B23+B24+B27</f>
        <v>6106</v>
      </c>
      <c r="C28" s="241">
        <f>C23+C24+C27</f>
        <v>1921</v>
      </c>
      <c r="D28" s="187">
        <f t="shared" si="0"/>
        <v>-0.685</v>
      </c>
    </row>
    <row r="29" spans="1:4">
      <c r="B29" s="232"/>
    </row>
    <row r="30" spans="1:4">
      <c r="B30" s="232"/>
      <c r="C30" s="248"/>
    </row>
    <row r="31" spans="1:4">
      <c r="B31" s="232"/>
    </row>
    <row r="32" spans="1:4">
      <c r="B32" s="232"/>
      <c r="C32" s="248"/>
    </row>
    <row r="33" spans="2:3">
      <c r="B33" s="232"/>
    </row>
    <row r="34" spans="2:3">
      <c r="B34" s="232"/>
    </row>
    <row r="35" spans="2:3">
      <c r="B35" s="232"/>
      <c r="C35" s="248"/>
    </row>
    <row r="36" spans="2:3">
      <c r="B36" s="232"/>
    </row>
    <row r="37" spans="2:3">
      <c r="B37" s="232"/>
    </row>
    <row r="38" spans="2:3">
      <c r="B38" s="232"/>
    </row>
    <row r="39" spans="2:3">
      <c r="B39" s="232"/>
    </row>
    <row r="40" spans="2:3">
      <c r="B40" s="232"/>
      <c r="C40" s="248"/>
    </row>
    <row r="41" spans="2:3">
      <c r="B41" s="232"/>
    </row>
  </sheetData>
  <mergeCells count="1">
    <mergeCell ref="A1:D1"/>
  </mergeCells>
  <conditionalFormatting sqref="D5:D6 D8:D22 D25">
    <cfRule type="cellIs" dxfId="3" priority="2"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4" orientation="portrait"/>
  <headerFooter alignWithMargins="0">
    <oddFooter>&amp;C&amp;16-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tabColor rgb="FF00B0F0"/>
  </sheetPr>
  <dimension ref="A1:D50"/>
  <sheetViews>
    <sheetView showGridLines="0" showZeros="0" view="pageBreakPreview" zoomScaleNormal="100" workbookViewId="0">
      <selection activeCell="A3" sqref="$A3:$XFD3"/>
    </sheetView>
  </sheetViews>
  <sheetFormatPr defaultColWidth="9" defaultRowHeight="20.25" outlineLevelCol="3"/>
  <cols>
    <col min="1" max="1" width="52.6666666666667" style="200" customWidth="1"/>
    <col min="2" max="2" width="20.6333333333333" style="200" customWidth="1"/>
    <col min="3" max="3" width="20.6333333333333" style="201" customWidth="1"/>
    <col min="4" max="4" width="20.6333333333333" style="200" customWidth="1"/>
    <col min="5" max="16384" width="9" style="200"/>
  </cols>
  <sheetData>
    <row r="1" ht="45" customHeight="1" spans="1:4">
      <c r="A1" s="202" t="s">
        <v>3137</v>
      </c>
      <c r="B1" s="202"/>
      <c r="C1" s="203"/>
      <c r="D1" s="202"/>
    </row>
    <row r="2" ht="20.1" customHeight="1" spans="1:4">
      <c r="A2" s="204"/>
      <c r="B2" s="204"/>
      <c r="C2" s="205"/>
      <c r="D2" s="206" t="s">
        <v>2</v>
      </c>
    </row>
    <row r="3" ht="45" customHeight="1" spans="1:4">
      <c r="A3" s="207" t="s">
        <v>3076</v>
      </c>
      <c r="B3" s="182" t="s">
        <v>130</v>
      </c>
      <c r="C3" s="182" t="s">
        <v>6</v>
      </c>
      <c r="D3" s="182" t="s">
        <v>7</v>
      </c>
    </row>
    <row r="4" ht="36" customHeight="1" spans="1:4">
      <c r="A4" s="169" t="s">
        <v>3138</v>
      </c>
      <c r="B4" s="208">
        <v>555</v>
      </c>
      <c r="C4" s="209">
        <v>690</v>
      </c>
      <c r="D4" s="187">
        <f>IF(B4&gt;0,C4/B4-1,IF(B4&lt;0,-(C4/B4-1),""))</f>
        <v>0.243</v>
      </c>
    </row>
    <row r="5" ht="36" customHeight="1" spans="1:4">
      <c r="A5" s="191" t="s">
        <v>3078</v>
      </c>
      <c r="B5" s="105"/>
      <c r="C5" s="209"/>
      <c r="D5" s="210"/>
    </row>
    <row r="6" ht="36" customHeight="1" spans="1:4">
      <c r="A6" s="191" t="s">
        <v>3079</v>
      </c>
      <c r="B6" s="184"/>
      <c r="C6" s="211"/>
      <c r="D6" s="212" t="str">
        <f>IF(B6&gt;0,C6/B6-1,IF(B6&lt;0,-(C6/B6-1),""))</f>
        <v/>
      </c>
    </row>
    <row r="7" ht="36" customHeight="1" spans="1:4">
      <c r="A7" s="191" t="s">
        <v>3080</v>
      </c>
      <c r="B7" s="208"/>
      <c r="C7" s="209"/>
      <c r="D7" s="213"/>
    </row>
    <row r="8" ht="36" customHeight="1" spans="1:4">
      <c r="A8" s="191" t="s">
        <v>3081</v>
      </c>
      <c r="B8" s="214"/>
      <c r="C8" s="211">
        <v>0</v>
      </c>
      <c r="D8" s="212" t="str">
        <f>IF(B8&gt;0,C8/B8-1,IF(B8&lt;0,-(C8/B8-1),""))</f>
        <v/>
      </c>
    </row>
    <row r="9" ht="36" customHeight="1" spans="1:4">
      <c r="A9" s="191" t="s">
        <v>3082</v>
      </c>
      <c r="B9" s="208"/>
      <c r="C9" s="209"/>
      <c r="D9" s="213"/>
    </row>
    <row r="10" ht="36" customHeight="1" spans="1:4">
      <c r="A10" s="191" t="s">
        <v>3085</v>
      </c>
      <c r="B10" s="215"/>
      <c r="C10" s="209"/>
      <c r="D10" s="216"/>
    </row>
    <row r="11" ht="36" customHeight="1" spans="1:4">
      <c r="A11" s="191" t="s">
        <v>3086</v>
      </c>
      <c r="B11" s="215"/>
      <c r="C11" s="217"/>
      <c r="D11" s="213"/>
    </row>
    <row r="12" ht="36" customHeight="1" spans="1:4">
      <c r="A12" s="191" t="s">
        <v>3087</v>
      </c>
      <c r="B12" s="208"/>
      <c r="C12" s="218"/>
      <c r="D12" s="213"/>
    </row>
    <row r="13" ht="36" customHeight="1" spans="1:4">
      <c r="A13" s="191" t="s">
        <v>3088</v>
      </c>
      <c r="B13" s="208"/>
      <c r="C13" s="209"/>
      <c r="D13" s="213"/>
    </row>
    <row r="14" ht="36" customHeight="1" spans="1:4">
      <c r="A14" s="191" t="s">
        <v>3084</v>
      </c>
      <c r="B14" s="208"/>
      <c r="C14" s="209"/>
      <c r="D14" s="213"/>
    </row>
    <row r="15" ht="36" customHeight="1" spans="1:4">
      <c r="A15" s="191" t="s">
        <v>3139</v>
      </c>
      <c r="B15" s="208"/>
      <c r="C15" s="217"/>
      <c r="D15" s="213"/>
    </row>
    <row r="16" ht="36" customHeight="1" spans="1:4">
      <c r="A16" s="191" t="s">
        <v>3090</v>
      </c>
      <c r="B16" s="208"/>
      <c r="C16" s="209"/>
      <c r="D16" s="213"/>
    </row>
    <row r="17" ht="36" customHeight="1" spans="1:4">
      <c r="A17" s="191" t="s">
        <v>3091</v>
      </c>
      <c r="B17" s="208"/>
      <c r="C17" s="209"/>
      <c r="D17" s="213"/>
    </row>
    <row r="18" ht="36" customHeight="1" spans="1:4">
      <c r="A18" s="191" t="s">
        <v>3092</v>
      </c>
      <c r="B18" s="208"/>
      <c r="C18" s="209"/>
      <c r="D18" s="213"/>
    </row>
    <row r="19" ht="36" customHeight="1" spans="1:4">
      <c r="A19" s="191" t="s">
        <v>3094</v>
      </c>
      <c r="B19" s="214"/>
      <c r="C19" s="211"/>
      <c r="D19" s="212" t="str">
        <f t="shared" ref="D19:D21" si="0">IF(B19&gt;0,C19/B19-1,IF(B19&lt;0,-(C19/B19-1),""))</f>
        <v/>
      </c>
    </row>
    <row r="20" ht="36" customHeight="1" spans="1:4">
      <c r="A20" s="191" t="s">
        <v>3095</v>
      </c>
      <c r="B20" s="208">
        <v>555</v>
      </c>
      <c r="C20" s="209">
        <v>690</v>
      </c>
      <c r="D20" s="187">
        <f t="shared" si="0"/>
        <v>0.243</v>
      </c>
    </row>
    <row r="21" ht="36" customHeight="1" spans="1:4">
      <c r="A21" s="169" t="s">
        <v>3140</v>
      </c>
      <c r="B21" s="219">
        <v>20000</v>
      </c>
      <c r="C21" s="219"/>
      <c r="D21" s="187">
        <f t="shared" si="0"/>
        <v>-1</v>
      </c>
    </row>
    <row r="22" ht="36" customHeight="1" spans="1:4">
      <c r="A22" s="191" t="s">
        <v>3097</v>
      </c>
      <c r="B22" s="220"/>
      <c r="C22" s="220"/>
      <c r="D22" s="213"/>
    </row>
    <row r="23" ht="36" customHeight="1" spans="1:4">
      <c r="A23" s="191" t="s">
        <v>3098</v>
      </c>
      <c r="B23" s="220">
        <v>0</v>
      </c>
      <c r="C23" s="221"/>
      <c r="D23" s="213" t="str">
        <f>IF(B23&gt;0,C23/B23-1,IF(B23&lt;0,-(C23/B23-1),""))</f>
        <v/>
      </c>
    </row>
    <row r="24" ht="36" customHeight="1" spans="1:4">
      <c r="A24" s="191" t="s">
        <v>3099</v>
      </c>
      <c r="B24" s="220"/>
      <c r="C24" s="221"/>
      <c r="D24" s="213"/>
    </row>
    <row r="25" ht="36" customHeight="1" spans="1:4">
      <c r="A25" s="191" t="s">
        <v>3100</v>
      </c>
      <c r="B25" s="220">
        <v>20000</v>
      </c>
      <c r="C25" s="221"/>
      <c r="D25" s="187">
        <f>IF(B25&gt;0,C25/B25-1,IF(B25&lt;0,-(C25/B25-1),""))</f>
        <v>-1</v>
      </c>
    </row>
    <row r="26" ht="36" customHeight="1" spans="1:4">
      <c r="A26" s="169" t="s">
        <v>3141</v>
      </c>
      <c r="B26" s="183"/>
      <c r="C26" s="222">
        <f>SUM(C27:C29)</f>
        <v>0</v>
      </c>
      <c r="D26" s="212" t="str">
        <f>IF(B26&gt;0,C26/B26-1,IF(B26&lt;0,-(C26/B26-1),""))</f>
        <v/>
      </c>
    </row>
    <row r="27" ht="36" customHeight="1" spans="1:4">
      <c r="A27" s="191" t="s">
        <v>3142</v>
      </c>
      <c r="B27" s="184"/>
      <c r="C27" s="223"/>
      <c r="D27" s="212" t="str">
        <f>IF(B27&gt;0,C27/B27-1,IF(B27&lt;0,-(C27/B27-1),""))</f>
        <v/>
      </c>
    </row>
    <row r="28" ht="36" customHeight="1" spans="1:4">
      <c r="A28" s="191" t="s">
        <v>3143</v>
      </c>
      <c r="B28" s="184"/>
      <c r="C28" s="223"/>
      <c r="D28" s="212" t="str">
        <f t="shared" ref="D28:D35" si="1">IF(B28&gt;0,C28/B28-1,IF(B28&lt;0,-(C28/B28-1),""))</f>
        <v/>
      </c>
    </row>
    <row r="29" ht="36" customHeight="1" spans="1:4">
      <c r="A29" s="191" t="s">
        <v>3144</v>
      </c>
      <c r="B29" s="126"/>
      <c r="C29" s="221">
        <f>SUM(C30:C31)</f>
        <v>0</v>
      </c>
      <c r="D29" s="212" t="str">
        <f t="shared" si="1"/>
        <v/>
      </c>
    </row>
    <row r="30" ht="36" customHeight="1" spans="1:4">
      <c r="A30" s="169" t="s">
        <v>3145</v>
      </c>
      <c r="B30" s="183"/>
      <c r="C30" s="183"/>
      <c r="D30" s="210"/>
    </row>
    <row r="31" ht="36" customHeight="1" spans="1:4">
      <c r="A31" s="191" t="s">
        <v>3107</v>
      </c>
      <c r="B31" s="126"/>
      <c r="C31" s="224"/>
      <c r="D31" s="216"/>
    </row>
    <row r="32" ht="36" customHeight="1" spans="1:4">
      <c r="A32" s="169" t="s">
        <v>3146</v>
      </c>
      <c r="B32" s="197"/>
      <c r="C32" s="225"/>
      <c r="D32" s="226"/>
    </row>
    <row r="33" ht="36" customHeight="1" spans="1:4">
      <c r="A33" s="227" t="s">
        <v>3147</v>
      </c>
      <c r="B33" s="105">
        <v>20555</v>
      </c>
      <c r="C33" s="105">
        <v>690</v>
      </c>
      <c r="D33" s="187">
        <f t="shared" si="1"/>
        <v>-0.966</v>
      </c>
    </row>
    <row r="34" ht="36" customHeight="1" spans="1:4">
      <c r="A34" s="228" t="s">
        <v>60</v>
      </c>
      <c r="B34" s="183">
        <v>658</v>
      </c>
      <c r="C34" s="183">
        <v>658</v>
      </c>
      <c r="D34" s="187">
        <f t="shared" si="1"/>
        <v>0</v>
      </c>
    </row>
    <row r="35" ht="36" customHeight="1" spans="1:4">
      <c r="A35" s="229" t="s">
        <v>3111</v>
      </c>
      <c r="B35" s="230">
        <v>658</v>
      </c>
      <c r="C35" s="183">
        <v>573</v>
      </c>
      <c r="D35" s="187">
        <f t="shared" si="1"/>
        <v>-0.129</v>
      </c>
    </row>
    <row r="36" ht="36" customHeight="1" spans="1:4">
      <c r="A36" s="228" t="s">
        <v>3112</v>
      </c>
      <c r="B36" s="105"/>
      <c r="C36" s="231"/>
      <c r="D36" s="210"/>
    </row>
    <row r="37" ht="36" customHeight="1" spans="1:4">
      <c r="A37" s="192" t="s">
        <v>68</v>
      </c>
      <c r="B37" s="105">
        <f>B33+B34+B35</f>
        <v>21871</v>
      </c>
      <c r="C37" s="105">
        <f>C33+C34+C35</f>
        <v>1921</v>
      </c>
      <c r="D37" s="187">
        <f>IF(B37&gt;0,C37/B37-1,IF(B37&lt;0,-(C37/B37-1),""))</f>
        <v>-0.912</v>
      </c>
    </row>
    <row r="38" spans="1:4">
      <c r="B38" s="232"/>
    </row>
    <row r="39" spans="1:4">
      <c r="B39" s="233"/>
    </row>
    <row r="40" spans="1:4">
      <c r="B40" s="232"/>
    </row>
    <row r="41" spans="1:4">
      <c r="B41" s="233"/>
    </row>
    <row r="42" spans="1:4">
      <c r="B42" s="232"/>
    </row>
    <row r="43" spans="1:4">
      <c r="B43" s="232"/>
    </row>
    <row r="44" spans="1:4">
      <c r="B44" s="233"/>
    </row>
    <row r="45" spans="1:4">
      <c r="B45" s="232"/>
    </row>
    <row r="46" spans="1:4">
      <c r="B46" s="232"/>
    </row>
    <row r="47" spans="1:4">
      <c r="B47" s="232"/>
    </row>
    <row r="48" spans="1:4">
      <c r="B48" s="232"/>
    </row>
    <row r="49" spans="2:2">
      <c r="B49" s="233"/>
    </row>
    <row r="50" spans="2:2">
      <c r="B50" s="232"/>
    </row>
  </sheetData>
  <mergeCells count="1">
    <mergeCell ref="A1:D1"/>
  </mergeCells>
  <conditionalFormatting sqref="D5 D7 D9 D11:D18 D22:D24 D30 D36">
    <cfRule type="cellIs" dxfId="4"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tabColor rgb="FF00B0F0"/>
  </sheetPr>
  <dimension ref="A1:D35"/>
  <sheetViews>
    <sheetView showGridLines="0" showZeros="0" view="pageBreakPreview" zoomScaleNormal="100" workbookViewId="0">
      <selection activeCell="A3" sqref="$A3:$XFD3"/>
    </sheetView>
  </sheetViews>
  <sheetFormatPr defaultColWidth="9" defaultRowHeight="13.5" outlineLevelCol="3"/>
  <cols>
    <col min="1" max="1" width="50.775" customWidth="1"/>
    <col min="2" max="4" width="20.6333333333333" customWidth="1"/>
  </cols>
  <sheetData>
    <row r="1" ht="45" customHeight="1" spans="1:4">
      <c r="A1" s="178" t="s">
        <v>3148</v>
      </c>
      <c r="B1" s="178"/>
      <c r="C1" s="178"/>
      <c r="D1" s="178"/>
    </row>
    <row r="2" ht="20.1" customHeight="1" spans="1:4">
      <c r="A2" s="179"/>
      <c r="B2" s="179"/>
      <c r="C2" s="179"/>
      <c r="D2" s="180" t="s">
        <v>2</v>
      </c>
    </row>
    <row r="3" ht="45" customHeight="1" spans="1:4">
      <c r="A3" s="181" t="s">
        <v>3149</v>
      </c>
      <c r="B3" s="182" t="s">
        <v>130</v>
      </c>
      <c r="C3" s="182" t="s">
        <v>6</v>
      </c>
      <c r="D3" s="182" t="s">
        <v>7</v>
      </c>
    </row>
    <row r="4" ht="36" customHeight="1" spans="1:4">
      <c r="A4" s="169" t="s">
        <v>3114</v>
      </c>
      <c r="B4" s="183"/>
      <c r="C4" s="183"/>
      <c r="D4" s="86"/>
    </row>
    <row r="5" ht="36" customHeight="1" spans="1:4">
      <c r="A5" s="172" t="s">
        <v>3150</v>
      </c>
      <c r="B5" s="184"/>
      <c r="C5" s="184"/>
      <c r="D5" s="185"/>
    </row>
    <row r="6" ht="36" customHeight="1" spans="1:4">
      <c r="A6" s="172" t="s">
        <v>3117</v>
      </c>
      <c r="B6" s="184">
        <v>1316</v>
      </c>
      <c r="C6" s="186">
        <v>1231</v>
      </c>
      <c r="D6" s="187">
        <f>IF(B6&gt;0,C6/B6-1,IF(B6&lt;0,-(C6/B6-1),""))</f>
        <v>-0.065</v>
      </c>
    </row>
    <row r="7" ht="36" customHeight="1" spans="1:4">
      <c r="A7" s="172" t="s">
        <v>3120</v>
      </c>
      <c r="B7" s="184"/>
      <c r="C7" s="184"/>
      <c r="D7" s="188" t="str">
        <f>IF(B7&gt;0,C7/B7-1,IF(B7&lt;0,-(C7/B7-1),""))</f>
        <v/>
      </c>
    </row>
    <row r="8" ht="36" customHeight="1" spans="1:4">
      <c r="A8" s="169" t="s">
        <v>3121</v>
      </c>
      <c r="B8" s="183"/>
      <c r="C8" s="183"/>
      <c r="D8" s="189"/>
    </row>
    <row r="9" ht="36" customHeight="1" spans="1:4">
      <c r="A9" s="172" t="s">
        <v>3122</v>
      </c>
      <c r="B9" s="184"/>
      <c r="C9" s="184"/>
      <c r="D9" s="185"/>
    </row>
    <row r="10" ht="36" customHeight="1" spans="1:4">
      <c r="A10" s="172" t="s">
        <v>3126</v>
      </c>
      <c r="B10" s="184">
        <v>10361</v>
      </c>
      <c r="C10" s="184"/>
      <c r="D10" s="185"/>
    </row>
    <row r="11" ht="36" customHeight="1" spans="1:4">
      <c r="A11" s="169" t="s">
        <v>3127</v>
      </c>
      <c r="B11" s="183">
        <f>B12</f>
        <v>0</v>
      </c>
      <c r="C11" s="183">
        <f>C12</f>
        <v>0</v>
      </c>
      <c r="D11" s="190" t="str">
        <f>IF(B11&gt;0,C11/B11-1,IF(B11&lt;0,-(C11/B11-1),""))</f>
        <v/>
      </c>
    </row>
    <row r="12" ht="36" customHeight="1" spans="1:4">
      <c r="A12" s="172" t="s">
        <v>3128</v>
      </c>
      <c r="B12" s="184"/>
      <c r="C12" s="184"/>
      <c r="D12" s="188" t="str">
        <f t="shared" ref="D12:D18" si="0">IF(B12&gt;0,C12/B12-1,IF(B12&lt;0,-(C12/B12-1),""))</f>
        <v/>
      </c>
    </row>
    <row r="13" ht="36" customHeight="1" spans="1:4">
      <c r="A13" s="169" t="s">
        <v>3129</v>
      </c>
      <c r="B13" s="183"/>
      <c r="C13" s="183"/>
      <c r="D13" s="190" t="str">
        <f t="shared" si="0"/>
        <v/>
      </c>
    </row>
    <row r="14" ht="36" customHeight="1" spans="1:4">
      <c r="A14" s="191" t="s">
        <v>3151</v>
      </c>
      <c r="B14" s="184"/>
      <c r="C14" s="184"/>
      <c r="D14" s="188" t="str">
        <f t="shared" si="0"/>
        <v/>
      </c>
    </row>
    <row r="15" ht="36" customHeight="1" spans="1:4">
      <c r="A15" s="169" t="s">
        <v>3131</v>
      </c>
      <c r="B15" s="183"/>
      <c r="C15" s="183"/>
      <c r="D15" s="189"/>
    </row>
    <row r="16" ht="36" customHeight="1" spans="1:4">
      <c r="A16" s="172" t="s">
        <v>3132</v>
      </c>
      <c r="B16" s="184"/>
      <c r="C16" s="184"/>
      <c r="D16" s="185"/>
    </row>
    <row r="17" ht="36" customHeight="1" spans="1:4">
      <c r="A17" s="192" t="s">
        <v>3152</v>
      </c>
      <c r="B17" s="183">
        <v>11677</v>
      </c>
      <c r="C17" s="183">
        <v>1231</v>
      </c>
      <c r="D17" s="187">
        <f t="shared" si="0"/>
        <v>-0.895</v>
      </c>
    </row>
    <row r="18" ht="36" customHeight="1" spans="1:4">
      <c r="A18" s="193" t="s">
        <v>121</v>
      </c>
      <c r="B18" s="183">
        <f>SUM(B19:B20)</f>
        <v>10194</v>
      </c>
      <c r="C18" s="183">
        <f>SUM(C19:C20)</f>
        <v>690</v>
      </c>
      <c r="D18" s="187">
        <f t="shared" si="0"/>
        <v>-0.932</v>
      </c>
    </row>
    <row r="19" ht="36" customHeight="1" spans="1:4">
      <c r="A19" s="194" t="s">
        <v>3134</v>
      </c>
      <c r="B19" s="195"/>
      <c r="C19" s="184"/>
      <c r="D19" s="185"/>
    </row>
    <row r="20" ht="36" customHeight="1" spans="1:4">
      <c r="A20" s="194" t="s">
        <v>3135</v>
      </c>
      <c r="B20" s="195">
        <v>10194</v>
      </c>
      <c r="C20" s="195">
        <v>690</v>
      </c>
      <c r="D20" s="187">
        <f>IF(B20&gt;0,C20/B20-1,IF(B20&lt;0,-(C20/B20-1),""))</f>
        <v>-0.932</v>
      </c>
    </row>
    <row r="21" ht="36" customHeight="1" spans="1:4">
      <c r="A21" s="196" t="s">
        <v>3136</v>
      </c>
      <c r="B21" s="197"/>
      <c r="C21" s="183"/>
      <c r="D21" s="189"/>
    </row>
    <row r="22" ht="36" customHeight="1" spans="1:4">
      <c r="A22" s="192" t="s">
        <v>128</v>
      </c>
      <c r="B22" s="183">
        <f>B17+B18+B21</f>
        <v>21871</v>
      </c>
      <c r="C22" s="183">
        <f>C17+C18+C21</f>
        <v>1921</v>
      </c>
      <c r="D22" s="187">
        <f>IF(B22&gt;0,C22/B22-1,IF(B22&lt;0,-(C22/B22-1),""))</f>
        <v>-0.912</v>
      </c>
    </row>
    <row r="23" spans="1:4">
      <c r="B23" s="198"/>
    </row>
    <row r="24" spans="1:4">
      <c r="B24" s="199"/>
      <c r="C24" s="199"/>
    </row>
    <row r="25" spans="1:4">
      <c r="B25" s="198"/>
    </row>
    <row r="26" spans="1:4">
      <c r="B26" s="199"/>
      <c r="C26" s="199"/>
    </row>
    <row r="27" spans="1:4">
      <c r="B27" s="198"/>
    </row>
    <row r="28" spans="1:4">
      <c r="B28" s="198"/>
    </row>
    <row r="29" spans="1:4">
      <c r="B29" s="199"/>
      <c r="C29" s="199"/>
    </row>
    <row r="30" spans="1:4">
      <c r="B30" s="198"/>
    </row>
    <row r="31" spans="1:4">
      <c r="B31" s="198"/>
    </row>
    <row r="32" spans="1:4">
      <c r="B32" s="198"/>
    </row>
    <row r="33" spans="2:3">
      <c r="B33" s="198"/>
    </row>
    <row r="34" spans="2:3">
      <c r="B34" s="199"/>
      <c r="C34" s="199"/>
    </row>
    <row r="35" spans="2:3">
      <c r="B35" s="198"/>
    </row>
  </sheetData>
  <mergeCells count="1">
    <mergeCell ref="A1:D1"/>
  </mergeCells>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B21"/>
  <sheetViews>
    <sheetView view="pageBreakPreview" zoomScaleNormal="100" workbookViewId="0">
      <selection activeCell="G6" sqref="G6"/>
    </sheetView>
  </sheetViews>
  <sheetFormatPr defaultColWidth="9" defaultRowHeight="14.25" outlineLevelCol="1"/>
  <cols>
    <col min="1" max="1" width="36.25" style="160" customWidth="1"/>
    <col min="2" max="2" width="45.5" style="162" customWidth="1"/>
    <col min="3" max="3" width="12.6333333333333" style="160"/>
    <col min="4" max="16374" width="9" style="160"/>
    <col min="16375" max="16376" width="35.6333333333333" style="160"/>
    <col min="16377" max="16377" width="9" style="160"/>
    <col min="16378" max="16384" width="9" style="163"/>
  </cols>
  <sheetData>
    <row r="1" s="160" customFormat="1" ht="45" customHeight="1" spans="1:2">
      <c r="A1" s="164" t="s">
        <v>3153</v>
      </c>
      <c r="B1" s="165"/>
    </row>
    <row r="2" s="160" customFormat="1" ht="20.1" customHeight="1" spans="1:2">
      <c r="A2" s="166"/>
      <c r="B2" s="167" t="s">
        <v>2</v>
      </c>
    </row>
    <row r="3" s="161" customFormat="1" ht="45" customHeight="1" spans="1:2">
      <c r="A3" s="168" t="s">
        <v>3154</v>
      </c>
      <c r="B3" s="168" t="s">
        <v>3155</v>
      </c>
    </row>
    <row r="4" s="160" customFormat="1" ht="36" customHeight="1" spans="1:2">
      <c r="A4" s="173" t="s">
        <v>2490</v>
      </c>
      <c r="B4" s="171"/>
    </row>
    <row r="5" s="160" customFormat="1" ht="36" customHeight="1" spans="1:2">
      <c r="A5" s="173" t="s">
        <v>2492</v>
      </c>
      <c r="B5" s="171"/>
    </row>
    <row r="6" s="160" customFormat="1" ht="36" customHeight="1" spans="1:2">
      <c r="A6" s="173" t="s">
        <v>2493</v>
      </c>
      <c r="B6" s="171"/>
    </row>
    <row r="7" s="160" customFormat="1" ht="36" customHeight="1" spans="1:2">
      <c r="A7" s="173" t="s">
        <v>2494</v>
      </c>
      <c r="B7" s="171"/>
    </row>
    <row r="8" s="160" customFormat="1" ht="36" customHeight="1" spans="1:2">
      <c r="A8" s="173" t="s">
        <v>2495</v>
      </c>
      <c r="B8" s="171"/>
    </row>
    <row r="9" s="160" customFormat="1" ht="36" customHeight="1" spans="1:2">
      <c r="A9" s="173" t="s">
        <v>2496</v>
      </c>
      <c r="B9" s="171"/>
    </row>
    <row r="10" s="160" customFormat="1" ht="36" customHeight="1" spans="1:2">
      <c r="A10" s="173" t="s">
        <v>2497</v>
      </c>
      <c r="B10" s="171"/>
    </row>
    <row r="11" s="160" customFormat="1" ht="36" customHeight="1" spans="1:2">
      <c r="A11" s="173" t="s">
        <v>2498</v>
      </c>
      <c r="B11" s="171"/>
    </row>
    <row r="12" s="160" customFormat="1" ht="36" customHeight="1" spans="1:2">
      <c r="A12" s="173" t="s">
        <v>2499</v>
      </c>
      <c r="B12" s="171"/>
    </row>
    <row r="13" s="160" customFormat="1" ht="36" customHeight="1" spans="1:2">
      <c r="A13" s="173" t="s">
        <v>2500</v>
      </c>
      <c r="B13" s="171"/>
    </row>
    <row r="14" s="160" customFormat="1" ht="36" customHeight="1" spans="1:2">
      <c r="A14" s="173" t="s">
        <v>2501</v>
      </c>
      <c r="B14" s="171"/>
    </row>
    <row r="15" s="160" customFormat="1" ht="36" customHeight="1" spans="1:2">
      <c r="A15" s="173" t="s">
        <v>2502</v>
      </c>
      <c r="B15" s="171"/>
    </row>
    <row r="16" s="160" customFormat="1" ht="36" customHeight="1" spans="1:2">
      <c r="A16" s="173" t="s">
        <v>2503</v>
      </c>
      <c r="B16" s="171"/>
    </row>
    <row r="17" s="160" customFormat="1" ht="36" customHeight="1" spans="1:2">
      <c r="A17" s="173" t="s">
        <v>2504</v>
      </c>
      <c r="B17" s="171"/>
    </row>
    <row r="18" s="160" customFormat="1" ht="36" customHeight="1" spans="1:2">
      <c r="A18" s="173" t="s">
        <v>2505</v>
      </c>
      <c r="B18" s="171"/>
    </row>
    <row r="19" s="160" customFormat="1" ht="36" customHeight="1" spans="1:2">
      <c r="A19" s="173" t="s">
        <v>2506</v>
      </c>
      <c r="B19" s="171"/>
    </row>
    <row r="20" s="160" customFormat="1" ht="31" customHeight="1" spans="1:2">
      <c r="A20" s="175" t="s">
        <v>3156</v>
      </c>
      <c r="B20" s="176"/>
    </row>
    <row r="21" ht="43" customHeight="1" spans="1:2">
      <c r="A21" s="177" t="s">
        <v>2484</v>
      </c>
      <c r="B21" s="177"/>
    </row>
  </sheetData>
  <mergeCells count="2">
    <mergeCell ref="A1:B1"/>
    <mergeCell ref="A21:B21"/>
  </mergeCells>
  <conditionalFormatting sqref="B3:G3">
    <cfRule type="cellIs" dxfId="0" priority="2" stopIfTrue="1" operator="lessThanOrEqual">
      <formula>-1</formula>
    </cfRule>
  </conditionalFormatting>
  <conditionalFormatting sqref="C1:G2">
    <cfRule type="cellIs" dxfId="0" priority="4" stopIfTrue="1" operator="lessThanOrEqual">
      <formula>-1</formula>
    </cfRule>
    <cfRule type="cellIs" dxfId="0" priority="3" stopIfTrue="1" operator="greaterThanOrEqual">
      <formula>10</formula>
    </cfRule>
  </conditionalFormatting>
  <conditionalFormatting sqref="B4:G6">
    <cfRule type="cellIs" dxfId="0" priority="1" stopIfTrue="1" operator="lessThanOrEqual">
      <formula>-1</formula>
    </cfRule>
  </conditionalFormatting>
  <printOptions horizontalCentered="1"/>
  <pageMargins left="0.472222222222222" right="0.393055555555556" top="0.747916666666667" bottom="0.747916666666667" header="0.314583333333333" footer="0.314583333333333"/>
  <pageSetup paperSize="9" orientation="portrait" horizontalDpi="600"/>
  <headerFooter>
    <oddFooter>&amp;C&amp;16- &amp;P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B21"/>
  <sheetViews>
    <sheetView view="pageBreakPreview" zoomScaleNormal="100" workbookViewId="0">
      <selection activeCell="G7" sqref="G7"/>
    </sheetView>
  </sheetViews>
  <sheetFormatPr defaultColWidth="9" defaultRowHeight="14.25" outlineLevelCol="1"/>
  <cols>
    <col min="1" max="1" width="46.6333333333333" style="160" customWidth="1"/>
    <col min="2" max="2" width="38" style="162" customWidth="1"/>
    <col min="3" max="16371" width="9" style="160"/>
    <col min="16372" max="16373" width="35.6333333333333" style="160"/>
    <col min="16374" max="16374" width="9" style="160"/>
    <col min="16375" max="16384" width="9" style="163"/>
  </cols>
  <sheetData>
    <row r="1" s="160" customFormat="1" ht="45" customHeight="1" spans="1:2">
      <c r="A1" s="164" t="s">
        <v>3157</v>
      </c>
      <c r="B1" s="165"/>
    </row>
    <row r="2" s="160" customFormat="1" ht="20.1" customHeight="1" spans="1:2">
      <c r="A2" s="166"/>
      <c r="B2" s="167" t="s">
        <v>2</v>
      </c>
    </row>
    <row r="3" s="161" customFormat="1" ht="45" customHeight="1" spans="1:2">
      <c r="A3" s="168" t="s">
        <v>3158</v>
      </c>
      <c r="B3" s="168" t="s">
        <v>3155</v>
      </c>
    </row>
    <row r="4" s="160" customFormat="1" ht="36" customHeight="1" spans="1:2">
      <c r="A4" s="169" t="s">
        <v>3159</v>
      </c>
      <c r="B4" s="170" t="s">
        <v>3159</v>
      </c>
    </row>
    <row r="5" s="160" customFormat="1" ht="36" customHeight="1" spans="1:2">
      <c r="A5" s="169"/>
      <c r="B5" s="171"/>
    </row>
    <row r="6" s="160" customFormat="1" ht="36" customHeight="1" spans="1:2">
      <c r="A6" s="169"/>
      <c r="B6" s="171"/>
    </row>
    <row r="7" s="160" customFormat="1" ht="36" customHeight="1" spans="1:2">
      <c r="A7" s="169"/>
      <c r="B7" s="171"/>
    </row>
    <row r="8" s="160" customFormat="1" ht="36" customHeight="1" spans="1:2">
      <c r="A8" s="169"/>
      <c r="B8" s="171"/>
    </row>
    <row r="9" s="160" customFormat="1" ht="36" customHeight="1" spans="1:2">
      <c r="A9" s="169"/>
      <c r="B9" s="171"/>
    </row>
    <row r="10" s="160" customFormat="1" ht="36" customHeight="1" spans="1:2">
      <c r="A10" s="172"/>
      <c r="B10" s="171"/>
    </row>
    <row r="11" s="160" customFormat="1" ht="36" customHeight="1" spans="1:2">
      <c r="A11" s="173"/>
      <c r="B11" s="171"/>
    </row>
    <row r="12" s="160" customFormat="1" ht="36" customHeight="1" spans="1:2">
      <c r="A12" s="174"/>
      <c r="B12" s="171"/>
    </row>
    <row r="13" s="160" customFormat="1" ht="36" customHeight="1" spans="1:2">
      <c r="A13" s="174"/>
      <c r="B13" s="171"/>
    </row>
    <row r="14" s="160" customFormat="1" ht="36" customHeight="1" spans="1:2">
      <c r="A14" s="174"/>
      <c r="B14" s="171"/>
    </row>
    <row r="15" s="160" customFormat="1" ht="36" customHeight="1" spans="1:2">
      <c r="A15" s="174"/>
      <c r="B15" s="171"/>
    </row>
    <row r="16" s="160" customFormat="1" ht="36" customHeight="1" spans="1:2">
      <c r="A16" s="174"/>
      <c r="B16" s="171"/>
    </row>
    <row r="17" s="160" customFormat="1" ht="36" customHeight="1" spans="1:2">
      <c r="A17" s="174"/>
      <c r="B17" s="171"/>
    </row>
    <row r="18" s="160" customFormat="1" ht="36" customHeight="1" spans="1:2">
      <c r="A18" s="174"/>
      <c r="B18" s="171"/>
    </row>
    <row r="19" s="160" customFormat="1" ht="31" customHeight="1" spans="1:2">
      <c r="A19" s="175" t="s">
        <v>3156</v>
      </c>
      <c r="B19" s="176"/>
    </row>
    <row r="20" s="160" customFormat="1" ht="30" customHeight="1" spans="1:2">
      <c r="A20" s="177" t="s">
        <v>2484</v>
      </c>
      <c r="B20" s="177"/>
    </row>
    <row r="21" s="160" customFormat="1" spans="1:2">
      <c r="B21" s="162"/>
    </row>
  </sheetData>
  <mergeCells count="2">
    <mergeCell ref="A1:B1"/>
    <mergeCell ref="A20:B20"/>
  </mergeCells>
  <conditionalFormatting sqref="B3:G3">
    <cfRule type="cellIs" dxfId="0" priority="2" stopIfTrue="1" operator="lessThanOrEqual">
      <formula>-1</formula>
    </cfRule>
  </conditionalFormatting>
  <conditionalFormatting sqref="B4:G9">
    <cfRule type="cellIs" dxfId="0" priority="1" stopIfTrue="1" operator="lessThanOrEqual">
      <formula>-1</formula>
    </cfRule>
  </conditionalFormatting>
  <printOptions horizontalCentered="1"/>
  <pageMargins left="0.472222222222222" right="0.393055555555556" top="0.747916666666667" bottom="0.747916666666667" header="0.314583333333333" footer="0.314583333333333"/>
  <pageSetup paperSize="9" orientation="portrait" horizontalDpi="600"/>
  <headerFooter>
    <oddFooter>&amp;C&amp;16-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00B0F0"/>
  </sheetPr>
  <dimension ref="A1:E51"/>
  <sheetViews>
    <sheetView showGridLines="0" showZeros="0" view="pageBreakPreview" zoomScale="90" zoomScaleNormal="90" workbookViewId="0">
      <pane ySplit="3" topLeftCell="A4" activePane="bottomLeft" state="frozen"/>
      <selection/>
      <selection pane="bottomLeft" activeCell="F1" sqref="F$1:F$1048576"/>
    </sheetView>
  </sheetViews>
  <sheetFormatPr defaultColWidth="9" defaultRowHeight="14.25" outlineLevelCol="4"/>
  <cols>
    <col min="1" max="1" width="12.75" style="162" customWidth="1"/>
    <col min="2" max="2" width="50.75" style="162" customWidth="1"/>
    <col min="3" max="5" width="20.6333333333333" style="162" customWidth="1"/>
    <col min="6" max="16384" width="9" style="265"/>
  </cols>
  <sheetData>
    <row r="1" s="411" customFormat="1" ht="45" customHeight="1" spans="1:5">
      <c r="A1" s="413"/>
      <c r="B1" s="413" t="s">
        <v>69</v>
      </c>
      <c r="C1" s="413"/>
      <c r="D1" s="413"/>
      <c r="E1" s="413"/>
    </row>
    <row r="2" ht="18.95" customHeight="1" spans="1:5">
      <c r="A2" s="469"/>
      <c r="B2" s="446"/>
      <c r="C2" s="320"/>
      <c r="E2" s="447" t="s">
        <v>2</v>
      </c>
    </row>
    <row r="3" s="443" customFormat="1" ht="45" customHeight="1" spans="1:5">
      <c r="A3" s="470" t="s">
        <v>3</v>
      </c>
      <c r="B3" s="442" t="s">
        <v>4</v>
      </c>
      <c r="C3" s="182" t="s">
        <v>5</v>
      </c>
      <c r="D3" s="182" t="s">
        <v>6</v>
      </c>
      <c r="E3" s="442" t="s">
        <v>7</v>
      </c>
    </row>
    <row r="4" ht="37.5" customHeight="1" spans="1:5">
      <c r="A4" s="333" t="s">
        <v>70</v>
      </c>
      <c r="B4" s="471" t="s">
        <v>71</v>
      </c>
      <c r="C4" s="336">
        <v>48917</v>
      </c>
      <c r="D4" s="336">
        <v>53968</v>
      </c>
      <c r="E4" s="327">
        <f>IF(C4&gt;0,D4/C4-1,IF(C4&lt;0,-(D4/C4-1),""))</f>
        <v>0.103</v>
      </c>
    </row>
    <row r="5" ht="37.5" customHeight="1" spans="1:5">
      <c r="A5" s="333" t="s">
        <v>72</v>
      </c>
      <c r="B5" s="472" t="s">
        <v>73</v>
      </c>
      <c r="C5" s="336">
        <v>0</v>
      </c>
      <c r="D5" s="336">
        <v>0</v>
      </c>
      <c r="E5" s="327" t="str">
        <f t="shared" ref="E5:E28" si="0">IF(C5&gt;0,D5/C5-1,IF(C5&lt;0,-(D5/C5-1),""))</f>
        <v/>
      </c>
    </row>
    <row r="6" ht="37.5" customHeight="1" spans="1:5">
      <c r="A6" s="333" t="s">
        <v>74</v>
      </c>
      <c r="B6" s="472" t="s">
        <v>75</v>
      </c>
      <c r="C6" s="336">
        <v>510</v>
      </c>
      <c r="D6" s="336">
        <v>400</v>
      </c>
      <c r="E6" s="327">
        <f t="shared" si="0"/>
        <v>-0.216</v>
      </c>
    </row>
    <row r="7" ht="37.5" customHeight="1" spans="1:5">
      <c r="A7" s="333" t="s">
        <v>76</v>
      </c>
      <c r="B7" s="472" t="s">
        <v>77</v>
      </c>
      <c r="C7" s="336">
        <v>50904</v>
      </c>
      <c r="D7" s="336">
        <v>53480</v>
      </c>
      <c r="E7" s="327">
        <f t="shared" si="0"/>
        <v>0.051</v>
      </c>
    </row>
    <row r="8" ht="37.5" customHeight="1" spans="1:5">
      <c r="A8" s="333" t="s">
        <v>78</v>
      </c>
      <c r="B8" s="472" t="s">
        <v>79</v>
      </c>
      <c r="C8" s="336">
        <v>108353</v>
      </c>
      <c r="D8" s="336">
        <v>123540</v>
      </c>
      <c r="E8" s="327">
        <f t="shared" si="0"/>
        <v>0.14</v>
      </c>
    </row>
    <row r="9" ht="37.5" customHeight="1" spans="1:5">
      <c r="A9" s="333" t="s">
        <v>80</v>
      </c>
      <c r="B9" s="472" t="s">
        <v>81</v>
      </c>
      <c r="C9" s="336">
        <v>1477</v>
      </c>
      <c r="D9" s="336">
        <v>2232</v>
      </c>
      <c r="E9" s="327">
        <f t="shared" si="0"/>
        <v>0.511</v>
      </c>
    </row>
    <row r="10" ht="37.5" customHeight="1" spans="1:5">
      <c r="A10" s="333" t="s">
        <v>82</v>
      </c>
      <c r="B10" s="472" t="s">
        <v>83</v>
      </c>
      <c r="C10" s="336">
        <v>2458</v>
      </c>
      <c r="D10" s="336">
        <v>2754</v>
      </c>
      <c r="E10" s="327">
        <f t="shared" si="0"/>
        <v>0.12</v>
      </c>
    </row>
    <row r="11" ht="37.5" customHeight="1" spans="1:5">
      <c r="A11" s="333" t="s">
        <v>84</v>
      </c>
      <c r="B11" s="472" t="s">
        <v>85</v>
      </c>
      <c r="C11" s="336">
        <v>143758</v>
      </c>
      <c r="D11" s="336">
        <v>159953</v>
      </c>
      <c r="E11" s="327">
        <f t="shared" si="0"/>
        <v>0.113</v>
      </c>
    </row>
    <row r="12" ht="37.5" customHeight="1" spans="1:5">
      <c r="A12" s="333" t="s">
        <v>86</v>
      </c>
      <c r="B12" s="472" t="s">
        <v>87</v>
      </c>
      <c r="C12" s="336">
        <v>42462</v>
      </c>
      <c r="D12" s="336">
        <v>47843</v>
      </c>
      <c r="E12" s="327">
        <f t="shared" si="0"/>
        <v>0.127</v>
      </c>
    </row>
    <row r="13" ht="37.5" customHeight="1" spans="1:5">
      <c r="A13" s="333" t="s">
        <v>88</v>
      </c>
      <c r="B13" s="472" t="s">
        <v>89</v>
      </c>
      <c r="C13" s="336">
        <v>7256</v>
      </c>
      <c r="D13" s="336">
        <v>2114</v>
      </c>
      <c r="E13" s="327">
        <f t="shared" si="0"/>
        <v>-0.709</v>
      </c>
    </row>
    <row r="14" ht="37.5" customHeight="1" spans="1:5">
      <c r="A14" s="333" t="s">
        <v>90</v>
      </c>
      <c r="B14" s="472" t="s">
        <v>91</v>
      </c>
      <c r="C14" s="336">
        <v>33353</v>
      </c>
      <c r="D14" s="336">
        <v>37582</v>
      </c>
      <c r="E14" s="327">
        <f t="shared" si="0"/>
        <v>0.127</v>
      </c>
    </row>
    <row r="15" ht="37.5" customHeight="1" spans="1:5">
      <c r="A15" s="333" t="s">
        <v>92</v>
      </c>
      <c r="B15" s="472" t="s">
        <v>93</v>
      </c>
      <c r="C15" s="336">
        <v>8713</v>
      </c>
      <c r="D15" s="336">
        <v>9929</v>
      </c>
      <c r="E15" s="327">
        <f t="shared" si="0"/>
        <v>0.14</v>
      </c>
    </row>
    <row r="16" ht="37.5" customHeight="1" spans="1:5">
      <c r="A16" s="333" t="s">
        <v>94</v>
      </c>
      <c r="B16" s="472" t="s">
        <v>95</v>
      </c>
      <c r="C16" s="336">
        <v>1794</v>
      </c>
      <c r="D16" s="336">
        <v>1991</v>
      </c>
      <c r="E16" s="327">
        <f t="shared" si="0"/>
        <v>0.11</v>
      </c>
    </row>
    <row r="17" ht="37.5" customHeight="1" spans="1:5">
      <c r="A17" s="333" t="s">
        <v>96</v>
      </c>
      <c r="B17" s="472" t="s">
        <v>97</v>
      </c>
      <c r="C17" s="336">
        <v>1779</v>
      </c>
      <c r="D17" s="336">
        <v>2262</v>
      </c>
      <c r="E17" s="327">
        <f t="shared" si="0"/>
        <v>0.272</v>
      </c>
    </row>
    <row r="18" ht="37.5" customHeight="1" spans="1:5">
      <c r="A18" s="333" t="s">
        <v>98</v>
      </c>
      <c r="B18" s="472" t="s">
        <v>99</v>
      </c>
      <c r="C18" s="336">
        <v>1038</v>
      </c>
      <c r="D18" s="336">
        <v>1173</v>
      </c>
      <c r="E18" s="327">
        <f t="shared" si="0"/>
        <v>0.13</v>
      </c>
    </row>
    <row r="19" ht="37.5" customHeight="1" spans="1:5">
      <c r="A19" s="333" t="s">
        <v>100</v>
      </c>
      <c r="B19" s="472" t="s">
        <v>101</v>
      </c>
      <c r="C19" s="336">
        <v>1308</v>
      </c>
      <c r="D19" s="336">
        <v>1500</v>
      </c>
      <c r="E19" s="327">
        <f t="shared" si="0"/>
        <v>0.147</v>
      </c>
    </row>
    <row r="20" ht="37.5" customHeight="1" spans="1:5">
      <c r="A20" s="333" t="s">
        <v>102</v>
      </c>
      <c r="B20" s="472" t="s">
        <v>103</v>
      </c>
      <c r="C20" s="336">
        <v>0</v>
      </c>
      <c r="D20" s="336">
        <v>0</v>
      </c>
      <c r="E20" s="327" t="str">
        <f t="shared" si="0"/>
        <v/>
      </c>
    </row>
    <row r="21" ht="37.5" customHeight="1" spans="1:5">
      <c r="A21" s="333" t="s">
        <v>104</v>
      </c>
      <c r="B21" s="472" t="s">
        <v>105</v>
      </c>
      <c r="C21" s="336">
        <v>3792</v>
      </c>
      <c r="D21" s="336">
        <v>4058</v>
      </c>
      <c r="E21" s="327">
        <f t="shared" si="0"/>
        <v>0.07</v>
      </c>
    </row>
    <row r="22" ht="37.5" customHeight="1" spans="1:5">
      <c r="A22" s="333" t="s">
        <v>106</v>
      </c>
      <c r="B22" s="472" t="s">
        <v>107</v>
      </c>
      <c r="C22" s="336">
        <v>19690</v>
      </c>
      <c r="D22" s="336">
        <v>24400</v>
      </c>
      <c r="E22" s="327">
        <f t="shared" si="0"/>
        <v>0.239</v>
      </c>
    </row>
    <row r="23" ht="37.5" customHeight="1" spans="1:5">
      <c r="A23" s="333" t="s">
        <v>108</v>
      </c>
      <c r="B23" s="472" t="s">
        <v>109</v>
      </c>
      <c r="C23" s="336">
        <v>877</v>
      </c>
      <c r="D23" s="336">
        <v>1664</v>
      </c>
      <c r="E23" s="327">
        <f t="shared" si="0"/>
        <v>0.897</v>
      </c>
    </row>
    <row r="24" ht="37.5" customHeight="1" spans="1:5">
      <c r="A24" s="333" t="s">
        <v>110</v>
      </c>
      <c r="B24" s="472" t="s">
        <v>111</v>
      </c>
      <c r="C24" s="336">
        <v>4424</v>
      </c>
      <c r="D24" s="336">
        <v>4916</v>
      </c>
      <c r="E24" s="327">
        <f t="shared" si="0"/>
        <v>0.111</v>
      </c>
    </row>
    <row r="25" ht="37.5" customHeight="1" spans="1:5">
      <c r="A25" s="333" t="s">
        <v>112</v>
      </c>
      <c r="B25" s="472" t="s">
        <v>113</v>
      </c>
      <c r="C25" s="336">
        <v>0</v>
      </c>
      <c r="D25" s="336">
        <v>5000</v>
      </c>
      <c r="E25" s="327" t="str">
        <f t="shared" si="0"/>
        <v/>
      </c>
    </row>
    <row r="26" ht="37.5" customHeight="1" spans="1:5">
      <c r="A26" s="333" t="s">
        <v>114</v>
      </c>
      <c r="B26" s="472" t="s">
        <v>115</v>
      </c>
      <c r="C26" s="336">
        <v>1460</v>
      </c>
      <c r="D26" s="336">
        <v>1885</v>
      </c>
      <c r="E26" s="327">
        <f t="shared" si="0"/>
        <v>0.291</v>
      </c>
    </row>
    <row r="27" ht="37.5" customHeight="1" spans="1:5">
      <c r="A27" s="333" t="s">
        <v>116</v>
      </c>
      <c r="B27" s="472" t="s">
        <v>117</v>
      </c>
      <c r="C27" s="336">
        <v>16</v>
      </c>
      <c r="D27" s="336">
        <v>25</v>
      </c>
      <c r="E27" s="327">
        <f t="shared" si="0"/>
        <v>0.563</v>
      </c>
    </row>
    <row r="28" ht="37.5" customHeight="1" spans="1:5">
      <c r="A28" s="333" t="s">
        <v>118</v>
      </c>
      <c r="B28" s="472" t="s">
        <v>119</v>
      </c>
      <c r="C28" s="336">
        <v>-1120</v>
      </c>
      <c r="D28" s="336">
        <v>0</v>
      </c>
      <c r="E28" s="327">
        <f t="shared" si="0"/>
        <v>1</v>
      </c>
    </row>
    <row r="29" ht="37.5" customHeight="1" spans="1:5">
      <c r="A29" s="333"/>
      <c r="B29" s="472"/>
      <c r="C29" s="336"/>
      <c r="D29" s="336"/>
      <c r="E29" s="473"/>
    </row>
    <row r="30" s="319" customFormat="1" ht="37.5" customHeight="1" spans="1:5">
      <c r="A30" s="456"/>
      <c r="B30" s="457" t="s">
        <v>120</v>
      </c>
      <c r="C30" s="458">
        <f>SUM(C4:C29)</f>
        <v>483219</v>
      </c>
      <c r="D30" s="458">
        <f>SUM(D4:D29)</f>
        <v>542669</v>
      </c>
      <c r="E30" s="327">
        <f t="shared" ref="E30:E33" si="1">IF(C30&gt;0,D30/C30-1,IF(C30&lt;0,-(D30/C30-1),""))</f>
        <v>0.123</v>
      </c>
    </row>
    <row r="31" ht="37.5" customHeight="1" spans="1:5">
      <c r="A31" s="330">
        <v>230</v>
      </c>
      <c r="B31" s="474" t="s">
        <v>121</v>
      </c>
      <c r="C31" s="458">
        <f>SUM(C32:C36)</f>
        <v>146301</v>
      </c>
      <c r="D31" s="458">
        <f>SUM(D32:D36)</f>
        <v>173375</v>
      </c>
      <c r="E31" s="327">
        <f t="shared" si="1"/>
        <v>0.185</v>
      </c>
    </row>
    <row r="32" ht="37.5" customHeight="1" spans="1:5">
      <c r="A32" s="333">
        <v>23006</v>
      </c>
      <c r="B32" s="475" t="s">
        <v>122</v>
      </c>
      <c r="C32" s="336">
        <v>136165</v>
      </c>
      <c r="D32" s="336">
        <v>171419</v>
      </c>
      <c r="E32" s="327">
        <f t="shared" si="1"/>
        <v>0.259</v>
      </c>
    </row>
    <row r="33" ht="36" customHeight="1" spans="1:5">
      <c r="A33" s="333">
        <v>23008</v>
      </c>
      <c r="B33" s="475" t="s">
        <v>123</v>
      </c>
      <c r="C33" s="336">
        <v>455</v>
      </c>
      <c r="D33" s="336">
        <v>1956</v>
      </c>
      <c r="E33" s="327">
        <f t="shared" si="1"/>
        <v>3.299</v>
      </c>
    </row>
    <row r="34" ht="37.5" customHeight="1" spans="1:5">
      <c r="A34" s="476">
        <v>23015</v>
      </c>
      <c r="B34" s="455" t="s">
        <v>124</v>
      </c>
      <c r="C34" s="336"/>
      <c r="D34" s="336"/>
      <c r="E34" s="477"/>
    </row>
    <row r="35" s="445" customFormat="1" ht="36" customHeight="1" spans="1:5">
      <c r="A35" s="476">
        <v>23016</v>
      </c>
      <c r="B35" s="455" t="s">
        <v>125</v>
      </c>
      <c r="C35" s="336"/>
      <c r="D35" s="336"/>
      <c r="E35" s="478"/>
    </row>
    <row r="36" s="445" customFormat="1" ht="36" customHeight="1" spans="1:5">
      <c r="A36" s="476">
        <v>23009</v>
      </c>
      <c r="B36" s="455" t="s">
        <v>126</v>
      </c>
      <c r="C36" s="336">
        <v>9681</v>
      </c>
      <c r="D36" s="336"/>
      <c r="E36" s="327">
        <f t="shared" ref="E36:E38" si="2">IF(C36&gt;0,D36/C36-1,IF(C36&lt;0,-(D36/C36-1),""))</f>
        <v>-1</v>
      </c>
    </row>
    <row r="37" s="445" customFormat="1" ht="37.5" customHeight="1" spans="1:5">
      <c r="A37" s="330">
        <v>231</v>
      </c>
      <c r="B37" s="196" t="s">
        <v>127</v>
      </c>
      <c r="C37" s="336">
        <v>15700</v>
      </c>
      <c r="D37" s="336">
        <v>5000</v>
      </c>
      <c r="E37" s="327">
        <f t="shared" si="2"/>
        <v>-0.682</v>
      </c>
    </row>
    <row r="38" ht="37.5" customHeight="1" spans="1:5">
      <c r="A38" s="456"/>
      <c r="B38" s="467" t="s">
        <v>128</v>
      </c>
      <c r="C38" s="458">
        <f>C30+C31+C37</f>
        <v>645220</v>
      </c>
      <c r="D38" s="458">
        <f>D30+D31+D37</f>
        <v>721044</v>
      </c>
      <c r="E38" s="327">
        <f t="shared" si="2"/>
        <v>0.118</v>
      </c>
    </row>
    <row r="39" spans="1:5">
      <c r="B39" s="479"/>
      <c r="D39" s="480"/>
    </row>
    <row r="41" spans="1:5">
      <c r="D41" s="480"/>
    </row>
    <row r="43" spans="1:5">
      <c r="D43" s="480"/>
    </row>
    <row r="44" spans="1:5">
      <c r="D44" s="480"/>
    </row>
    <row r="46" spans="1:5">
      <c r="D46" s="480"/>
    </row>
    <row r="47" spans="1:5">
      <c r="D47" s="480"/>
    </row>
    <row r="48" spans="1:5">
      <c r="D48" s="480"/>
    </row>
    <row r="49" spans="4:4">
      <c r="D49" s="480"/>
    </row>
    <row r="51" spans="4:4">
      <c r="D51" s="480"/>
    </row>
  </sheetData>
  <mergeCells count="1">
    <mergeCell ref="B1:E1"/>
  </mergeCells>
  <conditionalFormatting sqref="C34">
    <cfRule type="expression" dxfId="1" priority="16" stopIfTrue="1">
      <formula>"len($A:$A)=3"</formula>
    </cfRule>
  </conditionalFormatting>
  <conditionalFormatting sqref="D34:E34">
    <cfRule type="cellIs" dxfId="2" priority="31" stopIfTrue="1" operator="lessThan">
      <formula>0</formula>
    </cfRule>
    <cfRule type="cellIs" dxfId="0" priority="32" stopIfTrue="1" operator="greaterThan">
      <formula>5</formula>
    </cfRule>
  </conditionalFormatting>
  <conditionalFormatting sqref="A36:B36">
    <cfRule type="expression" dxfId="1" priority="1" stopIfTrue="1">
      <formula>"len($A:$A)=3"</formula>
    </cfRule>
  </conditionalFormatting>
  <conditionalFormatting sqref="E2 D32 D39:E44">
    <cfRule type="cellIs" dxfId="0" priority="29" stopIfTrue="1" operator="lessThanOrEqual">
      <formula>-1</formula>
    </cfRule>
  </conditionalFormatting>
  <conditionalFormatting sqref="A34:B35">
    <cfRule type="expression" dxfId="1" priority="1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tabColor rgb="FF00B0F0"/>
  </sheetPr>
  <dimension ref="A1:D42"/>
  <sheetViews>
    <sheetView showGridLines="0" showZeros="0" view="pageBreakPreview" zoomScaleNormal="115" workbookViewId="0">
      <selection activeCell="E1" sqref="E$1:E$1048576"/>
    </sheetView>
  </sheetViews>
  <sheetFormatPr defaultColWidth="9" defaultRowHeight="14.25" outlineLevelCol="3"/>
  <cols>
    <col min="1" max="1" width="52.4416666666667" style="133" customWidth="1"/>
    <col min="2" max="4" width="20.6333333333333" style="133" customWidth="1"/>
    <col min="5" max="16384" width="9" style="133"/>
  </cols>
  <sheetData>
    <row r="1" ht="45" customHeight="1" spans="1:4">
      <c r="A1" s="134" t="s">
        <v>3160</v>
      </c>
      <c r="B1" s="134"/>
      <c r="C1" s="134"/>
      <c r="D1" s="134"/>
    </row>
    <row r="2" s="145" customFormat="1" ht="20.1" customHeight="1" spans="1:4">
      <c r="A2" s="146"/>
      <c r="B2" s="147"/>
      <c r="C2" s="148"/>
      <c r="D2" s="149" t="s">
        <v>2</v>
      </c>
    </row>
    <row r="3" ht="45" customHeight="1" spans="1:4">
      <c r="A3" s="150" t="s">
        <v>3161</v>
      </c>
      <c r="B3" s="82" t="s">
        <v>5</v>
      </c>
      <c r="C3" s="82" t="s">
        <v>6</v>
      </c>
      <c r="D3" s="82" t="s">
        <v>7</v>
      </c>
    </row>
    <row r="4" ht="36" customHeight="1" spans="1:4">
      <c r="A4" s="151" t="s">
        <v>3162</v>
      </c>
      <c r="B4" s="152"/>
      <c r="C4" s="153"/>
      <c r="D4" s="86"/>
    </row>
    <row r="5" ht="36" customHeight="1" spans="1:4">
      <c r="A5" s="154" t="s">
        <v>3163</v>
      </c>
      <c r="B5" s="155"/>
      <c r="C5" s="155"/>
      <c r="D5" s="90"/>
    </row>
    <row r="6" ht="36" customHeight="1" spans="1:4">
      <c r="A6" s="154" t="s">
        <v>3164</v>
      </c>
      <c r="B6" s="155"/>
      <c r="C6" s="156"/>
      <c r="D6" s="90"/>
    </row>
    <row r="7" s="132" customFormat="1" ht="36" customHeight="1" spans="1:4">
      <c r="A7" s="154" t="s">
        <v>3165</v>
      </c>
      <c r="B7" s="155"/>
      <c r="C7" s="156"/>
      <c r="D7" s="90"/>
    </row>
    <row r="8" ht="36" customHeight="1" spans="1:4">
      <c r="A8" s="151" t="s">
        <v>3166</v>
      </c>
      <c r="B8" s="152"/>
      <c r="C8" s="152"/>
      <c r="D8" s="91"/>
    </row>
    <row r="9" ht="36" customHeight="1" spans="1:4">
      <c r="A9" s="154" t="s">
        <v>3163</v>
      </c>
      <c r="B9" s="155"/>
      <c r="C9" s="156"/>
      <c r="D9" s="90"/>
    </row>
    <row r="10" ht="36" customHeight="1" spans="1:4">
      <c r="A10" s="154" t="s">
        <v>3164</v>
      </c>
      <c r="B10" s="155"/>
      <c r="C10" s="156"/>
      <c r="D10" s="90"/>
    </row>
    <row r="11" ht="36" customHeight="1" spans="1:4">
      <c r="A11" s="154" t="s">
        <v>3165</v>
      </c>
      <c r="B11" s="155"/>
      <c r="C11" s="156"/>
      <c r="D11" s="90"/>
    </row>
    <row r="12" ht="36" customHeight="1" spans="1:4">
      <c r="A12" s="151" t="s">
        <v>3167</v>
      </c>
      <c r="B12" s="152"/>
      <c r="C12" s="153"/>
      <c r="D12" s="91"/>
    </row>
    <row r="13" ht="36" customHeight="1" spans="1:4">
      <c r="A13" s="154" t="s">
        <v>3163</v>
      </c>
      <c r="B13" s="155"/>
      <c r="C13" s="156"/>
      <c r="D13" s="90"/>
    </row>
    <row r="14" ht="36" customHeight="1" spans="1:4">
      <c r="A14" s="154" t="s">
        <v>3164</v>
      </c>
      <c r="B14" s="155"/>
      <c r="C14" s="156"/>
      <c r="D14" s="90"/>
    </row>
    <row r="15" ht="36" customHeight="1" spans="1:4">
      <c r="A15" s="154" t="s">
        <v>3165</v>
      </c>
      <c r="B15" s="155">
        <v>0</v>
      </c>
      <c r="C15" s="156"/>
      <c r="D15" s="90" t="str">
        <f>IF(B15&gt;0,C15/B15-1,IF(B15&lt;0,-(C15/B15-1),""))</f>
        <v/>
      </c>
    </row>
    <row r="16" ht="36" customHeight="1" spans="1:4">
      <c r="A16" s="151" t="s">
        <v>3168</v>
      </c>
      <c r="B16" s="152"/>
      <c r="C16" s="153"/>
      <c r="D16" s="91"/>
    </row>
    <row r="17" ht="36" customHeight="1" spans="1:4">
      <c r="A17" s="154" t="s">
        <v>3163</v>
      </c>
      <c r="B17" s="155"/>
      <c r="C17" s="122"/>
      <c r="D17" s="90"/>
    </row>
    <row r="18" ht="36" customHeight="1" spans="1:4">
      <c r="A18" s="154" t="s">
        <v>3164</v>
      </c>
      <c r="B18" s="155"/>
      <c r="C18" s="122"/>
      <c r="D18" s="90"/>
    </row>
    <row r="19" ht="36" customHeight="1" spans="1:4">
      <c r="A19" s="154" t="s">
        <v>3165</v>
      </c>
      <c r="B19" s="155"/>
      <c r="C19" s="122"/>
      <c r="D19" s="90"/>
    </row>
    <row r="20" ht="36" customHeight="1" spans="1:4">
      <c r="A20" s="151" t="s">
        <v>3169</v>
      </c>
      <c r="B20" s="152"/>
      <c r="C20" s="153"/>
      <c r="D20" s="91"/>
    </row>
    <row r="21" ht="36" customHeight="1" spans="1:4">
      <c r="A21" s="154" t="s">
        <v>3163</v>
      </c>
      <c r="B21" s="155"/>
      <c r="C21" s="153"/>
      <c r="D21" s="90"/>
    </row>
    <row r="22" ht="36" customHeight="1" spans="1:4">
      <c r="A22" s="154" t="s">
        <v>3164</v>
      </c>
      <c r="B22" s="155"/>
      <c r="C22" s="155"/>
      <c r="D22" s="90"/>
    </row>
    <row r="23" ht="36" customHeight="1" spans="1:4">
      <c r="A23" s="154" t="s">
        <v>3165</v>
      </c>
      <c r="B23" s="155"/>
      <c r="C23" s="156"/>
      <c r="D23" s="104"/>
    </row>
    <row r="24" ht="36" customHeight="1" spans="1:4">
      <c r="A24" s="151" t="s">
        <v>3170</v>
      </c>
      <c r="B24" s="157"/>
      <c r="C24" s="153"/>
      <c r="D24" s="91"/>
    </row>
    <row r="25" ht="36" customHeight="1" spans="1:4">
      <c r="A25" s="154" t="s">
        <v>3163</v>
      </c>
      <c r="B25" s="155"/>
      <c r="C25" s="158"/>
      <c r="D25" s="90"/>
    </row>
    <row r="26" ht="36" customHeight="1" spans="1:4">
      <c r="A26" s="154" t="s">
        <v>3164</v>
      </c>
      <c r="B26" s="155"/>
      <c r="C26" s="155"/>
      <c r="D26" s="90"/>
    </row>
    <row r="27" ht="36" customHeight="1" spans="1:4">
      <c r="A27" s="154" t="s">
        <v>3165</v>
      </c>
      <c r="B27" s="155"/>
      <c r="C27" s="155"/>
      <c r="D27" s="90"/>
    </row>
    <row r="28" ht="36" customHeight="1" spans="1:4">
      <c r="A28" s="151" t="s">
        <v>3171</v>
      </c>
      <c r="B28" s="152"/>
      <c r="C28" s="153"/>
      <c r="D28" s="91"/>
    </row>
    <row r="29" ht="36" customHeight="1" spans="1:4">
      <c r="A29" s="154" t="s">
        <v>3163</v>
      </c>
      <c r="B29" s="155"/>
      <c r="C29" s="158"/>
      <c r="D29" s="90"/>
    </row>
    <row r="30" ht="36" customHeight="1" spans="1:4">
      <c r="A30" s="154" t="s">
        <v>3164</v>
      </c>
      <c r="B30" s="155"/>
      <c r="C30" s="158"/>
      <c r="D30" s="90"/>
    </row>
    <row r="31" ht="36" customHeight="1" spans="1:4">
      <c r="A31" s="154" t="s">
        <v>3165</v>
      </c>
      <c r="B31" s="155"/>
      <c r="C31" s="158"/>
      <c r="D31" s="90"/>
    </row>
    <row r="32" ht="36" customHeight="1" spans="1:4">
      <c r="A32" s="102" t="s">
        <v>3172</v>
      </c>
      <c r="B32" s="157"/>
      <c r="C32" s="157"/>
      <c r="D32" s="104"/>
    </row>
    <row r="33" ht="36" customHeight="1" spans="1:4">
      <c r="A33" s="154" t="s">
        <v>3173</v>
      </c>
      <c r="B33" s="155"/>
      <c r="C33" s="155"/>
      <c r="D33" s="104"/>
    </row>
    <row r="34" ht="36" customHeight="1" spans="1:4">
      <c r="A34" s="154" t="s">
        <v>3174</v>
      </c>
      <c r="B34" s="155"/>
      <c r="C34" s="155"/>
      <c r="D34" s="104"/>
    </row>
    <row r="35" ht="36" customHeight="1" spans="1:4">
      <c r="A35" s="154" t="s">
        <v>3175</v>
      </c>
      <c r="B35" s="155"/>
      <c r="C35" s="155"/>
      <c r="D35" s="104"/>
    </row>
    <row r="36" ht="36" customHeight="1" spans="1:4">
      <c r="A36" s="106" t="s">
        <v>3176</v>
      </c>
      <c r="B36" s="152"/>
      <c r="C36" s="152"/>
      <c r="D36" s="91"/>
    </row>
    <row r="37" ht="36" customHeight="1" spans="1:4">
      <c r="A37" s="159" t="s">
        <v>3177</v>
      </c>
      <c r="B37" s="152"/>
      <c r="C37" s="153"/>
      <c r="D37" s="91"/>
    </row>
    <row r="38" ht="36" customHeight="1" spans="1:4">
      <c r="A38" s="102" t="s">
        <v>3178</v>
      </c>
      <c r="B38" s="152"/>
      <c r="C38" s="152"/>
      <c r="D38" s="91"/>
    </row>
    <row r="39" ht="41" customHeight="1" spans="1:4">
      <c r="A39" s="107" t="s">
        <v>3179</v>
      </c>
      <c r="B39" s="108"/>
      <c r="C39" s="108"/>
      <c r="D39" s="109"/>
    </row>
    <row r="40" spans="1:4">
      <c r="B40" s="144"/>
      <c r="C40" s="144"/>
    </row>
    <row r="41" spans="1:4">
      <c r="B41" s="144"/>
      <c r="C41" s="144"/>
    </row>
    <row r="42" spans="1:4">
      <c r="B42" s="144"/>
      <c r="C42" s="144"/>
    </row>
  </sheetData>
  <mergeCells count="2">
    <mergeCell ref="A1:D1"/>
    <mergeCell ref="A39:D39"/>
  </mergeCells>
  <conditionalFormatting sqref="D36">
    <cfRule type="cellIs" dxfId="3" priority="1" stopIfTrue="1" operator="lessThanOrEqual">
      <formula>-1</formula>
    </cfRule>
  </conditionalFormatting>
  <conditionalFormatting sqref="D5:D22 D37:D38 C25 C29:C31 D24:D31 C23 C6:C7 C9:C11 C13:C15 C17:C19">
    <cfRule type="cellIs" dxfId="3" priority="3"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tabColor rgb="FF00B0F0"/>
  </sheetPr>
  <dimension ref="A1:D26"/>
  <sheetViews>
    <sheetView showGridLines="0" showZeros="0" view="pageBreakPreview" zoomScaleNormal="100" workbookViewId="0">
      <pane ySplit="3" topLeftCell="A19" activePane="bottomLeft" state="frozen"/>
      <selection/>
      <selection pane="bottomLeft" activeCell="A3" sqref="$A3:$XFD3"/>
    </sheetView>
  </sheetViews>
  <sheetFormatPr defaultColWidth="9" defaultRowHeight="14.25" outlineLevelCol="3"/>
  <cols>
    <col min="1" max="1" width="45.6333333333333" style="133" customWidth="1"/>
    <col min="2" max="4" width="20.6333333333333" style="133" customWidth="1"/>
    <col min="5" max="16384" width="9" style="133"/>
  </cols>
  <sheetData>
    <row r="1" ht="45" customHeight="1" spans="1:4">
      <c r="A1" s="134" t="s">
        <v>3180</v>
      </c>
      <c r="B1" s="134"/>
      <c r="C1" s="134"/>
      <c r="D1" s="134"/>
    </row>
    <row r="2" ht="20.1" customHeight="1" spans="1:4">
      <c r="A2" s="135"/>
      <c r="B2" s="136"/>
      <c r="C2" s="137"/>
      <c r="D2" s="138" t="s">
        <v>3181</v>
      </c>
    </row>
    <row r="3" ht="45" customHeight="1" spans="1:4">
      <c r="A3" s="81" t="s">
        <v>2461</v>
      </c>
      <c r="B3" s="82" t="s">
        <v>5</v>
      </c>
      <c r="C3" s="82" t="s">
        <v>6</v>
      </c>
      <c r="D3" s="82" t="s">
        <v>7</v>
      </c>
    </row>
    <row r="4" ht="36" customHeight="1" spans="1:4">
      <c r="A4" s="83" t="s">
        <v>3182</v>
      </c>
      <c r="B4" s="105"/>
      <c r="C4" s="105"/>
      <c r="D4" s="86"/>
    </row>
    <row r="5" ht="36" customHeight="1" spans="1:4">
      <c r="A5" s="87" t="s">
        <v>3183</v>
      </c>
      <c r="B5" s="126"/>
      <c r="C5" s="126"/>
      <c r="D5" s="139"/>
    </row>
    <row r="6" ht="36" customHeight="1" spans="1:4">
      <c r="A6" s="140" t="s">
        <v>3184</v>
      </c>
      <c r="B6" s="105"/>
      <c r="C6" s="105"/>
      <c r="D6" s="141"/>
    </row>
    <row r="7" ht="36" customHeight="1" spans="1:4">
      <c r="A7" s="87" t="s">
        <v>3183</v>
      </c>
      <c r="B7" s="126"/>
      <c r="C7" s="142"/>
      <c r="D7" s="139"/>
    </row>
    <row r="8" s="132" customFormat="1" ht="36" customHeight="1" spans="1:4">
      <c r="A8" s="83" t="s">
        <v>3185</v>
      </c>
      <c r="B8" s="105"/>
      <c r="C8" s="105"/>
      <c r="D8" s="141"/>
    </row>
    <row r="9" s="132" customFormat="1" ht="36" customHeight="1" spans="1:4">
      <c r="A9" s="87" t="s">
        <v>3183</v>
      </c>
      <c r="B9" s="126"/>
      <c r="C9" s="142"/>
      <c r="D9" s="139"/>
    </row>
    <row r="10" s="132" customFormat="1" ht="36" customHeight="1" spans="1:4">
      <c r="A10" s="83" t="s">
        <v>3186</v>
      </c>
      <c r="B10" s="105"/>
      <c r="C10" s="105"/>
      <c r="D10" s="141"/>
    </row>
    <row r="11" s="132" customFormat="1" ht="36" customHeight="1" spans="1:4">
      <c r="A11" s="87" t="s">
        <v>3183</v>
      </c>
      <c r="B11" s="126"/>
      <c r="C11" s="92"/>
      <c r="D11" s="139"/>
    </row>
    <row r="12" s="132" customFormat="1" ht="36" customHeight="1" spans="1:4">
      <c r="A12" s="83" t="s">
        <v>3187</v>
      </c>
      <c r="B12" s="105"/>
      <c r="C12" s="105"/>
      <c r="D12" s="141"/>
    </row>
    <row r="13" s="132" customFormat="1" ht="36" customHeight="1" spans="1:4">
      <c r="A13" s="87" t="s">
        <v>3183</v>
      </c>
      <c r="B13" s="126"/>
      <c r="C13" s="92"/>
      <c r="D13" s="139"/>
    </row>
    <row r="14" s="132" customFormat="1" ht="36" customHeight="1" spans="1:4">
      <c r="A14" s="83" t="s">
        <v>3188</v>
      </c>
      <c r="B14" s="105"/>
      <c r="C14" s="105"/>
      <c r="D14" s="141"/>
    </row>
    <row r="15" ht="36" customHeight="1" spans="1:4">
      <c r="A15" s="87" t="s">
        <v>3183</v>
      </c>
      <c r="B15" s="126"/>
      <c r="C15" s="142"/>
      <c r="D15" s="139"/>
    </row>
    <row r="16" ht="36" customHeight="1" spans="1:4">
      <c r="A16" s="83" t="s">
        <v>3189</v>
      </c>
      <c r="B16" s="105"/>
      <c r="C16" s="105"/>
      <c r="D16" s="141"/>
    </row>
    <row r="17" ht="36" customHeight="1" spans="1:4">
      <c r="A17" s="87" t="s">
        <v>3183</v>
      </c>
      <c r="B17" s="126"/>
      <c r="C17" s="101"/>
      <c r="D17" s="139"/>
    </row>
    <row r="18" ht="36" customHeight="1" spans="1:4">
      <c r="A18" s="102" t="s">
        <v>3190</v>
      </c>
      <c r="B18" s="105"/>
      <c r="C18" s="105"/>
      <c r="D18" s="141"/>
    </row>
    <row r="19" ht="36" customHeight="1" spans="1:4">
      <c r="A19" s="87" t="s">
        <v>3191</v>
      </c>
      <c r="B19" s="126"/>
      <c r="C19" s="126"/>
      <c r="D19" s="139"/>
    </row>
    <row r="20" ht="36" customHeight="1" spans="1:4">
      <c r="A20" s="143" t="s">
        <v>3192</v>
      </c>
      <c r="B20" s="105"/>
      <c r="C20" s="105"/>
      <c r="D20" s="141"/>
    </row>
    <row r="21" ht="36" customHeight="1" spans="1:4">
      <c r="A21" s="106" t="s">
        <v>3193</v>
      </c>
      <c r="B21" s="105"/>
      <c r="C21" s="105"/>
      <c r="D21" s="141"/>
    </row>
    <row r="22" ht="36" customHeight="1" spans="1:4">
      <c r="A22" s="102" t="s">
        <v>3194</v>
      </c>
      <c r="B22" s="105"/>
      <c r="C22" s="105"/>
      <c r="D22" s="141"/>
    </row>
    <row r="23" ht="38" customHeight="1" spans="1:4">
      <c r="A23" s="107" t="s">
        <v>3179</v>
      </c>
      <c r="B23" s="108"/>
      <c r="C23" s="108"/>
      <c r="D23" s="109"/>
    </row>
    <row r="24" spans="1:4">
      <c r="B24" s="144"/>
      <c r="C24" s="144"/>
    </row>
    <row r="25" spans="1:4">
      <c r="B25" s="144"/>
      <c r="C25" s="144"/>
    </row>
    <row r="26" spans="1:4">
      <c r="B26" s="144"/>
      <c r="C26" s="144"/>
    </row>
  </sheetData>
  <mergeCells count="2">
    <mergeCell ref="A1:D1"/>
    <mergeCell ref="A23:D23"/>
  </mergeCells>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tabColor rgb="FF00B0F0"/>
  </sheetPr>
  <dimension ref="A1:D42"/>
  <sheetViews>
    <sheetView showGridLines="0" showZeros="0" view="pageBreakPreview" zoomScaleNormal="100" workbookViewId="0">
      <pane ySplit="3" topLeftCell="A34" activePane="bottomLeft" state="frozen"/>
      <selection/>
      <selection pane="bottomLeft" activeCell="A3" sqref="$A3:$XFD3"/>
    </sheetView>
  </sheetViews>
  <sheetFormatPr defaultColWidth="9" defaultRowHeight="14.25" outlineLevelCol="3"/>
  <cols>
    <col min="1" max="1" width="46.1333333333333" style="112" customWidth="1"/>
    <col min="2" max="4" width="20.6333333333333" style="112" customWidth="1"/>
    <col min="5" max="16384" width="9" style="112"/>
  </cols>
  <sheetData>
    <row r="1" ht="45" customHeight="1" spans="1:4">
      <c r="A1" s="113" t="s">
        <v>3195</v>
      </c>
      <c r="B1" s="113"/>
      <c r="C1" s="113"/>
      <c r="D1" s="113"/>
    </row>
    <row r="2" ht="20.1" customHeight="1" spans="1:4">
      <c r="A2" s="114"/>
      <c r="B2" s="115"/>
      <c r="C2" s="116"/>
      <c r="D2" s="117" t="s">
        <v>2</v>
      </c>
    </row>
    <row r="3" ht="45" customHeight="1" spans="1:4">
      <c r="A3" s="118" t="s">
        <v>3161</v>
      </c>
      <c r="B3" s="82" t="s">
        <v>5</v>
      </c>
      <c r="C3" s="82" t="s">
        <v>6</v>
      </c>
      <c r="D3" s="82" t="s">
        <v>7</v>
      </c>
    </row>
    <row r="4" ht="36" customHeight="1" spans="1:4">
      <c r="A4" s="119" t="s">
        <v>3162</v>
      </c>
      <c r="B4" s="120"/>
      <c r="C4" s="85"/>
      <c r="D4" s="86"/>
    </row>
    <row r="5" ht="36" customHeight="1" spans="1:4">
      <c r="A5" s="121" t="s">
        <v>3163</v>
      </c>
      <c r="B5" s="122"/>
      <c r="C5" s="122"/>
      <c r="D5" s="123"/>
    </row>
    <row r="6" ht="36" customHeight="1" spans="1:4">
      <c r="A6" s="121" t="s">
        <v>3164</v>
      </c>
      <c r="B6" s="122"/>
      <c r="C6" s="122"/>
      <c r="D6" s="123"/>
    </row>
    <row r="7" s="111" customFormat="1" ht="36" customHeight="1" spans="1:4">
      <c r="A7" s="121" t="s">
        <v>3165</v>
      </c>
      <c r="B7" s="122"/>
      <c r="C7" s="122"/>
      <c r="D7" s="123"/>
    </row>
    <row r="8" s="111" customFormat="1" ht="36" customHeight="1" spans="1:4">
      <c r="A8" s="124" t="s">
        <v>3166</v>
      </c>
      <c r="B8" s="120"/>
      <c r="C8" s="120"/>
      <c r="D8" s="125"/>
    </row>
    <row r="9" s="111" customFormat="1" ht="36" customHeight="1" spans="1:4">
      <c r="A9" s="121" t="s">
        <v>3163</v>
      </c>
      <c r="B9" s="122"/>
      <c r="C9" s="122"/>
      <c r="D9" s="123"/>
    </row>
    <row r="10" s="111" customFormat="1" ht="36" customHeight="1" spans="1:4">
      <c r="A10" s="121" t="s">
        <v>3164</v>
      </c>
      <c r="B10" s="122"/>
      <c r="C10" s="122"/>
      <c r="D10" s="123"/>
    </row>
    <row r="11" s="111" customFormat="1" ht="36" customHeight="1" spans="1:4">
      <c r="A11" s="121" t="s">
        <v>3165</v>
      </c>
      <c r="B11" s="122"/>
      <c r="C11" s="122"/>
      <c r="D11" s="123"/>
    </row>
    <row r="12" s="111" customFormat="1" ht="36" customHeight="1" spans="1:4">
      <c r="A12" s="119" t="s">
        <v>3167</v>
      </c>
      <c r="B12" s="120"/>
      <c r="C12" s="120"/>
      <c r="D12" s="125"/>
    </row>
    <row r="13" ht="36" customHeight="1" spans="1:4">
      <c r="A13" s="121" t="s">
        <v>3163</v>
      </c>
      <c r="B13" s="122"/>
      <c r="C13" s="126"/>
      <c r="D13" s="127" t="str">
        <f>IF(B13&gt;0,C13/B13-1,IF(B13&lt;0,-(C13/B13-1),""))</f>
        <v/>
      </c>
    </row>
    <row r="14" ht="36" customHeight="1" spans="1:4">
      <c r="A14" s="121" t="s">
        <v>3164</v>
      </c>
      <c r="B14" s="122"/>
      <c r="C14" s="122"/>
      <c r="D14" s="123"/>
    </row>
    <row r="15" ht="36" customHeight="1" spans="1:4">
      <c r="A15" s="121" t="s">
        <v>3165</v>
      </c>
      <c r="B15" s="122"/>
      <c r="C15" s="126"/>
      <c r="D15" s="127" t="str">
        <f>IF(B15&gt;0,C15/B15-1,IF(B15&lt;0,-(C15/B15-1),""))</f>
        <v/>
      </c>
    </row>
    <row r="16" ht="36" customHeight="1" spans="1:4">
      <c r="A16" s="119" t="s">
        <v>3168</v>
      </c>
      <c r="B16" s="120"/>
      <c r="C16" s="120"/>
      <c r="D16" s="125"/>
    </row>
    <row r="17" ht="36" customHeight="1" spans="1:4">
      <c r="A17" s="121" t="s">
        <v>3163</v>
      </c>
      <c r="B17" s="122"/>
      <c r="C17" s="122"/>
      <c r="D17" s="123"/>
    </row>
    <row r="18" ht="36" customHeight="1" spans="1:4">
      <c r="A18" s="121" t="s">
        <v>3164</v>
      </c>
      <c r="B18" s="122"/>
      <c r="C18" s="122"/>
      <c r="D18" s="123"/>
    </row>
    <row r="19" ht="36" customHeight="1" spans="1:4">
      <c r="A19" s="121" t="s">
        <v>3165</v>
      </c>
      <c r="B19" s="122"/>
      <c r="C19" s="128"/>
      <c r="D19" s="123"/>
    </row>
    <row r="20" ht="36" customHeight="1" spans="1:4">
      <c r="A20" s="119" t="s">
        <v>3169</v>
      </c>
      <c r="B20" s="120"/>
      <c r="C20" s="120"/>
      <c r="D20" s="125"/>
    </row>
    <row r="21" ht="36" customHeight="1" spans="1:4">
      <c r="A21" s="121" t="s">
        <v>3163</v>
      </c>
      <c r="B21" s="122"/>
      <c r="C21" s="92"/>
      <c r="D21" s="123"/>
    </row>
    <row r="22" ht="36" customHeight="1" spans="1:4">
      <c r="A22" s="121" t="s">
        <v>3164</v>
      </c>
      <c r="B22" s="122"/>
      <c r="C22" s="122"/>
      <c r="D22" s="123"/>
    </row>
    <row r="23" ht="36" customHeight="1" spans="1:4">
      <c r="A23" s="121" t="s">
        <v>3165</v>
      </c>
      <c r="B23" s="122">
        <v>0</v>
      </c>
      <c r="C23" s="92"/>
      <c r="D23" s="123" t="str">
        <f>IF(B23&gt;0,C23/B23-1,IF(B23&lt;0,-(C23/B23-1),""))</f>
        <v/>
      </c>
    </row>
    <row r="24" ht="36" customHeight="1" spans="1:4">
      <c r="A24" s="119" t="s">
        <v>3170</v>
      </c>
      <c r="B24" s="120"/>
      <c r="C24" s="85"/>
      <c r="D24" s="125" t="str">
        <f>IF(B24&gt;0,C24/B24-1,IF(B24&lt;0,-(C24/B24-1),""))</f>
        <v/>
      </c>
    </row>
    <row r="25" ht="36" customHeight="1" spans="1:4">
      <c r="A25" s="121" t="s">
        <v>3163</v>
      </c>
      <c r="B25" s="122"/>
      <c r="C25" s="85"/>
      <c r="D25" s="125" t="str">
        <f>IF(B25&gt;0,C25/B25-1,IF(B25&lt;0,-(C25/B25-1),""))</f>
        <v/>
      </c>
    </row>
    <row r="26" ht="36" customHeight="1" spans="1:4">
      <c r="A26" s="121" t="s">
        <v>3164</v>
      </c>
      <c r="B26" s="122"/>
      <c r="C26" s="85"/>
      <c r="D26" s="125" t="str">
        <f>IF(B26&gt;0,C26/B26-1,IF(B26&lt;0,-(C26/B26-1),""))</f>
        <v/>
      </c>
    </row>
    <row r="27" ht="36" customHeight="1" spans="1:4">
      <c r="A27" s="121" t="s">
        <v>3165</v>
      </c>
      <c r="B27" s="122"/>
      <c r="C27" s="85"/>
      <c r="D27" s="125" t="str">
        <f>IF(B27&gt;0,C27/B27-1,IF(B27&lt;0,-(C27/B27-1),""))</f>
        <v/>
      </c>
    </row>
    <row r="28" ht="36" customHeight="1" spans="1:4">
      <c r="A28" s="119" t="s">
        <v>3171</v>
      </c>
      <c r="B28" s="120"/>
      <c r="C28" s="85"/>
      <c r="D28" s="125"/>
    </row>
    <row r="29" ht="36" customHeight="1" spans="1:4">
      <c r="A29" s="121" t="s">
        <v>3163</v>
      </c>
      <c r="B29" s="122"/>
      <c r="C29" s="122"/>
      <c r="D29" s="129"/>
    </row>
    <row r="30" ht="36" customHeight="1" spans="1:4">
      <c r="A30" s="121" t="s">
        <v>3164</v>
      </c>
      <c r="B30" s="122"/>
      <c r="C30" s="122"/>
      <c r="D30" s="129"/>
    </row>
    <row r="31" ht="36" customHeight="1" spans="1:4">
      <c r="A31" s="121" t="s">
        <v>3165</v>
      </c>
      <c r="B31" s="122"/>
      <c r="C31" s="122"/>
      <c r="D31" s="129"/>
    </row>
    <row r="32" ht="36" customHeight="1" spans="1:4">
      <c r="A32" s="102" t="s">
        <v>3172</v>
      </c>
      <c r="B32" s="120"/>
      <c r="C32" s="120"/>
      <c r="D32" s="125"/>
    </row>
    <row r="33" ht="36" customHeight="1" spans="1:4">
      <c r="A33" s="121" t="s">
        <v>3173</v>
      </c>
      <c r="B33" s="122"/>
      <c r="C33" s="122"/>
      <c r="D33" s="129"/>
    </row>
    <row r="34" ht="36" customHeight="1" spans="1:4">
      <c r="A34" s="121" t="s">
        <v>3174</v>
      </c>
      <c r="B34" s="122"/>
      <c r="C34" s="122"/>
      <c r="D34" s="129"/>
    </row>
    <row r="35" ht="36" customHeight="1" spans="1:4">
      <c r="A35" s="121" t="s">
        <v>3175</v>
      </c>
      <c r="B35" s="122"/>
      <c r="C35" s="122"/>
      <c r="D35" s="129"/>
    </row>
    <row r="36" ht="36" customHeight="1" spans="1:4">
      <c r="A36" s="106" t="s">
        <v>3176</v>
      </c>
      <c r="B36" s="120"/>
      <c r="C36" s="120"/>
      <c r="D36" s="125"/>
    </row>
    <row r="37" ht="36" customHeight="1" spans="1:4">
      <c r="A37" s="106" t="s">
        <v>3177</v>
      </c>
      <c r="B37" s="120"/>
      <c r="C37" s="85"/>
      <c r="D37" s="125"/>
    </row>
    <row r="38" ht="36" customHeight="1" spans="1:4">
      <c r="A38" s="102" t="s">
        <v>3178</v>
      </c>
      <c r="B38" s="120"/>
      <c r="C38" s="120"/>
      <c r="D38" s="130"/>
    </row>
    <row r="39" ht="29" customHeight="1" spans="1:4">
      <c r="A39" s="107" t="s">
        <v>3179</v>
      </c>
      <c r="B39" s="108"/>
      <c r="C39" s="108"/>
      <c r="D39" s="109"/>
    </row>
    <row r="40" spans="1:4">
      <c r="B40" s="131"/>
      <c r="C40" s="131"/>
    </row>
    <row r="41" spans="1:4">
      <c r="B41" s="131"/>
      <c r="C41" s="131"/>
    </row>
    <row r="42" spans="1:4">
      <c r="B42" s="131"/>
      <c r="C42" s="131"/>
    </row>
  </sheetData>
  <mergeCells count="2">
    <mergeCell ref="A1:D1"/>
    <mergeCell ref="A39:D39"/>
  </mergeCells>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tabColor rgb="FF00B0F0"/>
  </sheetPr>
  <dimension ref="A1:D26"/>
  <sheetViews>
    <sheetView showGridLines="0" showZeros="0" view="pageBreakPreview" zoomScaleNormal="100" workbookViewId="0">
      <selection activeCell="A3" sqref="$A3:$XFD3"/>
    </sheetView>
  </sheetViews>
  <sheetFormatPr defaultColWidth="9" defaultRowHeight="14.25" outlineLevelCol="3"/>
  <cols>
    <col min="1" max="1" width="50.75" style="74" customWidth="1"/>
    <col min="2" max="3" width="20.6333333333333" style="75" customWidth="1"/>
    <col min="4" max="4" width="20.6333333333333" style="74" customWidth="1"/>
    <col min="5" max="5" width="12.6333333333333" style="74"/>
    <col min="6" max="244" width="9" style="74"/>
    <col min="245" max="245" width="41.6333333333333" style="74" customWidth="1"/>
    <col min="246" max="247" width="14.5" style="74" customWidth="1"/>
    <col min="248" max="248" width="13.8833333333333" style="74" customWidth="1"/>
    <col min="249" max="251" width="9" style="74"/>
    <col min="252" max="253" width="10.5" style="74" customWidth="1"/>
    <col min="254" max="500" width="9" style="74"/>
    <col min="501" max="501" width="41.6333333333333" style="74" customWidth="1"/>
    <col min="502" max="503" width="14.5" style="74" customWidth="1"/>
    <col min="504" max="504" width="13.8833333333333" style="74" customWidth="1"/>
    <col min="505" max="507" width="9" style="74"/>
    <col min="508" max="509" width="10.5" style="74" customWidth="1"/>
    <col min="510" max="756" width="9" style="74"/>
    <col min="757" max="757" width="41.6333333333333" style="74" customWidth="1"/>
    <col min="758" max="759" width="14.5" style="74" customWidth="1"/>
    <col min="760" max="760" width="13.8833333333333" style="74" customWidth="1"/>
    <col min="761" max="763" width="9" style="74"/>
    <col min="764" max="765" width="10.5" style="74" customWidth="1"/>
    <col min="766" max="1012" width="9" style="74"/>
    <col min="1013" max="1013" width="41.6333333333333" style="74" customWidth="1"/>
    <col min="1014" max="1015" width="14.5" style="74" customWidth="1"/>
    <col min="1016" max="1016" width="13.8833333333333" style="74" customWidth="1"/>
    <col min="1017" max="1019" width="9" style="74"/>
    <col min="1020" max="1021" width="10.5" style="74" customWidth="1"/>
    <col min="1022" max="1268" width="9" style="74"/>
    <col min="1269" max="1269" width="41.6333333333333" style="74" customWidth="1"/>
    <col min="1270" max="1271" width="14.5" style="74" customWidth="1"/>
    <col min="1272" max="1272" width="13.8833333333333" style="74" customWidth="1"/>
    <col min="1273" max="1275" width="9" style="74"/>
    <col min="1276" max="1277" width="10.5" style="74" customWidth="1"/>
    <col min="1278" max="1524" width="9" style="74"/>
    <col min="1525" max="1525" width="41.6333333333333" style="74" customWidth="1"/>
    <col min="1526" max="1527" width="14.5" style="74" customWidth="1"/>
    <col min="1528" max="1528" width="13.8833333333333" style="74" customWidth="1"/>
    <col min="1529" max="1531" width="9" style="74"/>
    <col min="1532" max="1533" width="10.5" style="74" customWidth="1"/>
    <col min="1534" max="1780" width="9" style="74"/>
    <col min="1781" max="1781" width="41.6333333333333" style="74" customWidth="1"/>
    <col min="1782" max="1783" width="14.5" style="74" customWidth="1"/>
    <col min="1784" max="1784" width="13.8833333333333" style="74" customWidth="1"/>
    <col min="1785" max="1787" width="9" style="74"/>
    <col min="1788" max="1789" width="10.5" style="74" customWidth="1"/>
    <col min="1790" max="2036" width="9" style="74"/>
    <col min="2037" max="2037" width="41.6333333333333" style="74" customWidth="1"/>
    <col min="2038" max="2039" width="14.5" style="74" customWidth="1"/>
    <col min="2040" max="2040" width="13.8833333333333" style="74" customWidth="1"/>
    <col min="2041" max="2043" width="9" style="74"/>
    <col min="2044" max="2045" width="10.5" style="74" customWidth="1"/>
    <col min="2046" max="2292" width="9" style="74"/>
    <col min="2293" max="2293" width="41.6333333333333" style="74" customWidth="1"/>
    <col min="2294" max="2295" width="14.5" style="74" customWidth="1"/>
    <col min="2296" max="2296" width="13.8833333333333" style="74" customWidth="1"/>
    <col min="2297" max="2299" width="9" style="74"/>
    <col min="2300" max="2301" width="10.5" style="74" customWidth="1"/>
    <col min="2302" max="2548" width="9" style="74"/>
    <col min="2549" max="2549" width="41.6333333333333" style="74" customWidth="1"/>
    <col min="2550" max="2551" width="14.5" style="74" customWidth="1"/>
    <col min="2552" max="2552" width="13.8833333333333" style="74" customWidth="1"/>
    <col min="2553" max="2555" width="9" style="74"/>
    <col min="2556" max="2557" width="10.5" style="74" customWidth="1"/>
    <col min="2558" max="2804" width="9" style="74"/>
    <col min="2805" max="2805" width="41.6333333333333" style="74" customWidth="1"/>
    <col min="2806" max="2807" width="14.5" style="74" customWidth="1"/>
    <col min="2808" max="2808" width="13.8833333333333" style="74" customWidth="1"/>
    <col min="2809" max="2811" width="9" style="74"/>
    <col min="2812" max="2813" width="10.5" style="74" customWidth="1"/>
    <col min="2814" max="3060" width="9" style="74"/>
    <col min="3061" max="3061" width="41.6333333333333" style="74" customWidth="1"/>
    <col min="3062" max="3063" width="14.5" style="74" customWidth="1"/>
    <col min="3064" max="3064" width="13.8833333333333" style="74" customWidth="1"/>
    <col min="3065" max="3067" width="9" style="74"/>
    <col min="3068" max="3069" width="10.5" style="74" customWidth="1"/>
    <col min="3070" max="3316" width="9" style="74"/>
    <col min="3317" max="3317" width="41.6333333333333" style="74" customWidth="1"/>
    <col min="3318" max="3319" width="14.5" style="74" customWidth="1"/>
    <col min="3320" max="3320" width="13.8833333333333" style="74" customWidth="1"/>
    <col min="3321" max="3323" width="9" style="74"/>
    <col min="3324" max="3325" width="10.5" style="74" customWidth="1"/>
    <col min="3326" max="3572" width="9" style="74"/>
    <col min="3573" max="3573" width="41.6333333333333" style="74" customWidth="1"/>
    <col min="3574" max="3575" width="14.5" style="74" customWidth="1"/>
    <col min="3576" max="3576" width="13.8833333333333" style="74" customWidth="1"/>
    <col min="3577" max="3579" width="9" style="74"/>
    <col min="3580" max="3581" width="10.5" style="74" customWidth="1"/>
    <col min="3582" max="3828" width="9" style="74"/>
    <col min="3829" max="3829" width="41.6333333333333" style="74" customWidth="1"/>
    <col min="3830" max="3831" width="14.5" style="74" customWidth="1"/>
    <col min="3832" max="3832" width="13.8833333333333" style="74" customWidth="1"/>
    <col min="3833" max="3835" width="9" style="74"/>
    <col min="3836" max="3837" width="10.5" style="74" customWidth="1"/>
    <col min="3838" max="4084" width="9" style="74"/>
    <col min="4085" max="4085" width="41.6333333333333" style="74" customWidth="1"/>
    <col min="4086" max="4087" width="14.5" style="74" customWidth="1"/>
    <col min="4088" max="4088" width="13.8833333333333" style="74" customWidth="1"/>
    <col min="4089" max="4091" width="9" style="74"/>
    <col min="4092" max="4093" width="10.5" style="74" customWidth="1"/>
    <col min="4094" max="4340" width="9" style="74"/>
    <col min="4341" max="4341" width="41.6333333333333" style="74" customWidth="1"/>
    <col min="4342" max="4343" width="14.5" style="74" customWidth="1"/>
    <col min="4344" max="4344" width="13.8833333333333" style="74" customWidth="1"/>
    <col min="4345" max="4347" width="9" style="74"/>
    <col min="4348" max="4349" width="10.5" style="74" customWidth="1"/>
    <col min="4350" max="4596" width="9" style="74"/>
    <col min="4597" max="4597" width="41.6333333333333" style="74" customWidth="1"/>
    <col min="4598" max="4599" width="14.5" style="74" customWidth="1"/>
    <col min="4600" max="4600" width="13.8833333333333" style="74" customWidth="1"/>
    <col min="4601" max="4603" width="9" style="74"/>
    <col min="4604" max="4605" width="10.5" style="74" customWidth="1"/>
    <col min="4606" max="4852" width="9" style="74"/>
    <col min="4853" max="4853" width="41.6333333333333" style="74" customWidth="1"/>
    <col min="4854" max="4855" width="14.5" style="74" customWidth="1"/>
    <col min="4856" max="4856" width="13.8833333333333" style="74" customWidth="1"/>
    <col min="4857" max="4859" width="9" style="74"/>
    <col min="4860" max="4861" width="10.5" style="74" customWidth="1"/>
    <col min="4862" max="5108" width="9" style="74"/>
    <col min="5109" max="5109" width="41.6333333333333" style="74" customWidth="1"/>
    <col min="5110" max="5111" width="14.5" style="74" customWidth="1"/>
    <col min="5112" max="5112" width="13.8833333333333" style="74" customWidth="1"/>
    <col min="5113" max="5115" width="9" style="74"/>
    <col min="5116" max="5117" width="10.5" style="74" customWidth="1"/>
    <col min="5118" max="5364" width="9" style="74"/>
    <col min="5365" max="5365" width="41.6333333333333" style="74" customWidth="1"/>
    <col min="5366" max="5367" width="14.5" style="74" customWidth="1"/>
    <col min="5368" max="5368" width="13.8833333333333" style="74" customWidth="1"/>
    <col min="5369" max="5371" width="9" style="74"/>
    <col min="5372" max="5373" width="10.5" style="74" customWidth="1"/>
    <col min="5374" max="5620" width="9" style="74"/>
    <col min="5621" max="5621" width="41.6333333333333" style="74" customWidth="1"/>
    <col min="5622" max="5623" width="14.5" style="74" customWidth="1"/>
    <col min="5624" max="5624" width="13.8833333333333" style="74" customWidth="1"/>
    <col min="5625" max="5627" width="9" style="74"/>
    <col min="5628" max="5629" width="10.5" style="74" customWidth="1"/>
    <col min="5630" max="5876" width="9" style="74"/>
    <col min="5877" max="5877" width="41.6333333333333" style="74" customWidth="1"/>
    <col min="5878" max="5879" width="14.5" style="74" customWidth="1"/>
    <col min="5880" max="5880" width="13.8833333333333" style="74" customWidth="1"/>
    <col min="5881" max="5883" width="9" style="74"/>
    <col min="5884" max="5885" width="10.5" style="74" customWidth="1"/>
    <col min="5886" max="6132" width="9" style="74"/>
    <col min="6133" max="6133" width="41.6333333333333" style="74" customWidth="1"/>
    <col min="6134" max="6135" width="14.5" style="74" customWidth="1"/>
    <col min="6136" max="6136" width="13.8833333333333" style="74" customWidth="1"/>
    <col min="6137" max="6139" width="9" style="74"/>
    <col min="6140" max="6141" width="10.5" style="74" customWidth="1"/>
    <col min="6142" max="6388" width="9" style="74"/>
    <col min="6389" max="6389" width="41.6333333333333" style="74" customWidth="1"/>
    <col min="6390" max="6391" width="14.5" style="74" customWidth="1"/>
    <col min="6392" max="6392" width="13.8833333333333" style="74" customWidth="1"/>
    <col min="6393" max="6395" width="9" style="74"/>
    <col min="6396" max="6397" width="10.5" style="74" customWidth="1"/>
    <col min="6398" max="6644" width="9" style="74"/>
    <col min="6645" max="6645" width="41.6333333333333" style="74" customWidth="1"/>
    <col min="6646" max="6647" width="14.5" style="74" customWidth="1"/>
    <col min="6648" max="6648" width="13.8833333333333" style="74" customWidth="1"/>
    <col min="6649" max="6651" width="9" style="74"/>
    <col min="6652" max="6653" width="10.5" style="74" customWidth="1"/>
    <col min="6654" max="6900" width="9" style="74"/>
    <col min="6901" max="6901" width="41.6333333333333" style="74" customWidth="1"/>
    <col min="6902" max="6903" width="14.5" style="74" customWidth="1"/>
    <col min="6904" max="6904" width="13.8833333333333" style="74" customWidth="1"/>
    <col min="6905" max="6907" width="9" style="74"/>
    <col min="6908" max="6909" width="10.5" style="74" customWidth="1"/>
    <col min="6910" max="7156" width="9" style="74"/>
    <col min="7157" max="7157" width="41.6333333333333" style="74" customWidth="1"/>
    <col min="7158" max="7159" width="14.5" style="74" customWidth="1"/>
    <col min="7160" max="7160" width="13.8833333333333" style="74" customWidth="1"/>
    <col min="7161" max="7163" width="9" style="74"/>
    <col min="7164" max="7165" width="10.5" style="74" customWidth="1"/>
    <col min="7166" max="7412" width="9" style="74"/>
    <col min="7413" max="7413" width="41.6333333333333" style="74" customWidth="1"/>
    <col min="7414" max="7415" width="14.5" style="74" customWidth="1"/>
    <col min="7416" max="7416" width="13.8833333333333" style="74" customWidth="1"/>
    <col min="7417" max="7419" width="9" style="74"/>
    <col min="7420" max="7421" width="10.5" style="74" customWidth="1"/>
    <col min="7422" max="7668" width="9" style="74"/>
    <col min="7669" max="7669" width="41.6333333333333" style="74" customWidth="1"/>
    <col min="7670" max="7671" width="14.5" style="74" customWidth="1"/>
    <col min="7672" max="7672" width="13.8833333333333" style="74" customWidth="1"/>
    <col min="7673" max="7675" width="9" style="74"/>
    <col min="7676" max="7677" width="10.5" style="74" customWidth="1"/>
    <col min="7678" max="7924" width="9" style="74"/>
    <col min="7925" max="7925" width="41.6333333333333" style="74" customWidth="1"/>
    <col min="7926" max="7927" width="14.5" style="74" customWidth="1"/>
    <col min="7928" max="7928" width="13.8833333333333" style="74" customWidth="1"/>
    <col min="7929" max="7931" width="9" style="74"/>
    <col min="7932" max="7933" width="10.5" style="74" customWidth="1"/>
    <col min="7934" max="8180" width="9" style="74"/>
    <col min="8181" max="8181" width="41.6333333333333" style="74" customWidth="1"/>
    <col min="8182" max="8183" width="14.5" style="74" customWidth="1"/>
    <col min="8184" max="8184" width="13.8833333333333" style="74" customWidth="1"/>
    <col min="8185" max="8187" width="9" style="74"/>
    <col min="8188" max="8189" width="10.5" style="74" customWidth="1"/>
    <col min="8190" max="8436" width="9" style="74"/>
    <col min="8437" max="8437" width="41.6333333333333" style="74" customWidth="1"/>
    <col min="8438" max="8439" width="14.5" style="74" customWidth="1"/>
    <col min="8440" max="8440" width="13.8833333333333" style="74" customWidth="1"/>
    <col min="8441" max="8443" width="9" style="74"/>
    <col min="8444" max="8445" width="10.5" style="74" customWidth="1"/>
    <col min="8446" max="8692" width="9" style="74"/>
    <col min="8693" max="8693" width="41.6333333333333" style="74" customWidth="1"/>
    <col min="8694" max="8695" width="14.5" style="74" customWidth="1"/>
    <col min="8696" max="8696" width="13.8833333333333" style="74" customWidth="1"/>
    <col min="8697" max="8699" width="9" style="74"/>
    <col min="8700" max="8701" width="10.5" style="74" customWidth="1"/>
    <col min="8702" max="8948" width="9" style="74"/>
    <col min="8949" max="8949" width="41.6333333333333" style="74" customWidth="1"/>
    <col min="8950" max="8951" width="14.5" style="74" customWidth="1"/>
    <col min="8952" max="8952" width="13.8833333333333" style="74" customWidth="1"/>
    <col min="8953" max="8955" width="9" style="74"/>
    <col min="8956" max="8957" width="10.5" style="74" customWidth="1"/>
    <col min="8958" max="9204" width="9" style="74"/>
    <col min="9205" max="9205" width="41.6333333333333" style="74" customWidth="1"/>
    <col min="9206" max="9207" width="14.5" style="74" customWidth="1"/>
    <col min="9208" max="9208" width="13.8833333333333" style="74" customWidth="1"/>
    <col min="9209" max="9211" width="9" style="74"/>
    <col min="9212" max="9213" width="10.5" style="74" customWidth="1"/>
    <col min="9214" max="9460" width="9" style="74"/>
    <col min="9461" max="9461" width="41.6333333333333" style="74" customWidth="1"/>
    <col min="9462" max="9463" width="14.5" style="74" customWidth="1"/>
    <col min="9464" max="9464" width="13.8833333333333" style="74" customWidth="1"/>
    <col min="9465" max="9467" width="9" style="74"/>
    <col min="9468" max="9469" width="10.5" style="74" customWidth="1"/>
    <col min="9470" max="9716" width="9" style="74"/>
    <col min="9717" max="9717" width="41.6333333333333" style="74" customWidth="1"/>
    <col min="9718" max="9719" width="14.5" style="74" customWidth="1"/>
    <col min="9720" max="9720" width="13.8833333333333" style="74" customWidth="1"/>
    <col min="9721" max="9723" width="9" style="74"/>
    <col min="9724" max="9725" width="10.5" style="74" customWidth="1"/>
    <col min="9726" max="9972" width="9" style="74"/>
    <col min="9973" max="9973" width="41.6333333333333" style="74" customWidth="1"/>
    <col min="9974" max="9975" width="14.5" style="74" customWidth="1"/>
    <col min="9976" max="9976" width="13.8833333333333" style="74" customWidth="1"/>
    <col min="9977" max="9979" width="9" style="74"/>
    <col min="9980" max="9981" width="10.5" style="74" customWidth="1"/>
    <col min="9982" max="10228" width="9" style="74"/>
    <col min="10229" max="10229" width="41.6333333333333" style="74" customWidth="1"/>
    <col min="10230" max="10231" width="14.5" style="74" customWidth="1"/>
    <col min="10232" max="10232" width="13.8833333333333" style="74" customWidth="1"/>
    <col min="10233" max="10235" width="9" style="74"/>
    <col min="10236" max="10237" width="10.5" style="74" customWidth="1"/>
    <col min="10238" max="10484" width="9" style="74"/>
    <col min="10485" max="10485" width="41.6333333333333" style="74" customWidth="1"/>
    <col min="10486" max="10487" width="14.5" style="74" customWidth="1"/>
    <col min="10488" max="10488" width="13.8833333333333" style="74" customWidth="1"/>
    <col min="10489" max="10491" width="9" style="74"/>
    <col min="10492" max="10493" width="10.5" style="74" customWidth="1"/>
    <col min="10494" max="10740" width="9" style="74"/>
    <col min="10741" max="10741" width="41.6333333333333" style="74" customWidth="1"/>
    <col min="10742" max="10743" width="14.5" style="74" customWidth="1"/>
    <col min="10744" max="10744" width="13.8833333333333" style="74" customWidth="1"/>
    <col min="10745" max="10747" width="9" style="74"/>
    <col min="10748" max="10749" width="10.5" style="74" customWidth="1"/>
    <col min="10750" max="10996" width="9" style="74"/>
    <col min="10997" max="10997" width="41.6333333333333" style="74" customWidth="1"/>
    <col min="10998" max="10999" width="14.5" style="74" customWidth="1"/>
    <col min="11000" max="11000" width="13.8833333333333" style="74" customWidth="1"/>
    <col min="11001" max="11003" width="9" style="74"/>
    <col min="11004" max="11005" width="10.5" style="74" customWidth="1"/>
    <col min="11006" max="11252" width="9" style="74"/>
    <col min="11253" max="11253" width="41.6333333333333" style="74" customWidth="1"/>
    <col min="11254" max="11255" width="14.5" style="74" customWidth="1"/>
    <col min="11256" max="11256" width="13.8833333333333" style="74" customWidth="1"/>
    <col min="11257" max="11259" width="9" style="74"/>
    <col min="11260" max="11261" width="10.5" style="74" customWidth="1"/>
    <col min="11262" max="11508" width="9" style="74"/>
    <col min="11509" max="11509" width="41.6333333333333" style="74" customWidth="1"/>
    <col min="11510" max="11511" width="14.5" style="74" customWidth="1"/>
    <col min="11512" max="11512" width="13.8833333333333" style="74" customWidth="1"/>
    <col min="11513" max="11515" width="9" style="74"/>
    <col min="11516" max="11517" width="10.5" style="74" customWidth="1"/>
    <col min="11518" max="11764" width="9" style="74"/>
    <col min="11765" max="11765" width="41.6333333333333" style="74" customWidth="1"/>
    <col min="11766" max="11767" width="14.5" style="74" customWidth="1"/>
    <col min="11768" max="11768" width="13.8833333333333" style="74" customWidth="1"/>
    <col min="11769" max="11771" width="9" style="74"/>
    <col min="11772" max="11773" width="10.5" style="74" customWidth="1"/>
    <col min="11774" max="12020" width="9" style="74"/>
    <col min="12021" max="12021" width="41.6333333333333" style="74" customWidth="1"/>
    <col min="12022" max="12023" width="14.5" style="74" customWidth="1"/>
    <col min="12024" max="12024" width="13.8833333333333" style="74" customWidth="1"/>
    <col min="12025" max="12027" width="9" style="74"/>
    <col min="12028" max="12029" width="10.5" style="74" customWidth="1"/>
    <col min="12030" max="12276" width="9" style="74"/>
    <col min="12277" max="12277" width="41.6333333333333" style="74" customWidth="1"/>
    <col min="12278" max="12279" width="14.5" style="74" customWidth="1"/>
    <col min="12280" max="12280" width="13.8833333333333" style="74" customWidth="1"/>
    <col min="12281" max="12283" width="9" style="74"/>
    <col min="12284" max="12285" width="10.5" style="74" customWidth="1"/>
    <col min="12286" max="12532" width="9" style="74"/>
    <col min="12533" max="12533" width="41.6333333333333" style="74" customWidth="1"/>
    <col min="12534" max="12535" width="14.5" style="74" customWidth="1"/>
    <col min="12536" max="12536" width="13.8833333333333" style="74" customWidth="1"/>
    <col min="12537" max="12539" width="9" style="74"/>
    <col min="12540" max="12541" width="10.5" style="74" customWidth="1"/>
    <col min="12542" max="12788" width="9" style="74"/>
    <col min="12789" max="12789" width="41.6333333333333" style="74" customWidth="1"/>
    <col min="12790" max="12791" width="14.5" style="74" customWidth="1"/>
    <col min="12792" max="12792" width="13.8833333333333" style="74" customWidth="1"/>
    <col min="12793" max="12795" width="9" style="74"/>
    <col min="12796" max="12797" width="10.5" style="74" customWidth="1"/>
    <col min="12798" max="13044" width="9" style="74"/>
    <col min="13045" max="13045" width="41.6333333333333" style="74" customWidth="1"/>
    <col min="13046" max="13047" width="14.5" style="74" customWidth="1"/>
    <col min="13048" max="13048" width="13.8833333333333" style="74" customWidth="1"/>
    <col min="13049" max="13051" width="9" style="74"/>
    <col min="13052" max="13053" width="10.5" style="74" customWidth="1"/>
    <col min="13054" max="13300" width="9" style="74"/>
    <col min="13301" max="13301" width="41.6333333333333" style="74" customWidth="1"/>
    <col min="13302" max="13303" width="14.5" style="74" customWidth="1"/>
    <col min="13304" max="13304" width="13.8833333333333" style="74" customWidth="1"/>
    <col min="13305" max="13307" width="9" style="74"/>
    <col min="13308" max="13309" width="10.5" style="74" customWidth="1"/>
    <col min="13310" max="13556" width="9" style="74"/>
    <col min="13557" max="13557" width="41.6333333333333" style="74" customWidth="1"/>
    <col min="13558" max="13559" width="14.5" style="74" customWidth="1"/>
    <col min="13560" max="13560" width="13.8833333333333" style="74" customWidth="1"/>
    <col min="13561" max="13563" width="9" style="74"/>
    <col min="13564" max="13565" width="10.5" style="74" customWidth="1"/>
    <col min="13566" max="13812" width="9" style="74"/>
    <col min="13813" max="13813" width="41.6333333333333" style="74" customWidth="1"/>
    <col min="13814" max="13815" width="14.5" style="74" customWidth="1"/>
    <col min="13816" max="13816" width="13.8833333333333" style="74" customWidth="1"/>
    <col min="13817" max="13819" width="9" style="74"/>
    <col min="13820" max="13821" width="10.5" style="74" customWidth="1"/>
    <col min="13822" max="14068" width="9" style="74"/>
    <col min="14069" max="14069" width="41.6333333333333" style="74" customWidth="1"/>
    <col min="14070" max="14071" width="14.5" style="74" customWidth="1"/>
    <col min="14072" max="14072" width="13.8833333333333" style="74" customWidth="1"/>
    <col min="14073" max="14075" width="9" style="74"/>
    <col min="14076" max="14077" width="10.5" style="74" customWidth="1"/>
    <col min="14078" max="14324" width="9" style="74"/>
    <col min="14325" max="14325" width="41.6333333333333" style="74" customWidth="1"/>
    <col min="14326" max="14327" width="14.5" style="74" customWidth="1"/>
    <col min="14328" max="14328" width="13.8833333333333" style="74" customWidth="1"/>
    <col min="14329" max="14331" width="9" style="74"/>
    <col min="14332" max="14333" width="10.5" style="74" customWidth="1"/>
    <col min="14334" max="14580" width="9" style="74"/>
    <col min="14581" max="14581" width="41.6333333333333" style="74" customWidth="1"/>
    <col min="14582" max="14583" width="14.5" style="74" customWidth="1"/>
    <col min="14584" max="14584" width="13.8833333333333" style="74" customWidth="1"/>
    <col min="14585" max="14587" width="9" style="74"/>
    <col min="14588" max="14589" width="10.5" style="74" customWidth="1"/>
    <col min="14590" max="14836" width="9" style="74"/>
    <col min="14837" max="14837" width="41.6333333333333" style="74" customWidth="1"/>
    <col min="14838" max="14839" width="14.5" style="74" customWidth="1"/>
    <col min="14840" max="14840" width="13.8833333333333" style="74" customWidth="1"/>
    <col min="14841" max="14843" width="9" style="74"/>
    <col min="14844" max="14845" width="10.5" style="74" customWidth="1"/>
    <col min="14846" max="15092" width="9" style="74"/>
    <col min="15093" max="15093" width="41.6333333333333" style="74" customWidth="1"/>
    <col min="15094" max="15095" width="14.5" style="74" customWidth="1"/>
    <col min="15096" max="15096" width="13.8833333333333" style="74" customWidth="1"/>
    <col min="15097" max="15099" width="9" style="74"/>
    <col min="15100" max="15101" width="10.5" style="74" customWidth="1"/>
    <col min="15102" max="15348" width="9" style="74"/>
    <col min="15349" max="15349" width="41.6333333333333" style="74" customWidth="1"/>
    <col min="15350" max="15351" width="14.5" style="74" customWidth="1"/>
    <col min="15352" max="15352" width="13.8833333333333" style="74" customWidth="1"/>
    <col min="15353" max="15355" width="9" style="74"/>
    <col min="15356" max="15357" width="10.5" style="74" customWidth="1"/>
    <col min="15358" max="15604" width="9" style="74"/>
    <col min="15605" max="15605" width="41.6333333333333" style="74" customWidth="1"/>
    <col min="15606" max="15607" width="14.5" style="74" customWidth="1"/>
    <col min="15608" max="15608" width="13.8833333333333" style="74" customWidth="1"/>
    <col min="15609" max="15611" width="9" style="74"/>
    <col min="15612" max="15613" width="10.5" style="74" customWidth="1"/>
    <col min="15614" max="15860" width="9" style="74"/>
    <col min="15861" max="15861" width="41.6333333333333" style="74" customWidth="1"/>
    <col min="15862" max="15863" width="14.5" style="74" customWidth="1"/>
    <col min="15864" max="15864" width="13.8833333333333" style="74" customWidth="1"/>
    <col min="15865" max="15867" width="9" style="74"/>
    <col min="15868" max="15869" width="10.5" style="74" customWidth="1"/>
    <col min="15870" max="16116" width="9" style="74"/>
    <col min="16117" max="16117" width="41.6333333333333" style="74" customWidth="1"/>
    <col min="16118" max="16119" width="14.5" style="74" customWidth="1"/>
    <col min="16120" max="16120" width="13.8833333333333" style="74" customWidth="1"/>
    <col min="16121" max="16123" width="9" style="74"/>
    <col min="16124" max="16125" width="10.5" style="74" customWidth="1"/>
    <col min="16126" max="16384" width="9" style="74"/>
  </cols>
  <sheetData>
    <row r="1" ht="45" customHeight="1" spans="1:4">
      <c r="A1" s="69" t="s">
        <v>3196</v>
      </c>
      <c r="B1" s="76"/>
      <c r="C1" s="76"/>
      <c r="D1" s="69"/>
    </row>
    <row r="2" ht="20.1" customHeight="1" spans="1:4">
      <c r="A2" s="77"/>
      <c r="B2" s="78"/>
      <c r="C2" s="79"/>
      <c r="D2" s="80" t="s">
        <v>3075</v>
      </c>
    </row>
    <row r="3" ht="45" customHeight="1" spans="1:4">
      <c r="A3" s="81" t="s">
        <v>2461</v>
      </c>
      <c r="B3" s="82" t="s">
        <v>5</v>
      </c>
      <c r="C3" s="82" t="s">
        <v>6</v>
      </c>
      <c r="D3" s="82" t="s">
        <v>7</v>
      </c>
    </row>
    <row r="4" ht="36" customHeight="1" spans="1:4">
      <c r="A4" s="83" t="s">
        <v>3182</v>
      </c>
      <c r="B4" s="84"/>
      <c r="C4" s="85"/>
      <c r="D4" s="86"/>
    </row>
    <row r="5" ht="36" customHeight="1" spans="1:4">
      <c r="A5" s="87" t="s">
        <v>3183</v>
      </c>
      <c r="B5" s="88"/>
      <c r="C5" s="89"/>
      <c r="D5" s="90"/>
    </row>
    <row r="6" ht="36" customHeight="1" spans="1:4">
      <c r="A6" s="83" t="s">
        <v>3184</v>
      </c>
      <c r="B6" s="84"/>
      <c r="C6" s="85"/>
      <c r="D6" s="91"/>
    </row>
    <row r="7" ht="36" customHeight="1" spans="1:4">
      <c r="A7" s="87" t="s">
        <v>3183</v>
      </c>
      <c r="B7" s="88"/>
      <c r="C7" s="92"/>
      <c r="D7" s="90"/>
    </row>
    <row r="8" ht="36" customHeight="1" spans="1:4">
      <c r="A8" s="83" t="s">
        <v>3185</v>
      </c>
      <c r="B8" s="84"/>
      <c r="C8" s="93"/>
      <c r="D8" s="94" t="str">
        <f>IF(B8&gt;0,C8/B8-1,IF(B8&lt;0,-(C8/B8-1),""))</f>
        <v/>
      </c>
    </row>
    <row r="9" ht="36" customHeight="1" spans="1:4">
      <c r="A9" s="87" t="s">
        <v>3183</v>
      </c>
      <c r="B9" s="88"/>
      <c r="C9" s="95"/>
      <c r="D9" s="96" t="str">
        <f>IF(B9&gt;0,C9/B9-1,IF(B9&lt;0,-(C9/B9-1),""))</f>
        <v/>
      </c>
    </row>
    <row r="10" ht="36" customHeight="1" spans="1:4">
      <c r="A10" s="83" t="s">
        <v>3186</v>
      </c>
      <c r="B10" s="84"/>
      <c r="C10" s="85"/>
      <c r="D10" s="91"/>
    </row>
    <row r="11" ht="36" customHeight="1" spans="1:4">
      <c r="A11" s="87" t="s">
        <v>3183</v>
      </c>
      <c r="B11" s="88"/>
      <c r="C11" s="92"/>
      <c r="D11" s="90"/>
    </row>
    <row r="12" ht="36" customHeight="1" spans="1:4">
      <c r="A12" s="83" t="s">
        <v>3187</v>
      </c>
      <c r="B12" s="84"/>
      <c r="C12" s="85"/>
      <c r="D12" s="91"/>
    </row>
    <row r="13" ht="36" customHeight="1" spans="1:4">
      <c r="A13" s="87" t="s">
        <v>3183</v>
      </c>
      <c r="B13" s="88"/>
      <c r="C13" s="92"/>
      <c r="D13" s="90"/>
    </row>
    <row r="14" s="73" customFormat="1" ht="36" customHeight="1" spans="1:4">
      <c r="A14" s="83" t="s">
        <v>3188</v>
      </c>
      <c r="B14" s="97"/>
      <c r="C14" s="93"/>
      <c r="D14" s="94" t="str">
        <f>IF(B14&gt;0,C14/B14-1,IF(B14&lt;0,-(C14/B14-1),""))</f>
        <v/>
      </c>
    </row>
    <row r="15" ht="36" customHeight="1" spans="1:4">
      <c r="A15" s="87" t="s">
        <v>3183</v>
      </c>
      <c r="B15" s="98"/>
      <c r="C15" s="95"/>
      <c r="D15" s="96" t="str">
        <f>IF(B15&gt;0,C15/B15-1,IF(B15&lt;0,-(C15/B15-1),""))</f>
        <v/>
      </c>
    </row>
    <row r="16" ht="36" customHeight="1" spans="1:4">
      <c r="A16" s="83" t="s">
        <v>3189</v>
      </c>
      <c r="B16" s="99"/>
      <c r="C16" s="85"/>
      <c r="D16" s="91"/>
    </row>
    <row r="17" ht="36" customHeight="1" spans="1:4">
      <c r="A17" s="87" t="s">
        <v>3183</v>
      </c>
      <c r="B17" s="100"/>
      <c r="C17" s="101"/>
      <c r="D17" s="90"/>
    </row>
    <row r="18" ht="36" customHeight="1" spans="1:4">
      <c r="A18" s="102" t="s">
        <v>3190</v>
      </c>
      <c r="B18" s="99"/>
      <c r="C18" s="99"/>
      <c r="D18" s="103"/>
    </row>
    <row r="19" ht="36" customHeight="1" spans="1:4">
      <c r="A19" s="87" t="s">
        <v>3191</v>
      </c>
      <c r="B19" s="100"/>
      <c r="C19" s="100"/>
      <c r="D19" s="104"/>
    </row>
    <row r="20" ht="36" customHeight="1" spans="1:4">
      <c r="A20" s="83" t="s">
        <v>3192</v>
      </c>
      <c r="B20" s="99"/>
      <c r="C20" s="105"/>
      <c r="D20" s="91"/>
    </row>
    <row r="21" ht="36" customHeight="1" spans="1:4">
      <c r="A21" s="106" t="s">
        <v>3193</v>
      </c>
      <c r="B21" s="99"/>
      <c r="C21" s="105"/>
      <c r="D21" s="91"/>
    </row>
    <row r="22" ht="36" customHeight="1" spans="1:4">
      <c r="A22" s="102" t="s">
        <v>3194</v>
      </c>
      <c r="B22" s="99"/>
      <c r="C22" s="99"/>
      <c r="D22" s="91"/>
    </row>
    <row r="23" ht="35" customHeight="1" spans="1:4">
      <c r="A23" s="107" t="s">
        <v>3179</v>
      </c>
      <c r="B23" s="108"/>
      <c r="C23" s="108"/>
      <c r="D23" s="109"/>
    </row>
    <row r="24" spans="1:4">
      <c r="B24" s="110"/>
      <c r="C24" s="110"/>
    </row>
    <row r="25" spans="1:4">
      <c r="B25" s="110"/>
      <c r="C25" s="110"/>
    </row>
    <row r="26" spans="1:4">
      <c r="B26" s="110"/>
      <c r="C26" s="110"/>
    </row>
  </sheetData>
  <mergeCells count="2">
    <mergeCell ref="A1:D1"/>
    <mergeCell ref="A23:D23"/>
  </mergeCells>
  <conditionalFormatting sqref="D16">
    <cfRule type="cellIs" dxfId="5" priority="4" stopIfTrue="1" operator="lessThan">
      <formula>0</formula>
    </cfRule>
  </conditionalFormatting>
  <conditionalFormatting sqref="D21:D22">
    <cfRule type="cellIs" dxfId="3" priority="2" stopIfTrue="1" operator="lessThanOrEqual">
      <formula>-1</formula>
    </cfRule>
  </conditionalFormatting>
  <conditionalFormatting sqref="D5:D7 D10:D13 D16:D17 D20">
    <cfRule type="cellIs" dxfId="3" priority="3" stopIfTrue="1" operator="lessThanOrEqual">
      <formula>-1</formula>
    </cfRule>
  </conditionalFormatting>
  <conditionalFormatting sqref="B14:B22 C18:C19 C22">
    <cfRule type="cellIs" dxfId="5"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G23"/>
  <sheetViews>
    <sheetView topLeftCell="A2" workbookViewId="0">
      <selection activeCell="J15" sqref="J15"/>
    </sheetView>
  </sheetViews>
  <sheetFormatPr defaultColWidth="10" defaultRowHeight="13.5" outlineLevelCol="6"/>
  <cols>
    <col min="1" max="1" width="24.6333333333333" style="24" customWidth="1"/>
    <col min="2" max="7" width="15.6333333333333" style="24" customWidth="1"/>
    <col min="8" max="8" width="9.76666666666667" style="24" customWidth="1"/>
    <col min="9" max="16384" width="10" style="24"/>
  </cols>
  <sheetData>
    <row r="1" s="24" customFormat="1" ht="30" customHeight="1" spans="1:7">
      <c r="A1" s="54"/>
    </row>
    <row r="2" s="24" customFormat="1" ht="28.6" customHeight="1" spans="1:7">
      <c r="A2" s="69" t="s">
        <v>3197</v>
      </c>
      <c r="B2" s="69"/>
      <c r="C2" s="69"/>
      <c r="D2" s="69"/>
      <c r="E2" s="69"/>
      <c r="F2" s="69"/>
      <c r="G2" s="69"/>
    </row>
    <row r="3" s="24" customFormat="1" ht="23" customHeight="1" spans="1:7">
      <c r="A3" s="55"/>
      <c r="B3" s="55"/>
      <c r="F3" s="56" t="s">
        <v>3198</v>
      </c>
      <c r="G3" s="56"/>
    </row>
    <row r="4" s="24" customFormat="1" ht="30" customHeight="1" spans="1:7">
      <c r="A4" s="63" t="s">
        <v>3199</v>
      </c>
      <c r="B4" s="63" t="s">
        <v>3200</v>
      </c>
      <c r="C4" s="63"/>
      <c r="D4" s="63"/>
      <c r="E4" s="63" t="s">
        <v>3201</v>
      </c>
      <c r="F4" s="63"/>
      <c r="G4" s="63"/>
    </row>
    <row r="5" s="24" customFormat="1" ht="30" customHeight="1" spans="1:7">
      <c r="A5" s="63"/>
      <c r="B5" s="70"/>
      <c r="C5" s="63" t="s">
        <v>3202</v>
      </c>
      <c r="D5" s="63" t="s">
        <v>3203</v>
      </c>
      <c r="E5" s="70"/>
      <c r="F5" s="63" t="s">
        <v>3202</v>
      </c>
      <c r="G5" s="63" t="s">
        <v>3203</v>
      </c>
    </row>
    <row r="6" s="24" customFormat="1" ht="30" customHeight="1" spans="1:7">
      <c r="A6" s="63" t="s">
        <v>3204</v>
      </c>
      <c r="B6" s="63" t="s">
        <v>3205</v>
      </c>
      <c r="C6" s="63" t="s">
        <v>3206</v>
      </c>
      <c r="D6" s="63" t="s">
        <v>3207</v>
      </c>
      <c r="E6" s="63" t="s">
        <v>3208</v>
      </c>
      <c r="F6" s="63" t="s">
        <v>3209</v>
      </c>
      <c r="G6" s="63" t="s">
        <v>3210</v>
      </c>
    </row>
    <row r="7" s="24" customFormat="1" ht="30" customHeight="1" spans="1:7">
      <c r="A7" s="71" t="s">
        <v>3211</v>
      </c>
      <c r="B7" s="72">
        <v>56.1987</v>
      </c>
      <c r="C7" s="72">
        <v>6.66</v>
      </c>
      <c r="D7" s="72">
        <v>49.5387</v>
      </c>
      <c r="E7" s="72">
        <v>55.4527</v>
      </c>
      <c r="F7" s="72">
        <v>6.154</v>
      </c>
      <c r="G7" s="72">
        <v>49.2987</v>
      </c>
    </row>
    <row r="8" s="26" customFormat="1" ht="25" customHeight="1" spans="1:7">
      <c r="A8" s="53" t="s">
        <v>3212</v>
      </c>
      <c r="B8" s="53"/>
      <c r="C8" s="53"/>
      <c r="D8" s="53"/>
      <c r="E8" s="53"/>
      <c r="F8" s="53"/>
      <c r="G8" s="53"/>
    </row>
    <row r="9" s="26" customFormat="1" ht="25" customHeight="1" spans="1:7">
      <c r="A9" s="53" t="s">
        <v>3213</v>
      </c>
      <c r="B9" s="53"/>
      <c r="C9" s="53"/>
      <c r="D9" s="53"/>
      <c r="E9" s="53"/>
      <c r="F9" s="53"/>
      <c r="G9" s="53"/>
    </row>
    <row r="10" s="24" customFormat="1" ht="18" customHeight="1" spans="1:7">
      <c r="A10" s="54"/>
      <c r="B10" s="54"/>
      <c r="C10" s="54"/>
      <c r="D10" s="54"/>
      <c r="E10" s="54"/>
      <c r="F10" s="54"/>
      <c r="G10" s="54"/>
    </row>
    <row r="11" s="24" customFormat="1" ht="18" customHeight="1" spans="1:7">
      <c r="A11" s="54"/>
      <c r="B11" s="54"/>
      <c r="C11" s="54"/>
      <c r="D11" s="54"/>
      <c r="E11" s="54"/>
      <c r="F11" s="54"/>
      <c r="G11" s="54"/>
    </row>
    <row r="12" s="24" customFormat="1" ht="18" customHeight="1" spans="1:7">
      <c r="A12" s="54"/>
      <c r="B12" s="54"/>
      <c r="C12" s="54"/>
      <c r="D12" s="54"/>
      <c r="E12" s="54"/>
      <c r="F12" s="54"/>
      <c r="G12" s="54"/>
    </row>
    <row r="13" s="24" customFormat="1" ht="18" customHeight="1" spans="1:7">
      <c r="A13" s="54"/>
      <c r="B13" s="54"/>
      <c r="C13" s="54"/>
      <c r="D13" s="54"/>
      <c r="E13" s="54"/>
      <c r="F13" s="54"/>
      <c r="G13" s="54"/>
    </row>
    <row r="14" s="24" customFormat="1" ht="14" customHeight="1" spans="1:7">
      <c r="A14" s="54"/>
      <c r="B14" s="54"/>
      <c r="C14" s="54"/>
      <c r="D14" s="54"/>
      <c r="E14" s="54"/>
      <c r="F14" s="54"/>
      <c r="G14" s="54"/>
    </row>
    <row r="15" s="24" customFormat="1" ht="33" customHeight="1" spans="1:7">
      <c r="A15" s="55"/>
      <c r="B15" s="55"/>
      <c r="C15" s="55"/>
      <c r="D15" s="55"/>
      <c r="E15" s="55"/>
      <c r="F15" s="55"/>
      <c r="G15" s="55"/>
    </row>
    <row r="16" s="24" customFormat="1" ht="28.6" customHeight="1" spans="1:7">
      <c r="A16" s="69" t="s">
        <v>3214</v>
      </c>
      <c r="B16" s="69"/>
      <c r="C16" s="69"/>
      <c r="D16" s="69"/>
      <c r="E16" s="69"/>
      <c r="F16" s="69"/>
      <c r="G16" s="69"/>
    </row>
    <row r="17" s="24" customFormat="1" ht="21" customHeight="1" spans="1:7">
      <c r="A17" s="55"/>
      <c r="B17" s="55"/>
      <c r="F17" s="56" t="s">
        <v>3198</v>
      </c>
      <c r="G17" s="56"/>
    </row>
    <row r="18" s="24" customFormat="1" ht="30" customHeight="1" spans="1:7">
      <c r="A18" s="63" t="s">
        <v>3199</v>
      </c>
      <c r="B18" s="63" t="s">
        <v>3200</v>
      </c>
      <c r="C18" s="63"/>
      <c r="D18" s="63"/>
      <c r="E18" s="63" t="s">
        <v>3201</v>
      </c>
      <c r="F18" s="63"/>
      <c r="G18" s="63"/>
    </row>
    <row r="19" s="24" customFormat="1" ht="30" customHeight="1" spans="1:7">
      <c r="A19" s="63"/>
      <c r="B19" s="70"/>
      <c r="C19" s="63" t="s">
        <v>3202</v>
      </c>
      <c r="D19" s="63" t="s">
        <v>3203</v>
      </c>
      <c r="E19" s="70"/>
      <c r="F19" s="63" t="s">
        <v>3202</v>
      </c>
      <c r="G19" s="63" t="s">
        <v>3203</v>
      </c>
    </row>
    <row r="20" s="24" customFormat="1" ht="30" customHeight="1" spans="1:7">
      <c r="A20" s="63" t="s">
        <v>3204</v>
      </c>
      <c r="B20" s="63" t="s">
        <v>3205</v>
      </c>
      <c r="C20" s="63" t="s">
        <v>3206</v>
      </c>
      <c r="D20" s="63" t="s">
        <v>3207</v>
      </c>
      <c r="E20" s="63" t="s">
        <v>3208</v>
      </c>
      <c r="F20" s="63" t="s">
        <v>3209</v>
      </c>
      <c r="G20" s="63" t="s">
        <v>3210</v>
      </c>
    </row>
    <row r="21" s="24" customFormat="1" ht="30" customHeight="1" spans="1:7">
      <c r="A21" s="64" t="s">
        <v>3215</v>
      </c>
      <c r="B21" s="72">
        <v>56.1987</v>
      </c>
      <c r="C21" s="72">
        <v>6.66</v>
      </c>
      <c r="D21" s="72">
        <v>49.5387</v>
      </c>
      <c r="E21" s="72">
        <v>55.4527</v>
      </c>
      <c r="F21" s="72">
        <v>6.154</v>
      </c>
      <c r="G21" s="72">
        <v>49.2987</v>
      </c>
    </row>
    <row r="22" s="26" customFormat="1" ht="25" customHeight="1" spans="1:7">
      <c r="A22" s="68" t="s">
        <v>3212</v>
      </c>
      <c r="B22" s="68"/>
      <c r="C22" s="68"/>
      <c r="D22" s="68"/>
      <c r="E22" s="68"/>
      <c r="F22" s="68"/>
      <c r="G22" s="68"/>
    </row>
    <row r="23" s="26" customFormat="1" ht="25" customHeight="1" spans="1:7">
      <c r="A23" s="68" t="s">
        <v>3213</v>
      </c>
      <c r="B23" s="68"/>
      <c r="C23" s="68"/>
      <c r="D23" s="68"/>
      <c r="E23" s="68"/>
      <c r="F23" s="68"/>
      <c r="G23" s="68"/>
    </row>
  </sheetData>
  <mergeCells count="14">
    <mergeCell ref="A2:G2"/>
    <mergeCell ref="F3:G3"/>
    <mergeCell ref="B4:D4"/>
    <mergeCell ref="E4:G4"/>
    <mergeCell ref="A8:G8"/>
    <mergeCell ref="A9:G9"/>
    <mergeCell ref="A16:G16"/>
    <mergeCell ref="F17:G17"/>
    <mergeCell ref="B18:D18"/>
    <mergeCell ref="E18:G18"/>
    <mergeCell ref="A22:G22"/>
    <mergeCell ref="A23:G23"/>
    <mergeCell ref="A4:A5"/>
    <mergeCell ref="A18:A19"/>
  </mergeCells>
  <printOptions horizontalCentered="1"/>
  <pageMargins left="0.708333333333333" right="0.708333333333333" top="0.629861111111111" bottom="0.751388888888889" header="0.306944444444444" footer="0.306944444444444"/>
  <pageSetup paperSize="9" fitToHeight="200" orientation="landscape" horizontalDpi="600" verticalDpi="600"/>
  <headerFooter>
    <oddFooter>&amp;C&amp;16- &amp;P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G16"/>
  <sheetViews>
    <sheetView workbookViewId="0">
      <selection activeCell="F9" sqref="F9"/>
    </sheetView>
  </sheetViews>
  <sheetFormatPr defaultColWidth="10" defaultRowHeight="13.5" outlineLevelCol="6"/>
  <cols>
    <col min="1" max="1" width="62.25" style="24" customWidth="1"/>
    <col min="2" max="3" width="28.6333333333333" style="24" customWidth="1"/>
    <col min="4" max="4" width="9.76666666666667" style="24" customWidth="1"/>
    <col min="5" max="16384" width="10" style="24"/>
  </cols>
  <sheetData>
    <row r="1" s="24" customFormat="1" ht="23" customHeight="1"/>
    <row r="2" s="24" customFormat="1" ht="14.3" customHeight="1" spans="1:7">
      <c r="A2" s="54"/>
    </row>
    <row r="3" s="24" customFormat="1" ht="28.6" customHeight="1" spans="1:7">
      <c r="A3" s="49" t="s">
        <v>3216</v>
      </c>
      <c r="B3" s="49"/>
      <c r="C3" s="49"/>
    </row>
    <row r="4" s="24" customFormat="1" ht="27" customHeight="1" spans="1:7">
      <c r="A4" s="55"/>
      <c r="B4" s="55"/>
      <c r="C4" s="56" t="s">
        <v>3198</v>
      </c>
    </row>
    <row r="5" s="61" customFormat="1" ht="24" customHeight="1" spans="1:7">
      <c r="A5" s="63" t="s">
        <v>3217</v>
      </c>
      <c r="B5" s="63" t="s">
        <v>3155</v>
      </c>
      <c r="C5" s="63" t="s">
        <v>3218</v>
      </c>
    </row>
    <row r="6" s="61" customFormat="1" ht="32" customHeight="1" spans="1:7">
      <c r="A6" s="64" t="s">
        <v>3219</v>
      </c>
      <c r="B6" s="65">
        <v>4.584</v>
      </c>
      <c r="C6" s="65">
        <v>4.584</v>
      </c>
    </row>
    <row r="7" s="61" customFormat="1" ht="32" customHeight="1" spans="1:7">
      <c r="A7" s="64" t="s">
        <v>3220</v>
      </c>
      <c r="B7" s="65"/>
      <c r="C7" s="65">
        <v>6.66</v>
      </c>
    </row>
    <row r="8" s="61" customFormat="1" ht="32" customHeight="1" spans="1:7">
      <c r="A8" s="64" t="s">
        <v>3221</v>
      </c>
      <c r="B8" s="65">
        <v>1.57</v>
      </c>
      <c r="C8" s="65">
        <v>1.57</v>
      </c>
    </row>
    <row r="9" s="61" customFormat="1" ht="30" customHeight="1" spans="1:7">
      <c r="A9" s="66" t="s">
        <v>3222</v>
      </c>
      <c r="B9" s="65"/>
      <c r="C9" s="65"/>
    </row>
    <row r="10" s="61" customFormat="1" ht="32" customHeight="1" spans="1:7">
      <c r="A10" s="66" t="s">
        <v>3223</v>
      </c>
      <c r="B10" s="65">
        <v>1.57</v>
      </c>
      <c r="C10" s="65">
        <v>1.57</v>
      </c>
    </row>
    <row r="11" s="61" customFormat="1" ht="32" customHeight="1" spans="1:7">
      <c r="A11" s="64" t="s">
        <v>3224</v>
      </c>
      <c r="B11" s="65"/>
      <c r="C11" s="65"/>
    </row>
    <row r="12" s="61" customFormat="1" ht="32" customHeight="1" spans="1:7">
      <c r="A12" s="64" t="s">
        <v>3225</v>
      </c>
      <c r="B12" s="65">
        <f>B6+B8</f>
        <v>6.154</v>
      </c>
      <c r="C12" s="65">
        <v>6.154</v>
      </c>
    </row>
    <row r="13" s="61" customFormat="1" ht="32" customHeight="1" spans="1:7">
      <c r="A13" s="64" t="s">
        <v>3226</v>
      </c>
      <c r="B13" s="65"/>
      <c r="C13" s="65"/>
    </row>
    <row r="14" s="61" customFormat="1" ht="32" customHeight="1" spans="1:7">
      <c r="A14" s="64" t="s">
        <v>3227</v>
      </c>
      <c r="B14" s="65"/>
      <c r="C14" s="65"/>
    </row>
    <row r="15" s="62" customFormat="1" ht="96" customHeight="1" spans="1:7">
      <c r="A15" s="67" t="s">
        <v>3228</v>
      </c>
      <c r="B15" s="67"/>
      <c r="C15" s="67"/>
      <c r="D15" s="68"/>
      <c r="E15" s="68"/>
      <c r="F15" s="68"/>
      <c r="G15" s="68"/>
    </row>
    <row r="16" s="24" customFormat="1" spans="1:7">
      <c r="A16" s="55"/>
      <c r="B16" s="55"/>
      <c r="C16" s="55"/>
    </row>
  </sheetData>
  <mergeCells count="2">
    <mergeCell ref="A3:C3"/>
    <mergeCell ref="A15:C15"/>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G16"/>
  <sheetViews>
    <sheetView workbookViewId="0">
      <selection activeCell="G7" sqref="G7"/>
    </sheetView>
  </sheetViews>
  <sheetFormatPr defaultColWidth="10" defaultRowHeight="13.5" outlineLevelCol="6"/>
  <cols>
    <col min="1" max="1" width="62.25" style="24" customWidth="1"/>
    <col min="2" max="3" width="28.6333333333333" style="24" customWidth="1"/>
    <col min="4" max="4" width="9.76666666666667" style="24" customWidth="1"/>
    <col min="5" max="16384" width="10" style="24"/>
  </cols>
  <sheetData>
    <row r="1" s="24" customFormat="1" ht="23" customHeight="1"/>
    <row r="2" s="24" customFormat="1" ht="14.3" customHeight="1" spans="1:7">
      <c r="A2" s="54"/>
    </row>
    <row r="3" s="24" customFormat="1" ht="28.6" customHeight="1" spans="1:7">
      <c r="A3" s="49" t="s">
        <v>3229</v>
      </c>
      <c r="B3" s="49"/>
      <c r="C3" s="49"/>
    </row>
    <row r="4" s="24" customFormat="1" ht="27" customHeight="1" spans="1:7">
      <c r="A4" s="55"/>
      <c r="B4" s="55"/>
      <c r="C4" s="56" t="s">
        <v>3198</v>
      </c>
    </row>
    <row r="5" s="61" customFormat="1" ht="24" customHeight="1" spans="1:7">
      <c r="A5" s="63" t="s">
        <v>3217</v>
      </c>
      <c r="B5" s="63" t="s">
        <v>3155</v>
      </c>
      <c r="C5" s="63" t="s">
        <v>3218</v>
      </c>
    </row>
    <row r="6" s="61" customFormat="1" ht="32" customHeight="1" spans="1:7">
      <c r="A6" s="64" t="s">
        <v>3219</v>
      </c>
      <c r="B6" s="65">
        <v>4.584</v>
      </c>
      <c r="C6" s="65">
        <v>4.584</v>
      </c>
    </row>
    <row r="7" s="61" customFormat="1" ht="32" customHeight="1" spans="1:7">
      <c r="A7" s="64" t="s">
        <v>3220</v>
      </c>
      <c r="B7" s="65"/>
      <c r="C7" s="65">
        <v>6.66</v>
      </c>
    </row>
    <row r="8" s="61" customFormat="1" ht="32" customHeight="1" spans="1:7">
      <c r="A8" s="64" t="s">
        <v>3221</v>
      </c>
      <c r="B8" s="65">
        <v>1.57</v>
      </c>
      <c r="C8" s="65">
        <v>1.57</v>
      </c>
    </row>
    <row r="9" s="61" customFormat="1" ht="30" customHeight="1" spans="1:7">
      <c r="A9" s="66" t="s">
        <v>3222</v>
      </c>
      <c r="B9" s="65"/>
      <c r="C9" s="65"/>
    </row>
    <row r="10" s="61" customFormat="1" ht="32" customHeight="1" spans="1:7">
      <c r="A10" s="66" t="s">
        <v>3223</v>
      </c>
      <c r="B10" s="65">
        <v>1.57</v>
      </c>
      <c r="C10" s="65">
        <v>1.57</v>
      </c>
    </row>
    <row r="11" s="61" customFormat="1" ht="32" customHeight="1" spans="1:7">
      <c r="A11" s="64" t="s">
        <v>3224</v>
      </c>
      <c r="B11" s="65"/>
      <c r="C11" s="65"/>
    </row>
    <row r="12" s="61" customFormat="1" ht="32" customHeight="1" spans="1:7">
      <c r="A12" s="64" t="s">
        <v>3225</v>
      </c>
      <c r="B12" s="65">
        <f>B6+B8</f>
        <v>6.154</v>
      </c>
      <c r="C12" s="65">
        <v>6.154</v>
      </c>
    </row>
    <row r="13" s="61" customFormat="1" ht="32" customHeight="1" spans="1:7">
      <c r="A13" s="64" t="s">
        <v>3226</v>
      </c>
      <c r="B13" s="65"/>
      <c r="C13" s="65"/>
    </row>
    <row r="14" s="61" customFormat="1" ht="32" customHeight="1" spans="1:7">
      <c r="A14" s="64" t="s">
        <v>3227</v>
      </c>
      <c r="B14" s="65"/>
      <c r="C14" s="65"/>
    </row>
    <row r="15" s="62" customFormat="1" ht="96" customHeight="1" spans="1:7">
      <c r="A15" s="67" t="s">
        <v>3228</v>
      </c>
      <c r="B15" s="67"/>
      <c r="C15" s="67"/>
      <c r="D15" s="68"/>
      <c r="E15" s="68"/>
      <c r="F15" s="68"/>
      <c r="G15" s="68"/>
    </row>
    <row r="16" s="24" customFormat="1" spans="1:7">
      <c r="A16" s="55"/>
      <c r="B16" s="55"/>
      <c r="C16" s="55"/>
    </row>
  </sheetData>
  <mergeCells count="2">
    <mergeCell ref="A3:C3"/>
    <mergeCell ref="A15:C15"/>
  </mergeCells>
  <printOptions horizontalCentered="1"/>
  <pageMargins left="0.708333333333333" right="0.708333333333333" top="0.354166666666667" bottom="0.472222222222222" header="0.306944444444444" footer="0.306944444444444"/>
  <pageSetup paperSize="9" fitToHeight="200" orientation="landscape" horizontalDpi="600" verticalDpi="600"/>
  <headerFooter>
    <oddFooter>&amp;C&amp;16- &amp;P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C14"/>
  <sheetViews>
    <sheetView workbookViewId="0">
      <selection activeCell="G9" sqref="G9"/>
    </sheetView>
  </sheetViews>
  <sheetFormatPr defaultColWidth="10" defaultRowHeight="13.5" outlineLevelCol="2"/>
  <cols>
    <col min="1" max="1" width="60.5" style="24" customWidth="1"/>
    <col min="2" max="3" width="25.6333333333333" style="24" customWidth="1"/>
    <col min="4" max="4" width="9.76666666666667" style="24" customWidth="1"/>
    <col min="5" max="16384" width="10" style="24"/>
  </cols>
  <sheetData>
    <row r="1" s="24" customFormat="1" ht="24" customHeight="1"/>
    <row r="2" s="24" customFormat="1" ht="14.3" customHeight="1" spans="1:3">
      <c r="A2" s="54"/>
    </row>
    <row r="3" s="24" customFormat="1" ht="28.6" customHeight="1" spans="1:3">
      <c r="A3" s="49" t="s">
        <v>3230</v>
      </c>
      <c r="B3" s="49"/>
      <c r="C3" s="49"/>
    </row>
    <row r="4" s="24" customFormat="1" ht="25" customHeight="1" spans="1:3">
      <c r="A4" s="55"/>
      <c r="B4" s="55"/>
      <c r="C4" s="56" t="s">
        <v>3198</v>
      </c>
    </row>
    <row r="5" s="24" customFormat="1" ht="32" customHeight="1" spans="1:3">
      <c r="A5" s="31" t="s">
        <v>3217</v>
      </c>
      <c r="B5" s="31" t="s">
        <v>3155</v>
      </c>
      <c r="C5" s="31" t="s">
        <v>3218</v>
      </c>
    </row>
    <row r="6" s="24" customFormat="1" ht="32" customHeight="1" spans="1:3">
      <c r="A6" s="57" t="s">
        <v>3231</v>
      </c>
      <c r="B6" s="58">
        <v>40.0605</v>
      </c>
      <c r="C6" s="58">
        <v>40.0605</v>
      </c>
    </row>
    <row r="7" s="24" customFormat="1" ht="32" customHeight="1" spans="1:3">
      <c r="A7" s="57" t="s">
        <v>3232</v>
      </c>
      <c r="B7" s="59"/>
      <c r="C7" s="58">
        <v>49.5387</v>
      </c>
    </row>
    <row r="8" s="24" customFormat="1" ht="32" customHeight="1" spans="1:3">
      <c r="A8" s="57" t="s">
        <v>3233</v>
      </c>
      <c r="B8" s="58">
        <v>9.6382</v>
      </c>
      <c r="C8" s="58">
        <v>9.6382</v>
      </c>
    </row>
    <row r="9" s="24" customFormat="1" ht="32" customHeight="1" spans="1:3">
      <c r="A9" s="57" t="s">
        <v>3234</v>
      </c>
      <c r="B9" s="58">
        <v>0.4</v>
      </c>
      <c r="C9" s="58">
        <v>0.4</v>
      </c>
    </row>
    <row r="10" s="24" customFormat="1" ht="32" customHeight="1" spans="1:3">
      <c r="A10" s="57" t="s">
        <v>3235</v>
      </c>
      <c r="B10" s="58">
        <v>49.2987</v>
      </c>
      <c r="C10" s="58">
        <v>49.2987</v>
      </c>
    </row>
    <row r="11" s="24" customFormat="1" ht="32" customHeight="1" spans="1:3">
      <c r="A11" s="57" t="s">
        <v>3236</v>
      </c>
      <c r="B11" s="59"/>
      <c r="C11" s="59"/>
    </row>
    <row r="12" s="24" customFormat="1" ht="32" customHeight="1" spans="1:3">
      <c r="A12" s="57" t="s">
        <v>3237</v>
      </c>
      <c r="B12" s="59"/>
      <c r="C12" s="59"/>
    </row>
    <row r="13" s="26" customFormat="1" ht="85" customHeight="1" spans="1:3">
      <c r="A13" s="36" t="s">
        <v>3238</v>
      </c>
      <c r="B13" s="36"/>
      <c r="C13" s="36"/>
    </row>
    <row r="14" s="24" customFormat="1" ht="31" customHeight="1" spans="1:3">
      <c r="A14" s="60"/>
      <c r="B14" s="60"/>
      <c r="C14" s="60"/>
    </row>
  </sheetData>
  <mergeCells count="3">
    <mergeCell ref="A3:C3"/>
    <mergeCell ref="A13:C13"/>
    <mergeCell ref="A14:C1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C14"/>
  <sheetViews>
    <sheetView workbookViewId="0">
      <selection activeCell="F10" sqref="F10"/>
    </sheetView>
  </sheetViews>
  <sheetFormatPr defaultColWidth="10" defaultRowHeight="13.5" outlineLevelCol="2"/>
  <cols>
    <col min="1" max="1" width="60.5" style="24" customWidth="1"/>
    <col min="2" max="3" width="25.6333333333333" style="24" customWidth="1"/>
    <col min="4" max="4" width="9.76666666666667" style="24" customWidth="1"/>
    <col min="5" max="16384" width="10" style="24"/>
  </cols>
  <sheetData>
    <row r="1" s="24" customFormat="1" ht="24" customHeight="1"/>
    <row r="2" s="24" customFormat="1" ht="14.3" customHeight="1" spans="1:3">
      <c r="A2" s="54"/>
    </row>
    <row r="3" s="24" customFormat="1" ht="28.6" customHeight="1" spans="1:3">
      <c r="A3" s="49" t="s">
        <v>3239</v>
      </c>
      <c r="B3" s="49"/>
      <c r="C3" s="49"/>
    </row>
    <row r="4" s="24" customFormat="1" ht="25" customHeight="1" spans="1:3">
      <c r="A4" s="55"/>
      <c r="B4" s="55"/>
      <c r="C4" s="56" t="s">
        <v>3198</v>
      </c>
    </row>
    <row r="5" s="24" customFormat="1" ht="32" customHeight="1" spans="1:3">
      <c r="A5" s="31" t="s">
        <v>3217</v>
      </c>
      <c r="B5" s="31" t="s">
        <v>3155</v>
      </c>
      <c r="C5" s="31" t="s">
        <v>3218</v>
      </c>
    </row>
    <row r="6" s="24" customFormat="1" ht="32" customHeight="1" spans="1:3">
      <c r="A6" s="57" t="s">
        <v>3231</v>
      </c>
      <c r="B6" s="58">
        <v>40.0605</v>
      </c>
      <c r="C6" s="58">
        <v>40.0605</v>
      </c>
    </row>
    <row r="7" s="24" customFormat="1" ht="32" customHeight="1" spans="1:3">
      <c r="A7" s="57" t="s">
        <v>3232</v>
      </c>
      <c r="B7" s="59"/>
      <c r="C7" s="58">
        <v>49.5387</v>
      </c>
    </row>
    <row r="8" s="24" customFormat="1" ht="32" customHeight="1" spans="1:3">
      <c r="A8" s="57" t="s">
        <v>3233</v>
      </c>
      <c r="B8" s="58">
        <v>9.6382</v>
      </c>
      <c r="C8" s="58">
        <v>9.6382</v>
      </c>
    </row>
    <row r="9" s="24" customFormat="1" ht="32" customHeight="1" spans="1:3">
      <c r="A9" s="57" t="s">
        <v>3234</v>
      </c>
      <c r="B9" s="58">
        <v>0.4</v>
      </c>
      <c r="C9" s="58">
        <v>0.4</v>
      </c>
    </row>
    <row r="10" s="24" customFormat="1" ht="32" customHeight="1" spans="1:3">
      <c r="A10" s="57" t="s">
        <v>3235</v>
      </c>
      <c r="B10" s="58">
        <v>49.2987</v>
      </c>
      <c r="C10" s="58">
        <v>49.2987</v>
      </c>
    </row>
    <row r="11" s="24" customFormat="1" ht="32" customHeight="1" spans="1:3">
      <c r="A11" s="57" t="s">
        <v>3236</v>
      </c>
      <c r="B11" s="59"/>
      <c r="C11" s="59"/>
    </row>
    <row r="12" s="24" customFormat="1" ht="32" customHeight="1" spans="1:3">
      <c r="A12" s="57" t="s">
        <v>3237</v>
      </c>
      <c r="B12" s="59"/>
      <c r="C12" s="59"/>
    </row>
    <row r="13" s="26" customFormat="1" ht="85" customHeight="1" spans="1:3">
      <c r="A13" s="36" t="s">
        <v>3238</v>
      </c>
      <c r="B13" s="36"/>
      <c r="C13" s="36"/>
    </row>
    <row r="14" s="24" customFormat="1" ht="31" customHeight="1" spans="1:3">
      <c r="A14" s="60"/>
      <c r="B14" s="60"/>
      <c r="C14" s="60"/>
    </row>
  </sheetData>
  <mergeCells count="3">
    <mergeCell ref="A3:C3"/>
    <mergeCell ref="A13:C13"/>
    <mergeCell ref="A14:C1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D28"/>
  <sheetViews>
    <sheetView workbookViewId="0">
      <selection activeCell="I10" sqref="I10"/>
    </sheetView>
  </sheetViews>
  <sheetFormatPr defaultColWidth="10" defaultRowHeight="13.5" outlineLevelCol="3"/>
  <cols>
    <col min="1" max="1" width="36" style="24" customWidth="1"/>
    <col min="2" max="4" width="15.6333333333333" style="24" customWidth="1"/>
    <col min="5" max="5" width="9.76666666666667" style="24" customWidth="1"/>
    <col min="6" max="16384" width="10" style="24"/>
  </cols>
  <sheetData>
    <row r="1" s="24" customFormat="1" ht="22" customHeight="1"/>
    <row r="2" s="24" customFormat="1" ht="14.3" customHeight="1" spans="1:4">
      <c r="A2" s="48"/>
    </row>
    <row r="3" s="24" customFormat="1" ht="63" customHeight="1" spans="1:4">
      <c r="A3" s="49" t="s">
        <v>3240</v>
      </c>
      <c r="B3" s="49"/>
      <c r="C3" s="49"/>
      <c r="D3" s="49"/>
    </row>
    <row r="4" s="25" customFormat="1" ht="30" customHeight="1" spans="1:4">
      <c r="D4" s="39" t="s">
        <v>3198</v>
      </c>
    </row>
    <row r="5" s="25" customFormat="1" ht="25" customHeight="1" spans="1:4">
      <c r="A5" s="31" t="s">
        <v>3217</v>
      </c>
      <c r="B5" s="31" t="s">
        <v>3241</v>
      </c>
      <c r="C5" s="31" t="s">
        <v>3242</v>
      </c>
      <c r="D5" s="31" t="s">
        <v>3243</v>
      </c>
    </row>
    <row r="6" s="25" customFormat="1" ht="25" customHeight="1" spans="1:4">
      <c r="A6" s="50" t="s">
        <v>3244</v>
      </c>
      <c r="B6" s="33" t="s">
        <v>3245</v>
      </c>
      <c r="C6" s="51">
        <v>11.2082</v>
      </c>
      <c r="D6" s="51">
        <v>11.2082</v>
      </c>
    </row>
    <row r="7" s="25" customFormat="1" ht="25" customHeight="1" spans="1:4">
      <c r="A7" s="52" t="s">
        <v>3246</v>
      </c>
      <c r="B7" s="33" t="s">
        <v>3206</v>
      </c>
      <c r="C7" s="51">
        <v>1.57</v>
      </c>
      <c r="D7" s="51">
        <v>1.57</v>
      </c>
    </row>
    <row r="8" s="25" customFormat="1" ht="25" customHeight="1" spans="1:4">
      <c r="A8" s="52" t="s">
        <v>3247</v>
      </c>
      <c r="B8" s="33" t="s">
        <v>3207</v>
      </c>
      <c r="C8" s="51">
        <v>1.57</v>
      </c>
      <c r="D8" s="51">
        <v>1.57</v>
      </c>
    </row>
    <row r="9" s="25" customFormat="1" ht="25" customHeight="1" spans="1:4">
      <c r="A9" s="52" t="s">
        <v>3248</v>
      </c>
      <c r="B9" s="33" t="s">
        <v>3249</v>
      </c>
      <c r="C9" s="51">
        <v>9.6382</v>
      </c>
      <c r="D9" s="51">
        <v>9.6382</v>
      </c>
    </row>
    <row r="10" s="25" customFormat="1" ht="25" customHeight="1" spans="1:4">
      <c r="A10" s="52" t="s">
        <v>3247</v>
      </c>
      <c r="B10" s="33" t="s">
        <v>3209</v>
      </c>
      <c r="C10" s="51">
        <v>0.36</v>
      </c>
      <c r="D10" s="51">
        <v>0.36</v>
      </c>
    </row>
    <row r="11" s="25" customFormat="1" ht="25" customHeight="1" spans="1:4">
      <c r="A11" s="50" t="s">
        <v>3250</v>
      </c>
      <c r="B11" s="33" t="s">
        <v>3251</v>
      </c>
      <c r="C11" s="51">
        <v>0.4</v>
      </c>
      <c r="D11" s="51">
        <v>0.4</v>
      </c>
    </row>
    <row r="12" s="25" customFormat="1" ht="25" customHeight="1" spans="1:4">
      <c r="A12" s="52" t="s">
        <v>3246</v>
      </c>
      <c r="B12" s="33" t="s">
        <v>3252</v>
      </c>
      <c r="C12" s="51"/>
      <c r="D12" s="51"/>
    </row>
    <row r="13" s="25" customFormat="1" ht="25" customHeight="1" spans="1:4">
      <c r="A13" s="52" t="s">
        <v>3248</v>
      </c>
      <c r="B13" s="33" t="s">
        <v>3253</v>
      </c>
      <c r="C13" s="51">
        <v>0.4</v>
      </c>
      <c r="D13" s="51">
        <v>0.4</v>
      </c>
    </row>
    <row r="14" s="25" customFormat="1" ht="25" customHeight="1" spans="1:4">
      <c r="A14" s="50" t="s">
        <v>3254</v>
      </c>
      <c r="B14" s="33" t="s">
        <v>3255</v>
      </c>
      <c r="C14" s="51">
        <v>1.1756</v>
      </c>
      <c r="D14" s="51">
        <v>1.1756</v>
      </c>
    </row>
    <row r="15" s="25" customFormat="1" ht="25" customHeight="1" spans="1:4">
      <c r="A15" s="52" t="s">
        <v>3246</v>
      </c>
      <c r="B15" s="33" t="s">
        <v>3256</v>
      </c>
      <c r="C15" s="51">
        <v>0.146</v>
      </c>
      <c r="D15" s="51">
        <v>0.146</v>
      </c>
    </row>
    <row r="16" s="25" customFormat="1" ht="25" customHeight="1" spans="1:4">
      <c r="A16" s="52" t="s">
        <v>3248</v>
      </c>
      <c r="B16" s="33" t="s">
        <v>3257</v>
      </c>
      <c r="C16" s="51">
        <v>1.0296</v>
      </c>
      <c r="D16" s="51">
        <v>1.0296</v>
      </c>
    </row>
    <row r="17" s="25" customFormat="1" ht="25" customHeight="1" spans="1:4">
      <c r="A17" s="50" t="s">
        <v>3258</v>
      </c>
      <c r="B17" s="33" t="s">
        <v>3259</v>
      </c>
      <c r="C17" s="51">
        <v>0.5</v>
      </c>
      <c r="D17" s="51">
        <v>0.5</v>
      </c>
    </row>
    <row r="18" s="25" customFormat="1" ht="25" customHeight="1" spans="1:4">
      <c r="A18" s="52" t="s">
        <v>3246</v>
      </c>
      <c r="B18" s="33" t="s">
        <v>3260</v>
      </c>
      <c r="C18" s="51">
        <v>0.5</v>
      </c>
      <c r="D18" s="51">
        <v>0.5</v>
      </c>
    </row>
    <row r="19" s="25" customFormat="1" ht="25" customHeight="1" spans="1:4">
      <c r="A19" s="52" t="s">
        <v>3261</v>
      </c>
      <c r="B19" s="33"/>
      <c r="C19" s="51">
        <v>0.446</v>
      </c>
      <c r="D19" s="51">
        <v>0.446</v>
      </c>
    </row>
    <row r="20" s="25" customFormat="1" ht="25" customHeight="1" spans="1:4">
      <c r="A20" s="52" t="s">
        <v>3262</v>
      </c>
      <c r="B20" s="33" t="s">
        <v>3263</v>
      </c>
      <c r="C20" s="51">
        <v>0.054</v>
      </c>
      <c r="D20" s="51">
        <v>0.054</v>
      </c>
    </row>
    <row r="21" s="25" customFormat="1" ht="25" customHeight="1" spans="1:4">
      <c r="A21" s="52" t="s">
        <v>3248</v>
      </c>
      <c r="B21" s="33" t="s">
        <v>3264</v>
      </c>
      <c r="C21" s="51"/>
      <c r="D21" s="51"/>
    </row>
    <row r="22" s="25" customFormat="1" ht="25" customHeight="1" spans="1:4">
      <c r="A22" s="52" t="s">
        <v>3261</v>
      </c>
      <c r="B22" s="33"/>
      <c r="C22" s="51"/>
      <c r="D22" s="51"/>
    </row>
    <row r="23" s="25" customFormat="1" ht="25" customHeight="1" spans="1:4">
      <c r="A23" s="52" t="s">
        <v>3265</v>
      </c>
      <c r="B23" s="33" t="s">
        <v>3266</v>
      </c>
      <c r="C23" s="51"/>
      <c r="D23" s="51"/>
    </row>
    <row r="24" s="25" customFormat="1" ht="25" customHeight="1" spans="1:4">
      <c r="A24" s="50" t="s">
        <v>3267</v>
      </c>
      <c r="B24" s="33" t="s">
        <v>3268</v>
      </c>
      <c r="C24" s="51">
        <v>1.4899</v>
      </c>
      <c r="D24" s="51">
        <v>1.4899</v>
      </c>
    </row>
    <row r="25" s="25" customFormat="1" ht="25" customHeight="1" spans="1:4">
      <c r="A25" s="52" t="s">
        <v>3246</v>
      </c>
      <c r="B25" s="33" t="s">
        <v>3269</v>
      </c>
      <c r="C25" s="51">
        <v>0.1885</v>
      </c>
      <c r="D25" s="51">
        <v>0.1885</v>
      </c>
    </row>
    <row r="26" s="25" customFormat="1" ht="25" customHeight="1" spans="1:4">
      <c r="A26" s="52" t="s">
        <v>3248</v>
      </c>
      <c r="B26" s="33" t="s">
        <v>3270</v>
      </c>
      <c r="C26" s="51">
        <v>1.3014</v>
      </c>
      <c r="D26" s="51">
        <v>1.3014</v>
      </c>
    </row>
    <row r="27" s="26" customFormat="1" ht="70" customHeight="1" spans="1:4">
      <c r="A27" s="53" t="s">
        <v>3271</v>
      </c>
      <c r="B27" s="53"/>
      <c r="C27" s="53"/>
      <c r="D27" s="53"/>
    </row>
    <row r="28" s="24" customFormat="1" ht="25" customHeight="1" spans="1:4">
      <c r="A28" s="54"/>
      <c r="B28" s="54"/>
      <c r="C28" s="54"/>
      <c r="D28" s="54"/>
    </row>
  </sheetData>
  <mergeCells count="3">
    <mergeCell ref="A3:D3"/>
    <mergeCell ref="A27:D27"/>
    <mergeCell ref="A28:D28"/>
  </mergeCells>
  <printOptions horizontalCentered="1"/>
  <pageMargins left="0.708333333333333" right="0.708333333333333" top="0.393055555555556" bottom="0.751388888888889" header="0.306944444444444" footer="0.306944444444444"/>
  <pageSetup paperSize="9" fitToHeight="200" orientation="portrait" horizontalDpi="600" verticalDpi="600"/>
  <headerFooter>
    <oddFooter>&amp;C&amp;16-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rgb="FF00B0F0"/>
  </sheetPr>
  <dimension ref="A1:E45"/>
  <sheetViews>
    <sheetView showGridLines="0" showZeros="0" view="pageBreakPreview" zoomScaleNormal="90" workbookViewId="0">
      <pane ySplit="3" topLeftCell="A34" activePane="bottomLeft" state="frozen"/>
      <selection/>
      <selection pane="bottomLeft" activeCell="A3" sqref="$A3:$XFD3"/>
    </sheetView>
  </sheetViews>
  <sheetFormatPr defaultColWidth="9" defaultRowHeight="14.25" outlineLevelCol="4"/>
  <cols>
    <col min="1" max="1" width="14.5" style="162" customWidth="1"/>
    <col min="2" max="2" width="50.75" style="162" customWidth="1"/>
    <col min="3" max="5" width="20.6333333333333" style="162" customWidth="1"/>
    <col min="6" max="16384" width="9" style="265"/>
  </cols>
  <sheetData>
    <row r="1" s="411" customFormat="1" ht="45" customHeight="1" spans="1:5">
      <c r="A1" s="413"/>
      <c r="B1" s="413" t="s">
        <v>129</v>
      </c>
      <c r="C1" s="413"/>
      <c r="D1" s="413"/>
      <c r="E1" s="413"/>
    </row>
    <row r="2" ht="18.95" customHeight="1" spans="1:5">
      <c r="B2" s="446"/>
      <c r="C2" s="320"/>
      <c r="D2" s="320"/>
      <c r="E2" s="447" t="s">
        <v>2</v>
      </c>
    </row>
    <row r="3" s="443" customFormat="1" ht="45" customHeight="1" spans="1:5">
      <c r="A3" s="448" t="s">
        <v>3</v>
      </c>
      <c r="B3" s="323" t="s">
        <v>4</v>
      </c>
      <c r="C3" s="182" t="s">
        <v>130</v>
      </c>
      <c r="D3" s="182" t="s">
        <v>6</v>
      </c>
      <c r="E3" s="182" t="s">
        <v>131</v>
      </c>
    </row>
    <row r="4" ht="32.1" customHeight="1" spans="1:5">
      <c r="A4" s="449" t="s">
        <v>8</v>
      </c>
      <c r="B4" s="450" t="s">
        <v>9</v>
      </c>
      <c r="C4" s="105">
        <f>SUM(C5:C19)</f>
        <v>317092</v>
      </c>
      <c r="D4" s="105">
        <f>SUM(D5:D19)</f>
        <v>283687</v>
      </c>
      <c r="E4" s="354">
        <f t="shared" ref="E4:E20" si="0">IF(C4&gt;0,D4/C4-1,IF(C4&lt;0,-(D4/C4-1),""))</f>
        <v>-0.105</v>
      </c>
    </row>
    <row r="5" ht="32.1" customHeight="1" spans="1:5">
      <c r="A5" s="333" t="s">
        <v>10</v>
      </c>
      <c r="B5" s="451" t="s">
        <v>11</v>
      </c>
      <c r="C5" s="126">
        <f>INDEX([3]填报模板!$D:$D,MATCH(A:A,[3]填报模板!$B:$B,0))</f>
        <v>96247</v>
      </c>
      <c r="D5" s="336">
        <f>INDEX('1-1五华区一般公共预算收入情况表'!D:D,MATCH(A:A,'1-1五华区一般公共预算收入情况表'!A:A,0))</f>
        <v>92545</v>
      </c>
      <c r="E5" s="354">
        <f t="shared" si="0"/>
        <v>-0.038</v>
      </c>
    </row>
    <row r="6" ht="32.1" customHeight="1" spans="1:5">
      <c r="A6" s="333" t="s">
        <v>12</v>
      </c>
      <c r="B6" s="451" t="s">
        <v>13</v>
      </c>
      <c r="C6" s="126">
        <f>INDEX([3]填报模板!$D:$D,MATCH(A:A,[3]填报模板!$B:$B,0))</f>
        <v>13392</v>
      </c>
      <c r="D6" s="336">
        <f>INDEX('1-1五华区一般公共预算收入情况表'!D:D,MATCH(A:A,'1-1五华区一般公共预算收入情况表'!A:A,0))</f>
        <v>14021</v>
      </c>
      <c r="E6" s="354">
        <f t="shared" si="0"/>
        <v>0.047</v>
      </c>
    </row>
    <row r="7" ht="32.1" customHeight="1" spans="1:5">
      <c r="A7" s="333" t="s">
        <v>14</v>
      </c>
      <c r="B7" s="451" t="s">
        <v>15</v>
      </c>
      <c r="C7" s="126">
        <f>INDEX([3]填报模板!$D:$D,MATCH(A:A,[3]填报模板!$B:$B,0))</f>
        <v>11160</v>
      </c>
      <c r="D7" s="336">
        <f>INDEX('1-1五华区一般公共预算收入情况表'!D:D,MATCH(A:A,'1-1五华区一般公共预算收入情况表'!A:A,0))</f>
        <v>12224</v>
      </c>
      <c r="E7" s="354">
        <f t="shared" si="0"/>
        <v>0.095</v>
      </c>
    </row>
    <row r="8" customFormat="1" ht="32.1" customHeight="1" spans="1:5">
      <c r="A8" s="452" t="s">
        <v>16</v>
      </c>
      <c r="B8" s="453" t="s">
        <v>17</v>
      </c>
      <c r="C8" s="126">
        <f>INDEX([3]填报模板!$D:$D,MATCH(A:A,[3]填报模板!$B:$B,0))</f>
        <v>57</v>
      </c>
      <c r="D8" s="336">
        <f>INDEX('1-1五华区一般公共预算收入情况表'!D:D,MATCH(A:A,'1-1五华区一般公共预算收入情况表'!A:A,0))</f>
        <v>125</v>
      </c>
      <c r="E8" s="354">
        <f t="shared" si="0"/>
        <v>1.193</v>
      </c>
    </row>
    <row r="9" ht="32.1" customHeight="1" spans="1:5">
      <c r="A9" s="333" t="s">
        <v>18</v>
      </c>
      <c r="B9" s="451" t="s">
        <v>19</v>
      </c>
      <c r="C9" s="126">
        <f>INDEX([3]填报模板!$D:$D,MATCH(A:A,[3]填报模板!$B:$B,0))</f>
        <v>47021</v>
      </c>
      <c r="D9" s="336">
        <f>INDEX('1-1五华区一般公共预算收入情况表'!D:D,MATCH(A:A,'1-1五华区一般公共预算收入情况表'!A:A,0))</f>
        <v>46744</v>
      </c>
      <c r="E9" s="354">
        <f t="shared" si="0"/>
        <v>-0.006</v>
      </c>
    </row>
    <row r="10" customFormat="1" ht="32.1" customHeight="1" spans="1:5">
      <c r="A10" s="452" t="s">
        <v>20</v>
      </c>
      <c r="B10" s="453" t="s">
        <v>21</v>
      </c>
      <c r="C10" s="126">
        <f>INDEX([3]填报模板!$D:$D,MATCH(A:A,[3]填报模板!$B:$B,0))</f>
        <v>21801</v>
      </c>
      <c r="D10" s="336">
        <f>INDEX('1-1五华区一般公共预算收入情况表'!D:D,MATCH(A:A,'1-1五华区一般公共预算收入情况表'!A:A,0))</f>
        <v>22328</v>
      </c>
      <c r="E10" s="354">
        <f t="shared" si="0"/>
        <v>0.024</v>
      </c>
    </row>
    <row r="11" customFormat="1" ht="32.1" customHeight="1" spans="1:5">
      <c r="A11" s="452" t="s">
        <v>22</v>
      </c>
      <c r="B11" s="453" t="s">
        <v>23</v>
      </c>
      <c r="C11" s="126">
        <f>INDEX([3]填报模板!$D:$D,MATCH(A:A,[3]填报模板!$B:$B,0))</f>
        <v>16307</v>
      </c>
      <c r="D11" s="336">
        <f>INDEX('1-1五华区一般公共预算收入情况表'!D:D,MATCH(A:A,'1-1五华区一般公共预算收入情况表'!A:A,0))</f>
        <v>15728</v>
      </c>
      <c r="E11" s="354">
        <f t="shared" si="0"/>
        <v>-0.036</v>
      </c>
    </row>
    <row r="12" customFormat="1" ht="32.1" customHeight="1" spans="1:5">
      <c r="A12" s="452" t="s">
        <v>24</v>
      </c>
      <c r="B12" s="453" t="s">
        <v>25</v>
      </c>
      <c r="C12" s="126">
        <f>INDEX([3]填报模板!$D:$D,MATCH(A:A,[3]填报模板!$B:$B,0))</f>
        <v>6780</v>
      </c>
      <c r="D12" s="336">
        <f>INDEX('1-1五华区一般公共预算收入情况表'!D:D,MATCH(A:A,'1-1五华区一般公共预算收入情况表'!A:A,0))</f>
        <v>6725</v>
      </c>
      <c r="E12" s="354">
        <f t="shared" si="0"/>
        <v>-0.008</v>
      </c>
    </row>
    <row r="13" customFormat="1" ht="32.1" customHeight="1" spans="1:5">
      <c r="A13" s="452" t="s">
        <v>26</v>
      </c>
      <c r="B13" s="453" t="s">
        <v>27</v>
      </c>
      <c r="C13" s="126">
        <f>INDEX([3]填报模板!$D:$D,MATCH(A:A,[3]填报模板!$B:$B,0))</f>
        <v>70080</v>
      </c>
      <c r="D13" s="336">
        <f>INDEX('1-1五华区一般公共预算收入情况表'!D:D,MATCH(A:A,'1-1五华区一般公共预算收入情况表'!A:A,0))</f>
        <v>40080</v>
      </c>
      <c r="E13" s="354">
        <f t="shared" si="0"/>
        <v>-0.428</v>
      </c>
    </row>
    <row r="14" customFormat="1" ht="32.1" customHeight="1" spans="1:5">
      <c r="A14" s="452" t="s">
        <v>28</v>
      </c>
      <c r="B14" s="453" t="s">
        <v>29</v>
      </c>
      <c r="C14" s="126">
        <f>INDEX([3]填报模板!$D:$D,MATCH(A:A,[3]填报模板!$B:$B,0))</f>
        <v>10161</v>
      </c>
      <c r="D14" s="336">
        <f>INDEX('1-1五华区一般公共预算收入情况表'!D:D,MATCH(A:A,'1-1五华区一般公共预算收入情况表'!A:A,0))</f>
        <v>11573</v>
      </c>
      <c r="E14" s="354">
        <f t="shared" si="0"/>
        <v>0.139</v>
      </c>
    </row>
    <row r="15" ht="32.1" customHeight="1" spans="1:5">
      <c r="A15" s="333" t="s">
        <v>30</v>
      </c>
      <c r="B15" s="451" t="s">
        <v>31</v>
      </c>
      <c r="C15" s="126">
        <f>INDEX([3]填报模板!$D:$D,MATCH(A:A,[3]填报模板!$B:$B,0))</f>
        <v>251</v>
      </c>
      <c r="D15" s="336">
        <f>INDEX('1-1五华区一般公共预算收入情况表'!D:D,MATCH(A:A,'1-1五华区一般公共预算收入情况表'!A:A,0))</f>
        <v>235</v>
      </c>
      <c r="E15" s="354">
        <f t="shared" si="0"/>
        <v>-0.064</v>
      </c>
    </row>
    <row r="16" customFormat="1" ht="32.1" customHeight="1" spans="1:5">
      <c r="A16" s="452" t="s">
        <v>32</v>
      </c>
      <c r="B16" s="453" t="s">
        <v>33</v>
      </c>
      <c r="C16" s="126">
        <f>INDEX([3]填报模板!$D:$D,MATCH(A:A,[3]填报模板!$B:$B,0))</f>
        <v>23531</v>
      </c>
      <c r="D16" s="336">
        <f>INDEX('1-1五华区一般公共预算收入情况表'!D:D,MATCH(A:A,'1-1五华区一般公共预算收入情况表'!A:A,0))</f>
        <v>21286</v>
      </c>
      <c r="E16" s="354">
        <f t="shared" si="0"/>
        <v>-0.095</v>
      </c>
    </row>
    <row r="17" customFormat="1" ht="32.1" customHeight="1" spans="1:5">
      <c r="A17" s="452" t="s">
        <v>34</v>
      </c>
      <c r="B17" s="453" t="s">
        <v>35</v>
      </c>
      <c r="C17" s="126">
        <f>INDEX([3]填报模板!$D:$D,MATCH(A:A,[3]填报模板!$B:$B,0))</f>
        <v>0</v>
      </c>
      <c r="D17" s="336">
        <f>INDEX('1-1五华区一般公共预算收入情况表'!D:D,MATCH(A:A,'1-1五华区一般公共预算收入情况表'!A:A,0))</f>
        <v>0</v>
      </c>
      <c r="E17" s="354" t="str">
        <f t="shared" si="0"/>
        <v/>
      </c>
    </row>
    <row r="18" customFormat="1" ht="32.1" customHeight="1" spans="1:5">
      <c r="A18" s="452" t="s">
        <v>36</v>
      </c>
      <c r="B18" s="453" t="s">
        <v>37</v>
      </c>
      <c r="C18" s="126">
        <f>INDEX([3]填报模板!$D:$D,MATCH(A:A,[3]填报模板!$B:$B,0))</f>
        <v>88</v>
      </c>
      <c r="D18" s="336">
        <f>INDEX('1-1五华区一般公共预算收入情况表'!D:D,MATCH(A:A,'1-1五华区一般公共预算收入情况表'!A:A,0))</f>
        <v>73</v>
      </c>
      <c r="E18" s="354">
        <f t="shared" si="0"/>
        <v>-0.17</v>
      </c>
    </row>
    <row r="19" customFormat="1" ht="32.1" customHeight="1" spans="1:5">
      <c r="A19" s="497" t="s">
        <v>132</v>
      </c>
      <c r="B19" s="453" t="s">
        <v>39</v>
      </c>
      <c r="C19" s="126">
        <f>INDEX([3]填报模板!$D:$D,MATCH(A:A,[3]填报模板!$B:$B,0))</f>
        <v>216</v>
      </c>
      <c r="D19" s="336">
        <f>INDEX('1-1五华区一般公共预算收入情况表'!D:D,MATCH(A:A,'1-1五华区一般公共预算收入情况表'!A:A,0))</f>
        <v>0</v>
      </c>
      <c r="E19" s="354">
        <f t="shared" si="0"/>
        <v>-1</v>
      </c>
    </row>
    <row r="20" ht="32.1" customHeight="1" spans="1:5">
      <c r="A20" s="330" t="s">
        <v>40</v>
      </c>
      <c r="B20" s="450" t="s">
        <v>41</v>
      </c>
      <c r="C20" s="105">
        <f>SUM(C21:C28)</f>
        <v>33819</v>
      </c>
      <c r="D20" s="105">
        <f>SUM(D21:D28)</f>
        <v>34105</v>
      </c>
      <c r="E20" s="354">
        <f t="shared" si="0"/>
        <v>0.008</v>
      </c>
    </row>
    <row r="21" ht="32.1" customHeight="1" spans="1:5">
      <c r="A21" s="454" t="s">
        <v>42</v>
      </c>
      <c r="B21" s="451" t="s">
        <v>43</v>
      </c>
      <c r="C21" s="126">
        <f>INDEX([3]填报模板!$D:$D,MATCH(A:A,[3]填报模板!$B:$B,0))</f>
        <v>23790</v>
      </c>
      <c r="D21" s="336">
        <f>INDEX('1-1五华区一般公共预算收入情况表'!D:D,MATCH(A:A,'1-1五华区一般公共预算收入情况表'!A:A,0))</f>
        <v>22657</v>
      </c>
      <c r="E21" s="354">
        <f t="shared" ref="E21:E28" si="1">IF(C21&gt;0,D21/C21-1,IF(C21&lt;0,-(D21/C21-1),""))</f>
        <v>-0.048</v>
      </c>
    </row>
    <row r="22" ht="32.1" customHeight="1" spans="1:5">
      <c r="A22" s="333" t="s">
        <v>44</v>
      </c>
      <c r="B22" s="455" t="s">
        <v>45</v>
      </c>
      <c r="C22" s="126">
        <f>INDEX([3]填报模板!$D:$D,MATCH(A:A,[3]填报模板!$B:$B,0))</f>
        <v>2369</v>
      </c>
      <c r="D22" s="336">
        <f>INDEX('1-1五华区一般公共预算收入情况表'!D:D,MATCH(A:A,'1-1五华区一般公共预算收入情况表'!A:A,0))</f>
        <v>3482</v>
      </c>
      <c r="E22" s="354">
        <f t="shared" si="1"/>
        <v>0.47</v>
      </c>
    </row>
    <row r="23" ht="32.1" customHeight="1" spans="1:5">
      <c r="A23" s="333" t="s">
        <v>46</v>
      </c>
      <c r="B23" s="451" t="s">
        <v>47</v>
      </c>
      <c r="C23" s="126">
        <f>INDEX([3]填报模板!$D:$D,MATCH(A:A,[3]填报模板!$B:$B,0))</f>
        <v>3806</v>
      </c>
      <c r="D23" s="336">
        <f>INDEX('1-1五华区一般公共预算收入情况表'!D:D,MATCH(A:A,'1-1五华区一般公共预算收入情况表'!A:A,0))</f>
        <v>6831</v>
      </c>
      <c r="E23" s="354">
        <f t="shared" si="1"/>
        <v>0.795</v>
      </c>
    </row>
    <row r="24" ht="32.1" customHeight="1" spans="1:5">
      <c r="A24" s="333" t="s">
        <v>48</v>
      </c>
      <c r="B24" s="451" t="s">
        <v>49</v>
      </c>
      <c r="C24" s="126">
        <f>INDEX([3]填报模板!$D:$D,MATCH(A:A,[3]填报模板!$B:$B,0))</f>
        <v>0</v>
      </c>
      <c r="D24" s="336">
        <f>INDEX('1-1五华区一般公共预算收入情况表'!D:D,MATCH(A:A,'1-1五华区一般公共预算收入情况表'!A:A,0))</f>
        <v>0</v>
      </c>
      <c r="E24" s="354" t="str">
        <f t="shared" si="1"/>
        <v/>
      </c>
    </row>
    <row r="25" ht="32.1" customHeight="1" spans="1:5">
      <c r="A25" s="333" t="s">
        <v>50</v>
      </c>
      <c r="B25" s="451" t="s">
        <v>51</v>
      </c>
      <c r="C25" s="126">
        <f>INDEX([3]填报模板!$D:$D,MATCH(A:A,[3]填报模板!$B:$B,0))</f>
        <v>1980</v>
      </c>
      <c r="D25" s="336">
        <f>INDEX('1-1五华区一般公共预算收入情况表'!D:D,MATCH(A:A,'1-1五华区一般公共预算收入情况表'!A:A,0))</f>
        <v>916</v>
      </c>
      <c r="E25" s="354">
        <f t="shared" si="1"/>
        <v>-0.537</v>
      </c>
    </row>
    <row r="26" customFormat="1" ht="32.1" customHeight="1" spans="1:5">
      <c r="A26" s="452" t="s">
        <v>52</v>
      </c>
      <c r="B26" s="453" t="s">
        <v>53</v>
      </c>
      <c r="C26" s="126">
        <f>INDEX([3]填报模板!$D:$D,MATCH(A:A,[3]填报模板!$B:$B,0))</f>
        <v>0</v>
      </c>
      <c r="D26" s="336">
        <f>INDEX('1-1五华区一般公共预算收入情况表'!D:D,MATCH(A:A,'1-1五华区一般公共预算收入情况表'!A:A,0))</f>
        <v>0</v>
      </c>
      <c r="E26" s="354" t="str">
        <f t="shared" si="1"/>
        <v/>
      </c>
    </row>
    <row r="27" ht="32.1" customHeight="1" spans="1:5">
      <c r="A27" s="333" t="s">
        <v>54</v>
      </c>
      <c r="B27" s="451" t="s">
        <v>55</v>
      </c>
      <c r="C27" s="126">
        <f>INDEX([3]填报模板!$D:$D,MATCH(A:A,[3]填报模板!$B:$B,0))</f>
        <v>160</v>
      </c>
      <c r="D27" s="336">
        <f>INDEX('1-1五华区一般公共预算收入情况表'!D:D,MATCH(A:A,'1-1五华区一般公共预算收入情况表'!A:A,0))</f>
        <v>206</v>
      </c>
      <c r="E27" s="354">
        <f t="shared" si="1"/>
        <v>0.288</v>
      </c>
    </row>
    <row r="28" ht="32.1" customHeight="1" spans="1:5">
      <c r="A28" s="333" t="s">
        <v>56</v>
      </c>
      <c r="B28" s="451" t="s">
        <v>57</v>
      </c>
      <c r="C28" s="126">
        <f>INDEX([3]填报模板!$D:$D,MATCH(A:A,[3]填报模板!$B:$B,0))</f>
        <v>1714</v>
      </c>
      <c r="D28" s="336">
        <f>INDEX('1-1五华区一般公共预算收入情况表'!D:D,MATCH(A:A,'1-1五华区一般公共预算收入情况表'!A:A,0))</f>
        <v>13</v>
      </c>
      <c r="E28" s="354">
        <f t="shared" si="1"/>
        <v>-0.992</v>
      </c>
    </row>
    <row r="29" ht="32.1" customHeight="1" spans="1:5">
      <c r="A29" s="333"/>
      <c r="B29" s="451"/>
      <c r="C29" s="126"/>
      <c r="D29" s="336"/>
      <c r="E29" s="327"/>
    </row>
    <row r="30" s="319" customFormat="1" ht="32.1" customHeight="1" spans="1:5">
      <c r="A30" s="456"/>
      <c r="B30" s="457" t="s">
        <v>133</v>
      </c>
      <c r="C30" s="105">
        <f>C4+C20</f>
        <v>350911</v>
      </c>
      <c r="D30" s="105">
        <f>D4+D20</f>
        <v>317792</v>
      </c>
      <c r="E30" s="354">
        <f>IF(C30&gt;0,D30/C30-1,IF(C30&lt;0,-(D30/C30-1),""))</f>
        <v>-0.094</v>
      </c>
    </row>
    <row r="31" ht="32.1" customHeight="1" spans="1:5">
      <c r="A31" s="330">
        <v>105</v>
      </c>
      <c r="B31" s="196" t="s">
        <v>59</v>
      </c>
      <c r="C31" s="126"/>
      <c r="D31" s="458"/>
      <c r="E31" s="459"/>
    </row>
    <row r="32" ht="32.1" customHeight="1" spans="1:5">
      <c r="A32" s="460">
        <v>110</v>
      </c>
      <c r="B32" s="461" t="s">
        <v>60</v>
      </c>
      <c r="C32" s="105">
        <f>SUM(C33:C40)</f>
        <v>445455</v>
      </c>
      <c r="D32" s="105">
        <f>SUM(D33:D40)</f>
        <v>403252</v>
      </c>
      <c r="E32" s="354">
        <f>IF(C32&gt;0,D32/C32-1,IF(C32&lt;0,-(D32/C32-1),""))</f>
        <v>-0.095</v>
      </c>
    </row>
    <row r="33" ht="32.1" customHeight="1" spans="1:5">
      <c r="A33" s="340">
        <v>11001</v>
      </c>
      <c r="B33" s="306" t="s">
        <v>61</v>
      </c>
      <c r="C33" s="126">
        <v>67042</v>
      </c>
      <c r="D33" s="126">
        <v>67042</v>
      </c>
      <c r="E33" s="354">
        <f t="shared" ref="E33:E41" si="2">IF(C33&gt;0,D33/C33-1,IF(C33&lt;0,-(D33/C33-1),""))</f>
        <v>0</v>
      </c>
    </row>
    <row r="34" ht="32.1" customHeight="1" spans="1:5">
      <c r="A34" s="340"/>
      <c r="B34" s="306" t="s">
        <v>62</v>
      </c>
      <c r="C34" s="126">
        <v>195832</v>
      </c>
      <c r="D34" s="336">
        <v>183481</v>
      </c>
      <c r="E34" s="354">
        <f t="shared" si="2"/>
        <v>-0.063</v>
      </c>
    </row>
    <row r="35" ht="32.1" customHeight="1" spans="1:5">
      <c r="A35" s="340">
        <v>11006</v>
      </c>
      <c r="B35" s="306" t="s">
        <v>134</v>
      </c>
      <c r="C35" s="126"/>
      <c r="D35" s="336"/>
      <c r="E35" s="354" t="str">
        <f t="shared" si="2"/>
        <v/>
      </c>
    </row>
    <row r="36" ht="32.1" customHeight="1" spans="1:5">
      <c r="A36" s="340">
        <v>11008</v>
      </c>
      <c r="B36" s="306" t="s">
        <v>63</v>
      </c>
      <c r="C36" s="126">
        <v>34722</v>
      </c>
      <c r="D36" s="336">
        <v>9681</v>
      </c>
      <c r="E36" s="354">
        <f t="shared" si="2"/>
        <v>-0.721</v>
      </c>
    </row>
    <row r="37" ht="32.1" customHeight="1" spans="1:5">
      <c r="A37" s="340">
        <v>11009</v>
      </c>
      <c r="B37" s="306" t="s">
        <v>64</v>
      </c>
      <c r="C37" s="126">
        <v>129153</v>
      </c>
      <c r="D37" s="336">
        <v>138588</v>
      </c>
      <c r="E37" s="354">
        <f t="shared" si="2"/>
        <v>0.073</v>
      </c>
    </row>
    <row r="38" customFormat="1" ht="32.1" customHeight="1" spans="1:5">
      <c r="A38" s="340">
        <v>11011</v>
      </c>
      <c r="B38" s="306" t="s">
        <v>65</v>
      </c>
      <c r="C38" s="126"/>
      <c r="D38" s="336">
        <v>4460</v>
      </c>
      <c r="E38" s="354" t="str">
        <f t="shared" si="2"/>
        <v/>
      </c>
    </row>
    <row r="39" s="444" customFormat="1" ht="32.1" customHeight="1" spans="1:5">
      <c r="A39" s="462">
        <v>11013</v>
      </c>
      <c r="B39" s="463" t="s">
        <v>66</v>
      </c>
      <c r="C39" s="464">
        <v>0</v>
      </c>
      <c r="D39" s="465"/>
      <c r="E39" s="354" t="str">
        <f t="shared" si="2"/>
        <v/>
      </c>
    </row>
    <row r="40" s="445" customFormat="1" ht="32.1" customHeight="1" spans="1:5">
      <c r="A40" s="340">
        <v>11015</v>
      </c>
      <c r="B40" s="310" t="s">
        <v>67</v>
      </c>
      <c r="C40" s="126">
        <v>18706</v>
      </c>
      <c r="D40" s="336"/>
      <c r="E40" s="354">
        <f t="shared" si="2"/>
        <v>-1</v>
      </c>
    </row>
    <row r="41" ht="32.1" customHeight="1" spans="1:5">
      <c r="A41" s="466"/>
      <c r="B41" s="467" t="s">
        <v>68</v>
      </c>
      <c r="C41" s="105">
        <f>C30+C31+C32</f>
        <v>796366</v>
      </c>
      <c r="D41" s="105">
        <f>D30+D31+D32</f>
        <v>721044</v>
      </c>
      <c r="E41" s="354">
        <f t="shared" si="2"/>
        <v>-0.095</v>
      </c>
    </row>
    <row r="42" spans="1:5">
      <c r="D42" s="468"/>
    </row>
    <row r="43" spans="1:5">
      <c r="D43" s="468"/>
    </row>
    <row r="44" spans="1:5">
      <c r="D44" s="468"/>
    </row>
    <row r="45" spans="1:5">
      <c r="D45" s="468"/>
    </row>
  </sheetData>
  <mergeCells count="1">
    <mergeCell ref="B1:E1"/>
  </mergeCells>
  <conditionalFormatting sqref="E2">
    <cfRule type="cellIs" dxfId="0" priority="37" stopIfTrue="1" operator="lessThanOrEqual">
      <formula>-1</formula>
    </cfRule>
  </conditionalFormatting>
  <conditionalFormatting sqref="A31:B31">
    <cfRule type="expression" dxfId="1" priority="43" stopIfTrue="1">
      <formula>"len($A:$A)=3"</formula>
    </cfRule>
  </conditionalFormatting>
  <conditionalFormatting sqref="C31">
    <cfRule type="expression" dxfId="1" priority="6" stopIfTrue="1">
      <formula>"len($A:$A)=3"</formula>
    </cfRule>
  </conditionalFormatting>
  <conditionalFormatting sqref="C33:D33">
    <cfRule type="expression" dxfId="1" priority="3" stopIfTrue="1">
      <formula>"len($A:$A)=3"</formula>
    </cfRule>
  </conditionalFormatting>
  <conditionalFormatting sqref="C34">
    <cfRule type="expression" dxfId="1" priority="41" stopIfTrue="1">
      <formula>"len($A:$A)=3"</formula>
    </cfRule>
  </conditionalFormatting>
  <conditionalFormatting sqref="B38">
    <cfRule type="expression" dxfId="1" priority="1" stopIfTrue="1">
      <formula>"len($A:$A)=3"</formula>
    </cfRule>
  </conditionalFormatting>
  <conditionalFormatting sqref="B7:B8">
    <cfRule type="expression" dxfId="1" priority="35" stopIfTrue="1">
      <formula>"len($A:$A)=3"</formula>
    </cfRule>
  </conditionalFormatting>
  <conditionalFormatting sqref="B39:B40">
    <cfRule type="expression" dxfId="1" priority="11" stopIfTrue="1">
      <formula>"len($A:$A)=3"</formula>
    </cfRule>
  </conditionalFormatting>
  <conditionalFormatting sqref="C21:C28">
    <cfRule type="expression" dxfId="1" priority="4" stopIfTrue="1">
      <formula>"len($A:$A)=3"</formula>
    </cfRule>
  </conditionalFormatting>
  <conditionalFormatting sqref="C36:C40">
    <cfRule type="expression" dxfId="1" priority="39" stopIfTrue="1">
      <formula>"len($A:$A)=3"</formula>
    </cfRule>
  </conditionalFormatting>
  <conditionalFormatting sqref="A4:C28 D4 D20">
    <cfRule type="expression" dxfId="1" priority="33" stopIfTrue="1">
      <formula>"len($A:$A)=3"</formula>
    </cfRule>
  </conditionalFormatting>
  <conditionalFormatting sqref="B4:C5 B6 C6:C19 D4">
    <cfRule type="expression" dxfId="1" priority="36" stopIfTrue="1">
      <formula>"len($A:$A)=3"</formula>
    </cfRule>
  </conditionalFormatting>
  <conditionalFormatting sqref="A29:C29 C40 D41:D45 B41:C59">
    <cfRule type="expression" dxfId="1" priority="44" stopIfTrue="1">
      <formula>"len($A:$A)=3"</formula>
    </cfRule>
  </conditionalFormatting>
  <conditionalFormatting sqref="B29:C29 B31 C32:D32 C34 C39:C40">
    <cfRule type="expression" dxfId="1" priority="56" stopIfTrue="1">
      <formula>"len($A:$A)=3"</formula>
    </cfRule>
  </conditionalFormatting>
  <conditionalFormatting sqref="A32:B32 A35:C35">
    <cfRule type="expression" dxfId="1" priority="16" stopIfTrue="1">
      <formula>"len($A:$A)=3"</formula>
    </cfRule>
  </conditionalFormatting>
  <conditionalFormatting sqref="B32:B34 B40">
    <cfRule type="expression" dxfId="1" priority="17" stopIfTrue="1">
      <formula>"len($A:$A)=3"</formula>
    </cfRule>
  </conditionalFormatting>
  <conditionalFormatting sqref="C32:D32 C34">
    <cfRule type="expression" dxfId="1" priority="42" stopIfTrue="1">
      <formula>"len($A:$A)=3"</formula>
    </cfRule>
  </conditionalFormatting>
  <conditionalFormatting sqref="A33:B34">
    <cfRule type="expression" dxfId="1" priority="15" stopIfTrue="1">
      <formula>"len($A:$A)=3"</formula>
    </cfRule>
  </conditionalFormatting>
  <conditionalFormatting sqref="A36:B37 A38 A39:B45">
    <cfRule type="expression" dxfId="1" priority="13" stopIfTrue="1">
      <formula>"len($A:$A)=3"</formula>
    </cfRule>
  </conditionalFormatting>
  <conditionalFormatting sqref="A39:B40">
    <cfRule type="expression" dxfId="1" priority="10"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pageSetUpPr fitToPage="1"/>
  </sheetPr>
  <dimension ref="A1:F20"/>
  <sheetViews>
    <sheetView workbookViewId="0">
      <selection activeCell="I7" sqref="I7"/>
    </sheetView>
  </sheetViews>
  <sheetFormatPr defaultColWidth="8.88333333333333" defaultRowHeight="13.5" outlineLevelCol="5"/>
  <cols>
    <col min="1" max="1" width="8.88333333333333" style="24"/>
    <col min="2" max="2" width="49.3833333333333" style="24" customWidth="1"/>
    <col min="3" max="6" width="20.6333333333333" style="24" customWidth="1"/>
    <col min="7" max="16384" width="8.88333333333333" style="24"/>
  </cols>
  <sheetData>
    <row r="1" s="24" customFormat="1" spans="1:6">
      <c r="A1" s="37"/>
    </row>
    <row r="2" s="24" customFormat="1" ht="45" customHeight="1" spans="1:6">
      <c r="A2" s="27" t="s">
        <v>3272</v>
      </c>
      <c r="B2" s="27"/>
      <c r="C2" s="27"/>
      <c r="D2" s="27"/>
      <c r="E2" s="27"/>
      <c r="F2" s="27"/>
    </row>
    <row r="3" s="25" customFormat="1" ht="18" customHeight="1" spans="1:6">
      <c r="B3" s="38" t="s">
        <v>3198</v>
      </c>
      <c r="C3" s="39"/>
      <c r="D3" s="39"/>
      <c r="E3" s="39"/>
      <c r="F3" s="39"/>
    </row>
    <row r="4" s="25" customFormat="1" ht="30" customHeight="1" spans="1:6">
      <c r="A4" s="30" t="s">
        <v>4</v>
      </c>
      <c r="B4" s="30"/>
      <c r="C4" s="31" t="s">
        <v>3204</v>
      </c>
      <c r="D4" s="31" t="s">
        <v>3242</v>
      </c>
      <c r="E4" s="31" t="s">
        <v>3243</v>
      </c>
      <c r="F4" s="31" t="s">
        <v>3273</v>
      </c>
    </row>
    <row r="5" s="25" customFormat="1" ht="30" customHeight="1" spans="1:6">
      <c r="A5" s="40" t="s">
        <v>3274</v>
      </c>
      <c r="B5" s="40"/>
      <c r="C5" s="33" t="s">
        <v>3205</v>
      </c>
      <c r="D5" s="41">
        <v>56.1987</v>
      </c>
      <c r="E5" s="41">
        <v>56.1987</v>
      </c>
      <c r="F5" s="42"/>
    </row>
    <row r="6" s="25" customFormat="1" ht="30" customHeight="1" spans="1:6">
      <c r="A6" s="43" t="s">
        <v>3275</v>
      </c>
      <c r="B6" s="43"/>
      <c r="C6" s="33" t="s">
        <v>3206</v>
      </c>
      <c r="D6" s="41">
        <v>6.66</v>
      </c>
      <c r="E6" s="44">
        <v>6.66</v>
      </c>
      <c r="F6" s="42"/>
    </row>
    <row r="7" s="25" customFormat="1" ht="30" customHeight="1" spans="1:6">
      <c r="A7" s="43" t="s">
        <v>3276</v>
      </c>
      <c r="B7" s="43"/>
      <c r="C7" s="33" t="s">
        <v>3207</v>
      </c>
      <c r="D7" s="41">
        <v>49.5387</v>
      </c>
      <c r="E7" s="41">
        <v>49.5387</v>
      </c>
      <c r="F7" s="42"/>
    </row>
    <row r="8" s="25" customFormat="1" ht="30" customHeight="1" spans="1:6">
      <c r="A8" s="45" t="s">
        <v>3277</v>
      </c>
      <c r="B8" s="45"/>
      <c r="C8" s="33" t="s">
        <v>3208</v>
      </c>
      <c r="D8" s="42"/>
      <c r="E8" s="42"/>
      <c r="F8" s="42"/>
    </row>
    <row r="9" s="25" customFormat="1" ht="30" customHeight="1" spans="1:6">
      <c r="A9" s="43" t="s">
        <v>3275</v>
      </c>
      <c r="B9" s="43"/>
      <c r="C9" s="33" t="s">
        <v>3209</v>
      </c>
      <c r="D9" s="42"/>
      <c r="E9" s="42"/>
      <c r="F9" s="42"/>
    </row>
    <row r="10" s="25" customFormat="1" ht="30" customHeight="1" spans="1:6">
      <c r="A10" s="43" t="s">
        <v>3276</v>
      </c>
      <c r="B10" s="43"/>
      <c r="C10" s="33" t="s">
        <v>3210</v>
      </c>
      <c r="D10" s="42"/>
      <c r="E10" s="42"/>
      <c r="F10" s="42"/>
    </row>
    <row r="11" s="26" customFormat="1" ht="41" customHeight="1" spans="1:6">
      <c r="A11" s="36" t="s">
        <v>3278</v>
      </c>
      <c r="B11" s="36"/>
      <c r="C11" s="36"/>
      <c r="D11" s="36"/>
      <c r="E11" s="36"/>
      <c r="F11" s="36"/>
    </row>
    <row r="14" s="24" customFormat="1" ht="19.5" spans="1:6">
      <c r="A14" s="46"/>
    </row>
    <row r="15" s="24" customFormat="1" ht="19" customHeight="1" spans="1:6">
      <c r="A15" s="47"/>
    </row>
    <row r="16" s="24" customFormat="1" ht="29" customHeight="1"/>
    <row r="17" s="24" customFormat="1" ht="29" customHeight="1"/>
    <row r="18" s="24" customFormat="1" ht="29" customHeight="1"/>
    <row r="19" s="24" customFormat="1" ht="29" customHeight="1"/>
    <row r="20" s="24" customFormat="1" ht="30" customHeight="1" spans="1:1">
      <c r="A20" s="47"/>
    </row>
  </sheetData>
  <mergeCells count="9">
    <mergeCell ref="A2:F2"/>
    <mergeCell ref="B3:F3"/>
    <mergeCell ref="A4:B4"/>
    <mergeCell ref="A6:B6"/>
    <mergeCell ref="A7:B7"/>
    <mergeCell ref="A8:B8"/>
    <mergeCell ref="A9:B9"/>
    <mergeCell ref="A10:B10"/>
    <mergeCell ref="A11:F11"/>
  </mergeCells>
  <printOptions horizontalCentered="1"/>
  <pageMargins left="0.708333333333333" right="0.708333333333333" top="1.10208333333333" bottom="0.751388888888889" header="0.306944444444444" footer="0.306944444444444"/>
  <pageSetup paperSize="9" scale="95" fitToHeight="200" orientation="landscape" horizontalDpi="600" verticalDpi="600"/>
  <headerFooter>
    <oddFooter>&amp;C&amp;16- &amp;P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pageSetUpPr fitToPage="1"/>
  </sheetPr>
  <dimension ref="A1:F6"/>
  <sheetViews>
    <sheetView workbookViewId="0">
      <selection activeCell="C8" sqref="C8"/>
    </sheetView>
  </sheetViews>
  <sheetFormatPr defaultColWidth="8.88333333333333" defaultRowHeight="13.5" outlineLevelRow="5" outlineLevelCol="5"/>
  <cols>
    <col min="1" max="1" width="8.88333333333333" style="24"/>
    <col min="2" max="6" width="24.2166666666667" style="24" customWidth="1"/>
    <col min="7" max="16384" width="8.88333333333333" style="24"/>
  </cols>
  <sheetData>
    <row r="1" s="24" customFormat="1" ht="24" customHeight="1"/>
    <row r="2" s="24" customFormat="1" ht="25.5" spans="1:6">
      <c r="A2" s="27" t="s">
        <v>3279</v>
      </c>
      <c r="B2" s="28"/>
      <c r="C2" s="28"/>
      <c r="D2" s="28"/>
      <c r="E2" s="28"/>
      <c r="F2" s="28"/>
    </row>
    <row r="3" s="24" customFormat="1" ht="23" customHeight="1" spans="1:6">
      <c r="A3" s="29" t="s">
        <v>3198</v>
      </c>
      <c r="B3" s="29"/>
      <c r="C3" s="29"/>
      <c r="D3" s="29"/>
      <c r="E3" s="29"/>
      <c r="F3" s="29"/>
    </row>
    <row r="4" s="25" customFormat="1" ht="30" customHeight="1" spans="1:6">
      <c r="A4" s="30" t="s">
        <v>3280</v>
      </c>
      <c r="B4" s="31" t="s">
        <v>3158</v>
      </c>
      <c r="C4" s="31" t="s">
        <v>3281</v>
      </c>
      <c r="D4" s="31" t="s">
        <v>3282</v>
      </c>
      <c r="E4" s="31" t="s">
        <v>3283</v>
      </c>
      <c r="F4" s="31" t="s">
        <v>3284</v>
      </c>
    </row>
    <row r="5" s="25" customFormat="1" ht="45" customHeight="1" spans="1:6">
      <c r="A5" s="32">
        <v>1</v>
      </c>
      <c r="B5" s="33" t="s">
        <v>3159</v>
      </c>
      <c r="C5" s="34"/>
      <c r="D5" s="35"/>
      <c r="E5" s="35"/>
      <c r="F5" s="35"/>
    </row>
    <row r="6" s="26" customFormat="1" ht="33" customHeight="1" spans="1:6">
      <c r="A6" s="36" t="s">
        <v>3285</v>
      </c>
      <c r="B6" s="36"/>
      <c r="C6" s="36"/>
      <c r="D6" s="36"/>
      <c r="E6" s="36"/>
      <c r="F6" s="36"/>
    </row>
  </sheetData>
  <mergeCells count="3">
    <mergeCell ref="A2:F2"/>
    <mergeCell ref="A3:F3"/>
    <mergeCell ref="A6:F6"/>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pageSetUpPr fitToPage="1"/>
  </sheetPr>
  <dimension ref="A2:J6202"/>
  <sheetViews>
    <sheetView tabSelected="1" topLeftCell="A1260" workbookViewId="0">
      <selection activeCell="H1269" sqref="H1269"/>
    </sheetView>
  </sheetViews>
  <sheetFormatPr defaultColWidth="8" defaultRowHeight="12"/>
  <cols>
    <col min="1" max="1" width="25.3833333333333" style="9"/>
    <col min="2" max="2" width="23.775" style="9" customWidth="1"/>
    <col min="3" max="5" width="20.6333333333333" style="9" customWidth="1"/>
    <col min="6" max="6" width="14.3333333333333" style="9" customWidth="1"/>
    <col min="7" max="7" width="20.6333333333333" style="9" customWidth="1"/>
    <col min="8" max="9" width="13.3333333333333" style="9" customWidth="1"/>
    <col min="10" max="10" width="15.4416666666667" style="9" customWidth="1"/>
    <col min="11" max="16384" width="8" style="9"/>
  </cols>
  <sheetData>
    <row r="2" s="9" customFormat="1" ht="39" customHeight="1" spans="1:10">
      <c r="A2" s="12" t="s">
        <v>3286</v>
      </c>
      <c r="B2" s="12"/>
      <c r="C2" s="12"/>
      <c r="D2" s="12"/>
      <c r="E2" s="12"/>
      <c r="F2" s="12"/>
      <c r="G2" s="12"/>
      <c r="H2" s="12"/>
      <c r="I2" s="12"/>
      <c r="J2" s="12"/>
    </row>
    <row r="3" s="9" customFormat="1" ht="23" customHeight="1" spans="1:10">
      <c r="A3" s="13"/>
    </row>
    <row r="4" s="10" customFormat="1" ht="44.25" customHeight="1" spans="1:10">
      <c r="A4" s="14" t="s">
        <v>3287</v>
      </c>
      <c r="B4" s="14" t="s">
        <v>3288</v>
      </c>
      <c r="C4" s="14" t="s">
        <v>3289</v>
      </c>
      <c r="D4" s="14" t="s">
        <v>3290</v>
      </c>
      <c r="E4" s="14" t="s">
        <v>3291</v>
      </c>
      <c r="F4" s="14" t="s">
        <v>3292</v>
      </c>
      <c r="G4" s="14" t="s">
        <v>3293</v>
      </c>
      <c r="H4" s="14" t="s">
        <v>3294</v>
      </c>
      <c r="I4" s="14" t="s">
        <v>3295</v>
      </c>
      <c r="J4" s="14" t="s">
        <v>3296</v>
      </c>
    </row>
    <row r="5" s="9" customFormat="1" ht="18.75" spans="1:10">
      <c r="A5" s="15">
        <v>1</v>
      </c>
      <c r="B5" s="15">
        <v>2</v>
      </c>
      <c r="C5" s="15">
        <v>3</v>
      </c>
      <c r="D5" s="15">
        <v>4</v>
      </c>
      <c r="E5" s="15">
        <v>5</v>
      </c>
      <c r="F5" s="15">
        <v>6</v>
      </c>
      <c r="G5" s="15">
        <v>7</v>
      </c>
      <c r="H5" s="15">
        <v>8</v>
      </c>
      <c r="I5" s="15">
        <v>9</v>
      </c>
      <c r="J5" s="15">
        <v>10</v>
      </c>
    </row>
    <row r="6" s="9" customFormat="1" ht="35" customHeight="1" spans="1:10">
      <c r="A6" s="16" t="s">
        <v>3297</v>
      </c>
      <c r="B6" s="17"/>
      <c r="C6" s="17"/>
      <c r="D6" s="17"/>
      <c r="E6" s="17"/>
      <c r="F6" s="17"/>
      <c r="G6" s="17"/>
      <c r="H6" s="17"/>
      <c r="I6" s="17"/>
      <c r="J6" s="17"/>
    </row>
    <row r="7" s="9" customFormat="1" ht="35" customHeight="1" spans="1:10">
      <c r="A7" s="18" t="s">
        <v>3298</v>
      </c>
      <c r="B7" s="16"/>
      <c r="C7" s="16"/>
      <c r="D7" s="16"/>
      <c r="E7" s="16"/>
      <c r="F7" s="16"/>
      <c r="G7" s="16"/>
      <c r="H7" s="16"/>
      <c r="I7" s="16"/>
      <c r="J7" s="16"/>
    </row>
    <row r="8" s="9" customFormat="1" ht="35" customHeight="1" spans="1:10">
      <c r="A8" s="19" t="s">
        <v>3298</v>
      </c>
      <c r="B8" s="16"/>
      <c r="C8" s="16"/>
      <c r="D8" s="16"/>
      <c r="E8" s="16"/>
      <c r="F8" s="16"/>
      <c r="G8" s="16"/>
      <c r="H8" s="16"/>
      <c r="I8" s="16"/>
      <c r="J8" s="16"/>
    </row>
    <row r="9" s="11" customFormat="1" ht="35" customHeight="1" spans="1:10">
      <c r="A9" s="20" t="s">
        <v>3299</v>
      </c>
      <c r="B9" s="16" t="s">
        <v>3300</v>
      </c>
      <c r="C9" s="16" t="s">
        <v>3301</v>
      </c>
      <c r="D9" s="16" t="s">
        <v>3302</v>
      </c>
      <c r="E9" s="16" t="s">
        <v>3303</v>
      </c>
      <c r="F9" s="16" t="s">
        <v>3304</v>
      </c>
      <c r="G9" s="16" t="s">
        <v>3305</v>
      </c>
      <c r="H9" s="16" t="s">
        <v>3306</v>
      </c>
      <c r="I9" s="16" t="s">
        <v>3307</v>
      </c>
      <c r="J9" s="16" t="s">
        <v>3308</v>
      </c>
    </row>
    <row r="10" s="9" customFormat="1" ht="35" customHeight="1" spans="1:10">
      <c r="A10" s="20"/>
      <c r="B10" s="16" t="s">
        <v>3300</v>
      </c>
      <c r="C10" s="16" t="s">
        <v>3301</v>
      </c>
      <c r="D10" s="16" t="s">
        <v>3302</v>
      </c>
      <c r="E10" s="16" t="s">
        <v>3309</v>
      </c>
      <c r="F10" s="16" t="s">
        <v>3304</v>
      </c>
      <c r="G10" s="16" t="s">
        <v>3305</v>
      </c>
      <c r="H10" s="16" t="s">
        <v>3306</v>
      </c>
      <c r="I10" s="16" t="s">
        <v>3307</v>
      </c>
      <c r="J10" s="16" t="s">
        <v>3310</v>
      </c>
    </row>
    <row r="11" s="9" customFormat="1" ht="35" customHeight="1" spans="1:10">
      <c r="A11" s="20"/>
      <c r="B11" s="16" t="s">
        <v>3300</v>
      </c>
      <c r="C11" s="16" t="s">
        <v>3301</v>
      </c>
      <c r="D11" s="16" t="s">
        <v>3311</v>
      </c>
      <c r="E11" s="16" t="s">
        <v>3312</v>
      </c>
      <c r="F11" s="16" t="s">
        <v>3313</v>
      </c>
      <c r="G11" s="16" t="s">
        <v>3314</v>
      </c>
      <c r="H11" s="16" t="s">
        <v>3315</v>
      </c>
      <c r="I11" s="16" t="s">
        <v>3307</v>
      </c>
      <c r="J11" s="16" t="s">
        <v>3316</v>
      </c>
    </row>
    <row r="12" s="9" customFormat="1" ht="35" customHeight="1" spans="1:10">
      <c r="A12" s="20"/>
      <c r="B12" s="16" t="s">
        <v>3300</v>
      </c>
      <c r="C12" s="16" t="s">
        <v>3301</v>
      </c>
      <c r="D12" s="16" t="s">
        <v>3311</v>
      </c>
      <c r="E12" s="16" t="s">
        <v>3317</v>
      </c>
      <c r="F12" s="16" t="s">
        <v>3313</v>
      </c>
      <c r="G12" s="16" t="s">
        <v>3318</v>
      </c>
      <c r="H12" s="16" t="s">
        <v>3315</v>
      </c>
      <c r="I12" s="16" t="s">
        <v>3307</v>
      </c>
      <c r="J12" s="16" t="s">
        <v>3319</v>
      </c>
    </row>
    <row r="13" ht="22.5" spans="1:10">
      <c r="A13" s="20"/>
      <c r="B13" s="16" t="s">
        <v>3300</v>
      </c>
      <c r="C13" s="16" t="s">
        <v>3301</v>
      </c>
      <c r="D13" s="16" t="s">
        <v>3320</v>
      </c>
      <c r="E13" s="16" t="s">
        <v>3321</v>
      </c>
      <c r="F13" s="16" t="s">
        <v>3313</v>
      </c>
      <c r="G13" s="16" t="s">
        <v>3322</v>
      </c>
      <c r="H13" s="16" t="s">
        <v>3315</v>
      </c>
      <c r="I13" s="16" t="s">
        <v>3307</v>
      </c>
      <c r="J13" s="16" t="s">
        <v>3323</v>
      </c>
    </row>
    <row r="14" ht="33.75" spans="1:10">
      <c r="A14" s="20"/>
      <c r="B14" s="16" t="s">
        <v>3300</v>
      </c>
      <c r="C14" s="16" t="s">
        <v>3324</v>
      </c>
      <c r="D14" s="16" t="s">
        <v>3325</v>
      </c>
      <c r="E14" s="16" t="s">
        <v>3326</v>
      </c>
      <c r="F14" s="16" t="s">
        <v>3304</v>
      </c>
      <c r="G14" s="16" t="s">
        <v>3327</v>
      </c>
      <c r="H14" s="16" t="s">
        <v>3328</v>
      </c>
      <c r="I14" s="16" t="s">
        <v>3329</v>
      </c>
      <c r="J14" s="16" t="s">
        <v>3330</v>
      </c>
    </row>
    <row r="15" spans="1:10">
      <c r="A15" s="20"/>
      <c r="B15" s="16" t="s">
        <v>3300</v>
      </c>
      <c r="C15" s="16" t="s">
        <v>3331</v>
      </c>
      <c r="D15" s="16" t="s">
        <v>3332</v>
      </c>
      <c r="E15" s="16" t="s">
        <v>3332</v>
      </c>
      <c r="F15" s="16" t="s">
        <v>3313</v>
      </c>
      <c r="G15" s="16" t="s">
        <v>3322</v>
      </c>
      <c r="H15" s="16" t="s">
        <v>3315</v>
      </c>
      <c r="I15" s="16" t="s">
        <v>3307</v>
      </c>
      <c r="J15" s="16" t="s">
        <v>3333</v>
      </c>
    </row>
    <row r="16" ht="56.25" spans="1:10">
      <c r="A16" s="20" t="s">
        <v>3334</v>
      </c>
      <c r="B16" s="16" t="s">
        <v>3335</v>
      </c>
      <c r="C16" s="16" t="s">
        <v>3301</v>
      </c>
      <c r="D16" s="16" t="s">
        <v>3302</v>
      </c>
      <c r="E16" s="16" t="s">
        <v>3336</v>
      </c>
      <c r="F16" s="16" t="s">
        <v>3313</v>
      </c>
      <c r="G16" s="16" t="s">
        <v>3337</v>
      </c>
      <c r="H16" s="16" t="s">
        <v>3338</v>
      </c>
      <c r="I16" s="16" t="s">
        <v>3307</v>
      </c>
      <c r="J16" s="16" t="s">
        <v>3339</v>
      </c>
    </row>
    <row r="17" ht="33.75" spans="1:10">
      <c r="A17" s="20"/>
      <c r="B17" s="16" t="s">
        <v>3335</v>
      </c>
      <c r="C17" s="16" t="s">
        <v>3301</v>
      </c>
      <c r="D17" s="16" t="s">
        <v>3311</v>
      </c>
      <c r="E17" s="16" t="s">
        <v>3340</v>
      </c>
      <c r="F17" s="16" t="s">
        <v>3313</v>
      </c>
      <c r="G17" s="16" t="s">
        <v>3341</v>
      </c>
      <c r="H17" s="16" t="s">
        <v>3315</v>
      </c>
      <c r="I17" s="16" t="s">
        <v>3307</v>
      </c>
      <c r="J17" s="16" t="s">
        <v>3342</v>
      </c>
    </row>
    <row r="18" ht="33.75" spans="1:10">
      <c r="A18" s="20"/>
      <c r="B18" s="16" t="s">
        <v>3335</v>
      </c>
      <c r="C18" s="16" t="s">
        <v>3301</v>
      </c>
      <c r="D18" s="16" t="s">
        <v>3320</v>
      </c>
      <c r="E18" s="16" t="s">
        <v>3343</v>
      </c>
      <c r="F18" s="16" t="s">
        <v>3313</v>
      </c>
      <c r="G18" s="16" t="s">
        <v>3341</v>
      </c>
      <c r="H18" s="16" t="s">
        <v>3315</v>
      </c>
      <c r="I18" s="16" t="s">
        <v>3307</v>
      </c>
      <c r="J18" s="16" t="s">
        <v>3344</v>
      </c>
    </row>
    <row r="19" ht="101.25" spans="1:10">
      <c r="A19" s="20"/>
      <c r="B19" s="16" t="s">
        <v>3335</v>
      </c>
      <c r="C19" s="16" t="s">
        <v>3324</v>
      </c>
      <c r="D19" s="16" t="s">
        <v>3325</v>
      </c>
      <c r="E19" s="16" t="s">
        <v>3345</v>
      </c>
      <c r="F19" s="16" t="s">
        <v>3304</v>
      </c>
      <c r="G19" s="16" t="s">
        <v>3346</v>
      </c>
      <c r="H19" s="16" t="s">
        <v>3315</v>
      </c>
      <c r="I19" s="16" t="s">
        <v>3329</v>
      </c>
      <c r="J19" s="16" t="s">
        <v>3347</v>
      </c>
    </row>
    <row r="20" ht="45" spans="1:10">
      <c r="A20" s="20"/>
      <c r="B20" s="16" t="s">
        <v>3335</v>
      </c>
      <c r="C20" s="16" t="s">
        <v>3331</v>
      </c>
      <c r="D20" s="16" t="s">
        <v>3332</v>
      </c>
      <c r="E20" s="16" t="s">
        <v>3348</v>
      </c>
      <c r="F20" s="16" t="s">
        <v>3313</v>
      </c>
      <c r="G20" s="16" t="s">
        <v>3322</v>
      </c>
      <c r="H20" s="16" t="s">
        <v>3315</v>
      </c>
      <c r="I20" s="16" t="s">
        <v>3307</v>
      </c>
      <c r="J20" s="16" t="s">
        <v>3349</v>
      </c>
    </row>
    <row r="21" ht="22.5" spans="1:10">
      <c r="A21" s="20" t="s">
        <v>3350</v>
      </c>
      <c r="B21" s="16" t="s">
        <v>3351</v>
      </c>
      <c r="C21" s="16" t="s">
        <v>3301</v>
      </c>
      <c r="D21" s="16" t="s">
        <v>3302</v>
      </c>
      <c r="E21" s="16" t="s">
        <v>3352</v>
      </c>
      <c r="F21" s="16" t="s">
        <v>3313</v>
      </c>
      <c r="G21" s="16" t="s">
        <v>3353</v>
      </c>
      <c r="H21" s="16" t="s">
        <v>3354</v>
      </c>
      <c r="I21" s="16" t="s">
        <v>3307</v>
      </c>
      <c r="J21" s="16" t="s">
        <v>3355</v>
      </c>
    </row>
    <row r="22" ht="22.5" spans="1:10">
      <c r="A22" s="20"/>
      <c r="B22" s="16" t="s">
        <v>3351</v>
      </c>
      <c r="C22" s="16" t="s">
        <v>3301</v>
      </c>
      <c r="D22" s="16" t="s">
        <v>3302</v>
      </c>
      <c r="E22" s="16" t="s">
        <v>3356</v>
      </c>
      <c r="F22" s="16" t="s">
        <v>3313</v>
      </c>
      <c r="G22" s="16" t="s">
        <v>3353</v>
      </c>
      <c r="H22" s="16" t="s">
        <v>3354</v>
      </c>
      <c r="I22" s="16" t="s">
        <v>3307</v>
      </c>
      <c r="J22" s="16" t="s">
        <v>3357</v>
      </c>
    </row>
    <row r="23" ht="22.5" spans="1:10">
      <c r="A23" s="20"/>
      <c r="B23" s="16" t="s">
        <v>3351</v>
      </c>
      <c r="C23" s="16" t="s">
        <v>3301</v>
      </c>
      <c r="D23" s="16" t="s">
        <v>3311</v>
      </c>
      <c r="E23" s="16" t="s">
        <v>3358</v>
      </c>
      <c r="F23" s="16" t="s">
        <v>3313</v>
      </c>
      <c r="G23" s="16" t="s">
        <v>3322</v>
      </c>
      <c r="H23" s="16" t="s">
        <v>3315</v>
      </c>
      <c r="I23" s="16" t="s">
        <v>3307</v>
      </c>
      <c r="J23" s="16" t="s">
        <v>3359</v>
      </c>
    </row>
    <row r="24" ht="22.5" spans="1:10">
      <c r="A24" s="20"/>
      <c r="B24" s="16" t="s">
        <v>3351</v>
      </c>
      <c r="C24" s="16" t="s">
        <v>3301</v>
      </c>
      <c r="D24" s="16" t="s">
        <v>3311</v>
      </c>
      <c r="E24" s="16" t="s">
        <v>3360</v>
      </c>
      <c r="F24" s="16" t="s">
        <v>3313</v>
      </c>
      <c r="G24" s="16" t="s">
        <v>3314</v>
      </c>
      <c r="H24" s="16" t="s">
        <v>3315</v>
      </c>
      <c r="I24" s="16" t="s">
        <v>3307</v>
      </c>
      <c r="J24" s="16" t="s">
        <v>3361</v>
      </c>
    </row>
    <row r="25" ht="22.5" spans="1:10">
      <c r="A25" s="20"/>
      <c r="B25" s="16" t="s">
        <v>3351</v>
      </c>
      <c r="C25" s="16" t="s">
        <v>3301</v>
      </c>
      <c r="D25" s="16" t="s">
        <v>3311</v>
      </c>
      <c r="E25" s="16" t="s">
        <v>3362</v>
      </c>
      <c r="F25" s="16" t="s">
        <v>3313</v>
      </c>
      <c r="G25" s="16" t="s">
        <v>3322</v>
      </c>
      <c r="H25" s="16" t="s">
        <v>3315</v>
      </c>
      <c r="I25" s="16" t="s">
        <v>3307</v>
      </c>
      <c r="J25" s="16" t="s">
        <v>3363</v>
      </c>
    </row>
    <row r="26" ht="22.5" spans="1:10">
      <c r="A26" s="20"/>
      <c r="B26" s="16" t="s">
        <v>3351</v>
      </c>
      <c r="C26" s="16" t="s">
        <v>3301</v>
      </c>
      <c r="D26" s="16" t="s">
        <v>3320</v>
      </c>
      <c r="E26" s="16" t="s">
        <v>3364</v>
      </c>
      <c r="F26" s="16" t="s">
        <v>3313</v>
      </c>
      <c r="G26" s="16" t="s">
        <v>3322</v>
      </c>
      <c r="H26" s="16" t="s">
        <v>3315</v>
      </c>
      <c r="I26" s="16" t="s">
        <v>3307</v>
      </c>
      <c r="J26" s="16" t="s">
        <v>3365</v>
      </c>
    </row>
    <row r="27" ht="45" spans="1:10">
      <c r="A27" s="20"/>
      <c r="B27" s="16" t="s">
        <v>3351</v>
      </c>
      <c r="C27" s="16" t="s">
        <v>3324</v>
      </c>
      <c r="D27" s="16" t="s">
        <v>3325</v>
      </c>
      <c r="E27" s="16" t="s">
        <v>3366</v>
      </c>
      <c r="F27" s="16" t="s">
        <v>3304</v>
      </c>
      <c r="G27" s="16" t="s">
        <v>3367</v>
      </c>
      <c r="H27" s="16" t="s">
        <v>3328</v>
      </c>
      <c r="I27" s="16" t="s">
        <v>3329</v>
      </c>
      <c r="J27" s="16" t="s">
        <v>3368</v>
      </c>
    </row>
    <row r="28" ht="45" spans="1:10">
      <c r="A28" s="20"/>
      <c r="B28" s="16" t="s">
        <v>3351</v>
      </c>
      <c r="C28" s="16" t="s">
        <v>3324</v>
      </c>
      <c r="D28" s="16" t="s">
        <v>3325</v>
      </c>
      <c r="E28" s="16" t="s">
        <v>3369</v>
      </c>
      <c r="F28" s="16" t="s">
        <v>3313</v>
      </c>
      <c r="G28" s="16" t="s">
        <v>3370</v>
      </c>
      <c r="H28" s="16" t="s">
        <v>3315</v>
      </c>
      <c r="I28" s="16" t="s">
        <v>3307</v>
      </c>
      <c r="J28" s="16" t="s">
        <v>3371</v>
      </c>
    </row>
    <row r="29" spans="1:10">
      <c r="A29" s="20"/>
      <c r="B29" s="16" t="s">
        <v>3351</v>
      </c>
      <c r="C29" s="16" t="s">
        <v>3331</v>
      </c>
      <c r="D29" s="16" t="s">
        <v>3332</v>
      </c>
      <c r="E29" s="16" t="s">
        <v>3332</v>
      </c>
      <c r="F29" s="16" t="s">
        <v>3313</v>
      </c>
      <c r="G29" s="16" t="s">
        <v>3322</v>
      </c>
      <c r="H29" s="16" t="s">
        <v>3315</v>
      </c>
      <c r="I29" s="16" t="s">
        <v>3307</v>
      </c>
      <c r="J29" s="16" t="s">
        <v>3372</v>
      </c>
    </row>
    <row r="30" ht="33.75" spans="1:10">
      <c r="A30" s="20" t="s">
        <v>3373</v>
      </c>
      <c r="B30" s="16" t="s">
        <v>3374</v>
      </c>
      <c r="C30" s="16" t="s">
        <v>3301</v>
      </c>
      <c r="D30" s="16" t="s">
        <v>3302</v>
      </c>
      <c r="E30" s="16" t="s">
        <v>3375</v>
      </c>
      <c r="F30" s="16" t="s">
        <v>3304</v>
      </c>
      <c r="G30" s="16" t="s">
        <v>3376</v>
      </c>
      <c r="H30" s="16" t="s">
        <v>3377</v>
      </c>
      <c r="I30" s="16" t="s">
        <v>3307</v>
      </c>
      <c r="J30" s="16" t="s">
        <v>3378</v>
      </c>
    </row>
    <row r="31" ht="33.75" spans="1:10">
      <c r="A31" s="20"/>
      <c r="B31" s="16" t="s">
        <v>3374</v>
      </c>
      <c r="C31" s="16" t="s">
        <v>3301</v>
      </c>
      <c r="D31" s="16" t="s">
        <v>3311</v>
      </c>
      <c r="E31" s="16" t="s">
        <v>3379</v>
      </c>
      <c r="F31" s="16" t="s">
        <v>3313</v>
      </c>
      <c r="G31" s="16" t="s">
        <v>3380</v>
      </c>
      <c r="H31" s="16" t="s">
        <v>3315</v>
      </c>
      <c r="I31" s="16" t="s">
        <v>3307</v>
      </c>
      <c r="J31" s="16" t="s">
        <v>3381</v>
      </c>
    </row>
    <row r="32" ht="45" spans="1:10">
      <c r="A32" s="20"/>
      <c r="B32" s="16" t="s">
        <v>3374</v>
      </c>
      <c r="C32" s="16" t="s">
        <v>3301</v>
      </c>
      <c r="D32" s="16" t="s">
        <v>3320</v>
      </c>
      <c r="E32" s="16" t="s">
        <v>3382</v>
      </c>
      <c r="F32" s="16" t="s">
        <v>3313</v>
      </c>
      <c r="G32" s="16" t="s">
        <v>3314</v>
      </c>
      <c r="H32" s="16" t="s">
        <v>3315</v>
      </c>
      <c r="I32" s="16" t="s">
        <v>3307</v>
      </c>
      <c r="J32" s="16" t="s">
        <v>3383</v>
      </c>
    </row>
    <row r="33" ht="33.75" spans="1:10">
      <c r="A33" s="20"/>
      <c r="B33" s="16" t="s">
        <v>3374</v>
      </c>
      <c r="C33" s="16" t="s">
        <v>3324</v>
      </c>
      <c r="D33" s="16" t="s">
        <v>3325</v>
      </c>
      <c r="E33" s="16" t="s">
        <v>3384</v>
      </c>
      <c r="F33" s="16" t="s">
        <v>3313</v>
      </c>
      <c r="G33" s="16" t="s">
        <v>3380</v>
      </c>
      <c r="H33" s="16" t="s">
        <v>3315</v>
      </c>
      <c r="I33" s="16" t="s">
        <v>3307</v>
      </c>
      <c r="J33" s="16" t="s">
        <v>3385</v>
      </c>
    </row>
    <row r="34" ht="33.75" spans="1:10">
      <c r="A34" s="20"/>
      <c r="B34" s="16" t="s">
        <v>3374</v>
      </c>
      <c r="C34" s="16" t="s">
        <v>3331</v>
      </c>
      <c r="D34" s="16" t="s">
        <v>3332</v>
      </c>
      <c r="E34" s="16" t="s">
        <v>3386</v>
      </c>
      <c r="F34" s="16" t="s">
        <v>3313</v>
      </c>
      <c r="G34" s="16" t="s">
        <v>3387</v>
      </c>
      <c r="H34" s="16" t="s">
        <v>3315</v>
      </c>
      <c r="I34" s="16" t="s">
        <v>3307</v>
      </c>
      <c r="J34" s="16" t="s">
        <v>3388</v>
      </c>
    </row>
    <row r="35" ht="33.75" spans="1:10">
      <c r="A35" s="20" t="s">
        <v>3389</v>
      </c>
      <c r="B35" s="16" t="s">
        <v>3390</v>
      </c>
      <c r="C35" s="16" t="s">
        <v>3301</v>
      </c>
      <c r="D35" s="16" t="s">
        <v>3302</v>
      </c>
      <c r="E35" s="16" t="s">
        <v>3391</v>
      </c>
      <c r="F35" s="16" t="s">
        <v>3313</v>
      </c>
      <c r="G35" s="16" t="s">
        <v>3392</v>
      </c>
      <c r="H35" s="16" t="s">
        <v>3377</v>
      </c>
      <c r="I35" s="16" t="s">
        <v>3307</v>
      </c>
      <c r="J35" s="16" t="s">
        <v>3393</v>
      </c>
    </row>
    <row r="36" ht="33.75" spans="1:10">
      <c r="A36" s="20"/>
      <c r="B36" s="16" t="s">
        <v>3390</v>
      </c>
      <c r="C36" s="16" t="s">
        <v>3301</v>
      </c>
      <c r="D36" s="16" t="s">
        <v>3302</v>
      </c>
      <c r="E36" s="16" t="s">
        <v>3394</v>
      </c>
      <c r="F36" s="16" t="s">
        <v>3313</v>
      </c>
      <c r="G36" s="16" t="s">
        <v>3392</v>
      </c>
      <c r="H36" s="16" t="s">
        <v>3395</v>
      </c>
      <c r="I36" s="16" t="s">
        <v>3307</v>
      </c>
      <c r="J36" s="16" t="s">
        <v>3396</v>
      </c>
    </row>
    <row r="37" ht="33.75" spans="1:10">
      <c r="A37" s="20"/>
      <c r="B37" s="16" t="s">
        <v>3390</v>
      </c>
      <c r="C37" s="16" t="s">
        <v>3301</v>
      </c>
      <c r="D37" s="16" t="s">
        <v>3311</v>
      </c>
      <c r="E37" s="16" t="s">
        <v>3397</v>
      </c>
      <c r="F37" s="16" t="s">
        <v>3304</v>
      </c>
      <c r="G37" s="16" t="s">
        <v>3398</v>
      </c>
      <c r="H37" s="16" t="s">
        <v>3315</v>
      </c>
      <c r="I37" s="16" t="s">
        <v>3307</v>
      </c>
      <c r="J37" s="16" t="s">
        <v>3399</v>
      </c>
    </row>
    <row r="38" ht="33.75" spans="1:10">
      <c r="A38" s="20"/>
      <c r="B38" s="16" t="s">
        <v>3390</v>
      </c>
      <c r="C38" s="16" t="s">
        <v>3324</v>
      </c>
      <c r="D38" s="16" t="s">
        <v>3325</v>
      </c>
      <c r="E38" s="16" t="s">
        <v>3400</v>
      </c>
      <c r="F38" s="16" t="s">
        <v>3304</v>
      </c>
      <c r="G38" s="16" t="s">
        <v>3401</v>
      </c>
      <c r="H38" s="16" t="s">
        <v>3315</v>
      </c>
      <c r="I38" s="16" t="s">
        <v>3329</v>
      </c>
      <c r="J38" s="16" t="s">
        <v>3402</v>
      </c>
    </row>
    <row r="39" ht="33.75" spans="1:10">
      <c r="A39" s="20"/>
      <c r="B39" s="16" t="s">
        <v>3390</v>
      </c>
      <c r="C39" s="16" t="s">
        <v>3331</v>
      </c>
      <c r="D39" s="16" t="s">
        <v>3332</v>
      </c>
      <c r="E39" s="16" t="s">
        <v>3332</v>
      </c>
      <c r="F39" s="16" t="s">
        <v>3313</v>
      </c>
      <c r="G39" s="16" t="s">
        <v>3322</v>
      </c>
      <c r="H39" s="16" t="s">
        <v>3315</v>
      </c>
      <c r="I39" s="16" t="s">
        <v>3307</v>
      </c>
      <c r="J39" s="16" t="s">
        <v>3403</v>
      </c>
    </row>
    <row r="40" ht="56.25" spans="1:10">
      <c r="A40" s="20" t="s">
        <v>3404</v>
      </c>
      <c r="B40" s="16" t="s">
        <v>3405</v>
      </c>
      <c r="C40" s="16" t="s">
        <v>3301</v>
      </c>
      <c r="D40" s="16" t="s">
        <v>3302</v>
      </c>
      <c r="E40" s="16" t="s">
        <v>3406</v>
      </c>
      <c r="F40" s="16" t="s">
        <v>3313</v>
      </c>
      <c r="G40" s="16" t="s">
        <v>3407</v>
      </c>
      <c r="H40" s="16" t="s">
        <v>3377</v>
      </c>
      <c r="I40" s="16" t="s">
        <v>3307</v>
      </c>
      <c r="J40" s="16" t="s">
        <v>3408</v>
      </c>
    </row>
    <row r="41" ht="22.5" spans="1:10">
      <c r="A41" s="20"/>
      <c r="B41" s="16" t="s">
        <v>3405</v>
      </c>
      <c r="C41" s="16" t="s">
        <v>3301</v>
      </c>
      <c r="D41" s="16" t="s">
        <v>3302</v>
      </c>
      <c r="E41" s="16" t="s">
        <v>3409</v>
      </c>
      <c r="F41" s="16" t="s">
        <v>3313</v>
      </c>
      <c r="G41" s="16" t="s">
        <v>3305</v>
      </c>
      <c r="H41" s="16" t="s">
        <v>3410</v>
      </c>
      <c r="I41" s="16" t="s">
        <v>3307</v>
      </c>
      <c r="J41" s="16" t="s">
        <v>3411</v>
      </c>
    </row>
    <row r="42" ht="56.25" spans="1:10">
      <c r="A42" s="20"/>
      <c r="B42" s="16" t="s">
        <v>3405</v>
      </c>
      <c r="C42" s="16" t="s">
        <v>3301</v>
      </c>
      <c r="D42" s="16" t="s">
        <v>3311</v>
      </c>
      <c r="E42" s="16" t="s">
        <v>3412</v>
      </c>
      <c r="F42" s="16" t="s">
        <v>3313</v>
      </c>
      <c r="G42" s="16" t="s">
        <v>3380</v>
      </c>
      <c r="H42" s="16" t="s">
        <v>3315</v>
      </c>
      <c r="I42" s="16" t="s">
        <v>3307</v>
      </c>
      <c r="J42" s="16" t="s">
        <v>3413</v>
      </c>
    </row>
    <row r="43" ht="22.5" spans="1:10">
      <c r="A43" s="20"/>
      <c r="B43" s="16" t="s">
        <v>3405</v>
      </c>
      <c r="C43" s="16" t="s">
        <v>3301</v>
      </c>
      <c r="D43" s="16" t="s">
        <v>3311</v>
      </c>
      <c r="E43" s="16" t="s">
        <v>3414</v>
      </c>
      <c r="F43" s="16" t="s">
        <v>3304</v>
      </c>
      <c r="G43" s="16" t="s">
        <v>3398</v>
      </c>
      <c r="H43" s="16" t="s">
        <v>3315</v>
      </c>
      <c r="I43" s="16" t="s">
        <v>3307</v>
      </c>
      <c r="J43" s="16" t="s">
        <v>3415</v>
      </c>
    </row>
    <row r="44" ht="78.75" spans="1:10">
      <c r="A44" s="20"/>
      <c r="B44" s="16" t="s">
        <v>3405</v>
      </c>
      <c r="C44" s="16" t="s">
        <v>3324</v>
      </c>
      <c r="D44" s="16" t="s">
        <v>3325</v>
      </c>
      <c r="E44" s="16" t="s">
        <v>3416</v>
      </c>
      <c r="F44" s="16" t="s">
        <v>3313</v>
      </c>
      <c r="G44" s="16" t="s">
        <v>3417</v>
      </c>
      <c r="H44" s="16" t="s">
        <v>3377</v>
      </c>
      <c r="I44" s="16" t="s">
        <v>3307</v>
      </c>
      <c r="J44" s="16" t="s">
        <v>3418</v>
      </c>
    </row>
    <row r="45" ht="22.5" spans="1:10">
      <c r="A45" s="20"/>
      <c r="B45" s="16" t="s">
        <v>3405</v>
      </c>
      <c r="C45" s="16" t="s">
        <v>3324</v>
      </c>
      <c r="D45" s="16" t="s">
        <v>3325</v>
      </c>
      <c r="E45" s="16" t="s">
        <v>3419</v>
      </c>
      <c r="F45" s="16" t="s">
        <v>3304</v>
      </c>
      <c r="G45" s="16" t="s">
        <v>3420</v>
      </c>
      <c r="H45" s="16" t="s">
        <v>3328</v>
      </c>
      <c r="I45" s="16" t="s">
        <v>3329</v>
      </c>
      <c r="J45" s="16" t="s">
        <v>3421</v>
      </c>
    </row>
    <row r="46" ht="22.5" spans="1:10">
      <c r="A46" s="20"/>
      <c r="B46" s="16" t="s">
        <v>3405</v>
      </c>
      <c r="C46" s="16" t="s">
        <v>3331</v>
      </c>
      <c r="D46" s="16" t="s">
        <v>3332</v>
      </c>
      <c r="E46" s="16" t="s">
        <v>3332</v>
      </c>
      <c r="F46" s="16" t="s">
        <v>3313</v>
      </c>
      <c r="G46" s="16" t="s">
        <v>3322</v>
      </c>
      <c r="H46" s="16" t="s">
        <v>3315</v>
      </c>
      <c r="I46" s="16" t="s">
        <v>3307</v>
      </c>
      <c r="J46" s="16" t="s">
        <v>3422</v>
      </c>
    </row>
    <row r="47" ht="22.5" spans="1:10">
      <c r="A47" s="19" t="s">
        <v>3423</v>
      </c>
      <c r="B47" s="16"/>
      <c r="C47" s="16"/>
      <c r="D47" s="16"/>
      <c r="E47" s="16"/>
      <c r="F47" s="16"/>
      <c r="G47" s="16"/>
      <c r="H47" s="16"/>
      <c r="I47" s="16"/>
      <c r="J47" s="16"/>
    </row>
    <row r="48" ht="45" spans="1:10">
      <c r="A48" s="20" t="s">
        <v>3424</v>
      </c>
      <c r="B48" s="16" t="s">
        <v>3425</v>
      </c>
      <c r="C48" s="16" t="s">
        <v>3301</v>
      </c>
      <c r="D48" s="16" t="s">
        <v>3302</v>
      </c>
      <c r="E48" s="16" t="s">
        <v>3426</v>
      </c>
      <c r="F48" s="16" t="s">
        <v>3304</v>
      </c>
      <c r="G48" s="16" t="s">
        <v>3305</v>
      </c>
      <c r="H48" s="16" t="s">
        <v>3427</v>
      </c>
      <c r="I48" s="16" t="s">
        <v>3307</v>
      </c>
      <c r="J48" s="16" t="s">
        <v>3428</v>
      </c>
    </row>
    <row r="49" ht="67.5" spans="1:10">
      <c r="A49" s="20"/>
      <c r="B49" s="16" t="s">
        <v>3425</v>
      </c>
      <c r="C49" s="16" t="s">
        <v>3301</v>
      </c>
      <c r="D49" s="16" t="s">
        <v>3311</v>
      </c>
      <c r="E49" s="16" t="s">
        <v>3429</v>
      </c>
      <c r="F49" s="16" t="s">
        <v>3304</v>
      </c>
      <c r="G49" s="16" t="s">
        <v>3398</v>
      </c>
      <c r="H49" s="16" t="s">
        <v>3315</v>
      </c>
      <c r="I49" s="16" t="s">
        <v>3307</v>
      </c>
      <c r="J49" s="16" t="s">
        <v>3430</v>
      </c>
    </row>
    <row r="50" ht="56.25" spans="1:10">
      <c r="A50" s="20"/>
      <c r="B50" s="16" t="s">
        <v>3425</v>
      </c>
      <c r="C50" s="16" t="s">
        <v>3301</v>
      </c>
      <c r="D50" s="16" t="s">
        <v>3320</v>
      </c>
      <c r="E50" s="16" t="s">
        <v>3431</v>
      </c>
      <c r="F50" s="16" t="s">
        <v>3304</v>
      </c>
      <c r="G50" s="16" t="s">
        <v>3341</v>
      </c>
      <c r="H50" s="16" t="s">
        <v>3315</v>
      </c>
      <c r="I50" s="16" t="s">
        <v>3307</v>
      </c>
      <c r="J50" s="16" t="s">
        <v>3432</v>
      </c>
    </row>
    <row r="51" ht="33.75" spans="1:10">
      <c r="A51" s="20"/>
      <c r="B51" s="16" t="s">
        <v>3425</v>
      </c>
      <c r="C51" s="16" t="s">
        <v>3324</v>
      </c>
      <c r="D51" s="16" t="s">
        <v>3325</v>
      </c>
      <c r="E51" s="16" t="s">
        <v>3433</v>
      </c>
      <c r="F51" s="16" t="s">
        <v>3304</v>
      </c>
      <c r="G51" s="16" t="s">
        <v>3434</v>
      </c>
      <c r="H51" s="16" t="s">
        <v>3435</v>
      </c>
      <c r="I51" s="16" t="s">
        <v>3307</v>
      </c>
      <c r="J51" s="16" t="s">
        <v>3436</v>
      </c>
    </row>
    <row r="52" ht="22.5" spans="1:10">
      <c r="A52" s="20"/>
      <c r="B52" s="16" t="s">
        <v>3425</v>
      </c>
      <c r="C52" s="16" t="s">
        <v>3331</v>
      </c>
      <c r="D52" s="16" t="s">
        <v>3332</v>
      </c>
      <c r="E52" s="16" t="s">
        <v>3437</v>
      </c>
      <c r="F52" s="16" t="s">
        <v>3304</v>
      </c>
      <c r="G52" s="16" t="s">
        <v>3380</v>
      </c>
      <c r="H52" s="16" t="s">
        <v>3315</v>
      </c>
      <c r="I52" s="16" t="s">
        <v>3329</v>
      </c>
      <c r="J52" s="16" t="s">
        <v>3438</v>
      </c>
    </row>
    <row r="53" ht="22.5" spans="1:10">
      <c r="A53" s="20" t="s">
        <v>3439</v>
      </c>
      <c r="B53" s="16" t="s">
        <v>3440</v>
      </c>
      <c r="C53" s="16" t="s">
        <v>3301</v>
      </c>
      <c r="D53" s="16" t="s">
        <v>3302</v>
      </c>
      <c r="E53" s="16" t="s">
        <v>3441</v>
      </c>
      <c r="F53" s="16" t="s">
        <v>3313</v>
      </c>
      <c r="G53" s="16" t="s">
        <v>3442</v>
      </c>
      <c r="H53" s="16" t="s">
        <v>3377</v>
      </c>
      <c r="I53" s="16" t="s">
        <v>3307</v>
      </c>
      <c r="J53" s="16" t="s">
        <v>3443</v>
      </c>
    </row>
    <row r="54" ht="33.75" spans="1:10">
      <c r="A54" s="20"/>
      <c r="B54" s="16" t="s">
        <v>3440</v>
      </c>
      <c r="C54" s="16" t="s">
        <v>3301</v>
      </c>
      <c r="D54" s="16" t="s">
        <v>3302</v>
      </c>
      <c r="E54" s="16" t="s">
        <v>3444</v>
      </c>
      <c r="F54" s="16" t="s">
        <v>3313</v>
      </c>
      <c r="G54" s="16" t="s">
        <v>3445</v>
      </c>
      <c r="H54" s="16" t="s">
        <v>3377</v>
      </c>
      <c r="I54" s="16" t="s">
        <v>3307</v>
      </c>
      <c r="J54" s="16" t="s">
        <v>3446</v>
      </c>
    </row>
    <row r="55" spans="1:10">
      <c r="A55" s="20"/>
      <c r="B55" s="16" t="s">
        <v>3440</v>
      </c>
      <c r="C55" s="16" t="s">
        <v>3301</v>
      </c>
      <c r="D55" s="16" t="s">
        <v>3302</v>
      </c>
      <c r="E55" s="16" t="s">
        <v>3447</v>
      </c>
      <c r="F55" s="16" t="s">
        <v>3313</v>
      </c>
      <c r="G55" s="16" t="s">
        <v>3370</v>
      </c>
      <c r="H55" s="16" t="s">
        <v>3377</v>
      </c>
      <c r="I55" s="16" t="s">
        <v>3307</v>
      </c>
      <c r="J55" s="16" t="s">
        <v>3448</v>
      </c>
    </row>
    <row r="56" spans="1:10">
      <c r="A56" s="20"/>
      <c r="B56" s="16" t="s">
        <v>3440</v>
      </c>
      <c r="C56" s="16" t="s">
        <v>3301</v>
      </c>
      <c r="D56" s="16" t="s">
        <v>3302</v>
      </c>
      <c r="E56" s="16" t="s">
        <v>3449</v>
      </c>
      <c r="F56" s="16" t="s">
        <v>3313</v>
      </c>
      <c r="G56" s="16" t="s">
        <v>3450</v>
      </c>
      <c r="H56" s="16" t="s">
        <v>3377</v>
      </c>
      <c r="I56" s="16" t="s">
        <v>3307</v>
      </c>
      <c r="J56" s="16" t="s">
        <v>3451</v>
      </c>
    </row>
    <row r="57" spans="1:10">
      <c r="A57" s="20"/>
      <c r="B57" s="16" t="s">
        <v>3440</v>
      </c>
      <c r="C57" s="16" t="s">
        <v>3301</v>
      </c>
      <c r="D57" s="16" t="s">
        <v>3302</v>
      </c>
      <c r="E57" s="16" t="s">
        <v>3452</v>
      </c>
      <c r="F57" s="16" t="s">
        <v>3313</v>
      </c>
      <c r="G57" s="16" t="s">
        <v>3453</v>
      </c>
      <c r="H57" s="16" t="s">
        <v>3377</v>
      </c>
      <c r="I57" s="16" t="s">
        <v>3307</v>
      </c>
      <c r="J57" s="16" t="s">
        <v>3454</v>
      </c>
    </row>
    <row r="58" ht="22.5" spans="1:10">
      <c r="A58" s="20"/>
      <c r="B58" s="16" t="s">
        <v>3440</v>
      </c>
      <c r="C58" s="16" t="s">
        <v>3301</v>
      </c>
      <c r="D58" s="16" t="s">
        <v>3302</v>
      </c>
      <c r="E58" s="16" t="s">
        <v>3455</v>
      </c>
      <c r="F58" s="16" t="s">
        <v>3313</v>
      </c>
      <c r="G58" s="16" t="s">
        <v>3456</v>
      </c>
      <c r="H58" s="16" t="s">
        <v>3377</v>
      </c>
      <c r="I58" s="16" t="s">
        <v>3307</v>
      </c>
      <c r="J58" s="16" t="s">
        <v>3457</v>
      </c>
    </row>
    <row r="59" ht="33.75" spans="1:10">
      <c r="A59" s="20"/>
      <c r="B59" s="16" t="s">
        <v>3440</v>
      </c>
      <c r="C59" s="16" t="s">
        <v>3301</v>
      </c>
      <c r="D59" s="16" t="s">
        <v>3302</v>
      </c>
      <c r="E59" s="16" t="s">
        <v>3458</v>
      </c>
      <c r="F59" s="16" t="s">
        <v>3313</v>
      </c>
      <c r="G59" s="16" t="s">
        <v>3459</v>
      </c>
      <c r="H59" s="16" t="s">
        <v>3410</v>
      </c>
      <c r="I59" s="16" t="s">
        <v>3307</v>
      </c>
      <c r="J59" s="16" t="s">
        <v>3460</v>
      </c>
    </row>
    <row r="60" spans="1:10">
      <c r="A60" s="20"/>
      <c r="B60" s="16" t="s">
        <v>3440</v>
      </c>
      <c r="C60" s="16" t="s">
        <v>3301</v>
      </c>
      <c r="D60" s="16" t="s">
        <v>3320</v>
      </c>
      <c r="E60" s="16" t="s">
        <v>3461</v>
      </c>
      <c r="F60" s="16" t="s">
        <v>3304</v>
      </c>
      <c r="G60" s="16" t="s">
        <v>3462</v>
      </c>
      <c r="H60" s="16" t="s">
        <v>3328</v>
      </c>
      <c r="I60" s="16" t="s">
        <v>3329</v>
      </c>
      <c r="J60" s="16" t="s">
        <v>3463</v>
      </c>
    </row>
    <row r="61" ht="22.5" spans="1:10">
      <c r="A61" s="20"/>
      <c r="B61" s="16" t="s">
        <v>3440</v>
      </c>
      <c r="C61" s="16" t="s">
        <v>3324</v>
      </c>
      <c r="D61" s="16" t="s">
        <v>3325</v>
      </c>
      <c r="E61" s="16" t="s">
        <v>3464</v>
      </c>
      <c r="F61" s="16" t="s">
        <v>3304</v>
      </c>
      <c r="G61" s="16" t="s">
        <v>3322</v>
      </c>
      <c r="H61" s="16" t="s">
        <v>3315</v>
      </c>
      <c r="I61" s="16" t="s">
        <v>3307</v>
      </c>
      <c r="J61" s="16" t="s">
        <v>3465</v>
      </c>
    </row>
    <row r="62" ht="22.5" spans="1:10">
      <c r="A62" s="20"/>
      <c r="B62" s="16" t="s">
        <v>3440</v>
      </c>
      <c r="C62" s="16" t="s">
        <v>3324</v>
      </c>
      <c r="D62" s="16" t="s">
        <v>3325</v>
      </c>
      <c r="E62" s="16" t="s">
        <v>3466</v>
      </c>
      <c r="F62" s="16" t="s">
        <v>3313</v>
      </c>
      <c r="G62" s="16" t="s">
        <v>3322</v>
      </c>
      <c r="H62" s="16" t="s">
        <v>3315</v>
      </c>
      <c r="I62" s="16" t="s">
        <v>3307</v>
      </c>
      <c r="J62" s="16" t="s">
        <v>3467</v>
      </c>
    </row>
    <row r="63" spans="1:10">
      <c r="A63" s="20"/>
      <c r="B63" s="16" t="s">
        <v>3440</v>
      </c>
      <c r="C63" s="16" t="s">
        <v>3331</v>
      </c>
      <c r="D63" s="16" t="s">
        <v>3332</v>
      </c>
      <c r="E63" s="16" t="s">
        <v>3332</v>
      </c>
      <c r="F63" s="16" t="s">
        <v>3313</v>
      </c>
      <c r="G63" s="16" t="s">
        <v>3322</v>
      </c>
      <c r="H63" s="16" t="s">
        <v>3315</v>
      </c>
      <c r="I63" s="16" t="s">
        <v>3307</v>
      </c>
      <c r="J63" s="16" t="s">
        <v>3333</v>
      </c>
    </row>
    <row r="64" ht="22.5" spans="1:10">
      <c r="A64" s="19" t="s">
        <v>3468</v>
      </c>
      <c r="B64" s="16"/>
      <c r="C64" s="16"/>
      <c r="D64" s="16"/>
      <c r="E64" s="16"/>
      <c r="F64" s="16"/>
      <c r="G64" s="16"/>
      <c r="H64" s="16"/>
      <c r="I64" s="16"/>
      <c r="J64" s="16"/>
    </row>
    <row r="65" ht="22.5" spans="1:10">
      <c r="A65" s="20" t="s">
        <v>3469</v>
      </c>
      <c r="B65" s="16" t="s">
        <v>3470</v>
      </c>
      <c r="C65" s="16" t="s">
        <v>3301</v>
      </c>
      <c r="D65" s="16" t="s">
        <v>3302</v>
      </c>
      <c r="E65" s="16" t="s">
        <v>3471</v>
      </c>
      <c r="F65" s="16" t="s">
        <v>3304</v>
      </c>
      <c r="G65" s="16" t="s">
        <v>3472</v>
      </c>
      <c r="H65" s="16" t="s">
        <v>3473</v>
      </c>
      <c r="I65" s="16" t="s">
        <v>3307</v>
      </c>
      <c r="J65" s="16" t="s">
        <v>3474</v>
      </c>
    </row>
    <row r="66" spans="1:10">
      <c r="A66" s="20"/>
      <c r="B66" s="16"/>
      <c r="C66" s="16" t="s">
        <v>3301</v>
      </c>
      <c r="D66" s="16" t="s">
        <v>3311</v>
      </c>
      <c r="E66" s="16" t="s">
        <v>3475</v>
      </c>
      <c r="F66" s="16" t="s">
        <v>3313</v>
      </c>
      <c r="G66" s="16" t="s">
        <v>3341</v>
      </c>
      <c r="H66" s="16" t="s">
        <v>3315</v>
      </c>
      <c r="I66" s="16" t="s">
        <v>3307</v>
      </c>
      <c r="J66" s="16" t="s">
        <v>3476</v>
      </c>
    </row>
    <row r="67" ht="33.75" spans="1:10">
      <c r="A67" s="20"/>
      <c r="B67" s="16"/>
      <c r="C67" s="16" t="s">
        <v>3324</v>
      </c>
      <c r="D67" s="16" t="s">
        <v>3325</v>
      </c>
      <c r="E67" s="16" t="s">
        <v>3477</v>
      </c>
      <c r="F67" s="16" t="s">
        <v>3304</v>
      </c>
      <c r="G67" s="16" t="s">
        <v>3346</v>
      </c>
      <c r="H67" s="16" t="s">
        <v>3478</v>
      </c>
      <c r="I67" s="16" t="s">
        <v>3329</v>
      </c>
      <c r="J67" s="16" t="s">
        <v>3479</v>
      </c>
    </row>
    <row r="68" spans="1:10">
      <c r="A68" s="19" t="s">
        <v>3480</v>
      </c>
      <c r="B68" s="16"/>
      <c r="C68" s="16"/>
      <c r="D68" s="16"/>
      <c r="E68" s="16"/>
      <c r="F68" s="16"/>
      <c r="G68" s="16"/>
      <c r="H68" s="16"/>
      <c r="I68" s="16"/>
      <c r="J68" s="16"/>
    </row>
    <row r="69" ht="67.5" spans="1:10">
      <c r="A69" s="20" t="s">
        <v>3481</v>
      </c>
      <c r="B69" s="16" t="s">
        <v>3482</v>
      </c>
      <c r="C69" s="16" t="s">
        <v>3301</v>
      </c>
      <c r="D69" s="16" t="s">
        <v>3320</v>
      </c>
      <c r="E69" s="16" t="s">
        <v>3483</v>
      </c>
      <c r="F69" s="16" t="s">
        <v>3313</v>
      </c>
      <c r="G69" s="16" t="s">
        <v>3322</v>
      </c>
      <c r="H69" s="16" t="s">
        <v>3315</v>
      </c>
      <c r="I69" s="16" t="s">
        <v>3307</v>
      </c>
      <c r="J69" s="16" t="s">
        <v>3484</v>
      </c>
    </row>
    <row r="70" ht="90" spans="1:10">
      <c r="A70" s="20"/>
      <c r="B70" s="16" t="s">
        <v>3482</v>
      </c>
      <c r="C70" s="16" t="s">
        <v>3324</v>
      </c>
      <c r="D70" s="16" t="s">
        <v>3325</v>
      </c>
      <c r="E70" s="16" t="s">
        <v>3485</v>
      </c>
      <c r="F70" s="16" t="s">
        <v>3486</v>
      </c>
      <c r="G70" s="16" t="s">
        <v>3487</v>
      </c>
      <c r="H70" s="16" t="s">
        <v>3377</v>
      </c>
      <c r="I70" s="16" t="s">
        <v>3307</v>
      </c>
      <c r="J70" s="16" t="s">
        <v>3488</v>
      </c>
    </row>
    <row r="71" ht="22.5" spans="1:10">
      <c r="A71" s="20" t="s">
        <v>3489</v>
      </c>
      <c r="B71" s="16" t="s">
        <v>3490</v>
      </c>
      <c r="C71" s="16" t="s">
        <v>3301</v>
      </c>
      <c r="D71" s="16" t="s">
        <v>3302</v>
      </c>
      <c r="E71" s="16" t="s">
        <v>3491</v>
      </c>
      <c r="F71" s="16" t="s">
        <v>3313</v>
      </c>
      <c r="G71" s="16" t="s">
        <v>3492</v>
      </c>
      <c r="H71" s="16" t="s">
        <v>3493</v>
      </c>
      <c r="I71" s="16" t="s">
        <v>3307</v>
      </c>
      <c r="J71" s="16" t="s">
        <v>3494</v>
      </c>
    </row>
    <row r="72" ht="33.75" spans="1:10">
      <c r="A72" s="20"/>
      <c r="B72" s="16" t="s">
        <v>3490</v>
      </c>
      <c r="C72" s="16" t="s">
        <v>3301</v>
      </c>
      <c r="D72" s="16" t="s">
        <v>3311</v>
      </c>
      <c r="E72" s="16" t="s">
        <v>3495</v>
      </c>
      <c r="F72" s="16" t="s">
        <v>3304</v>
      </c>
      <c r="G72" s="16" t="s">
        <v>3398</v>
      </c>
      <c r="H72" s="16" t="s">
        <v>3315</v>
      </c>
      <c r="I72" s="16" t="s">
        <v>3307</v>
      </c>
      <c r="J72" s="16" t="s">
        <v>3496</v>
      </c>
    </row>
    <row r="73" spans="1:10">
      <c r="A73" s="20"/>
      <c r="B73" s="16" t="s">
        <v>3490</v>
      </c>
      <c r="C73" s="16" t="s">
        <v>3301</v>
      </c>
      <c r="D73" s="16" t="s">
        <v>3320</v>
      </c>
      <c r="E73" s="16" t="s">
        <v>3497</v>
      </c>
      <c r="F73" s="16" t="s">
        <v>3304</v>
      </c>
      <c r="G73" s="16" t="s">
        <v>3498</v>
      </c>
      <c r="H73" s="16" t="s">
        <v>3499</v>
      </c>
      <c r="I73" s="16" t="s">
        <v>3307</v>
      </c>
      <c r="J73" s="16" t="s">
        <v>3498</v>
      </c>
    </row>
    <row r="74" ht="56.25" spans="1:10">
      <c r="A74" s="20"/>
      <c r="B74" s="16" t="s">
        <v>3490</v>
      </c>
      <c r="C74" s="16" t="s">
        <v>3301</v>
      </c>
      <c r="D74" s="16" t="s">
        <v>3320</v>
      </c>
      <c r="E74" s="16" t="s">
        <v>3431</v>
      </c>
      <c r="F74" s="16" t="s">
        <v>3313</v>
      </c>
      <c r="G74" s="16" t="s">
        <v>3341</v>
      </c>
      <c r="H74" s="16" t="s">
        <v>3315</v>
      </c>
      <c r="I74" s="16" t="s">
        <v>3307</v>
      </c>
      <c r="J74" s="16" t="s">
        <v>3500</v>
      </c>
    </row>
    <row r="75" ht="67.5" spans="1:10">
      <c r="A75" s="20"/>
      <c r="B75" s="16" t="s">
        <v>3490</v>
      </c>
      <c r="C75" s="16" t="s">
        <v>3324</v>
      </c>
      <c r="D75" s="16" t="s">
        <v>3325</v>
      </c>
      <c r="E75" s="16" t="s">
        <v>3501</v>
      </c>
      <c r="F75" s="16" t="s">
        <v>3313</v>
      </c>
      <c r="G75" s="16" t="s">
        <v>3380</v>
      </c>
      <c r="H75" s="16" t="s">
        <v>3315</v>
      </c>
      <c r="I75" s="16" t="s">
        <v>3307</v>
      </c>
      <c r="J75" s="16" t="s">
        <v>3502</v>
      </c>
    </row>
    <row r="76" ht="22.5" spans="1:10">
      <c r="A76" s="20"/>
      <c r="B76" s="16" t="s">
        <v>3490</v>
      </c>
      <c r="C76" s="16" t="s">
        <v>3331</v>
      </c>
      <c r="D76" s="16" t="s">
        <v>3332</v>
      </c>
      <c r="E76" s="16" t="s">
        <v>3503</v>
      </c>
      <c r="F76" s="16" t="s">
        <v>3313</v>
      </c>
      <c r="G76" s="16" t="s">
        <v>3341</v>
      </c>
      <c r="H76" s="16" t="s">
        <v>3315</v>
      </c>
      <c r="I76" s="16" t="s">
        <v>3307</v>
      </c>
      <c r="J76" s="16" t="s">
        <v>3504</v>
      </c>
    </row>
    <row r="77" spans="1:10">
      <c r="A77" s="18" t="s">
        <v>3505</v>
      </c>
      <c r="B77" s="16"/>
      <c r="C77" s="16"/>
      <c r="D77" s="16"/>
      <c r="E77" s="16"/>
      <c r="F77" s="16"/>
      <c r="G77" s="16"/>
      <c r="H77" s="16"/>
      <c r="I77" s="16"/>
      <c r="J77" s="16"/>
    </row>
    <row r="78" spans="1:10">
      <c r="A78" s="19" t="s">
        <v>3505</v>
      </c>
      <c r="B78" s="16"/>
      <c r="C78" s="16"/>
      <c r="D78" s="16"/>
      <c r="E78" s="16"/>
      <c r="F78" s="16"/>
      <c r="G78" s="16"/>
      <c r="H78" s="16"/>
      <c r="I78" s="16"/>
      <c r="J78" s="16"/>
    </row>
    <row r="79" ht="90" spans="1:10">
      <c r="A79" s="20" t="s">
        <v>3506</v>
      </c>
      <c r="B79" s="16" t="s">
        <v>3507</v>
      </c>
      <c r="C79" s="16" t="s">
        <v>3301</v>
      </c>
      <c r="D79" s="16" t="s">
        <v>3302</v>
      </c>
      <c r="E79" s="16" t="s">
        <v>3508</v>
      </c>
      <c r="F79" s="16" t="s">
        <v>3313</v>
      </c>
      <c r="G79" s="16" t="s">
        <v>3509</v>
      </c>
      <c r="H79" s="16" t="s">
        <v>3510</v>
      </c>
      <c r="I79" s="16" t="s">
        <v>3307</v>
      </c>
      <c r="J79" s="16" t="s">
        <v>3511</v>
      </c>
    </row>
    <row r="80" ht="45" spans="1:10">
      <c r="A80" s="20"/>
      <c r="B80" s="16"/>
      <c r="C80" s="16" t="s">
        <v>3301</v>
      </c>
      <c r="D80" s="16" t="s">
        <v>3302</v>
      </c>
      <c r="E80" s="16" t="s">
        <v>3512</v>
      </c>
      <c r="F80" s="16" t="s">
        <v>3304</v>
      </c>
      <c r="G80" s="16" t="s">
        <v>3513</v>
      </c>
      <c r="H80" s="16" t="s">
        <v>3315</v>
      </c>
      <c r="I80" s="16" t="s">
        <v>3307</v>
      </c>
      <c r="J80" s="16" t="s">
        <v>3514</v>
      </c>
    </row>
    <row r="81" ht="22.5" spans="1:10">
      <c r="A81" s="20"/>
      <c r="B81" s="16"/>
      <c r="C81" s="16" t="s">
        <v>3301</v>
      </c>
      <c r="D81" s="16" t="s">
        <v>3302</v>
      </c>
      <c r="E81" s="16" t="s">
        <v>3515</v>
      </c>
      <c r="F81" s="16" t="s">
        <v>3313</v>
      </c>
      <c r="G81" s="16" t="s">
        <v>3516</v>
      </c>
      <c r="H81" s="16" t="s">
        <v>3517</v>
      </c>
      <c r="I81" s="16" t="s">
        <v>3307</v>
      </c>
      <c r="J81" s="16" t="s">
        <v>3518</v>
      </c>
    </row>
    <row r="82" ht="22.5" spans="1:10">
      <c r="A82" s="20"/>
      <c r="B82" s="16"/>
      <c r="C82" s="16" t="s">
        <v>3301</v>
      </c>
      <c r="D82" s="16" t="s">
        <v>3302</v>
      </c>
      <c r="E82" s="16" t="s">
        <v>3519</v>
      </c>
      <c r="F82" s="16" t="s">
        <v>3520</v>
      </c>
      <c r="G82" s="16" t="s">
        <v>3521</v>
      </c>
      <c r="H82" s="16" t="s">
        <v>3522</v>
      </c>
      <c r="I82" s="16" t="s">
        <v>3329</v>
      </c>
      <c r="J82" s="16" t="s">
        <v>3523</v>
      </c>
    </row>
    <row r="83" ht="45" spans="1:10">
      <c r="A83" s="20"/>
      <c r="B83" s="16"/>
      <c r="C83" s="16" t="s">
        <v>3301</v>
      </c>
      <c r="D83" s="16" t="s">
        <v>3302</v>
      </c>
      <c r="E83" s="16" t="s">
        <v>3524</v>
      </c>
      <c r="F83" s="16" t="s">
        <v>3304</v>
      </c>
      <c r="G83" s="16" t="s">
        <v>3525</v>
      </c>
      <c r="H83" s="16" t="s">
        <v>3526</v>
      </c>
      <c r="I83" s="16" t="s">
        <v>3307</v>
      </c>
      <c r="J83" s="16" t="s">
        <v>3527</v>
      </c>
    </row>
    <row r="84" ht="22.5" spans="1:10">
      <c r="A84" s="20"/>
      <c r="B84" s="16"/>
      <c r="C84" s="16" t="s">
        <v>3301</v>
      </c>
      <c r="D84" s="16" t="s">
        <v>3302</v>
      </c>
      <c r="E84" s="16" t="s">
        <v>3528</v>
      </c>
      <c r="F84" s="16" t="s">
        <v>3313</v>
      </c>
      <c r="G84" s="16" t="s">
        <v>3516</v>
      </c>
      <c r="H84" s="16" t="s">
        <v>3517</v>
      </c>
      <c r="I84" s="16" t="s">
        <v>3307</v>
      </c>
      <c r="J84" s="16" t="s">
        <v>3529</v>
      </c>
    </row>
    <row r="85" ht="56.25" spans="1:10">
      <c r="A85" s="20"/>
      <c r="B85" s="16"/>
      <c r="C85" s="16" t="s">
        <v>3301</v>
      </c>
      <c r="D85" s="16" t="s">
        <v>3311</v>
      </c>
      <c r="E85" s="16" t="s">
        <v>3530</v>
      </c>
      <c r="F85" s="16" t="s">
        <v>3304</v>
      </c>
      <c r="G85" s="16" t="s">
        <v>3513</v>
      </c>
      <c r="H85" s="16" t="s">
        <v>3315</v>
      </c>
      <c r="I85" s="16" t="s">
        <v>3307</v>
      </c>
      <c r="J85" s="16" t="s">
        <v>3531</v>
      </c>
    </row>
    <row r="86" ht="56.25" spans="1:10">
      <c r="A86" s="20"/>
      <c r="B86" s="16"/>
      <c r="C86" s="16" t="s">
        <v>3301</v>
      </c>
      <c r="D86" s="16" t="s">
        <v>3311</v>
      </c>
      <c r="E86" s="16" t="s">
        <v>3532</v>
      </c>
      <c r="F86" s="16" t="s">
        <v>3313</v>
      </c>
      <c r="G86" s="16" t="s">
        <v>3341</v>
      </c>
      <c r="H86" s="16" t="s">
        <v>3315</v>
      </c>
      <c r="I86" s="16" t="s">
        <v>3329</v>
      </c>
      <c r="J86" s="16" t="s">
        <v>3533</v>
      </c>
    </row>
    <row r="87" ht="56.25" spans="1:10">
      <c r="A87" s="20"/>
      <c r="B87" s="16"/>
      <c r="C87" s="16" t="s">
        <v>3301</v>
      </c>
      <c r="D87" s="16" t="s">
        <v>3311</v>
      </c>
      <c r="E87" s="16" t="s">
        <v>3534</v>
      </c>
      <c r="F87" s="16" t="s">
        <v>3313</v>
      </c>
      <c r="G87" s="16" t="s">
        <v>3535</v>
      </c>
      <c r="H87" s="16" t="s">
        <v>3315</v>
      </c>
      <c r="I87" s="16" t="s">
        <v>3307</v>
      </c>
      <c r="J87" s="16" t="s">
        <v>3536</v>
      </c>
    </row>
    <row r="88" ht="56.25" spans="1:10">
      <c r="A88" s="20"/>
      <c r="B88" s="16"/>
      <c r="C88" s="16" t="s">
        <v>3301</v>
      </c>
      <c r="D88" s="16" t="s">
        <v>3311</v>
      </c>
      <c r="E88" s="16" t="s">
        <v>3537</v>
      </c>
      <c r="F88" s="16" t="s">
        <v>3313</v>
      </c>
      <c r="G88" s="16" t="s">
        <v>3314</v>
      </c>
      <c r="H88" s="16" t="s">
        <v>3315</v>
      </c>
      <c r="I88" s="16" t="s">
        <v>3307</v>
      </c>
      <c r="J88" s="16" t="s">
        <v>3538</v>
      </c>
    </row>
    <row r="89" ht="67.5" spans="1:10">
      <c r="A89" s="20"/>
      <c r="B89" s="16"/>
      <c r="C89" s="16" t="s">
        <v>3301</v>
      </c>
      <c r="D89" s="16" t="s">
        <v>3320</v>
      </c>
      <c r="E89" s="16" t="s">
        <v>3539</v>
      </c>
      <c r="F89" s="16" t="s">
        <v>3313</v>
      </c>
      <c r="G89" s="16" t="s">
        <v>3314</v>
      </c>
      <c r="H89" s="16" t="s">
        <v>3315</v>
      </c>
      <c r="I89" s="16" t="s">
        <v>3307</v>
      </c>
      <c r="J89" s="16" t="s">
        <v>3540</v>
      </c>
    </row>
    <row r="90" ht="78.75" spans="1:10">
      <c r="A90" s="20"/>
      <c r="B90" s="16"/>
      <c r="C90" s="16" t="s">
        <v>3324</v>
      </c>
      <c r="D90" s="16" t="s">
        <v>3325</v>
      </c>
      <c r="E90" s="16" t="s">
        <v>3541</v>
      </c>
      <c r="F90" s="16" t="s">
        <v>3313</v>
      </c>
      <c r="G90" s="16" t="s">
        <v>3314</v>
      </c>
      <c r="H90" s="16" t="s">
        <v>3315</v>
      </c>
      <c r="I90" s="16" t="s">
        <v>3329</v>
      </c>
      <c r="J90" s="16" t="s">
        <v>3542</v>
      </c>
    </row>
    <row r="91" ht="22.5" spans="1:10">
      <c r="A91" s="20"/>
      <c r="B91" s="16"/>
      <c r="C91" s="16" t="s">
        <v>3324</v>
      </c>
      <c r="D91" s="16" t="s">
        <v>3325</v>
      </c>
      <c r="E91" s="16" t="s">
        <v>3543</v>
      </c>
      <c r="F91" s="16" t="s">
        <v>3304</v>
      </c>
      <c r="G91" s="16" t="s">
        <v>3544</v>
      </c>
      <c r="H91" s="16" t="s">
        <v>3545</v>
      </c>
      <c r="I91" s="16" t="s">
        <v>3307</v>
      </c>
      <c r="J91" s="16" t="s">
        <v>3546</v>
      </c>
    </row>
    <row r="92" ht="45" spans="1:10">
      <c r="A92" s="20"/>
      <c r="B92" s="16"/>
      <c r="C92" s="16" t="s">
        <v>3324</v>
      </c>
      <c r="D92" s="16" t="s">
        <v>3325</v>
      </c>
      <c r="E92" s="16" t="s">
        <v>3547</v>
      </c>
      <c r="F92" s="16" t="s">
        <v>3520</v>
      </c>
      <c r="G92" s="16" t="s">
        <v>3370</v>
      </c>
      <c r="H92" s="16" t="s">
        <v>3510</v>
      </c>
      <c r="I92" s="16" t="s">
        <v>3307</v>
      </c>
      <c r="J92" s="16" t="s">
        <v>3548</v>
      </c>
    </row>
    <row r="93" ht="45" spans="1:10">
      <c r="A93" s="20"/>
      <c r="B93" s="16"/>
      <c r="C93" s="16" t="s">
        <v>3331</v>
      </c>
      <c r="D93" s="16" t="s">
        <v>3332</v>
      </c>
      <c r="E93" s="16" t="s">
        <v>3549</v>
      </c>
      <c r="F93" s="16" t="s">
        <v>3313</v>
      </c>
      <c r="G93" s="16" t="s">
        <v>3341</v>
      </c>
      <c r="H93" s="16" t="s">
        <v>3315</v>
      </c>
      <c r="I93" s="16" t="s">
        <v>3307</v>
      </c>
      <c r="J93" s="16" t="s">
        <v>3550</v>
      </c>
    </row>
    <row r="94" ht="33.75" spans="1:10">
      <c r="A94" s="20" t="s">
        <v>3551</v>
      </c>
      <c r="B94" s="16" t="s">
        <v>3552</v>
      </c>
      <c r="C94" s="16" t="s">
        <v>3301</v>
      </c>
      <c r="D94" s="16" t="s">
        <v>3302</v>
      </c>
      <c r="E94" s="16" t="s">
        <v>3553</v>
      </c>
      <c r="F94" s="16" t="s">
        <v>3304</v>
      </c>
      <c r="G94" s="16" t="s">
        <v>3554</v>
      </c>
      <c r="H94" s="16" t="s">
        <v>3555</v>
      </c>
      <c r="I94" s="16" t="s">
        <v>3307</v>
      </c>
      <c r="J94" s="16" t="s">
        <v>3556</v>
      </c>
    </row>
    <row r="95" ht="22.5" spans="1:10">
      <c r="A95" s="20"/>
      <c r="B95" s="16" t="s">
        <v>3552</v>
      </c>
      <c r="C95" s="16" t="s">
        <v>3301</v>
      </c>
      <c r="D95" s="16" t="s">
        <v>3302</v>
      </c>
      <c r="E95" s="16" t="s">
        <v>3557</v>
      </c>
      <c r="F95" s="16" t="s">
        <v>3304</v>
      </c>
      <c r="G95" s="16" t="s">
        <v>3554</v>
      </c>
      <c r="H95" s="16" t="s">
        <v>3395</v>
      </c>
      <c r="I95" s="16" t="s">
        <v>3307</v>
      </c>
      <c r="J95" s="16" t="s">
        <v>3558</v>
      </c>
    </row>
    <row r="96" ht="56.25" spans="1:10">
      <c r="A96" s="20"/>
      <c r="B96" s="16" t="s">
        <v>3552</v>
      </c>
      <c r="C96" s="16" t="s">
        <v>3301</v>
      </c>
      <c r="D96" s="16" t="s">
        <v>3311</v>
      </c>
      <c r="E96" s="16" t="s">
        <v>3559</v>
      </c>
      <c r="F96" s="16" t="s">
        <v>3313</v>
      </c>
      <c r="G96" s="16" t="s">
        <v>3322</v>
      </c>
      <c r="H96" s="16" t="s">
        <v>3315</v>
      </c>
      <c r="I96" s="16" t="s">
        <v>3307</v>
      </c>
      <c r="J96" s="16" t="s">
        <v>3560</v>
      </c>
    </row>
    <row r="97" ht="78.75" spans="1:10">
      <c r="A97" s="20"/>
      <c r="B97" s="16" t="s">
        <v>3552</v>
      </c>
      <c r="C97" s="16" t="s">
        <v>3301</v>
      </c>
      <c r="D97" s="16" t="s">
        <v>3311</v>
      </c>
      <c r="E97" s="16" t="s">
        <v>3561</v>
      </c>
      <c r="F97" s="16" t="s">
        <v>3304</v>
      </c>
      <c r="G97" s="16" t="s">
        <v>3398</v>
      </c>
      <c r="H97" s="16" t="s">
        <v>3315</v>
      </c>
      <c r="I97" s="16" t="s">
        <v>3307</v>
      </c>
      <c r="J97" s="16" t="s">
        <v>3562</v>
      </c>
    </row>
    <row r="98" ht="56.25" spans="1:10">
      <c r="A98" s="20"/>
      <c r="B98" s="16" t="s">
        <v>3552</v>
      </c>
      <c r="C98" s="16" t="s">
        <v>3301</v>
      </c>
      <c r="D98" s="16" t="s">
        <v>3311</v>
      </c>
      <c r="E98" s="16" t="s">
        <v>3563</v>
      </c>
      <c r="F98" s="16" t="s">
        <v>3304</v>
      </c>
      <c r="G98" s="16" t="s">
        <v>3398</v>
      </c>
      <c r="H98" s="16" t="s">
        <v>3315</v>
      </c>
      <c r="I98" s="16" t="s">
        <v>3307</v>
      </c>
      <c r="J98" s="16" t="s">
        <v>3564</v>
      </c>
    </row>
    <row r="99" ht="22.5" spans="1:10">
      <c r="A99" s="20"/>
      <c r="B99" s="16" t="s">
        <v>3552</v>
      </c>
      <c r="C99" s="16" t="s">
        <v>3301</v>
      </c>
      <c r="D99" s="16" t="s">
        <v>3320</v>
      </c>
      <c r="E99" s="16" t="s">
        <v>3565</v>
      </c>
      <c r="F99" s="16" t="s">
        <v>3520</v>
      </c>
      <c r="G99" s="16" t="s">
        <v>3566</v>
      </c>
      <c r="H99" s="16" t="s">
        <v>3499</v>
      </c>
      <c r="I99" s="16" t="s">
        <v>3307</v>
      </c>
      <c r="J99" s="16" t="s">
        <v>3567</v>
      </c>
    </row>
    <row r="100" ht="33.75" spans="1:10">
      <c r="A100" s="20"/>
      <c r="B100" s="16" t="s">
        <v>3552</v>
      </c>
      <c r="C100" s="16" t="s">
        <v>3324</v>
      </c>
      <c r="D100" s="16" t="s">
        <v>3325</v>
      </c>
      <c r="E100" s="16" t="s">
        <v>3568</v>
      </c>
      <c r="F100" s="16" t="s">
        <v>3304</v>
      </c>
      <c r="G100" s="16" t="s">
        <v>3554</v>
      </c>
      <c r="H100" s="16" t="s">
        <v>3395</v>
      </c>
      <c r="I100" s="16" t="s">
        <v>3307</v>
      </c>
      <c r="J100" s="16" t="s">
        <v>3569</v>
      </c>
    </row>
    <row r="101" ht="45" spans="1:10">
      <c r="A101" s="20"/>
      <c r="B101" s="16" t="s">
        <v>3552</v>
      </c>
      <c r="C101" s="16" t="s">
        <v>3324</v>
      </c>
      <c r="D101" s="16" t="s">
        <v>3325</v>
      </c>
      <c r="E101" s="16" t="s">
        <v>3570</v>
      </c>
      <c r="F101" s="16" t="s">
        <v>3304</v>
      </c>
      <c r="G101" s="16" t="s">
        <v>3554</v>
      </c>
      <c r="H101" s="16" t="s">
        <v>3395</v>
      </c>
      <c r="I101" s="16" t="s">
        <v>3307</v>
      </c>
      <c r="J101" s="16" t="s">
        <v>3571</v>
      </c>
    </row>
    <row r="102" ht="22.5" spans="1:10">
      <c r="A102" s="20"/>
      <c r="B102" s="16" t="s">
        <v>3552</v>
      </c>
      <c r="C102" s="16" t="s">
        <v>3324</v>
      </c>
      <c r="D102" s="16" t="s">
        <v>3325</v>
      </c>
      <c r="E102" s="16" t="s">
        <v>3572</v>
      </c>
      <c r="F102" s="16" t="s">
        <v>3304</v>
      </c>
      <c r="G102" s="16" t="s">
        <v>3544</v>
      </c>
      <c r="H102" s="16" t="s">
        <v>3545</v>
      </c>
      <c r="I102" s="16" t="s">
        <v>3307</v>
      </c>
      <c r="J102" s="16" t="s">
        <v>3573</v>
      </c>
    </row>
    <row r="103" spans="1:10">
      <c r="A103" s="20"/>
      <c r="B103" s="16" t="s">
        <v>3552</v>
      </c>
      <c r="C103" s="16" t="s">
        <v>3331</v>
      </c>
      <c r="D103" s="16" t="s">
        <v>3332</v>
      </c>
      <c r="E103" s="16" t="s">
        <v>3574</v>
      </c>
      <c r="F103" s="16" t="s">
        <v>3313</v>
      </c>
      <c r="G103" s="16" t="s">
        <v>3322</v>
      </c>
      <c r="H103" s="16" t="s">
        <v>3315</v>
      </c>
      <c r="I103" s="16" t="s">
        <v>3307</v>
      </c>
      <c r="J103" s="16" t="s">
        <v>3332</v>
      </c>
    </row>
    <row r="104" spans="1:10">
      <c r="A104" s="20" t="s">
        <v>3575</v>
      </c>
      <c r="B104" s="16" t="s">
        <v>3576</v>
      </c>
      <c r="C104" s="16" t="s">
        <v>3301</v>
      </c>
      <c r="D104" s="16" t="s">
        <v>3302</v>
      </c>
      <c r="E104" s="16" t="s">
        <v>3577</v>
      </c>
      <c r="F104" s="16" t="s">
        <v>3304</v>
      </c>
      <c r="G104" s="16" t="s">
        <v>3578</v>
      </c>
      <c r="H104" s="16" t="s">
        <v>3579</v>
      </c>
      <c r="I104" s="16" t="s">
        <v>3307</v>
      </c>
      <c r="J104" s="16" t="s">
        <v>3580</v>
      </c>
    </row>
    <row r="105" ht="22.5" spans="1:10">
      <c r="A105" s="20"/>
      <c r="B105" s="16" t="s">
        <v>3576</v>
      </c>
      <c r="C105" s="16" t="s">
        <v>3301</v>
      </c>
      <c r="D105" s="16" t="s">
        <v>3311</v>
      </c>
      <c r="E105" s="16" t="s">
        <v>3581</v>
      </c>
      <c r="F105" s="16" t="s">
        <v>3304</v>
      </c>
      <c r="G105" s="16" t="s">
        <v>3398</v>
      </c>
      <c r="H105" s="16" t="s">
        <v>3315</v>
      </c>
      <c r="I105" s="16" t="s">
        <v>3307</v>
      </c>
      <c r="J105" s="16" t="s">
        <v>3582</v>
      </c>
    </row>
    <row r="106" spans="1:10">
      <c r="A106" s="20"/>
      <c r="B106" s="16" t="s">
        <v>3576</v>
      </c>
      <c r="C106" s="16" t="s">
        <v>3301</v>
      </c>
      <c r="D106" s="16" t="s">
        <v>3311</v>
      </c>
      <c r="E106" s="16" t="s">
        <v>3583</v>
      </c>
      <c r="F106" s="16" t="s">
        <v>3486</v>
      </c>
      <c r="G106" s="16" t="s">
        <v>3341</v>
      </c>
      <c r="H106" s="16" t="s">
        <v>3315</v>
      </c>
      <c r="I106" s="16" t="s">
        <v>3307</v>
      </c>
      <c r="J106" s="16" t="s">
        <v>3584</v>
      </c>
    </row>
    <row r="107" ht="22.5" spans="1:10">
      <c r="A107" s="20"/>
      <c r="B107" s="16" t="s">
        <v>3576</v>
      </c>
      <c r="C107" s="16" t="s">
        <v>3301</v>
      </c>
      <c r="D107" s="16" t="s">
        <v>3320</v>
      </c>
      <c r="E107" s="16" t="s">
        <v>3565</v>
      </c>
      <c r="F107" s="16" t="s">
        <v>3304</v>
      </c>
      <c r="G107" s="16" t="s">
        <v>3585</v>
      </c>
      <c r="H107" s="16" t="s">
        <v>3328</v>
      </c>
      <c r="I107" s="16" t="s">
        <v>3329</v>
      </c>
      <c r="J107" s="16" t="s">
        <v>3586</v>
      </c>
    </row>
    <row r="108" ht="22.5" spans="1:10">
      <c r="A108" s="20"/>
      <c r="B108" s="16" t="s">
        <v>3576</v>
      </c>
      <c r="C108" s="16" t="s">
        <v>3324</v>
      </c>
      <c r="D108" s="16" t="s">
        <v>3325</v>
      </c>
      <c r="E108" s="16" t="s">
        <v>3587</v>
      </c>
      <c r="F108" s="16" t="s">
        <v>3304</v>
      </c>
      <c r="G108" s="16" t="s">
        <v>3588</v>
      </c>
      <c r="H108" s="16" t="s">
        <v>3328</v>
      </c>
      <c r="I108" s="16" t="s">
        <v>3329</v>
      </c>
      <c r="J108" s="16" t="s">
        <v>3589</v>
      </c>
    </row>
    <row r="109" ht="22.5" spans="1:10">
      <c r="A109" s="20"/>
      <c r="B109" s="16" t="s">
        <v>3576</v>
      </c>
      <c r="C109" s="16" t="s">
        <v>3324</v>
      </c>
      <c r="D109" s="16" t="s">
        <v>3590</v>
      </c>
      <c r="E109" s="16" t="s">
        <v>3591</v>
      </c>
      <c r="F109" s="16" t="s">
        <v>3313</v>
      </c>
      <c r="G109" s="16" t="s">
        <v>3592</v>
      </c>
      <c r="H109" s="16" t="s">
        <v>3499</v>
      </c>
      <c r="I109" s="16" t="s">
        <v>3307</v>
      </c>
      <c r="J109" s="16" t="s">
        <v>3593</v>
      </c>
    </row>
    <row r="110" spans="1:10">
      <c r="A110" s="20"/>
      <c r="B110" s="16" t="s">
        <v>3576</v>
      </c>
      <c r="C110" s="16" t="s">
        <v>3331</v>
      </c>
      <c r="D110" s="16" t="s">
        <v>3332</v>
      </c>
      <c r="E110" s="16" t="s">
        <v>3594</v>
      </c>
      <c r="F110" s="16" t="s">
        <v>3313</v>
      </c>
      <c r="G110" s="16" t="s">
        <v>3322</v>
      </c>
      <c r="H110" s="16" t="s">
        <v>3315</v>
      </c>
      <c r="I110" s="16" t="s">
        <v>3307</v>
      </c>
      <c r="J110" s="16" t="s">
        <v>3595</v>
      </c>
    </row>
    <row r="111" ht="22.5" spans="1:10">
      <c r="A111" s="20" t="s">
        <v>3596</v>
      </c>
      <c r="B111" s="16" t="s">
        <v>3597</v>
      </c>
      <c r="C111" s="16" t="s">
        <v>3301</v>
      </c>
      <c r="D111" s="16" t="s">
        <v>3302</v>
      </c>
      <c r="E111" s="16" t="s">
        <v>3598</v>
      </c>
      <c r="F111" s="16" t="s">
        <v>3313</v>
      </c>
      <c r="G111" s="16" t="s">
        <v>3599</v>
      </c>
      <c r="H111" s="16" t="s">
        <v>3493</v>
      </c>
      <c r="I111" s="16" t="s">
        <v>3307</v>
      </c>
      <c r="J111" s="16" t="s">
        <v>3600</v>
      </c>
    </row>
    <row r="112" ht="22.5" spans="1:10">
      <c r="A112" s="20"/>
      <c r="B112" s="16" t="s">
        <v>3597</v>
      </c>
      <c r="C112" s="16" t="s">
        <v>3301</v>
      </c>
      <c r="D112" s="16" t="s">
        <v>3311</v>
      </c>
      <c r="E112" s="16" t="s">
        <v>3601</v>
      </c>
      <c r="F112" s="16" t="s">
        <v>3313</v>
      </c>
      <c r="G112" s="16" t="s">
        <v>3322</v>
      </c>
      <c r="H112" s="16" t="s">
        <v>3315</v>
      </c>
      <c r="I112" s="16" t="s">
        <v>3307</v>
      </c>
      <c r="J112" s="16" t="s">
        <v>3602</v>
      </c>
    </row>
    <row r="113" spans="1:10">
      <c r="A113" s="20"/>
      <c r="B113" s="16" t="s">
        <v>3597</v>
      </c>
      <c r="C113" s="16" t="s">
        <v>3301</v>
      </c>
      <c r="D113" s="16" t="s">
        <v>3320</v>
      </c>
      <c r="E113" s="16" t="s">
        <v>3603</v>
      </c>
      <c r="F113" s="16" t="s">
        <v>3304</v>
      </c>
      <c r="G113" s="16" t="s">
        <v>3398</v>
      </c>
      <c r="H113" s="16" t="s">
        <v>3315</v>
      </c>
      <c r="I113" s="16" t="s">
        <v>3307</v>
      </c>
      <c r="J113" s="16" t="s">
        <v>3604</v>
      </c>
    </row>
    <row r="114" ht="67.5" spans="1:10">
      <c r="A114" s="20"/>
      <c r="B114" s="16" t="s">
        <v>3597</v>
      </c>
      <c r="C114" s="16" t="s">
        <v>3324</v>
      </c>
      <c r="D114" s="16" t="s">
        <v>3325</v>
      </c>
      <c r="E114" s="16" t="s">
        <v>3605</v>
      </c>
      <c r="F114" s="16" t="s">
        <v>3304</v>
      </c>
      <c r="G114" s="16" t="s">
        <v>3588</v>
      </c>
      <c r="H114" s="16" t="s">
        <v>3478</v>
      </c>
      <c r="I114" s="16" t="s">
        <v>3329</v>
      </c>
      <c r="J114" s="16" t="s">
        <v>3606</v>
      </c>
    </row>
    <row r="115" ht="22.5" spans="1:10">
      <c r="A115" s="20"/>
      <c r="B115" s="16" t="s">
        <v>3597</v>
      </c>
      <c r="C115" s="16" t="s">
        <v>3331</v>
      </c>
      <c r="D115" s="16" t="s">
        <v>3332</v>
      </c>
      <c r="E115" s="16" t="s">
        <v>3549</v>
      </c>
      <c r="F115" s="16" t="s">
        <v>3313</v>
      </c>
      <c r="G115" s="16" t="s">
        <v>3322</v>
      </c>
      <c r="H115" s="16" t="s">
        <v>3315</v>
      </c>
      <c r="I115" s="16" t="s">
        <v>3307</v>
      </c>
      <c r="J115" s="16" t="s">
        <v>3607</v>
      </c>
    </row>
    <row r="116" ht="22.5" spans="1:10">
      <c r="A116" s="20" t="s">
        <v>3608</v>
      </c>
      <c r="B116" s="16" t="s">
        <v>3609</v>
      </c>
      <c r="C116" s="16" t="s">
        <v>3301</v>
      </c>
      <c r="D116" s="16" t="s">
        <v>3302</v>
      </c>
      <c r="E116" s="16" t="s">
        <v>3610</v>
      </c>
      <c r="F116" s="16" t="s">
        <v>3313</v>
      </c>
      <c r="G116" s="16" t="s">
        <v>3611</v>
      </c>
      <c r="H116" s="16" t="s">
        <v>3612</v>
      </c>
      <c r="I116" s="16" t="s">
        <v>3307</v>
      </c>
      <c r="J116" s="16" t="s">
        <v>3613</v>
      </c>
    </row>
    <row r="117" spans="1:10">
      <c r="A117" s="20"/>
      <c r="B117" s="16" t="s">
        <v>3609</v>
      </c>
      <c r="C117" s="16" t="s">
        <v>3301</v>
      </c>
      <c r="D117" s="16" t="s">
        <v>3311</v>
      </c>
      <c r="E117" s="16" t="s">
        <v>3614</v>
      </c>
      <c r="F117" s="16" t="s">
        <v>3304</v>
      </c>
      <c r="G117" s="16" t="s">
        <v>3615</v>
      </c>
      <c r="H117" s="16" t="s">
        <v>3328</v>
      </c>
      <c r="I117" s="16" t="s">
        <v>3329</v>
      </c>
      <c r="J117" s="16" t="s">
        <v>3616</v>
      </c>
    </row>
    <row r="118" spans="1:10">
      <c r="A118" s="20"/>
      <c r="B118" s="16" t="s">
        <v>3609</v>
      </c>
      <c r="C118" s="16" t="s">
        <v>3301</v>
      </c>
      <c r="D118" s="16" t="s">
        <v>3320</v>
      </c>
      <c r="E118" s="16" t="s">
        <v>3617</v>
      </c>
      <c r="F118" s="16" t="s">
        <v>3304</v>
      </c>
      <c r="G118" s="16" t="s">
        <v>3398</v>
      </c>
      <c r="H118" s="16" t="s">
        <v>3315</v>
      </c>
      <c r="I118" s="16" t="s">
        <v>3307</v>
      </c>
      <c r="J118" s="16" t="s">
        <v>3604</v>
      </c>
    </row>
    <row r="119" ht="22.5" spans="1:10">
      <c r="A119" s="20"/>
      <c r="B119" s="16" t="s">
        <v>3609</v>
      </c>
      <c r="C119" s="16" t="s">
        <v>3324</v>
      </c>
      <c r="D119" s="16" t="s">
        <v>3325</v>
      </c>
      <c r="E119" s="16" t="s">
        <v>3618</v>
      </c>
      <c r="F119" s="16" t="s">
        <v>3304</v>
      </c>
      <c r="G119" s="16" t="s">
        <v>3619</v>
      </c>
      <c r="H119" s="16" t="s">
        <v>3478</v>
      </c>
      <c r="I119" s="16" t="s">
        <v>3307</v>
      </c>
      <c r="J119" s="16" t="s">
        <v>3620</v>
      </c>
    </row>
    <row r="120" ht="22.5" spans="1:10">
      <c r="A120" s="20"/>
      <c r="B120" s="16" t="s">
        <v>3609</v>
      </c>
      <c r="C120" s="16" t="s">
        <v>3331</v>
      </c>
      <c r="D120" s="16" t="s">
        <v>3332</v>
      </c>
      <c r="E120" s="16" t="s">
        <v>3549</v>
      </c>
      <c r="F120" s="16" t="s">
        <v>3313</v>
      </c>
      <c r="G120" s="16" t="s">
        <v>3341</v>
      </c>
      <c r="H120" s="16" t="s">
        <v>3315</v>
      </c>
      <c r="I120" s="16" t="s">
        <v>3307</v>
      </c>
      <c r="J120" s="16" t="s">
        <v>3607</v>
      </c>
    </row>
    <row r="121" ht="247.5" spans="1:10">
      <c r="A121" s="20" t="s">
        <v>3621</v>
      </c>
      <c r="B121" s="16" t="s">
        <v>3622</v>
      </c>
      <c r="C121" s="16" t="s">
        <v>3301</v>
      </c>
      <c r="D121" s="16" t="s">
        <v>3302</v>
      </c>
      <c r="E121" s="16" t="s">
        <v>3623</v>
      </c>
      <c r="F121" s="16" t="s">
        <v>3304</v>
      </c>
      <c r="G121" s="16" t="s">
        <v>3624</v>
      </c>
      <c r="H121" s="16" t="s">
        <v>3306</v>
      </c>
      <c r="I121" s="16" t="s">
        <v>3307</v>
      </c>
      <c r="J121" s="16" t="s">
        <v>3625</v>
      </c>
    </row>
    <row r="122" spans="1:10">
      <c r="A122" s="20"/>
      <c r="B122" s="16" t="s">
        <v>3622</v>
      </c>
      <c r="C122" s="16" t="s">
        <v>3301</v>
      </c>
      <c r="D122" s="16" t="s">
        <v>3302</v>
      </c>
      <c r="E122" s="16" t="s">
        <v>3626</v>
      </c>
      <c r="F122" s="16" t="s">
        <v>3304</v>
      </c>
      <c r="G122" s="16" t="s">
        <v>3627</v>
      </c>
      <c r="H122" s="16" t="s">
        <v>3628</v>
      </c>
      <c r="I122" s="16" t="s">
        <v>3307</v>
      </c>
      <c r="J122" s="16" t="s">
        <v>3629</v>
      </c>
    </row>
    <row r="123" ht="22.5" spans="1:10">
      <c r="A123" s="20"/>
      <c r="B123" s="16" t="s">
        <v>3622</v>
      </c>
      <c r="C123" s="16" t="s">
        <v>3301</v>
      </c>
      <c r="D123" s="16" t="s">
        <v>3302</v>
      </c>
      <c r="E123" s="16" t="s">
        <v>3630</v>
      </c>
      <c r="F123" s="16" t="s">
        <v>3304</v>
      </c>
      <c r="G123" s="16" t="s">
        <v>3631</v>
      </c>
      <c r="H123" s="16" t="s">
        <v>3306</v>
      </c>
      <c r="I123" s="16" t="s">
        <v>3307</v>
      </c>
      <c r="J123" s="16" t="s">
        <v>3632</v>
      </c>
    </row>
    <row r="124" ht="22.5" spans="1:10">
      <c r="A124" s="20"/>
      <c r="B124" s="16" t="s">
        <v>3622</v>
      </c>
      <c r="C124" s="16" t="s">
        <v>3301</v>
      </c>
      <c r="D124" s="16" t="s">
        <v>3302</v>
      </c>
      <c r="E124" s="16" t="s">
        <v>3633</v>
      </c>
      <c r="F124" s="16" t="s">
        <v>3304</v>
      </c>
      <c r="G124" s="16" t="s">
        <v>3631</v>
      </c>
      <c r="H124" s="16" t="s">
        <v>3306</v>
      </c>
      <c r="I124" s="16" t="s">
        <v>3307</v>
      </c>
      <c r="J124" s="16" t="s">
        <v>3634</v>
      </c>
    </row>
    <row r="125" ht="22.5" spans="1:10">
      <c r="A125" s="20"/>
      <c r="B125" s="16" t="s">
        <v>3622</v>
      </c>
      <c r="C125" s="16" t="s">
        <v>3301</v>
      </c>
      <c r="D125" s="16" t="s">
        <v>3302</v>
      </c>
      <c r="E125" s="16" t="s">
        <v>3635</v>
      </c>
      <c r="F125" s="16" t="s">
        <v>3304</v>
      </c>
      <c r="G125" s="16" t="s">
        <v>3631</v>
      </c>
      <c r="H125" s="16" t="s">
        <v>3306</v>
      </c>
      <c r="I125" s="16" t="s">
        <v>3307</v>
      </c>
      <c r="J125" s="16" t="s">
        <v>3636</v>
      </c>
    </row>
    <row r="126" ht="56.25" spans="1:10">
      <c r="A126" s="20"/>
      <c r="B126" s="16" t="s">
        <v>3622</v>
      </c>
      <c r="C126" s="16" t="s">
        <v>3301</v>
      </c>
      <c r="D126" s="16" t="s">
        <v>3302</v>
      </c>
      <c r="E126" s="16" t="s">
        <v>3637</v>
      </c>
      <c r="F126" s="16" t="s">
        <v>3304</v>
      </c>
      <c r="G126" s="16" t="s">
        <v>3638</v>
      </c>
      <c r="H126" s="16" t="s">
        <v>3306</v>
      </c>
      <c r="I126" s="16" t="s">
        <v>3307</v>
      </c>
      <c r="J126" s="16" t="s">
        <v>3639</v>
      </c>
    </row>
    <row r="127" ht="22.5" spans="1:10">
      <c r="A127" s="20"/>
      <c r="B127" s="16" t="s">
        <v>3622</v>
      </c>
      <c r="C127" s="16" t="s">
        <v>3301</v>
      </c>
      <c r="D127" s="16" t="s">
        <v>3302</v>
      </c>
      <c r="E127" s="16" t="s">
        <v>3640</v>
      </c>
      <c r="F127" s="16" t="s">
        <v>3304</v>
      </c>
      <c r="G127" s="16" t="s">
        <v>3631</v>
      </c>
      <c r="H127" s="16" t="s">
        <v>3306</v>
      </c>
      <c r="I127" s="16" t="s">
        <v>3307</v>
      </c>
      <c r="J127" s="16" t="s">
        <v>3641</v>
      </c>
    </row>
    <row r="128" ht="33.75" spans="1:10">
      <c r="A128" s="20"/>
      <c r="B128" s="16" t="s">
        <v>3622</v>
      </c>
      <c r="C128" s="16" t="s">
        <v>3301</v>
      </c>
      <c r="D128" s="16" t="s">
        <v>3311</v>
      </c>
      <c r="E128" s="16" t="s">
        <v>3642</v>
      </c>
      <c r="F128" s="16" t="s">
        <v>3313</v>
      </c>
      <c r="G128" s="16" t="s">
        <v>3341</v>
      </c>
      <c r="H128" s="16" t="s">
        <v>3315</v>
      </c>
      <c r="I128" s="16" t="s">
        <v>3307</v>
      </c>
      <c r="J128" s="16" t="s">
        <v>3643</v>
      </c>
    </row>
    <row r="129" ht="22.5" spans="1:10">
      <c r="A129" s="20"/>
      <c r="B129" s="16" t="s">
        <v>3622</v>
      </c>
      <c r="C129" s="16" t="s">
        <v>3301</v>
      </c>
      <c r="D129" s="16" t="s">
        <v>3311</v>
      </c>
      <c r="E129" s="16" t="s">
        <v>3644</v>
      </c>
      <c r="F129" s="16" t="s">
        <v>3304</v>
      </c>
      <c r="G129" s="16" t="s">
        <v>3341</v>
      </c>
      <c r="H129" s="16" t="s">
        <v>3315</v>
      </c>
      <c r="I129" s="16" t="s">
        <v>3307</v>
      </c>
      <c r="J129" s="16" t="s">
        <v>3645</v>
      </c>
    </row>
    <row r="130" ht="22.5" spans="1:10">
      <c r="A130" s="20"/>
      <c r="B130" s="16" t="s">
        <v>3622</v>
      </c>
      <c r="C130" s="16" t="s">
        <v>3301</v>
      </c>
      <c r="D130" s="16" t="s">
        <v>3311</v>
      </c>
      <c r="E130" s="16" t="s">
        <v>3646</v>
      </c>
      <c r="F130" s="16" t="s">
        <v>3313</v>
      </c>
      <c r="G130" s="16" t="s">
        <v>3341</v>
      </c>
      <c r="H130" s="16" t="s">
        <v>3315</v>
      </c>
      <c r="I130" s="16" t="s">
        <v>3307</v>
      </c>
      <c r="J130" s="16" t="s">
        <v>3647</v>
      </c>
    </row>
    <row r="131" ht="22.5" spans="1:10">
      <c r="A131" s="20"/>
      <c r="B131" s="16" t="s">
        <v>3622</v>
      </c>
      <c r="C131" s="16" t="s">
        <v>3301</v>
      </c>
      <c r="D131" s="16" t="s">
        <v>3311</v>
      </c>
      <c r="E131" s="16" t="s">
        <v>3648</v>
      </c>
      <c r="F131" s="16" t="s">
        <v>3304</v>
      </c>
      <c r="G131" s="16" t="s">
        <v>3341</v>
      </c>
      <c r="H131" s="16" t="s">
        <v>3315</v>
      </c>
      <c r="I131" s="16" t="s">
        <v>3307</v>
      </c>
      <c r="J131" s="16" t="s">
        <v>3649</v>
      </c>
    </row>
    <row r="132" ht="33.75" spans="1:10">
      <c r="A132" s="20"/>
      <c r="B132" s="16" t="s">
        <v>3622</v>
      </c>
      <c r="C132" s="16" t="s">
        <v>3301</v>
      </c>
      <c r="D132" s="16" t="s">
        <v>3311</v>
      </c>
      <c r="E132" s="16" t="s">
        <v>3650</v>
      </c>
      <c r="F132" s="16" t="s">
        <v>3304</v>
      </c>
      <c r="G132" s="16" t="s">
        <v>3341</v>
      </c>
      <c r="H132" s="16" t="s">
        <v>3315</v>
      </c>
      <c r="I132" s="16" t="s">
        <v>3307</v>
      </c>
      <c r="J132" s="16" t="s">
        <v>3651</v>
      </c>
    </row>
    <row r="133" spans="1:10">
      <c r="A133" s="20"/>
      <c r="B133" s="16" t="s">
        <v>3622</v>
      </c>
      <c r="C133" s="16" t="s">
        <v>3301</v>
      </c>
      <c r="D133" s="16" t="s">
        <v>3320</v>
      </c>
      <c r="E133" s="16" t="s">
        <v>3461</v>
      </c>
      <c r="F133" s="16" t="s">
        <v>3304</v>
      </c>
      <c r="G133" s="16" t="s">
        <v>3462</v>
      </c>
      <c r="H133" s="16" t="s">
        <v>3499</v>
      </c>
      <c r="I133" s="16" t="s">
        <v>3329</v>
      </c>
      <c r="J133" s="16" t="s">
        <v>3652</v>
      </c>
    </row>
    <row r="134" ht="22.5" spans="1:10">
      <c r="A134" s="20"/>
      <c r="B134" s="16" t="s">
        <v>3622</v>
      </c>
      <c r="C134" s="16" t="s">
        <v>3324</v>
      </c>
      <c r="D134" s="16" t="s">
        <v>3325</v>
      </c>
      <c r="E134" s="16" t="s">
        <v>3653</v>
      </c>
      <c r="F134" s="16" t="s">
        <v>3304</v>
      </c>
      <c r="G134" s="16" t="s">
        <v>3654</v>
      </c>
      <c r="H134" s="16" t="s">
        <v>3499</v>
      </c>
      <c r="I134" s="16" t="s">
        <v>3329</v>
      </c>
      <c r="J134" s="16" t="s">
        <v>3655</v>
      </c>
    </row>
    <row r="135" ht="33.75" spans="1:10">
      <c r="A135" s="20"/>
      <c r="B135" s="16" t="s">
        <v>3622</v>
      </c>
      <c r="C135" s="16" t="s">
        <v>3324</v>
      </c>
      <c r="D135" s="16" t="s">
        <v>3325</v>
      </c>
      <c r="E135" s="16" t="s">
        <v>3656</v>
      </c>
      <c r="F135" s="16" t="s">
        <v>3304</v>
      </c>
      <c r="G135" s="16" t="s">
        <v>3654</v>
      </c>
      <c r="H135" s="16" t="s">
        <v>3499</v>
      </c>
      <c r="I135" s="16" t="s">
        <v>3329</v>
      </c>
      <c r="J135" s="16" t="s">
        <v>3657</v>
      </c>
    </row>
    <row r="136" ht="45" spans="1:10">
      <c r="A136" s="20"/>
      <c r="B136" s="16" t="s">
        <v>3622</v>
      </c>
      <c r="C136" s="16" t="s">
        <v>3324</v>
      </c>
      <c r="D136" s="16" t="s">
        <v>3325</v>
      </c>
      <c r="E136" s="16" t="s">
        <v>3658</v>
      </c>
      <c r="F136" s="16" t="s">
        <v>3304</v>
      </c>
      <c r="G136" s="16" t="s">
        <v>3659</v>
      </c>
      <c r="H136" s="16" t="s">
        <v>3499</v>
      </c>
      <c r="I136" s="16" t="s">
        <v>3329</v>
      </c>
      <c r="J136" s="16" t="s">
        <v>3660</v>
      </c>
    </row>
    <row r="137" spans="1:10">
      <c r="A137" s="20"/>
      <c r="B137" s="16" t="s">
        <v>3622</v>
      </c>
      <c r="C137" s="16" t="s">
        <v>3331</v>
      </c>
      <c r="D137" s="16" t="s">
        <v>3332</v>
      </c>
      <c r="E137" s="16" t="s">
        <v>3332</v>
      </c>
      <c r="F137" s="16" t="s">
        <v>3313</v>
      </c>
      <c r="G137" s="16" t="s">
        <v>3322</v>
      </c>
      <c r="H137" s="16" t="s">
        <v>3315</v>
      </c>
      <c r="I137" s="16" t="s">
        <v>3307</v>
      </c>
      <c r="J137" s="16" t="s">
        <v>3332</v>
      </c>
    </row>
    <row r="138" ht="22.5" spans="1:10">
      <c r="A138" s="20" t="s">
        <v>3661</v>
      </c>
      <c r="B138" s="16" t="s">
        <v>3662</v>
      </c>
      <c r="C138" s="16" t="s">
        <v>3301</v>
      </c>
      <c r="D138" s="16" t="s">
        <v>3302</v>
      </c>
      <c r="E138" s="16" t="s">
        <v>3663</v>
      </c>
      <c r="F138" s="16" t="s">
        <v>3313</v>
      </c>
      <c r="G138" s="16" t="s">
        <v>3370</v>
      </c>
      <c r="H138" s="16" t="s">
        <v>3545</v>
      </c>
      <c r="I138" s="16" t="s">
        <v>3307</v>
      </c>
      <c r="J138" s="16" t="s">
        <v>3664</v>
      </c>
    </row>
    <row r="139" ht="22.5" spans="1:10">
      <c r="A139" s="20"/>
      <c r="B139" s="16" t="s">
        <v>3662</v>
      </c>
      <c r="C139" s="16" t="s">
        <v>3301</v>
      </c>
      <c r="D139" s="16" t="s">
        <v>3302</v>
      </c>
      <c r="E139" s="16" t="s">
        <v>3665</v>
      </c>
      <c r="F139" s="16" t="s">
        <v>3304</v>
      </c>
      <c r="G139" s="16" t="s">
        <v>3631</v>
      </c>
      <c r="H139" s="16" t="s">
        <v>3306</v>
      </c>
      <c r="I139" s="16" t="s">
        <v>3307</v>
      </c>
      <c r="J139" s="16" t="s">
        <v>3666</v>
      </c>
    </row>
    <row r="140" ht="22.5" spans="1:10">
      <c r="A140" s="20"/>
      <c r="B140" s="16" t="s">
        <v>3662</v>
      </c>
      <c r="C140" s="16" t="s">
        <v>3301</v>
      </c>
      <c r="D140" s="16" t="s">
        <v>3302</v>
      </c>
      <c r="E140" s="16" t="s">
        <v>3667</v>
      </c>
      <c r="F140" s="16" t="s">
        <v>3313</v>
      </c>
      <c r="G140" s="16" t="s">
        <v>3370</v>
      </c>
      <c r="H140" s="16" t="s">
        <v>3545</v>
      </c>
      <c r="I140" s="16" t="s">
        <v>3307</v>
      </c>
      <c r="J140" s="16" t="s">
        <v>3668</v>
      </c>
    </row>
    <row r="141" ht="22.5" spans="1:10">
      <c r="A141" s="20"/>
      <c r="B141" s="16" t="s">
        <v>3662</v>
      </c>
      <c r="C141" s="16" t="s">
        <v>3301</v>
      </c>
      <c r="D141" s="16" t="s">
        <v>3302</v>
      </c>
      <c r="E141" s="16" t="s">
        <v>3669</v>
      </c>
      <c r="F141" s="16" t="s">
        <v>3313</v>
      </c>
      <c r="G141" s="16" t="s">
        <v>3370</v>
      </c>
      <c r="H141" s="16" t="s">
        <v>3395</v>
      </c>
      <c r="I141" s="16" t="s">
        <v>3307</v>
      </c>
      <c r="J141" s="16" t="s">
        <v>3670</v>
      </c>
    </row>
    <row r="142" ht="56.25" spans="1:10">
      <c r="A142" s="20"/>
      <c r="B142" s="16" t="s">
        <v>3662</v>
      </c>
      <c r="C142" s="16" t="s">
        <v>3301</v>
      </c>
      <c r="D142" s="16" t="s">
        <v>3311</v>
      </c>
      <c r="E142" s="16" t="s">
        <v>3671</v>
      </c>
      <c r="F142" s="16" t="s">
        <v>3304</v>
      </c>
      <c r="G142" s="16" t="s">
        <v>3672</v>
      </c>
      <c r="H142" s="16" t="s">
        <v>3328</v>
      </c>
      <c r="I142" s="16" t="s">
        <v>3329</v>
      </c>
      <c r="J142" s="16" t="s">
        <v>3673</v>
      </c>
    </row>
    <row r="143" ht="45" spans="1:10">
      <c r="A143" s="20"/>
      <c r="B143" s="16" t="s">
        <v>3662</v>
      </c>
      <c r="C143" s="16" t="s">
        <v>3301</v>
      </c>
      <c r="D143" s="16" t="s">
        <v>3311</v>
      </c>
      <c r="E143" s="16" t="s">
        <v>3674</v>
      </c>
      <c r="F143" s="16" t="s">
        <v>3304</v>
      </c>
      <c r="G143" s="16" t="s">
        <v>3675</v>
      </c>
      <c r="H143" s="16" t="s">
        <v>3328</v>
      </c>
      <c r="I143" s="16" t="s">
        <v>3329</v>
      </c>
      <c r="J143" s="16" t="s">
        <v>3676</v>
      </c>
    </row>
    <row r="144" ht="22.5" spans="1:10">
      <c r="A144" s="20"/>
      <c r="B144" s="16" t="s">
        <v>3662</v>
      </c>
      <c r="C144" s="16" t="s">
        <v>3301</v>
      </c>
      <c r="D144" s="16" t="s">
        <v>3311</v>
      </c>
      <c r="E144" s="16" t="s">
        <v>3677</v>
      </c>
      <c r="F144" s="16" t="s">
        <v>3313</v>
      </c>
      <c r="G144" s="16" t="s">
        <v>3322</v>
      </c>
      <c r="H144" s="16" t="s">
        <v>3315</v>
      </c>
      <c r="I144" s="16" t="s">
        <v>3307</v>
      </c>
      <c r="J144" s="16" t="s">
        <v>3678</v>
      </c>
    </row>
    <row r="145" ht="22.5" spans="1:10">
      <c r="A145" s="20"/>
      <c r="B145" s="16" t="s">
        <v>3662</v>
      </c>
      <c r="C145" s="16" t="s">
        <v>3301</v>
      </c>
      <c r="D145" s="16" t="s">
        <v>3311</v>
      </c>
      <c r="E145" s="16" t="s">
        <v>3679</v>
      </c>
      <c r="F145" s="16" t="s">
        <v>3304</v>
      </c>
      <c r="G145" s="16" t="s">
        <v>3398</v>
      </c>
      <c r="H145" s="16" t="s">
        <v>3315</v>
      </c>
      <c r="I145" s="16" t="s">
        <v>3307</v>
      </c>
      <c r="J145" s="16" t="s">
        <v>3680</v>
      </c>
    </row>
    <row r="146" ht="22.5" spans="1:10">
      <c r="A146" s="20"/>
      <c r="B146" s="16" t="s">
        <v>3662</v>
      </c>
      <c r="C146" s="16" t="s">
        <v>3301</v>
      </c>
      <c r="D146" s="16" t="s">
        <v>3320</v>
      </c>
      <c r="E146" s="16" t="s">
        <v>3681</v>
      </c>
      <c r="F146" s="16" t="s">
        <v>3304</v>
      </c>
      <c r="G146" s="16" t="s">
        <v>3398</v>
      </c>
      <c r="H146" s="16" t="s">
        <v>3315</v>
      </c>
      <c r="I146" s="16" t="s">
        <v>3307</v>
      </c>
      <c r="J146" s="16" t="s">
        <v>3682</v>
      </c>
    </row>
    <row r="147" ht="22.5" spans="1:10">
      <c r="A147" s="20"/>
      <c r="B147" s="16" t="s">
        <v>3662</v>
      </c>
      <c r="C147" s="16" t="s">
        <v>3301</v>
      </c>
      <c r="D147" s="16" t="s">
        <v>3320</v>
      </c>
      <c r="E147" s="16" t="s">
        <v>3683</v>
      </c>
      <c r="F147" s="16" t="s">
        <v>3304</v>
      </c>
      <c r="G147" s="16" t="s">
        <v>3398</v>
      </c>
      <c r="H147" s="16" t="s">
        <v>3315</v>
      </c>
      <c r="I147" s="16" t="s">
        <v>3307</v>
      </c>
      <c r="J147" s="16" t="s">
        <v>3684</v>
      </c>
    </row>
    <row r="148" ht="22.5" spans="1:10">
      <c r="A148" s="20"/>
      <c r="B148" s="16" t="s">
        <v>3662</v>
      </c>
      <c r="C148" s="16" t="s">
        <v>3324</v>
      </c>
      <c r="D148" s="16" t="s">
        <v>3685</v>
      </c>
      <c r="E148" s="16" t="s">
        <v>3686</v>
      </c>
      <c r="F148" s="16" t="s">
        <v>3304</v>
      </c>
      <c r="G148" s="16" t="s">
        <v>3398</v>
      </c>
      <c r="H148" s="16" t="s">
        <v>3315</v>
      </c>
      <c r="I148" s="16" t="s">
        <v>3307</v>
      </c>
      <c r="J148" s="16" t="s">
        <v>3687</v>
      </c>
    </row>
    <row r="149" ht="45" spans="1:10">
      <c r="A149" s="20"/>
      <c r="B149" s="16" t="s">
        <v>3662</v>
      </c>
      <c r="C149" s="16" t="s">
        <v>3324</v>
      </c>
      <c r="D149" s="16" t="s">
        <v>3325</v>
      </c>
      <c r="E149" s="16" t="s">
        <v>3688</v>
      </c>
      <c r="F149" s="16" t="s">
        <v>3304</v>
      </c>
      <c r="G149" s="16" t="s">
        <v>3420</v>
      </c>
      <c r="H149" s="16" t="s">
        <v>3328</v>
      </c>
      <c r="I149" s="16" t="s">
        <v>3329</v>
      </c>
      <c r="J149" s="16" t="s">
        <v>3689</v>
      </c>
    </row>
    <row r="150" ht="45" spans="1:10">
      <c r="A150" s="20"/>
      <c r="B150" s="16" t="s">
        <v>3662</v>
      </c>
      <c r="C150" s="16" t="s">
        <v>3324</v>
      </c>
      <c r="D150" s="16" t="s">
        <v>3690</v>
      </c>
      <c r="E150" s="16" t="s">
        <v>3691</v>
      </c>
      <c r="F150" s="16" t="s">
        <v>3304</v>
      </c>
      <c r="G150" s="16" t="s">
        <v>3327</v>
      </c>
      <c r="H150" s="16" t="s">
        <v>3328</v>
      </c>
      <c r="I150" s="16" t="s">
        <v>3329</v>
      </c>
      <c r="J150" s="16" t="s">
        <v>3692</v>
      </c>
    </row>
    <row r="151" ht="22.5" spans="1:10">
      <c r="A151" s="20"/>
      <c r="B151" s="16" t="s">
        <v>3662</v>
      </c>
      <c r="C151" s="16" t="s">
        <v>3324</v>
      </c>
      <c r="D151" s="16" t="s">
        <v>3690</v>
      </c>
      <c r="E151" s="16" t="s">
        <v>3693</v>
      </c>
      <c r="F151" s="16" t="s">
        <v>3304</v>
      </c>
      <c r="G151" s="16" t="s">
        <v>3694</v>
      </c>
      <c r="H151" s="16" t="s">
        <v>3328</v>
      </c>
      <c r="I151" s="16" t="s">
        <v>3329</v>
      </c>
      <c r="J151" s="16" t="s">
        <v>3695</v>
      </c>
    </row>
    <row r="152" spans="1:10">
      <c r="A152" s="20"/>
      <c r="B152" s="16" t="s">
        <v>3662</v>
      </c>
      <c r="C152" s="16" t="s">
        <v>3331</v>
      </c>
      <c r="D152" s="16" t="s">
        <v>3332</v>
      </c>
      <c r="E152" s="16" t="s">
        <v>3437</v>
      </c>
      <c r="F152" s="16" t="s">
        <v>3313</v>
      </c>
      <c r="G152" s="16" t="s">
        <v>3322</v>
      </c>
      <c r="H152" s="16" t="s">
        <v>3315</v>
      </c>
      <c r="I152" s="16" t="s">
        <v>3307</v>
      </c>
      <c r="J152" s="16" t="s">
        <v>3696</v>
      </c>
    </row>
    <row r="153" ht="22.5" spans="1:10">
      <c r="A153" s="20" t="s">
        <v>3697</v>
      </c>
      <c r="B153" s="16" t="s">
        <v>3698</v>
      </c>
      <c r="C153" s="16" t="s">
        <v>3301</v>
      </c>
      <c r="D153" s="16" t="s">
        <v>3302</v>
      </c>
      <c r="E153" s="16" t="s">
        <v>3699</v>
      </c>
      <c r="F153" s="16" t="s">
        <v>3304</v>
      </c>
      <c r="G153" s="16" t="s">
        <v>3631</v>
      </c>
      <c r="H153" s="16" t="s">
        <v>3306</v>
      </c>
      <c r="I153" s="16" t="s">
        <v>3307</v>
      </c>
      <c r="J153" s="16" t="s">
        <v>3700</v>
      </c>
    </row>
    <row r="154" ht="22.5" spans="1:10">
      <c r="A154" s="20"/>
      <c r="B154" s="16" t="s">
        <v>3698</v>
      </c>
      <c r="C154" s="16" t="s">
        <v>3301</v>
      </c>
      <c r="D154" s="16" t="s">
        <v>3302</v>
      </c>
      <c r="E154" s="16" t="s">
        <v>3701</v>
      </c>
      <c r="F154" s="16" t="s">
        <v>3304</v>
      </c>
      <c r="G154" s="16" t="s">
        <v>3702</v>
      </c>
      <c r="H154" s="16" t="s">
        <v>3703</v>
      </c>
      <c r="I154" s="16" t="s">
        <v>3307</v>
      </c>
      <c r="J154" s="16" t="s">
        <v>3704</v>
      </c>
    </row>
    <row r="155" ht="22.5" spans="1:10">
      <c r="A155" s="20"/>
      <c r="B155" s="16" t="s">
        <v>3698</v>
      </c>
      <c r="C155" s="16" t="s">
        <v>3301</v>
      </c>
      <c r="D155" s="16" t="s">
        <v>3302</v>
      </c>
      <c r="E155" s="16" t="s">
        <v>3705</v>
      </c>
      <c r="F155" s="16" t="s">
        <v>3304</v>
      </c>
      <c r="G155" s="16" t="s">
        <v>3631</v>
      </c>
      <c r="H155" s="16" t="s">
        <v>3306</v>
      </c>
      <c r="I155" s="16" t="s">
        <v>3307</v>
      </c>
      <c r="J155" s="16" t="s">
        <v>3706</v>
      </c>
    </row>
    <row r="156" ht="45" spans="1:10">
      <c r="A156" s="20"/>
      <c r="B156" s="16" t="s">
        <v>3698</v>
      </c>
      <c r="C156" s="16" t="s">
        <v>3301</v>
      </c>
      <c r="D156" s="16" t="s">
        <v>3302</v>
      </c>
      <c r="E156" s="16" t="s">
        <v>3707</v>
      </c>
      <c r="F156" s="16" t="s">
        <v>3304</v>
      </c>
      <c r="G156" s="16" t="s">
        <v>3631</v>
      </c>
      <c r="H156" s="16" t="s">
        <v>3435</v>
      </c>
      <c r="I156" s="16" t="s">
        <v>3307</v>
      </c>
      <c r="J156" s="16" t="s">
        <v>3708</v>
      </c>
    </row>
    <row r="157" ht="33.75" spans="1:10">
      <c r="A157" s="20"/>
      <c r="B157" s="16" t="s">
        <v>3698</v>
      </c>
      <c r="C157" s="16" t="s">
        <v>3301</v>
      </c>
      <c r="D157" s="16" t="s">
        <v>3302</v>
      </c>
      <c r="E157" s="16" t="s">
        <v>3709</v>
      </c>
      <c r="F157" s="16" t="s">
        <v>3313</v>
      </c>
      <c r="G157" s="16" t="s">
        <v>3710</v>
      </c>
      <c r="H157" s="16" t="s">
        <v>3711</v>
      </c>
      <c r="I157" s="16" t="s">
        <v>3307</v>
      </c>
      <c r="J157" s="16" t="s">
        <v>3712</v>
      </c>
    </row>
    <row r="158" ht="45" spans="1:10">
      <c r="A158" s="20"/>
      <c r="B158" s="16" t="s">
        <v>3698</v>
      </c>
      <c r="C158" s="16" t="s">
        <v>3301</v>
      </c>
      <c r="D158" s="16" t="s">
        <v>3302</v>
      </c>
      <c r="E158" s="16" t="s">
        <v>3713</v>
      </c>
      <c r="F158" s="16" t="s">
        <v>3313</v>
      </c>
      <c r="G158" s="16" t="s">
        <v>3631</v>
      </c>
      <c r="H158" s="16" t="s">
        <v>3306</v>
      </c>
      <c r="I158" s="16" t="s">
        <v>3307</v>
      </c>
      <c r="J158" s="16" t="s">
        <v>3714</v>
      </c>
    </row>
    <row r="159" ht="22.5" spans="1:10">
      <c r="A159" s="20"/>
      <c r="B159" s="16" t="s">
        <v>3698</v>
      </c>
      <c r="C159" s="16" t="s">
        <v>3301</v>
      </c>
      <c r="D159" s="16" t="s">
        <v>3302</v>
      </c>
      <c r="E159" s="16" t="s">
        <v>3715</v>
      </c>
      <c r="F159" s="16" t="s">
        <v>3304</v>
      </c>
      <c r="G159" s="16" t="s">
        <v>3631</v>
      </c>
      <c r="H159" s="16" t="s">
        <v>3306</v>
      </c>
      <c r="I159" s="16" t="s">
        <v>3307</v>
      </c>
      <c r="J159" s="16" t="s">
        <v>3716</v>
      </c>
    </row>
    <row r="160" ht="22.5" spans="1:10">
      <c r="A160" s="20"/>
      <c r="B160" s="16" t="s">
        <v>3698</v>
      </c>
      <c r="C160" s="16" t="s">
        <v>3301</v>
      </c>
      <c r="D160" s="16" t="s">
        <v>3302</v>
      </c>
      <c r="E160" s="16" t="s">
        <v>3717</v>
      </c>
      <c r="F160" s="16" t="s">
        <v>3304</v>
      </c>
      <c r="G160" s="16" t="s">
        <v>3718</v>
      </c>
      <c r="H160" s="16" t="s">
        <v>3628</v>
      </c>
      <c r="I160" s="16" t="s">
        <v>3307</v>
      </c>
      <c r="J160" s="16" t="s">
        <v>3719</v>
      </c>
    </row>
    <row r="161" ht="22.5" spans="1:10">
      <c r="A161" s="20"/>
      <c r="B161" s="16" t="s">
        <v>3698</v>
      </c>
      <c r="C161" s="16" t="s">
        <v>3301</v>
      </c>
      <c r="D161" s="16" t="s">
        <v>3302</v>
      </c>
      <c r="E161" s="16" t="s">
        <v>3720</v>
      </c>
      <c r="F161" s="16" t="s">
        <v>3313</v>
      </c>
      <c r="G161" s="16" t="s">
        <v>3721</v>
      </c>
      <c r="H161" s="16" t="s">
        <v>3722</v>
      </c>
      <c r="I161" s="16" t="s">
        <v>3307</v>
      </c>
      <c r="J161" s="16" t="s">
        <v>3723</v>
      </c>
    </row>
    <row r="162" ht="22.5" spans="1:10">
      <c r="A162" s="20"/>
      <c r="B162" s="16" t="s">
        <v>3698</v>
      </c>
      <c r="C162" s="16" t="s">
        <v>3301</v>
      </c>
      <c r="D162" s="16" t="s">
        <v>3311</v>
      </c>
      <c r="E162" s="16" t="s">
        <v>3581</v>
      </c>
      <c r="F162" s="16" t="s">
        <v>3304</v>
      </c>
      <c r="G162" s="16" t="s">
        <v>3398</v>
      </c>
      <c r="H162" s="16" t="s">
        <v>3315</v>
      </c>
      <c r="I162" s="16" t="s">
        <v>3307</v>
      </c>
      <c r="J162" s="16" t="s">
        <v>3724</v>
      </c>
    </row>
    <row r="163" ht="22.5" spans="1:10">
      <c r="A163" s="20"/>
      <c r="B163" s="16" t="s">
        <v>3698</v>
      </c>
      <c r="C163" s="16" t="s">
        <v>3301</v>
      </c>
      <c r="D163" s="16" t="s">
        <v>3311</v>
      </c>
      <c r="E163" s="16" t="s">
        <v>3725</v>
      </c>
      <c r="F163" s="16" t="s">
        <v>3313</v>
      </c>
      <c r="G163" s="16" t="s">
        <v>3341</v>
      </c>
      <c r="H163" s="16" t="s">
        <v>3315</v>
      </c>
      <c r="I163" s="16" t="s">
        <v>3307</v>
      </c>
      <c r="J163" s="16" t="s">
        <v>3726</v>
      </c>
    </row>
    <row r="164" ht="22.5" spans="1:10">
      <c r="A164" s="20"/>
      <c r="B164" s="16" t="s">
        <v>3698</v>
      </c>
      <c r="C164" s="16" t="s">
        <v>3301</v>
      </c>
      <c r="D164" s="16" t="s">
        <v>3311</v>
      </c>
      <c r="E164" s="16" t="s">
        <v>3727</v>
      </c>
      <c r="F164" s="16" t="s">
        <v>3313</v>
      </c>
      <c r="G164" s="16" t="s">
        <v>3314</v>
      </c>
      <c r="H164" s="16" t="s">
        <v>3315</v>
      </c>
      <c r="I164" s="16" t="s">
        <v>3307</v>
      </c>
      <c r="J164" s="16" t="s">
        <v>3728</v>
      </c>
    </row>
    <row r="165" ht="33.75" spans="1:10">
      <c r="A165" s="20"/>
      <c r="B165" s="16" t="s">
        <v>3698</v>
      </c>
      <c r="C165" s="16" t="s">
        <v>3301</v>
      </c>
      <c r="D165" s="16" t="s">
        <v>3311</v>
      </c>
      <c r="E165" s="16" t="s">
        <v>3729</v>
      </c>
      <c r="F165" s="16" t="s">
        <v>3304</v>
      </c>
      <c r="G165" s="16" t="s">
        <v>3398</v>
      </c>
      <c r="H165" s="16" t="s">
        <v>3315</v>
      </c>
      <c r="I165" s="16" t="s">
        <v>3307</v>
      </c>
      <c r="J165" s="16" t="s">
        <v>3730</v>
      </c>
    </row>
    <row r="166" ht="22.5" spans="1:10">
      <c r="A166" s="20"/>
      <c r="B166" s="16" t="s">
        <v>3698</v>
      </c>
      <c r="C166" s="16" t="s">
        <v>3301</v>
      </c>
      <c r="D166" s="16" t="s">
        <v>3311</v>
      </c>
      <c r="E166" s="16" t="s">
        <v>3731</v>
      </c>
      <c r="F166" s="16" t="s">
        <v>3304</v>
      </c>
      <c r="G166" s="16" t="s">
        <v>3398</v>
      </c>
      <c r="H166" s="16" t="s">
        <v>3315</v>
      </c>
      <c r="I166" s="16" t="s">
        <v>3307</v>
      </c>
      <c r="J166" s="16" t="s">
        <v>3732</v>
      </c>
    </row>
    <row r="167" ht="22.5" spans="1:10">
      <c r="A167" s="20"/>
      <c r="B167" s="16" t="s">
        <v>3698</v>
      </c>
      <c r="C167" s="16" t="s">
        <v>3301</v>
      </c>
      <c r="D167" s="16" t="s">
        <v>3320</v>
      </c>
      <c r="E167" s="16" t="s">
        <v>3565</v>
      </c>
      <c r="F167" s="16" t="s">
        <v>3304</v>
      </c>
      <c r="G167" s="16" t="s">
        <v>3566</v>
      </c>
      <c r="H167" s="16" t="s">
        <v>3499</v>
      </c>
      <c r="I167" s="16" t="s">
        <v>3307</v>
      </c>
      <c r="J167" s="16" t="s">
        <v>3567</v>
      </c>
    </row>
    <row r="168" ht="22.5" spans="1:10">
      <c r="A168" s="20"/>
      <c r="B168" s="16" t="s">
        <v>3698</v>
      </c>
      <c r="C168" s="16" t="s">
        <v>3324</v>
      </c>
      <c r="D168" s="16" t="s">
        <v>3325</v>
      </c>
      <c r="E168" s="16" t="s">
        <v>3733</v>
      </c>
      <c r="F168" s="16" t="s">
        <v>3304</v>
      </c>
      <c r="G168" s="16" t="s">
        <v>3694</v>
      </c>
      <c r="H168" s="16" t="s">
        <v>3328</v>
      </c>
      <c r="I168" s="16" t="s">
        <v>3329</v>
      </c>
      <c r="J168" s="16" t="s">
        <v>3734</v>
      </c>
    </row>
    <row r="169" ht="22.5" spans="1:10">
      <c r="A169" s="20"/>
      <c r="B169" s="16" t="s">
        <v>3698</v>
      </c>
      <c r="C169" s="16" t="s">
        <v>3324</v>
      </c>
      <c r="D169" s="16" t="s">
        <v>3325</v>
      </c>
      <c r="E169" s="16" t="s">
        <v>3735</v>
      </c>
      <c r="F169" s="16" t="s">
        <v>3304</v>
      </c>
      <c r="G169" s="16" t="s">
        <v>3420</v>
      </c>
      <c r="H169" s="16" t="s">
        <v>3328</v>
      </c>
      <c r="I169" s="16" t="s">
        <v>3329</v>
      </c>
      <c r="J169" s="16" t="s">
        <v>3736</v>
      </c>
    </row>
    <row r="170" ht="22.5" spans="1:10">
      <c r="A170" s="20"/>
      <c r="B170" s="16" t="s">
        <v>3698</v>
      </c>
      <c r="C170" s="16" t="s">
        <v>3324</v>
      </c>
      <c r="D170" s="16" t="s">
        <v>3325</v>
      </c>
      <c r="E170" s="16" t="s">
        <v>3737</v>
      </c>
      <c r="F170" s="16" t="s">
        <v>3304</v>
      </c>
      <c r="G170" s="16" t="s">
        <v>3738</v>
      </c>
      <c r="H170" s="16" t="s">
        <v>3328</v>
      </c>
      <c r="I170" s="16" t="s">
        <v>3329</v>
      </c>
      <c r="J170" s="16" t="s">
        <v>3739</v>
      </c>
    </row>
    <row r="171" ht="22.5" spans="1:10">
      <c r="A171" s="20"/>
      <c r="B171" s="16" t="s">
        <v>3698</v>
      </c>
      <c r="C171" s="16" t="s">
        <v>3331</v>
      </c>
      <c r="D171" s="16" t="s">
        <v>3332</v>
      </c>
      <c r="E171" s="16" t="s">
        <v>3740</v>
      </c>
      <c r="F171" s="16" t="s">
        <v>3313</v>
      </c>
      <c r="G171" s="16" t="s">
        <v>3322</v>
      </c>
      <c r="H171" s="16" t="s">
        <v>3315</v>
      </c>
      <c r="I171" s="16" t="s">
        <v>3307</v>
      </c>
      <c r="J171" s="16" t="s">
        <v>3741</v>
      </c>
    </row>
    <row r="172" spans="1:10">
      <c r="A172" s="18" t="s">
        <v>3742</v>
      </c>
      <c r="B172" s="16"/>
      <c r="C172" s="16"/>
      <c r="D172" s="16"/>
      <c r="E172" s="16"/>
      <c r="F172" s="16"/>
      <c r="G172" s="16"/>
      <c r="H172" s="16"/>
      <c r="I172" s="16"/>
      <c r="J172" s="16"/>
    </row>
    <row r="173" spans="1:10">
      <c r="A173" s="19" t="s">
        <v>3742</v>
      </c>
      <c r="B173" s="16"/>
      <c r="C173" s="16"/>
      <c r="D173" s="16"/>
      <c r="E173" s="16"/>
      <c r="F173" s="16"/>
      <c r="G173" s="16"/>
      <c r="H173" s="16"/>
      <c r="I173" s="16"/>
      <c r="J173" s="16"/>
    </row>
    <row r="174" ht="33.75" spans="1:10">
      <c r="A174" s="20" t="s">
        <v>3743</v>
      </c>
      <c r="B174" s="16" t="s">
        <v>3744</v>
      </c>
      <c r="C174" s="16" t="s">
        <v>3301</v>
      </c>
      <c r="D174" s="16" t="s">
        <v>3302</v>
      </c>
      <c r="E174" s="16" t="s">
        <v>3745</v>
      </c>
      <c r="F174" s="16" t="s">
        <v>3304</v>
      </c>
      <c r="G174" s="16" t="s">
        <v>3746</v>
      </c>
      <c r="H174" s="16" t="s">
        <v>3747</v>
      </c>
      <c r="I174" s="16" t="s">
        <v>3307</v>
      </c>
      <c r="J174" s="16" t="s">
        <v>3748</v>
      </c>
    </row>
    <row r="175" ht="33.75" spans="1:10">
      <c r="A175" s="20"/>
      <c r="B175" s="16" t="s">
        <v>3744</v>
      </c>
      <c r="C175" s="16" t="s">
        <v>3301</v>
      </c>
      <c r="D175" s="16" t="s">
        <v>3302</v>
      </c>
      <c r="E175" s="16" t="s">
        <v>3749</v>
      </c>
      <c r="F175" s="16" t="s">
        <v>3304</v>
      </c>
      <c r="G175" s="16" t="s">
        <v>3305</v>
      </c>
      <c r="H175" s="16" t="s">
        <v>3499</v>
      </c>
      <c r="I175" s="16" t="s">
        <v>3307</v>
      </c>
      <c r="J175" s="16" t="s">
        <v>3749</v>
      </c>
    </row>
    <row r="176" ht="22.5" spans="1:10">
      <c r="A176" s="20"/>
      <c r="B176" s="16" t="s">
        <v>3744</v>
      </c>
      <c r="C176" s="16" t="s">
        <v>3301</v>
      </c>
      <c r="D176" s="16" t="s">
        <v>3302</v>
      </c>
      <c r="E176" s="16" t="s">
        <v>3750</v>
      </c>
      <c r="F176" s="16" t="s">
        <v>3304</v>
      </c>
      <c r="G176" s="16" t="s">
        <v>3305</v>
      </c>
      <c r="H176" s="16" t="s">
        <v>3499</v>
      </c>
      <c r="I176" s="16" t="s">
        <v>3307</v>
      </c>
      <c r="J176" s="16" t="s">
        <v>3751</v>
      </c>
    </row>
    <row r="177" ht="22.5" spans="1:10">
      <c r="A177" s="20"/>
      <c r="B177" s="16" t="s">
        <v>3744</v>
      </c>
      <c r="C177" s="16" t="s">
        <v>3301</v>
      </c>
      <c r="D177" s="16" t="s">
        <v>3302</v>
      </c>
      <c r="E177" s="16" t="s">
        <v>3752</v>
      </c>
      <c r="F177" s="16" t="s">
        <v>3304</v>
      </c>
      <c r="G177" s="16" t="s">
        <v>3305</v>
      </c>
      <c r="H177" s="16" t="s">
        <v>3499</v>
      </c>
      <c r="I177" s="16" t="s">
        <v>3307</v>
      </c>
      <c r="J177" s="16" t="s">
        <v>3753</v>
      </c>
    </row>
    <row r="178" ht="45" spans="1:10">
      <c r="A178" s="20"/>
      <c r="B178" s="16" t="s">
        <v>3744</v>
      </c>
      <c r="C178" s="16" t="s">
        <v>3301</v>
      </c>
      <c r="D178" s="16" t="s">
        <v>3311</v>
      </c>
      <c r="E178" s="16" t="s">
        <v>3754</v>
      </c>
      <c r="F178" s="16" t="s">
        <v>3304</v>
      </c>
      <c r="G178" s="16" t="s">
        <v>3398</v>
      </c>
      <c r="H178" s="16" t="s">
        <v>3315</v>
      </c>
      <c r="I178" s="16" t="s">
        <v>3307</v>
      </c>
      <c r="J178" s="16" t="s">
        <v>3755</v>
      </c>
    </row>
    <row r="179" ht="22.5" spans="1:10">
      <c r="A179" s="20"/>
      <c r="B179" s="16" t="s">
        <v>3744</v>
      </c>
      <c r="C179" s="16" t="s">
        <v>3301</v>
      </c>
      <c r="D179" s="16" t="s">
        <v>3320</v>
      </c>
      <c r="E179" s="16" t="s">
        <v>3756</v>
      </c>
      <c r="F179" s="16" t="s">
        <v>3313</v>
      </c>
      <c r="G179" s="16" t="s">
        <v>3322</v>
      </c>
      <c r="H179" s="16" t="s">
        <v>3315</v>
      </c>
      <c r="I179" s="16" t="s">
        <v>3307</v>
      </c>
      <c r="J179" s="16" t="s">
        <v>3756</v>
      </c>
    </row>
    <row r="180" ht="22.5" spans="1:10">
      <c r="A180" s="20"/>
      <c r="B180" s="16" t="s">
        <v>3744</v>
      </c>
      <c r="C180" s="16" t="s">
        <v>3301</v>
      </c>
      <c r="D180" s="16" t="s">
        <v>3320</v>
      </c>
      <c r="E180" s="16" t="s">
        <v>3757</v>
      </c>
      <c r="F180" s="16" t="s">
        <v>3520</v>
      </c>
      <c r="G180" s="16" t="s">
        <v>3746</v>
      </c>
      <c r="H180" s="16" t="s">
        <v>3758</v>
      </c>
      <c r="I180" s="16" t="s">
        <v>3307</v>
      </c>
      <c r="J180" s="16" t="s">
        <v>3759</v>
      </c>
    </row>
    <row r="181" ht="33.75" spans="1:10">
      <c r="A181" s="20"/>
      <c r="B181" s="16" t="s">
        <v>3744</v>
      </c>
      <c r="C181" s="16" t="s">
        <v>3324</v>
      </c>
      <c r="D181" s="16" t="s">
        <v>3325</v>
      </c>
      <c r="E181" s="16" t="s">
        <v>3760</v>
      </c>
      <c r="F181" s="16" t="s">
        <v>3304</v>
      </c>
      <c r="G181" s="16" t="s">
        <v>3761</v>
      </c>
      <c r="H181" s="16" t="s">
        <v>3328</v>
      </c>
      <c r="I181" s="16" t="s">
        <v>3329</v>
      </c>
      <c r="J181" s="16" t="s">
        <v>3762</v>
      </c>
    </row>
    <row r="182" ht="22.5" spans="1:10">
      <c r="A182" s="20"/>
      <c r="B182" s="16" t="s">
        <v>3744</v>
      </c>
      <c r="C182" s="16" t="s">
        <v>3331</v>
      </c>
      <c r="D182" s="16" t="s">
        <v>3332</v>
      </c>
      <c r="E182" s="16" t="s">
        <v>3332</v>
      </c>
      <c r="F182" s="16" t="s">
        <v>3313</v>
      </c>
      <c r="G182" s="16" t="s">
        <v>3322</v>
      </c>
      <c r="H182" s="16" t="s">
        <v>3315</v>
      </c>
      <c r="I182" s="16" t="s">
        <v>3307</v>
      </c>
      <c r="J182" s="16" t="s">
        <v>3763</v>
      </c>
    </row>
    <row r="183" ht="22.5" spans="1:10">
      <c r="A183" s="20" t="s">
        <v>3764</v>
      </c>
      <c r="B183" s="16" t="s">
        <v>3765</v>
      </c>
      <c r="C183" s="16" t="s">
        <v>3301</v>
      </c>
      <c r="D183" s="16" t="s">
        <v>3302</v>
      </c>
      <c r="E183" s="16" t="s">
        <v>3766</v>
      </c>
      <c r="F183" s="16" t="s">
        <v>3313</v>
      </c>
      <c r="G183" s="16" t="s">
        <v>3767</v>
      </c>
      <c r="H183" s="16" t="s">
        <v>3493</v>
      </c>
      <c r="I183" s="16" t="s">
        <v>3307</v>
      </c>
      <c r="J183" s="16" t="s">
        <v>3768</v>
      </c>
    </row>
    <row r="184" ht="22.5" spans="1:10">
      <c r="A184" s="20"/>
      <c r="B184" s="16"/>
      <c r="C184" s="16" t="s">
        <v>3301</v>
      </c>
      <c r="D184" s="16" t="s">
        <v>3302</v>
      </c>
      <c r="E184" s="16" t="s">
        <v>3769</v>
      </c>
      <c r="F184" s="16" t="s">
        <v>3304</v>
      </c>
      <c r="G184" s="16" t="s">
        <v>3746</v>
      </c>
      <c r="H184" s="16" t="s">
        <v>3612</v>
      </c>
      <c r="I184" s="16" t="s">
        <v>3307</v>
      </c>
      <c r="J184" s="16" t="s">
        <v>3770</v>
      </c>
    </row>
    <row r="185" ht="22.5" spans="1:10">
      <c r="A185" s="20"/>
      <c r="B185" s="16"/>
      <c r="C185" s="16" t="s">
        <v>3301</v>
      </c>
      <c r="D185" s="16" t="s">
        <v>3302</v>
      </c>
      <c r="E185" s="16" t="s">
        <v>3771</v>
      </c>
      <c r="F185" s="16" t="s">
        <v>3304</v>
      </c>
      <c r="G185" s="16" t="s">
        <v>3767</v>
      </c>
      <c r="H185" s="16" t="s">
        <v>3377</v>
      </c>
      <c r="I185" s="16" t="s">
        <v>3307</v>
      </c>
      <c r="J185" s="16" t="s">
        <v>3772</v>
      </c>
    </row>
    <row r="186" ht="22.5" spans="1:10">
      <c r="A186" s="20"/>
      <c r="B186" s="16"/>
      <c r="C186" s="16" t="s">
        <v>3301</v>
      </c>
      <c r="D186" s="16" t="s">
        <v>3302</v>
      </c>
      <c r="E186" s="16" t="s">
        <v>3773</v>
      </c>
      <c r="F186" s="16" t="s">
        <v>3520</v>
      </c>
      <c r="G186" s="16" t="s">
        <v>3774</v>
      </c>
      <c r="H186" s="16" t="s">
        <v>3758</v>
      </c>
      <c r="I186" s="16" t="s">
        <v>3307</v>
      </c>
      <c r="J186" s="16" t="s">
        <v>3775</v>
      </c>
    </row>
    <row r="187" ht="22.5" spans="1:10">
      <c r="A187" s="20"/>
      <c r="B187" s="16"/>
      <c r="C187" s="16" t="s">
        <v>3301</v>
      </c>
      <c r="D187" s="16" t="s">
        <v>3311</v>
      </c>
      <c r="E187" s="16" t="s">
        <v>3776</v>
      </c>
      <c r="F187" s="16" t="s">
        <v>3304</v>
      </c>
      <c r="G187" s="16" t="s">
        <v>3398</v>
      </c>
      <c r="H187" s="16" t="s">
        <v>3315</v>
      </c>
      <c r="I187" s="16" t="s">
        <v>3307</v>
      </c>
      <c r="J187" s="16" t="s">
        <v>3777</v>
      </c>
    </row>
    <row r="188" ht="22.5" spans="1:10">
      <c r="A188" s="20"/>
      <c r="B188" s="16"/>
      <c r="C188" s="16" t="s">
        <v>3301</v>
      </c>
      <c r="D188" s="16" t="s">
        <v>3311</v>
      </c>
      <c r="E188" s="16" t="s">
        <v>3778</v>
      </c>
      <c r="F188" s="16" t="s">
        <v>3304</v>
      </c>
      <c r="G188" s="16" t="s">
        <v>3398</v>
      </c>
      <c r="H188" s="16" t="s">
        <v>3315</v>
      </c>
      <c r="I188" s="16" t="s">
        <v>3307</v>
      </c>
      <c r="J188" s="16" t="s">
        <v>3779</v>
      </c>
    </row>
    <row r="189" ht="22.5" spans="1:10">
      <c r="A189" s="20"/>
      <c r="B189" s="16"/>
      <c r="C189" s="16" t="s">
        <v>3301</v>
      </c>
      <c r="D189" s="16" t="s">
        <v>3320</v>
      </c>
      <c r="E189" s="16" t="s">
        <v>3780</v>
      </c>
      <c r="F189" s="16" t="s">
        <v>3520</v>
      </c>
      <c r="G189" s="16" t="s">
        <v>3710</v>
      </c>
      <c r="H189" s="16" t="s">
        <v>3758</v>
      </c>
      <c r="I189" s="16" t="s">
        <v>3307</v>
      </c>
      <c r="J189" s="16" t="s">
        <v>3781</v>
      </c>
    </row>
    <row r="190" ht="33.75" spans="1:10">
      <c r="A190" s="20"/>
      <c r="B190" s="16"/>
      <c r="C190" s="16" t="s">
        <v>3301</v>
      </c>
      <c r="D190" s="16" t="s">
        <v>3320</v>
      </c>
      <c r="E190" s="16" t="s">
        <v>3782</v>
      </c>
      <c r="F190" s="16" t="s">
        <v>3304</v>
      </c>
      <c r="G190" s="16" t="s">
        <v>3398</v>
      </c>
      <c r="H190" s="16" t="s">
        <v>3315</v>
      </c>
      <c r="I190" s="16" t="s">
        <v>3307</v>
      </c>
      <c r="J190" s="16" t="s">
        <v>3783</v>
      </c>
    </row>
    <row r="191" ht="33.75" spans="1:10">
      <c r="A191" s="20"/>
      <c r="B191" s="16"/>
      <c r="C191" s="16" t="s">
        <v>3324</v>
      </c>
      <c r="D191" s="16" t="s">
        <v>3325</v>
      </c>
      <c r="E191" s="16" t="s">
        <v>3784</v>
      </c>
      <c r="F191" s="16" t="s">
        <v>3304</v>
      </c>
      <c r="G191" s="16" t="s">
        <v>3785</v>
      </c>
      <c r="H191" s="16" t="s">
        <v>3328</v>
      </c>
      <c r="I191" s="16" t="s">
        <v>3329</v>
      </c>
      <c r="J191" s="16" t="s">
        <v>3786</v>
      </c>
    </row>
    <row r="192" ht="33.75" spans="1:10">
      <c r="A192" s="20"/>
      <c r="B192" s="16"/>
      <c r="C192" s="16" t="s">
        <v>3331</v>
      </c>
      <c r="D192" s="16" t="s">
        <v>3332</v>
      </c>
      <c r="E192" s="16" t="s">
        <v>3332</v>
      </c>
      <c r="F192" s="16" t="s">
        <v>3313</v>
      </c>
      <c r="G192" s="16" t="s">
        <v>3341</v>
      </c>
      <c r="H192" s="16" t="s">
        <v>3315</v>
      </c>
      <c r="I192" s="16" t="s">
        <v>3307</v>
      </c>
      <c r="J192" s="16" t="s">
        <v>3787</v>
      </c>
    </row>
    <row r="193" ht="22.5" spans="1:10">
      <c r="A193" s="20" t="s">
        <v>3788</v>
      </c>
      <c r="B193" s="16" t="s">
        <v>3789</v>
      </c>
      <c r="C193" s="16" t="s">
        <v>3301</v>
      </c>
      <c r="D193" s="16" t="s">
        <v>3302</v>
      </c>
      <c r="E193" s="16" t="s">
        <v>3790</v>
      </c>
      <c r="F193" s="16" t="s">
        <v>3313</v>
      </c>
      <c r="G193" s="16" t="s">
        <v>3746</v>
      </c>
      <c r="H193" s="16" t="s">
        <v>3493</v>
      </c>
      <c r="I193" s="16" t="s">
        <v>3307</v>
      </c>
      <c r="J193" s="16" t="s">
        <v>3791</v>
      </c>
    </row>
    <row r="194" ht="22.5" spans="1:10">
      <c r="A194" s="20"/>
      <c r="B194" s="16" t="s">
        <v>3789</v>
      </c>
      <c r="C194" s="16" t="s">
        <v>3301</v>
      </c>
      <c r="D194" s="16" t="s">
        <v>3302</v>
      </c>
      <c r="E194" s="16" t="s">
        <v>3792</v>
      </c>
      <c r="F194" s="16" t="s">
        <v>3313</v>
      </c>
      <c r="G194" s="16" t="s">
        <v>3305</v>
      </c>
      <c r="H194" s="16" t="s">
        <v>3545</v>
      </c>
      <c r="I194" s="16" t="s">
        <v>3307</v>
      </c>
      <c r="J194" s="16" t="s">
        <v>3793</v>
      </c>
    </row>
    <row r="195" ht="22.5" spans="1:10">
      <c r="A195" s="20"/>
      <c r="B195" s="16" t="s">
        <v>3789</v>
      </c>
      <c r="C195" s="16" t="s">
        <v>3301</v>
      </c>
      <c r="D195" s="16" t="s">
        <v>3302</v>
      </c>
      <c r="E195" s="16" t="s">
        <v>3794</v>
      </c>
      <c r="F195" s="16" t="s">
        <v>3313</v>
      </c>
      <c r="G195" s="16" t="s">
        <v>3795</v>
      </c>
      <c r="H195" s="16" t="s">
        <v>3796</v>
      </c>
      <c r="I195" s="16" t="s">
        <v>3307</v>
      </c>
      <c r="J195" s="16" t="s">
        <v>3797</v>
      </c>
    </row>
    <row r="196" ht="22.5" spans="1:10">
      <c r="A196" s="20"/>
      <c r="B196" s="16" t="s">
        <v>3789</v>
      </c>
      <c r="C196" s="16" t="s">
        <v>3301</v>
      </c>
      <c r="D196" s="16" t="s">
        <v>3302</v>
      </c>
      <c r="E196" s="16" t="s">
        <v>3798</v>
      </c>
      <c r="F196" s="16" t="s">
        <v>3313</v>
      </c>
      <c r="G196" s="16" t="s">
        <v>3746</v>
      </c>
      <c r="H196" s="16" t="s">
        <v>3545</v>
      </c>
      <c r="I196" s="16" t="s">
        <v>3307</v>
      </c>
      <c r="J196" s="16" t="s">
        <v>3799</v>
      </c>
    </row>
    <row r="197" ht="22.5" spans="1:10">
      <c r="A197" s="20"/>
      <c r="B197" s="16" t="s">
        <v>3789</v>
      </c>
      <c r="C197" s="16" t="s">
        <v>3301</v>
      </c>
      <c r="D197" s="16" t="s">
        <v>3302</v>
      </c>
      <c r="E197" s="16" t="s">
        <v>3800</v>
      </c>
      <c r="F197" s="16" t="s">
        <v>3304</v>
      </c>
      <c r="G197" s="16" t="s">
        <v>3801</v>
      </c>
      <c r="H197" s="16" t="s">
        <v>3354</v>
      </c>
      <c r="I197" s="16" t="s">
        <v>3307</v>
      </c>
      <c r="J197" s="16" t="s">
        <v>3802</v>
      </c>
    </row>
    <row r="198" ht="22.5" spans="1:10">
      <c r="A198" s="20"/>
      <c r="B198" s="16" t="s">
        <v>3789</v>
      </c>
      <c r="C198" s="16" t="s">
        <v>3301</v>
      </c>
      <c r="D198" s="16" t="s">
        <v>3302</v>
      </c>
      <c r="E198" s="16" t="s">
        <v>3803</v>
      </c>
      <c r="F198" s="16" t="s">
        <v>3304</v>
      </c>
      <c r="G198" s="16" t="s">
        <v>3804</v>
      </c>
      <c r="H198" s="16" t="s">
        <v>3805</v>
      </c>
      <c r="I198" s="16" t="s">
        <v>3307</v>
      </c>
      <c r="J198" s="16" t="s">
        <v>3806</v>
      </c>
    </row>
    <row r="199" spans="1:10">
      <c r="A199" s="20"/>
      <c r="B199" s="16" t="s">
        <v>3789</v>
      </c>
      <c r="C199" s="16" t="s">
        <v>3301</v>
      </c>
      <c r="D199" s="16" t="s">
        <v>3311</v>
      </c>
      <c r="E199" s="16" t="s">
        <v>3807</v>
      </c>
      <c r="F199" s="16" t="s">
        <v>3313</v>
      </c>
      <c r="G199" s="16" t="s">
        <v>3341</v>
      </c>
      <c r="H199" s="16" t="s">
        <v>3315</v>
      </c>
      <c r="I199" s="16" t="s">
        <v>3307</v>
      </c>
      <c r="J199" s="16" t="s">
        <v>3808</v>
      </c>
    </row>
    <row r="200" ht="22.5" spans="1:10">
      <c r="A200" s="20"/>
      <c r="B200" s="16" t="s">
        <v>3789</v>
      </c>
      <c r="C200" s="16" t="s">
        <v>3301</v>
      </c>
      <c r="D200" s="16" t="s">
        <v>3311</v>
      </c>
      <c r="E200" s="16" t="s">
        <v>3809</v>
      </c>
      <c r="F200" s="16" t="s">
        <v>3304</v>
      </c>
      <c r="G200" s="16" t="s">
        <v>3398</v>
      </c>
      <c r="H200" s="16" t="s">
        <v>3315</v>
      </c>
      <c r="I200" s="16" t="s">
        <v>3307</v>
      </c>
      <c r="J200" s="16" t="s">
        <v>3810</v>
      </c>
    </row>
    <row r="201" ht="22.5" spans="1:10">
      <c r="A201" s="20"/>
      <c r="B201" s="16" t="s">
        <v>3789</v>
      </c>
      <c r="C201" s="16" t="s">
        <v>3301</v>
      </c>
      <c r="D201" s="16" t="s">
        <v>3311</v>
      </c>
      <c r="E201" s="16" t="s">
        <v>3811</v>
      </c>
      <c r="F201" s="16" t="s">
        <v>3304</v>
      </c>
      <c r="G201" s="16" t="s">
        <v>3398</v>
      </c>
      <c r="H201" s="16" t="s">
        <v>3315</v>
      </c>
      <c r="I201" s="16" t="s">
        <v>3307</v>
      </c>
      <c r="J201" s="16" t="s">
        <v>3812</v>
      </c>
    </row>
    <row r="202" ht="22.5" spans="1:10">
      <c r="A202" s="20"/>
      <c r="B202" s="16" t="s">
        <v>3789</v>
      </c>
      <c r="C202" s="16" t="s">
        <v>3301</v>
      </c>
      <c r="D202" s="16" t="s">
        <v>3311</v>
      </c>
      <c r="E202" s="16" t="s">
        <v>3813</v>
      </c>
      <c r="F202" s="16" t="s">
        <v>3304</v>
      </c>
      <c r="G202" s="16" t="s">
        <v>3398</v>
      </c>
      <c r="H202" s="16" t="s">
        <v>3315</v>
      </c>
      <c r="I202" s="16" t="s">
        <v>3307</v>
      </c>
      <c r="J202" s="16" t="s">
        <v>3814</v>
      </c>
    </row>
    <row r="203" spans="1:10">
      <c r="A203" s="20"/>
      <c r="B203" s="16" t="s">
        <v>3789</v>
      </c>
      <c r="C203" s="16" t="s">
        <v>3301</v>
      </c>
      <c r="D203" s="16" t="s">
        <v>3320</v>
      </c>
      <c r="E203" s="16" t="s">
        <v>3815</v>
      </c>
      <c r="F203" s="16" t="s">
        <v>3313</v>
      </c>
      <c r="G203" s="16" t="s">
        <v>3322</v>
      </c>
      <c r="H203" s="16" t="s">
        <v>3315</v>
      </c>
      <c r="I203" s="16" t="s">
        <v>3307</v>
      </c>
      <c r="J203" s="16" t="s">
        <v>3816</v>
      </c>
    </row>
    <row r="204" ht="33.75" spans="1:10">
      <c r="A204" s="20"/>
      <c r="B204" s="16" t="s">
        <v>3789</v>
      </c>
      <c r="C204" s="16" t="s">
        <v>3301</v>
      </c>
      <c r="D204" s="16" t="s">
        <v>3320</v>
      </c>
      <c r="E204" s="16" t="s">
        <v>3817</v>
      </c>
      <c r="F204" s="16" t="s">
        <v>3313</v>
      </c>
      <c r="G204" s="16" t="s">
        <v>3322</v>
      </c>
      <c r="H204" s="16" t="s">
        <v>3315</v>
      </c>
      <c r="I204" s="16" t="s">
        <v>3307</v>
      </c>
      <c r="J204" s="16" t="s">
        <v>3818</v>
      </c>
    </row>
    <row r="205" ht="22.5" spans="1:10">
      <c r="A205" s="20"/>
      <c r="B205" s="16" t="s">
        <v>3789</v>
      </c>
      <c r="C205" s="16" t="s">
        <v>3324</v>
      </c>
      <c r="D205" s="16" t="s">
        <v>3325</v>
      </c>
      <c r="E205" s="16" t="s">
        <v>3819</v>
      </c>
      <c r="F205" s="16" t="s">
        <v>3304</v>
      </c>
      <c r="G205" s="16" t="s">
        <v>3785</v>
      </c>
      <c r="H205" s="16" t="s">
        <v>3328</v>
      </c>
      <c r="I205" s="16" t="s">
        <v>3329</v>
      </c>
      <c r="J205" s="16" t="s">
        <v>3820</v>
      </c>
    </row>
    <row r="206" spans="1:10">
      <c r="A206" s="20"/>
      <c r="B206" s="16" t="s">
        <v>3789</v>
      </c>
      <c r="C206" s="16" t="s">
        <v>3331</v>
      </c>
      <c r="D206" s="16" t="s">
        <v>3332</v>
      </c>
      <c r="E206" s="16" t="s">
        <v>3332</v>
      </c>
      <c r="F206" s="16" t="s">
        <v>3313</v>
      </c>
      <c r="G206" s="16" t="s">
        <v>3322</v>
      </c>
      <c r="H206" s="16" t="s">
        <v>3315</v>
      </c>
      <c r="I206" s="16" t="s">
        <v>3307</v>
      </c>
      <c r="J206" s="16" t="s">
        <v>3821</v>
      </c>
    </row>
    <row r="207" spans="1:10">
      <c r="A207" s="18" t="s">
        <v>3822</v>
      </c>
      <c r="B207" s="16"/>
      <c r="C207" s="16"/>
      <c r="D207" s="16"/>
      <c r="E207" s="16"/>
      <c r="F207" s="16"/>
      <c r="G207" s="16"/>
      <c r="H207" s="16"/>
      <c r="I207" s="16"/>
      <c r="J207" s="16"/>
    </row>
    <row r="208" spans="1:10">
      <c r="A208" s="19" t="s">
        <v>3822</v>
      </c>
      <c r="B208" s="16"/>
      <c r="C208" s="16"/>
      <c r="D208" s="16"/>
      <c r="E208" s="16"/>
      <c r="F208" s="16"/>
      <c r="G208" s="16"/>
      <c r="H208" s="16"/>
      <c r="I208" s="16"/>
      <c r="J208" s="16"/>
    </row>
    <row r="209" ht="22.5" spans="1:10">
      <c r="A209" s="20" t="s">
        <v>3823</v>
      </c>
      <c r="B209" s="16" t="s">
        <v>3824</v>
      </c>
      <c r="C209" s="16" t="s">
        <v>3301</v>
      </c>
      <c r="D209" s="16" t="s">
        <v>3302</v>
      </c>
      <c r="E209" s="16" t="s">
        <v>3825</v>
      </c>
      <c r="F209" s="16" t="s">
        <v>3313</v>
      </c>
      <c r="G209" s="16" t="s">
        <v>3826</v>
      </c>
      <c r="H209" s="16" t="s">
        <v>3796</v>
      </c>
      <c r="I209" s="16" t="s">
        <v>3307</v>
      </c>
      <c r="J209" s="16" t="s">
        <v>3827</v>
      </c>
    </row>
    <row r="210" ht="33.75" spans="1:10">
      <c r="A210" s="20"/>
      <c r="B210" s="16" t="s">
        <v>3824</v>
      </c>
      <c r="C210" s="16" t="s">
        <v>3301</v>
      </c>
      <c r="D210" s="16" t="s">
        <v>3302</v>
      </c>
      <c r="E210" s="16" t="s">
        <v>3828</v>
      </c>
      <c r="F210" s="16" t="s">
        <v>3313</v>
      </c>
      <c r="G210" s="16" t="s">
        <v>3829</v>
      </c>
      <c r="H210" s="16" t="s">
        <v>3796</v>
      </c>
      <c r="I210" s="16" t="s">
        <v>3307</v>
      </c>
      <c r="J210" s="16" t="s">
        <v>3830</v>
      </c>
    </row>
    <row r="211" ht="22.5" spans="1:10">
      <c r="A211" s="20"/>
      <c r="B211" s="16" t="s">
        <v>3824</v>
      </c>
      <c r="C211" s="16" t="s">
        <v>3301</v>
      </c>
      <c r="D211" s="16" t="s">
        <v>3311</v>
      </c>
      <c r="E211" s="16" t="s">
        <v>3831</v>
      </c>
      <c r="F211" s="16" t="s">
        <v>3313</v>
      </c>
      <c r="G211" s="16" t="s">
        <v>3341</v>
      </c>
      <c r="H211" s="16" t="s">
        <v>3315</v>
      </c>
      <c r="I211" s="16" t="s">
        <v>3307</v>
      </c>
      <c r="J211" s="16" t="s">
        <v>3832</v>
      </c>
    </row>
    <row r="212" ht="22.5" spans="1:10">
      <c r="A212" s="20"/>
      <c r="B212" s="16" t="s">
        <v>3824</v>
      </c>
      <c r="C212" s="16" t="s">
        <v>3301</v>
      </c>
      <c r="D212" s="16" t="s">
        <v>3320</v>
      </c>
      <c r="E212" s="16" t="s">
        <v>3833</v>
      </c>
      <c r="F212" s="16" t="s">
        <v>3304</v>
      </c>
      <c r="G212" s="16" t="s">
        <v>3834</v>
      </c>
      <c r="H212" s="16" t="s">
        <v>3478</v>
      </c>
      <c r="I212" s="16" t="s">
        <v>3329</v>
      </c>
      <c r="J212" s="16" t="s">
        <v>3835</v>
      </c>
    </row>
    <row r="213" ht="22.5" spans="1:10">
      <c r="A213" s="20"/>
      <c r="B213" s="16" t="s">
        <v>3824</v>
      </c>
      <c r="C213" s="16" t="s">
        <v>3324</v>
      </c>
      <c r="D213" s="16" t="s">
        <v>3325</v>
      </c>
      <c r="E213" s="16" t="s">
        <v>3836</v>
      </c>
      <c r="F213" s="16" t="s">
        <v>3837</v>
      </c>
      <c r="G213" s="16" t="s">
        <v>3838</v>
      </c>
      <c r="H213" s="16" t="s">
        <v>3478</v>
      </c>
      <c r="I213" s="16" t="s">
        <v>3329</v>
      </c>
      <c r="J213" s="16" t="s">
        <v>3839</v>
      </c>
    </row>
    <row r="214" ht="33.75" spans="1:10">
      <c r="A214" s="20"/>
      <c r="B214" s="16" t="s">
        <v>3824</v>
      </c>
      <c r="C214" s="16" t="s">
        <v>3324</v>
      </c>
      <c r="D214" s="16" t="s">
        <v>3590</v>
      </c>
      <c r="E214" s="16" t="s">
        <v>3840</v>
      </c>
      <c r="F214" s="16" t="s">
        <v>3304</v>
      </c>
      <c r="G214" s="16" t="s">
        <v>3838</v>
      </c>
      <c r="H214" s="16" t="s">
        <v>3478</v>
      </c>
      <c r="I214" s="16" t="s">
        <v>3329</v>
      </c>
      <c r="J214" s="16" t="s">
        <v>3841</v>
      </c>
    </row>
    <row r="215" spans="1:10">
      <c r="A215" s="20"/>
      <c r="B215" s="16" t="s">
        <v>3824</v>
      </c>
      <c r="C215" s="16" t="s">
        <v>3331</v>
      </c>
      <c r="D215" s="16" t="s">
        <v>3332</v>
      </c>
      <c r="E215" s="16" t="s">
        <v>3437</v>
      </c>
      <c r="F215" s="16" t="s">
        <v>3313</v>
      </c>
      <c r="G215" s="16" t="s">
        <v>3322</v>
      </c>
      <c r="H215" s="16" t="s">
        <v>3315</v>
      </c>
      <c r="I215" s="16" t="s">
        <v>3307</v>
      </c>
      <c r="J215" s="16" t="s">
        <v>3842</v>
      </c>
    </row>
    <row r="216" spans="1:10">
      <c r="A216" s="20"/>
      <c r="B216" s="16" t="s">
        <v>3824</v>
      </c>
      <c r="C216" s="16" t="s">
        <v>3843</v>
      </c>
      <c r="D216" s="16" t="s">
        <v>3844</v>
      </c>
      <c r="E216" s="16" t="s">
        <v>3845</v>
      </c>
      <c r="F216" s="16" t="s">
        <v>3520</v>
      </c>
      <c r="G216" s="16" t="s">
        <v>3846</v>
      </c>
      <c r="H216" s="16" t="s">
        <v>3847</v>
      </c>
      <c r="I216" s="16" t="s">
        <v>3307</v>
      </c>
      <c r="J216" s="16" t="s">
        <v>3848</v>
      </c>
    </row>
    <row r="217" ht="22.5" spans="1:10">
      <c r="A217" s="20" t="s">
        <v>3849</v>
      </c>
      <c r="B217" s="16" t="s">
        <v>3850</v>
      </c>
      <c r="C217" s="16" t="s">
        <v>3301</v>
      </c>
      <c r="D217" s="16" t="s">
        <v>3302</v>
      </c>
      <c r="E217" s="16" t="s">
        <v>3851</v>
      </c>
      <c r="F217" s="16" t="s">
        <v>3304</v>
      </c>
      <c r="G217" s="16" t="s">
        <v>3710</v>
      </c>
      <c r="H217" s="16" t="s">
        <v>3628</v>
      </c>
      <c r="I217" s="16" t="s">
        <v>3307</v>
      </c>
      <c r="J217" s="16" t="s">
        <v>3852</v>
      </c>
    </row>
    <row r="218" ht="22.5" spans="1:10">
      <c r="A218" s="20"/>
      <c r="B218" s="16" t="s">
        <v>3850</v>
      </c>
      <c r="C218" s="16" t="s">
        <v>3301</v>
      </c>
      <c r="D218" s="16" t="s">
        <v>3311</v>
      </c>
      <c r="E218" s="16" t="s">
        <v>3831</v>
      </c>
      <c r="F218" s="16" t="s">
        <v>3304</v>
      </c>
      <c r="G218" s="16" t="s">
        <v>3398</v>
      </c>
      <c r="H218" s="16" t="s">
        <v>3315</v>
      </c>
      <c r="I218" s="16" t="s">
        <v>3329</v>
      </c>
      <c r="J218" s="16" t="s">
        <v>3853</v>
      </c>
    </row>
    <row r="219" ht="22.5" spans="1:10">
      <c r="A219" s="20"/>
      <c r="B219" s="16" t="s">
        <v>3850</v>
      </c>
      <c r="C219" s="16" t="s">
        <v>3301</v>
      </c>
      <c r="D219" s="16" t="s">
        <v>3320</v>
      </c>
      <c r="E219" s="16" t="s">
        <v>3854</v>
      </c>
      <c r="F219" s="16" t="s">
        <v>3304</v>
      </c>
      <c r="G219" s="16" t="s">
        <v>3855</v>
      </c>
      <c r="H219" s="16" t="s">
        <v>3478</v>
      </c>
      <c r="I219" s="16" t="s">
        <v>3329</v>
      </c>
      <c r="J219" s="16" t="s">
        <v>3856</v>
      </c>
    </row>
    <row r="220" ht="22.5" spans="1:10">
      <c r="A220" s="20"/>
      <c r="B220" s="16" t="s">
        <v>3850</v>
      </c>
      <c r="C220" s="16" t="s">
        <v>3324</v>
      </c>
      <c r="D220" s="16" t="s">
        <v>3325</v>
      </c>
      <c r="E220" s="16" t="s">
        <v>3857</v>
      </c>
      <c r="F220" s="16" t="s">
        <v>3304</v>
      </c>
      <c r="G220" s="16" t="s">
        <v>3858</v>
      </c>
      <c r="H220" s="16" t="s">
        <v>3478</v>
      </c>
      <c r="I220" s="16" t="s">
        <v>3329</v>
      </c>
      <c r="J220" s="16" t="s">
        <v>3857</v>
      </c>
    </row>
    <row r="221" ht="22.5" spans="1:10">
      <c r="A221" s="20"/>
      <c r="B221" s="16" t="s">
        <v>3850</v>
      </c>
      <c r="C221" s="16" t="s">
        <v>3324</v>
      </c>
      <c r="D221" s="16" t="s">
        <v>3325</v>
      </c>
      <c r="E221" s="16" t="s">
        <v>3859</v>
      </c>
      <c r="F221" s="16" t="s">
        <v>3304</v>
      </c>
      <c r="G221" s="16" t="s">
        <v>3860</v>
      </c>
      <c r="H221" s="16" t="s">
        <v>3478</v>
      </c>
      <c r="I221" s="16" t="s">
        <v>3329</v>
      </c>
      <c r="J221" s="16" t="s">
        <v>3857</v>
      </c>
    </row>
    <row r="222" ht="22.5" spans="1:10">
      <c r="A222" s="20"/>
      <c r="B222" s="16" t="s">
        <v>3850</v>
      </c>
      <c r="C222" s="16" t="s">
        <v>3324</v>
      </c>
      <c r="D222" s="16" t="s">
        <v>3590</v>
      </c>
      <c r="E222" s="16" t="s">
        <v>3861</v>
      </c>
      <c r="F222" s="16" t="s">
        <v>3304</v>
      </c>
      <c r="G222" s="16" t="s">
        <v>3862</v>
      </c>
      <c r="H222" s="16" t="s">
        <v>3478</v>
      </c>
      <c r="I222" s="16" t="s">
        <v>3329</v>
      </c>
      <c r="J222" s="16" t="s">
        <v>3863</v>
      </c>
    </row>
    <row r="223" ht="22.5" spans="1:10">
      <c r="A223" s="20"/>
      <c r="B223" s="16" t="s">
        <v>3850</v>
      </c>
      <c r="C223" s="16" t="s">
        <v>3331</v>
      </c>
      <c r="D223" s="16" t="s">
        <v>3332</v>
      </c>
      <c r="E223" s="16" t="s">
        <v>3864</v>
      </c>
      <c r="F223" s="16" t="s">
        <v>3313</v>
      </c>
      <c r="G223" s="16" t="s">
        <v>3865</v>
      </c>
      <c r="H223" s="16" t="s">
        <v>3315</v>
      </c>
      <c r="I223" s="16" t="s">
        <v>3307</v>
      </c>
      <c r="J223" s="16" t="s">
        <v>3866</v>
      </c>
    </row>
    <row r="224" ht="22.5" spans="1:10">
      <c r="A224" s="20"/>
      <c r="B224" s="16" t="s">
        <v>3850</v>
      </c>
      <c r="C224" s="16" t="s">
        <v>3843</v>
      </c>
      <c r="D224" s="16" t="s">
        <v>3844</v>
      </c>
      <c r="E224" s="16" t="s">
        <v>3845</v>
      </c>
      <c r="F224" s="16" t="s">
        <v>3520</v>
      </c>
      <c r="G224" s="16" t="s">
        <v>3867</v>
      </c>
      <c r="H224" s="16" t="s">
        <v>3847</v>
      </c>
      <c r="I224" s="16" t="s">
        <v>3307</v>
      </c>
      <c r="J224" s="16" t="s">
        <v>3868</v>
      </c>
    </row>
    <row r="225" ht="22.5" spans="1:10">
      <c r="A225" s="20" t="s">
        <v>3869</v>
      </c>
      <c r="B225" s="16" t="s">
        <v>3870</v>
      </c>
      <c r="C225" s="16" t="s">
        <v>3301</v>
      </c>
      <c r="D225" s="16" t="s">
        <v>3302</v>
      </c>
      <c r="E225" s="16" t="s">
        <v>3871</v>
      </c>
      <c r="F225" s="16" t="s">
        <v>3313</v>
      </c>
      <c r="G225" s="16" t="s">
        <v>3872</v>
      </c>
      <c r="H225" s="16" t="s">
        <v>3873</v>
      </c>
      <c r="I225" s="16" t="s">
        <v>3307</v>
      </c>
      <c r="J225" s="16" t="s">
        <v>3874</v>
      </c>
    </row>
    <row r="226" spans="1:10">
      <c r="A226" s="20"/>
      <c r="B226" s="16" t="s">
        <v>3870</v>
      </c>
      <c r="C226" s="16" t="s">
        <v>3301</v>
      </c>
      <c r="D226" s="16" t="s">
        <v>3302</v>
      </c>
      <c r="E226" s="16" t="s">
        <v>3875</v>
      </c>
      <c r="F226" s="16" t="s">
        <v>3313</v>
      </c>
      <c r="G226" s="16" t="s">
        <v>3459</v>
      </c>
      <c r="H226" s="16" t="s">
        <v>3628</v>
      </c>
      <c r="I226" s="16" t="s">
        <v>3307</v>
      </c>
      <c r="J226" s="16" t="s">
        <v>3876</v>
      </c>
    </row>
    <row r="227" ht="22.5" spans="1:10">
      <c r="A227" s="20"/>
      <c r="B227" s="16" t="s">
        <v>3870</v>
      </c>
      <c r="C227" s="16" t="s">
        <v>3301</v>
      </c>
      <c r="D227" s="16" t="s">
        <v>3311</v>
      </c>
      <c r="E227" s="16" t="s">
        <v>3877</v>
      </c>
      <c r="F227" s="16" t="s">
        <v>3313</v>
      </c>
      <c r="G227" s="16" t="s">
        <v>3380</v>
      </c>
      <c r="H227" s="16" t="s">
        <v>3315</v>
      </c>
      <c r="I227" s="16" t="s">
        <v>3307</v>
      </c>
      <c r="J227" s="16" t="s">
        <v>3878</v>
      </c>
    </row>
    <row r="228" ht="22.5" spans="1:10">
      <c r="A228" s="20"/>
      <c r="B228" s="16" t="s">
        <v>3870</v>
      </c>
      <c r="C228" s="16" t="s">
        <v>3301</v>
      </c>
      <c r="D228" s="16" t="s">
        <v>3320</v>
      </c>
      <c r="E228" s="16" t="s">
        <v>3879</v>
      </c>
      <c r="F228" s="16" t="s">
        <v>3304</v>
      </c>
      <c r="G228" s="16" t="s">
        <v>3305</v>
      </c>
      <c r="H228" s="16" t="s">
        <v>3499</v>
      </c>
      <c r="I228" s="16" t="s">
        <v>3307</v>
      </c>
      <c r="J228" s="16" t="s">
        <v>3880</v>
      </c>
    </row>
    <row r="229" ht="33.75" spans="1:10">
      <c r="A229" s="20"/>
      <c r="B229" s="16" t="s">
        <v>3870</v>
      </c>
      <c r="C229" s="16" t="s">
        <v>3324</v>
      </c>
      <c r="D229" s="16" t="s">
        <v>3325</v>
      </c>
      <c r="E229" s="16" t="s">
        <v>3881</v>
      </c>
      <c r="F229" s="16" t="s">
        <v>3313</v>
      </c>
      <c r="G229" s="16" t="s">
        <v>3380</v>
      </c>
      <c r="H229" s="16" t="s">
        <v>3315</v>
      </c>
      <c r="I229" s="16" t="s">
        <v>3307</v>
      </c>
      <c r="J229" s="16" t="s">
        <v>3882</v>
      </c>
    </row>
    <row r="230" ht="22.5" spans="1:10">
      <c r="A230" s="20"/>
      <c r="B230" s="16" t="s">
        <v>3870</v>
      </c>
      <c r="C230" s="16" t="s">
        <v>3331</v>
      </c>
      <c r="D230" s="16" t="s">
        <v>3332</v>
      </c>
      <c r="E230" s="16" t="s">
        <v>3883</v>
      </c>
      <c r="F230" s="16" t="s">
        <v>3313</v>
      </c>
      <c r="G230" s="16" t="s">
        <v>3322</v>
      </c>
      <c r="H230" s="16" t="s">
        <v>3315</v>
      </c>
      <c r="I230" s="16" t="s">
        <v>3307</v>
      </c>
      <c r="J230" s="16" t="s">
        <v>3884</v>
      </c>
    </row>
    <row r="231" ht="22.5" spans="1:10">
      <c r="A231" s="20" t="s">
        <v>3885</v>
      </c>
      <c r="B231" s="16" t="s">
        <v>3886</v>
      </c>
      <c r="C231" s="16" t="s">
        <v>3301</v>
      </c>
      <c r="D231" s="16" t="s">
        <v>3302</v>
      </c>
      <c r="E231" s="16" t="s">
        <v>3887</v>
      </c>
      <c r="F231" s="16" t="s">
        <v>3304</v>
      </c>
      <c r="G231" s="16" t="s">
        <v>3888</v>
      </c>
      <c r="H231" s="16" t="s">
        <v>3628</v>
      </c>
      <c r="I231" s="16" t="s">
        <v>3307</v>
      </c>
      <c r="J231" s="16" t="s">
        <v>3889</v>
      </c>
    </row>
    <row r="232" ht="22.5" spans="1:10">
      <c r="A232" s="20"/>
      <c r="B232" s="16" t="s">
        <v>3886</v>
      </c>
      <c r="C232" s="16" t="s">
        <v>3301</v>
      </c>
      <c r="D232" s="16" t="s">
        <v>3302</v>
      </c>
      <c r="E232" s="16" t="s">
        <v>3890</v>
      </c>
      <c r="F232" s="16" t="s">
        <v>3304</v>
      </c>
      <c r="G232" s="16" t="s">
        <v>3888</v>
      </c>
      <c r="H232" s="16" t="s">
        <v>3628</v>
      </c>
      <c r="I232" s="16" t="s">
        <v>3307</v>
      </c>
      <c r="J232" s="16" t="s">
        <v>3891</v>
      </c>
    </row>
    <row r="233" ht="22.5" spans="1:10">
      <c r="A233" s="20"/>
      <c r="B233" s="16" t="s">
        <v>3886</v>
      </c>
      <c r="C233" s="16" t="s">
        <v>3301</v>
      </c>
      <c r="D233" s="16" t="s">
        <v>3302</v>
      </c>
      <c r="E233" s="16" t="s">
        <v>3892</v>
      </c>
      <c r="F233" s="16" t="s">
        <v>3304</v>
      </c>
      <c r="G233" s="16" t="s">
        <v>3893</v>
      </c>
      <c r="H233" s="16" t="s">
        <v>3493</v>
      </c>
      <c r="I233" s="16" t="s">
        <v>3307</v>
      </c>
      <c r="J233" s="16" t="s">
        <v>3894</v>
      </c>
    </row>
    <row r="234" ht="33.75" spans="1:10">
      <c r="A234" s="20"/>
      <c r="B234" s="16" t="s">
        <v>3886</v>
      </c>
      <c r="C234" s="16" t="s">
        <v>3324</v>
      </c>
      <c r="D234" s="16" t="s">
        <v>3325</v>
      </c>
      <c r="E234" s="16" t="s">
        <v>3895</v>
      </c>
      <c r="F234" s="16" t="s">
        <v>3304</v>
      </c>
      <c r="G234" s="16" t="s">
        <v>3838</v>
      </c>
      <c r="H234" s="16" t="s">
        <v>3328</v>
      </c>
      <c r="I234" s="16" t="s">
        <v>3329</v>
      </c>
      <c r="J234" s="16" t="s">
        <v>3841</v>
      </c>
    </row>
    <row r="235" ht="22.5" spans="1:10">
      <c r="A235" s="20"/>
      <c r="B235" s="16" t="s">
        <v>3886</v>
      </c>
      <c r="C235" s="16" t="s">
        <v>3324</v>
      </c>
      <c r="D235" s="16" t="s">
        <v>3590</v>
      </c>
      <c r="E235" s="16" t="s">
        <v>3896</v>
      </c>
      <c r="F235" s="16" t="s">
        <v>3304</v>
      </c>
      <c r="G235" s="16" t="s">
        <v>3897</v>
      </c>
      <c r="H235" s="16" t="s">
        <v>3328</v>
      </c>
      <c r="I235" s="16" t="s">
        <v>3329</v>
      </c>
      <c r="J235" s="16" t="s">
        <v>3898</v>
      </c>
    </row>
    <row r="236" ht="56.25" spans="1:10">
      <c r="A236" s="20"/>
      <c r="B236" s="16" t="s">
        <v>3886</v>
      </c>
      <c r="C236" s="16" t="s">
        <v>3331</v>
      </c>
      <c r="D236" s="16" t="s">
        <v>3332</v>
      </c>
      <c r="E236" s="16" t="s">
        <v>3437</v>
      </c>
      <c r="F236" s="16" t="s">
        <v>3313</v>
      </c>
      <c r="G236" s="16" t="s">
        <v>3322</v>
      </c>
      <c r="H236" s="16" t="s">
        <v>3315</v>
      </c>
      <c r="I236" s="16" t="s">
        <v>3307</v>
      </c>
      <c r="J236" s="16" t="s">
        <v>3899</v>
      </c>
    </row>
    <row r="237" spans="1:10">
      <c r="A237" s="20"/>
      <c r="B237" s="16" t="s">
        <v>3886</v>
      </c>
      <c r="C237" s="16" t="s">
        <v>3843</v>
      </c>
      <c r="D237" s="16" t="s">
        <v>3844</v>
      </c>
      <c r="E237" s="16" t="s">
        <v>3900</v>
      </c>
      <c r="F237" s="16" t="s">
        <v>3520</v>
      </c>
      <c r="G237" s="16" t="s">
        <v>3901</v>
      </c>
      <c r="H237" s="16" t="s">
        <v>3847</v>
      </c>
      <c r="I237" s="16" t="s">
        <v>3307</v>
      </c>
      <c r="J237" s="16" t="s">
        <v>3902</v>
      </c>
    </row>
    <row r="238" spans="1:10">
      <c r="A238" s="20" t="s">
        <v>3903</v>
      </c>
      <c r="B238" s="16" t="s">
        <v>3904</v>
      </c>
      <c r="C238" s="16" t="s">
        <v>3301</v>
      </c>
      <c r="D238" s="16" t="s">
        <v>3302</v>
      </c>
      <c r="E238" s="16" t="s">
        <v>3905</v>
      </c>
      <c r="F238" s="16" t="s">
        <v>3313</v>
      </c>
      <c r="G238" s="16" t="s">
        <v>3906</v>
      </c>
      <c r="H238" s="16" t="s">
        <v>3907</v>
      </c>
      <c r="I238" s="16" t="s">
        <v>3307</v>
      </c>
      <c r="J238" s="16" t="s">
        <v>3908</v>
      </c>
    </row>
    <row r="239" ht="22.5" spans="1:10">
      <c r="A239" s="20"/>
      <c r="B239" s="16" t="s">
        <v>3904</v>
      </c>
      <c r="C239" s="16" t="s">
        <v>3301</v>
      </c>
      <c r="D239" s="16" t="s">
        <v>3311</v>
      </c>
      <c r="E239" s="16" t="s">
        <v>3909</v>
      </c>
      <c r="F239" s="16" t="s">
        <v>3313</v>
      </c>
      <c r="G239" s="16" t="s">
        <v>3380</v>
      </c>
      <c r="H239" s="16" t="s">
        <v>3315</v>
      </c>
      <c r="I239" s="16" t="s">
        <v>3307</v>
      </c>
      <c r="J239" s="16" t="s">
        <v>3910</v>
      </c>
    </row>
    <row r="240" spans="1:10">
      <c r="A240" s="20"/>
      <c r="B240" s="16" t="s">
        <v>3904</v>
      </c>
      <c r="C240" s="16" t="s">
        <v>3301</v>
      </c>
      <c r="D240" s="16" t="s">
        <v>3320</v>
      </c>
      <c r="E240" s="16" t="s">
        <v>3565</v>
      </c>
      <c r="F240" s="16" t="s">
        <v>3520</v>
      </c>
      <c r="G240" s="16" t="s">
        <v>3702</v>
      </c>
      <c r="H240" s="16" t="s">
        <v>3499</v>
      </c>
      <c r="I240" s="16" t="s">
        <v>3307</v>
      </c>
      <c r="J240" s="16" t="s">
        <v>3911</v>
      </c>
    </row>
    <row r="241" ht="45" spans="1:10">
      <c r="A241" s="20"/>
      <c r="B241" s="16" t="s">
        <v>3904</v>
      </c>
      <c r="C241" s="16" t="s">
        <v>3324</v>
      </c>
      <c r="D241" s="16" t="s">
        <v>3325</v>
      </c>
      <c r="E241" s="16" t="s">
        <v>3912</v>
      </c>
      <c r="F241" s="16" t="s">
        <v>3313</v>
      </c>
      <c r="G241" s="16" t="s">
        <v>3865</v>
      </c>
      <c r="H241" s="16" t="s">
        <v>3315</v>
      </c>
      <c r="I241" s="16" t="s">
        <v>3307</v>
      </c>
      <c r="J241" s="16" t="s">
        <v>3913</v>
      </c>
    </row>
    <row r="242" ht="33.75" spans="1:10">
      <c r="A242" s="20"/>
      <c r="B242" s="16" t="s">
        <v>3904</v>
      </c>
      <c r="C242" s="16" t="s">
        <v>3324</v>
      </c>
      <c r="D242" s="16" t="s">
        <v>3590</v>
      </c>
      <c r="E242" s="16" t="s">
        <v>3914</v>
      </c>
      <c r="F242" s="16" t="s">
        <v>3304</v>
      </c>
      <c r="G242" s="16" t="s">
        <v>3915</v>
      </c>
      <c r="H242" s="16" t="s">
        <v>3478</v>
      </c>
      <c r="I242" s="16" t="s">
        <v>3329</v>
      </c>
      <c r="J242" s="16" t="s">
        <v>3916</v>
      </c>
    </row>
    <row r="243" spans="1:10">
      <c r="A243" s="20"/>
      <c r="B243" s="16" t="s">
        <v>3904</v>
      </c>
      <c r="C243" s="16" t="s">
        <v>3331</v>
      </c>
      <c r="D243" s="16" t="s">
        <v>3332</v>
      </c>
      <c r="E243" s="16" t="s">
        <v>3437</v>
      </c>
      <c r="F243" s="16" t="s">
        <v>3313</v>
      </c>
      <c r="G243" s="16" t="s">
        <v>3322</v>
      </c>
      <c r="H243" s="16" t="s">
        <v>3315</v>
      </c>
      <c r="I243" s="16" t="s">
        <v>3307</v>
      </c>
      <c r="J243" s="16" t="s">
        <v>3842</v>
      </c>
    </row>
    <row r="244" ht="22.5" spans="1:10">
      <c r="A244" s="20"/>
      <c r="B244" s="16" t="s">
        <v>3904</v>
      </c>
      <c r="C244" s="16" t="s">
        <v>3843</v>
      </c>
      <c r="D244" s="16" t="s">
        <v>3844</v>
      </c>
      <c r="E244" s="16" t="s">
        <v>3900</v>
      </c>
      <c r="F244" s="16" t="s">
        <v>3520</v>
      </c>
      <c r="G244" s="16" t="s">
        <v>3901</v>
      </c>
      <c r="H244" s="16" t="s">
        <v>3847</v>
      </c>
      <c r="I244" s="16" t="s">
        <v>3307</v>
      </c>
      <c r="J244" s="16" t="s">
        <v>3917</v>
      </c>
    </row>
    <row r="245" ht="67.5" spans="1:10">
      <c r="A245" s="20" t="s">
        <v>3918</v>
      </c>
      <c r="B245" s="16" t="s">
        <v>3919</v>
      </c>
      <c r="C245" s="16" t="s">
        <v>3301</v>
      </c>
      <c r="D245" s="16" t="s">
        <v>3302</v>
      </c>
      <c r="E245" s="16" t="s">
        <v>3920</v>
      </c>
      <c r="F245" s="16" t="s">
        <v>3313</v>
      </c>
      <c r="G245" s="16" t="s">
        <v>3459</v>
      </c>
      <c r="H245" s="16" t="s">
        <v>3306</v>
      </c>
      <c r="I245" s="16" t="s">
        <v>3307</v>
      </c>
      <c r="J245" s="16" t="s">
        <v>3921</v>
      </c>
    </row>
    <row r="246" ht="67.5" spans="1:10">
      <c r="A246" s="20"/>
      <c r="B246" s="16" t="s">
        <v>3919</v>
      </c>
      <c r="C246" s="16" t="s">
        <v>3301</v>
      </c>
      <c r="D246" s="16" t="s">
        <v>3302</v>
      </c>
      <c r="E246" s="16" t="s">
        <v>3922</v>
      </c>
      <c r="F246" s="16" t="s">
        <v>3313</v>
      </c>
      <c r="G246" s="16" t="s">
        <v>3459</v>
      </c>
      <c r="H246" s="16" t="s">
        <v>3354</v>
      </c>
      <c r="I246" s="16" t="s">
        <v>3307</v>
      </c>
      <c r="J246" s="16" t="s">
        <v>3923</v>
      </c>
    </row>
    <row r="247" ht="78.75" spans="1:10">
      <c r="A247" s="20"/>
      <c r="B247" s="16" t="s">
        <v>3919</v>
      </c>
      <c r="C247" s="16" t="s">
        <v>3301</v>
      </c>
      <c r="D247" s="16" t="s">
        <v>3302</v>
      </c>
      <c r="E247" s="16" t="s">
        <v>3924</v>
      </c>
      <c r="F247" s="16" t="s">
        <v>3313</v>
      </c>
      <c r="G247" s="16" t="s">
        <v>3925</v>
      </c>
      <c r="H247" s="16" t="s">
        <v>3796</v>
      </c>
      <c r="I247" s="16" t="s">
        <v>3307</v>
      </c>
      <c r="J247" s="16" t="s">
        <v>3926</v>
      </c>
    </row>
    <row r="248" ht="56.25" spans="1:10">
      <c r="A248" s="20"/>
      <c r="B248" s="16" t="s">
        <v>3919</v>
      </c>
      <c r="C248" s="16" t="s">
        <v>3301</v>
      </c>
      <c r="D248" s="16" t="s">
        <v>3311</v>
      </c>
      <c r="E248" s="16" t="s">
        <v>3927</v>
      </c>
      <c r="F248" s="16" t="s">
        <v>3313</v>
      </c>
      <c r="G248" s="16" t="s">
        <v>3370</v>
      </c>
      <c r="H248" s="16" t="s">
        <v>3306</v>
      </c>
      <c r="I248" s="16" t="s">
        <v>3307</v>
      </c>
      <c r="J248" s="16" t="s">
        <v>3928</v>
      </c>
    </row>
    <row r="249" ht="22.5" spans="1:10">
      <c r="A249" s="20"/>
      <c r="B249" s="16" t="s">
        <v>3919</v>
      </c>
      <c r="C249" s="16" t="s">
        <v>3301</v>
      </c>
      <c r="D249" s="16" t="s">
        <v>3311</v>
      </c>
      <c r="E249" s="16" t="s">
        <v>3929</v>
      </c>
      <c r="F249" s="16" t="s">
        <v>3304</v>
      </c>
      <c r="G249" s="16" t="s">
        <v>3398</v>
      </c>
      <c r="H249" s="16" t="s">
        <v>3315</v>
      </c>
      <c r="I249" s="16" t="s">
        <v>3307</v>
      </c>
      <c r="J249" s="16" t="s">
        <v>3930</v>
      </c>
    </row>
    <row r="250" ht="22.5" spans="1:10">
      <c r="A250" s="20"/>
      <c r="B250" s="16" t="s">
        <v>3919</v>
      </c>
      <c r="C250" s="16" t="s">
        <v>3301</v>
      </c>
      <c r="D250" s="16" t="s">
        <v>3320</v>
      </c>
      <c r="E250" s="16" t="s">
        <v>3931</v>
      </c>
      <c r="F250" s="16" t="s">
        <v>3304</v>
      </c>
      <c r="G250" s="16" t="s">
        <v>3398</v>
      </c>
      <c r="H250" s="16" t="s">
        <v>3315</v>
      </c>
      <c r="I250" s="16" t="s">
        <v>3307</v>
      </c>
      <c r="J250" s="16" t="s">
        <v>3932</v>
      </c>
    </row>
    <row r="251" ht="22.5" spans="1:10">
      <c r="A251" s="20"/>
      <c r="B251" s="16" t="s">
        <v>3919</v>
      </c>
      <c r="C251" s="16" t="s">
        <v>3324</v>
      </c>
      <c r="D251" s="16" t="s">
        <v>3325</v>
      </c>
      <c r="E251" s="16" t="s">
        <v>3933</v>
      </c>
      <c r="F251" s="16" t="s">
        <v>3304</v>
      </c>
      <c r="G251" s="16" t="s">
        <v>3615</v>
      </c>
      <c r="H251" s="16" t="s">
        <v>3328</v>
      </c>
      <c r="I251" s="16" t="s">
        <v>3329</v>
      </c>
      <c r="J251" s="16" t="s">
        <v>3934</v>
      </c>
    </row>
    <row r="252" ht="22.5" spans="1:10">
      <c r="A252" s="20"/>
      <c r="B252" s="16" t="s">
        <v>3919</v>
      </c>
      <c r="C252" s="16" t="s">
        <v>3324</v>
      </c>
      <c r="D252" s="16" t="s">
        <v>3590</v>
      </c>
      <c r="E252" s="16" t="s">
        <v>3935</v>
      </c>
      <c r="F252" s="16" t="s">
        <v>3304</v>
      </c>
      <c r="G252" s="16" t="s">
        <v>3936</v>
      </c>
      <c r="H252" s="16" t="s">
        <v>3478</v>
      </c>
      <c r="I252" s="16" t="s">
        <v>3329</v>
      </c>
      <c r="J252" s="16" t="s">
        <v>3937</v>
      </c>
    </row>
    <row r="253" ht="33.75" spans="1:10">
      <c r="A253" s="20"/>
      <c r="B253" s="16" t="s">
        <v>3919</v>
      </c>
      <c r="C253" s="16" t="s">
        <v>3331</v>
      </c>
      <c r="D253" s="16" t="s">
        <v>3332</v>
      </c>
      <c r="E253" s="16" t="s">
        <v>3437</v>
      </c>
      <c r="F253" s="16" t="s">
        <v>3313</v>
      </c>
      <c r="G253" s="16" t="s">
        <v>3322</v>
      </c>
      <c r="H253" s="16" t="s">
        <v>3315</v>
      </c>
      <c r="I253" s="16" t="s">
        <v>3307</v>
      </c>
      <c r="J253" s="16" t="s">
        <v>3938</v>
      </c>
    </row>
    <row r="254" ht="22.5" spans="1:10">
      <c r="A254" s="20" t="s">
        <v>3939</v>
      </c>
      <c r="B254" s="16" t="s">
        <v>3940</v>
      </c>
      <c r="C254" s="16" t="s">
        <v>3301</v>
      </c>
      <c r="D254" s="16" t="s">
        <v>3302</v>
      </c>
      <c r="E254" s="16" t="s">
        <v>3941</v>
      </c>
      <c r="F254" s="16" t="s">
        <v>3304</v>
      </c>
      <c r="G254" s="16" t="s">
        <v>3942</v>
      </c>
      <c r="H254" s="16" t="s">
        <v>3796</v>
      </c>
      <c r="I254" s="16" t="s">
        <v>3307</v>
      </c>
      <c r="J254" s="16" t="s">
        <v>3943</v>
      </c>
    </row>
    <row r="255" ht="90" spans="1:10">
      <c r="A255" s="20"/>
      <c r="B255" s="16" t="s">
        <v>3940</v>
      </c>
      <c r="C255" s="16" t="s">
        <v>3301</v>
      </c>
      <c r="D255" s="16" t="s">
        <v>3311</v>
      </c>
      <c r="E255" s="16" t="s">
        <v>3944</v>
      </c>
      <c r="F255" s="16" t="s">
        <v>3304</v>
      </c>
      <c r="G255" s="16" t="s">
        <v>3341</v>
      </c>
      <c r="H255" s="16" t="s">
        <v>3315</v>
      </c>
      <c r="I255" s="16" t="s">
        <v>3307</v>
      </c>
      <c r="J255" s="16" t="s">
        <v>3945</v>
      </c>
    </row>
    <row r="256" ht="22.5" spans="1:10">
      <c r="A256" s="20"/>
      <c r="B256" s="16" t="s">
        <v>3940</v>
      </c>
      <c r="C256" s="16" t="s">
        <v>3301</v>
      </c>
      <c r="D256" s="16" t="s">
        <v>3320</v>
      </c>
      <c r="E256" s="16" t="s">
        <v>3946</v>
      </c>
      <c r="F256" s="16" t="s">
        <v>3304</v>
      </c>
      <c r="G256" s="16" t="s">
        <v>3702</v>
      </c>
      <c r="H256" s="16" t="s">
        <v>3499</v>
      </c>
      <c r="I256" s="16" t="s">
        <v>3329</v>
      </c>
      <c r="J256" s="16" t="s">
        <v>3947</v>
      </c>
    </row>
    <row r="257" ht="45" spans="1:10">
      <c r="A257" s="20"/>
      <c r="B257" s="16" t="s">
        <v>3940</v>
      </c>
      <c r="C257" s="16" t="s">
        <v>3324</v>
      </c>
      <c r="D257" s="16" t="s">
        <v>3325</v>
      </c>
      <c r="E257" s="16" t="s">
        <v>3948</v>
      </c>
      <c r="F257" s="16" t="s">
        <v>3304</v>
      </c>
      <c r="G257" s="16" t="s">
        <v>3380</v>
      </c>
      <c r="H257" s="16" t="s">
        <v>3315</v>
      </c>
      <c r="I257" s="16" t="s">
        <v>3307</v>
      </c>
      <c r="J257" s="16" t="s">
        <v>3949</v>
      </c>
    </row>
    <row r="258" ht="56.25" spans="1:10">
      <c r="A258" s="20"/>
      <c r="B258" s="16" t="s">
        <v>3940</v>
      </c>
      <c r="C258" s="16" t="s">
        <v>3331</v>
      </c>
      <c r="D258" s="16" t="s">
        <v>3332</v>
      </c>
      <c r="E258" s="16" t="s">
        <v>3950</v>
      </c>
      <c r="F258" s="16" t="s">
        <v>3313</v>
      </c>
      <c r="G258" s="16" t="s">
        <v>3322</v>
      </c>
      <c r="H258" s="16" t="s">
        <v>3315</v>
      </c>
      <c r="I258" s="16" t="s">
        <v>3307</v>
      </c>
      <c r="J258" s="16" t="s">
        <v>3951</v>
      </c>
    </row>
    <row r="259" ht="78.75" spans="1:10">
      <c r="A259" s="20" t="s">
        <v>3952</v>
      </c>
      <c r="B259" s="16" t="s">
        <v>3953</v>
      </c>
      <c r="C259" s="16" t="s">
        <v>3301</v>
      </c>
      <c r="D259" s="16" t="s">
        <v>3302</v>
      </c>
      <c r="E259" s="16" t="s">
        <v>3954</v>
      </c>
      <c r="F259" s="16" t="s">
        <v>3313</v>
      </c>
      <c r="G259" s="16" t="s">
        <v>3459</v>
      </c>
      <c r="H259" s="16" t="s">
        <v>3306</v>
      </c>
      <c r="I259" s="16" t="s">
        <v>3307</v>
      </c>
      <c r="J259" s="16" t="s">
        <v>3955</v>
      </c>
    </row>
    <row r="260" ht="112.5" spans="1:10">
      <c r="A260" s="20"/>
      <c r="B260" s="16" t="s">
        <v>3953</v>
      </c>
      <c r="C260" s="16" t="s">
        <v>3301</v>
      </c>
      <c r="D260" s="16" t="s">
        <v>3302</v>
      </c>
      <c r="E260" s="16" t="s">
        <v>3956</v>
      </c>
      <c r="F260" s="16" t="s">
        <v>3313</v>
      </c>
      <c r="G260" s="16" t="s">
        <v>3459</v>
      </c>
      <c r="H260" s="16" t="s">
        <v>3306</v>
      </c>
      <c r="I260" s="16" t="s">
        <v>3307</v>
      </c>
      <c r="J260" s="16" t="s">
        <v>3957</v>
      </c>
    </row>
    <row r="261" ht="135" spans="1:10">
      <c r="A261" s="20"/>
      <c r="B261" s="16" t="s">
        <v>3953</v>
      </c>
      <c r="C261" s="16" t="s">
        <v>3301</v>
      </c>
      <c r="D261" s="16" t="s">
        <v>3311</v>
      </c>
      <c r="E261" s="16" t="s">
        <v>3958</v>
      </c>
      <c r="F261" s="16" t="s">
        <v>3313</v>
      </c>
      <c r="G261" s="16" t="s">
        <v>3459</v>
      </c>
      <c r="H261" s="16" t="s">
        <v>3306</v>
      </c>
      <c r="I261" s="16" t="s">
        <v>3307</v>
      </c>
      <c r="J261" s="16" t="s">
        <v>3959</v>
      </c>
    </row>
    <row r="262" ht="101.25" spans="1:10">
      <c r="A262" s="20"/>
      <c r="B262" s="16" t="s">
        <v>3953</v>
      </c>
      <c r="C262" s="16" t="s">
        <v>3301</v>
      </c>
      <c r="D262" s="16" t="s">
        <v>3320</v>
      </c>
      <c r="E262" s="16" t="s">
        <v>3960</v>
      </c>
      <c r="F262" s="16" t="s">
        <v>3304</v>
      </c>
      <c r="G262" s="16" t="s">
        <v>3398</v>
      </c>
      <c r="H262" s="16" t="s">
        <v>3315</v>
      </c>
      <c r="I262" s="16" t="s">
        <v>3307</v>
      </c>
      <c r="J262" s="16" t="s">
        <v>3961</v>
      </c>
    </row>
    <row r="263" ht="67.5" spans="1:10">
      <c r="A263" s="20"/>
      <c r="B263" s="16" t="s">
        <v>3953</v>
      </c>
      <c r="C263" s="16" t="s">
        <v>3324</v>
      </c>
      <c r="D263" s="16" t="s">
        <v>3685</v>
      </c>
      <c r="E263" s="16" t="s">
        <v>3962</v>
      </c>
      <c r="F263" s="16" t="s">
        <v>3304</v>
      </c>
      <c r="G263" s="16" t="s">
        <v>3963</v>
      </c>
      <c r="H263" s="16" t="s">
        <v>3328</v>
      </c>
      <c r="I263" s="16" t="s">
        <v>3329</v>
      </c>
      <c r="J263" s="16" t="s">
        <v>3964</v>
      </c>
    </row>
    <row r="264" ht="56.25" spans="1:10">
      <c r="A264" s="20"/>
      <c r="B264" s="16" t="s">
        <v>3953</v>
      </c>
      <c r="C264" s="16" t="s">
        <v>3324</v>
      </c>
      <c r="D264" s="16" t="s">
        <v>3325</v>
      </c>
      <c r="E264" s="16" t="s">
        <v>3965</v>
      </c>
      <c r="F264" s="16" t="s">
        <v>3304</v>
      </c>
      <c r="G264" s="16" t="s">
        <v>3398</v>
      </c>
      <c r="H264" s="16" t="s">
        <v>3315</v>
      </c>
      <c r="I264" s="16" t="s">
        <v>3307</v>
      </c>
      <c r="J264" s="16" t="s">
        <v>3966</v>
      </c>
    </row>
    <row r="265" ht="78.75" spans="1:10">
      <c r="A265" s="20"/>
      <c r="B265" s="16" t="s">
        <v>3953</v>
      </c>
      <c r="C265" s="16" t="s">
        <v>3324</v>
      </c>
      <c r="D265" s="16" t="s">
        <v>3590</v>
      </c>
      <c r="E265" s="16" t="s">
        <v>3967</v>
      </c>
      <c r="F265" s="16" t="s">
        <v>3304</v>
      </c>
      <c r="G265" s="16" t="s">
        <v>3968</v>
      </c>
      <c r="H265" s="16" t="s">
        <v>3328</v>
      </c>
      <c r="I265" s="16" t="s">
        <v>3329</v>
      </c>
      <c r="J265" s="16" t="s">
        <v>3969</v>
      </c>
    </row>
    <row r="266" spans="1:10">
      <c r="A266" s="20"/>
      <c r="B266" s="16" t="s">
        <v>3953</v>
      </c>
      <c r="C266" s="16" t="s">
        <v>3331</v>
      </c>
      <c r="D266" s="16" t="s">
        <v>3332</v>
      </c>
      <c r="E266" s="16" t="s">
        <v>3437</v>
      </c>
      <c r="F266" s="16" t="s">
        <v>3313</v>
      </c>
      <c r="G266" s="16" t="s">
        <v>3322</v>
      </c>
      <c r="H266" s="16" t="s">
        <v>3315</v>
      </c>
      <c r="I266" s="16" t="s">
        <v>3307</v>
      </c>
      <c r="J266" s="16" t="s">
        <v>3970</v>
      </c>
    </row>
    <row r="267" spans="1:10">
      <c r="A267" s="18" t="s">
        <v>3971</v>
      </c>
      <c r="B267" s="16"/>
      <c r="C267" s="16"/>
      <c r="D267" s="16"/>
      <c r="E267" s="16"/>
      <c r="F267" s="16"/>
      <c r="G267" s="16"/>
      <c r="H267" s="16"/>
      <c r="I267" s="16"/>
      <c r="J267" s="16"/>
    </row>
    <row r="268" ht="22.5" spans="1:10">
      <c r="A268" s="19" t="s">
        <v>3972</v>
      </c>
      <c r="B268" s="16"/>
      <c r="C268" s="16"/>
      <c r="D268" s="16"/>
      <c r="E268" s="16"/>
      <c r="F268" s="16"/>
      <c r="G268" s="16"/>
      <c r="H268" s="16"/>
      <c r="I268" s="16"/>
      <c r="J268" s="16"/>
    </row>
    <row r="269" spans="1:10">
      <c r="A269" s="20" t="s">
        <v>3973</v>
      </c>
      <c r="B269" s="16" t="s">
        <v>3974</v>
      </c>
      <c r="C269" s="16" t="s">
        <v>3301</v>
      </c>
      <c r="D269" s="16" t="s">
        <v>3302</v>
      </c>
      <c r="E269" s="16" t="s">
        <v>3975</v>
      </c>
      <c r="F269" s="16" t="s">
        <v>3313</v>
      </c>
      <c r="G269" s="16" t="s">
        <v>3976</v>
      </c>
      <c r="H269" s="16" t="s">
        <v>3493</v>
      </c>
      <c r="I269" s="16" t="s">
        <v>3307</v>
      </c>
      <c r="J269" s="16" t="s">
        <v>3977</v>
      </c>
    </row>
    <row r="270" ht="22.5" spans="1:10">
      <c r="A270" s="20"/>
      <c r="B270" s="16" t="s">
        <v>3974</v>
      </c>
      <c r="C270" s="16" t="s">
        <v>3301</v>
      </c>
      <c r="D270" s="16" t="s">
        <v>3302</v>
      </c>
      <c r="E270" s="16" t="s">
        <v>3978</v>
      </c>
      <c r="F270" s="16" t="s">
        <v>3313</v>
      </c>
      <c r="G270" s="16" t="s">
        <v>3872</v>
      </c>
      <c r="H270" s="16" t="s">
        <v>3545</v>
      </c>
      <c r="I270" s="16" t="s">
        <v>3307</v>
      </c>
      <c r="J270" s="16" t="s">
        <v>3979</v>
      </c>
    </row>
    <row r="271" ht="22.5" spans="1:10">
      <c r="A271" s="20"/>
      <c r="B271" s="16" t="s">
        <v>3974</v>
      </c>
      <c r="C271" s="16" t="s">
        <v>3301</v>
      </c>
      <c r="D271" s="16" t="s">
        <v>3311</v>
      </c>
      <c r="E271" s="16" t="s">
        <v>3980</v>
      </c>
      <c r="F271" s="16" t="s">
        <v>3313</v>
      </c>
      <c r="G271" s="16" t="s">
        <v>3341</v>
      </c>
      <c r="H271" s="16" t="s">
        <v>3493</v>
      </c>
      <c r="I271" s="16" t="s">
        <v>3307</v>
      </c>
      <c r="J271" s="16" t="s">
        <v>3981</v>
      </c>
    </row>
    <row r="272" spans="1:10">
      <c r="A272" s="20"/>
      <c r="B272" s="16" t="s">
        <v>3974</v>
      </c>
      <c r="C272" s="16" t="s">
        <v>3301</v>
      </c>
      <c r="D272" s="16" t="s">
        <v>3311</v>
      </c>
      <c r="E272" s="16" t="s">
        <v>3982</v>
      </c>
      <c r="F272" s="16" t="s">
        <v>3520</v>
      </c>
      <c r="G272" s="16" t="s">
        <v>3305</v>
      </c>
      <c r="H272" s="16" t="s">
        <v>3315</v>
      </c>
      <c r="I272" s="16" t="s">
        <v>3307</v>
      </c>
      <c r="J272" s="16" t="s">
        <v>3983</v>
      </c>
    </row>
    <row r="273" ht="22.5" spans="1:10">
      <c r="A273" s="20"/>
      <c r="B273" s="16" t="s">
        <v>3974</v>
      </c>
      <c r="C273" s="16" t="s">
        <v>3301</v>
      </c>
      <c r="D273" s="16" t="s">
        <v>3311</v>
      </c>
      <c r="E273" s="16" t="s">
        <v>3984</v>
      </c>
      <c r="F273" s="16" t="s">
        <v>3304</v>
      </c>
      <c r="G273" s="16" t="s">
        <v>3398</v>
      </c>
      <c r="H273" s="16" t="s">
        <v>3315</v>
      </c>
      <c r="I273" s="16" t="s">
        <v>3307</v>
      </c>
      <c r="J273" s="16" t="s">
        <v>3985</v>
      </c>
    </row>
    <row r="274" ht="22.5" spans="1:10">
      <c r="A274" s="20"/>
      <c r="B274" s="16" t="s">
        <v>3974</v>
      </c>
      <c r="C274" s="16" t="s">
        <v>3301</v>
      </c>
      <c r="D274" s="16" t="s">
        <v>3311</v>
      </c>
      <c r="E274" s="16" t="s">
        <v>3986</v>
      </c>
      <c r="F274" s="16" t="s">
        <v>3313</v>
      </c>
      <c r="G274" s="16" t="s">
        <v>3341</v>
      </c>
      <c r="H274" s="16" t="s">
        <v>3315</v>
      </c>
      <c r="I274" s="16" t="s">
        <v>3307</v>
      </c>
      <c r="J274" s="16" t="s">
        <v>3987</v>
      </c>
    </row>
    <row r="275" spans="1:10">
      <c r="A275" s="20"/>
      <c r="B275" s="16" t="s">
        <v>3974</v>
      </c>
      <c r="C275" s="16" t="s">
        <v>3301</v>
      </c>
      <c r="D275" s="16" t="s">
        <v>3320</v>
      </c>
      <c r="E275" s="16" t="s">
        <v>3565</v>
      </c>
      <c r="F275" s="16" t="s">
        <v>3304</v>
      </c>
      <c r="G275" s="16" t="s">
        <v>3566</v>
      </c>
      <c r="H275" s="16" t="s">
        <v>3328</v>
      </c>
      <c r="I275" s="16" t="s">
        <v>3329</v>
      </c>
      <c r="J275" s="16" t="s">
        <v>3988</v>
      </c>
    </row>
    <row r="276" spans="1:10">
      <c r="A276" s="20"/>
      <c r="B276" s="16" t="s">
        <v>3974</v>
      </c>
      <c r="C276" s="16" t="s">
        <v>3301</v>
      </c>
      <c r="D276" s="16" t="s">
        <v>3320</v>
      </c>
      <c r="E276" s="16" t="s">
        <v>3989</v>
      </c>
      <c r="F276" s="16" t="s">
        <v>3304</v>
      </c>
      <c r="G276" s="16" t="s">
        <v>3398</v>
      </c>
      <c r="H276" s="16" t="s">
        <v>3315</v>
      </c>
      <c r="I276" s="16" t="s">
        <v>3307</v>
      </c>
      <c r="J276" s="16" t="s">
        <v>3990</v>
      </c>
    </row>
    <row r="277" ht="22.5" spans="1:10">
      <c r="A277" s="20"/>
      <c r="B277" s="16" t="s">
        <v>3974</v>
      </c>
      <c r="C277" s="16" t="s">
        <v>3324</v>
      </c>
      <c r="D277" s="16" t="s">
        <v>3590</v>
      </c>
      <c r="E277" s="16" t="s">
        <v>3991</v>
      </c>
      <c r="F277" s="16" t="s">
        <v>3304</v>
      </c>
      <c r="G277" s="16" t="s">
        <v>3346</v>
      </c>
      <c r="H277" s="16" t="s">
        <v>3328</v>
      </c>
      <c r="I277" s="16" t="s">
        <v>3329</v>
      </c>
      <c r="J277" s="16" t="s">
        <v>3992</v>
      </c>
    </row>
    <row r="278" spans="1:10">
      <c r="A278" s="20"/>
      <c r="B278" s="16" t="s">
        <v>3974</v>
      </c>
      <c r="C278" s="16" t="s">
        <v>3331</v>
      </c>
      <c r="D278" s="16" t="s">
        <v>3332</v>
      </c>
      <c r="E278" s="16" t="s">
        <v>3332</v>
      </c>
      <c r="F278" s="16" t="s">
        <v>3313</v>
      </c>
      <c r="G278" s="16" t="s">
        <v>3341</v>
      </c>
      <c r="H278" s="16" t="s">
        <v>3315</v>
      </c>
      <c r="I278" s="16" t="s">
        <v>3307</v>
      </c>
      <c r="J278" s="16" t="s">
        <v>3332</v>
      </c>
    </row>
    <row r="279" ht="22.5" spans="1:10">
      <c r="A279" s="20" t="s">
        <v>3993</v>
      </c>
      <c r="B279" s="16" t="s">
        <v>3994</v>
      </c>
      <c r="C279" s="16" t="s">
        <v>3301</v>
      </c>
      <c r="D279" s="16" t="s">
        <v>3302</v>
      </c>
      <c r="E279" s="16" t="s">
        <v>3995</v>
      </c>
      <c r="F279" s="16" t="s">
        <v>3313</v>
      </c>
      <c r="G279" s="16" t="s">
        <v>3305</v>
      </c>
      <c r="H279" s="16" t="s">
        <v>3711</v>
      </c>
      <c r="I279" s="16" t="s">
        <v>3307</v>
      </c>
      <c r="J279" s="16" t="s">
        <v>3996</v>
      </c>
    </row>
    <row r="280" spans="1:10">
      <c r="A280" s="20"/>
      <c r="B280" s="16" t="s">
        <v>3994</v>
      </c>
      <c r="C280" s="16" t="s">
        <v>3301</v>
      </c>
      <c r="D280" s="16" t="s">
        <v>3311</v>
      </c>
      <c r="E280" s="16" t="s">
        <v>3997</v>
      </c>
      <c r="F280" s="16" t="s">
        <v>3304</v>
      </c>
      <c r="G280" s="16" t="s">
        <v>3398</v>
      </c>
      <c r="H280" s="16" t="s">
        <v>3315</v>
      </c>
      <c r="I280" s="16" t="s">
        <v>3307</v>
      </c>
      <c r="J280" s="16" t="s">
        <v>3997</v>
      </c>
    </row>
    <row r="281" spans="1:10">
      <c r="A281" s="20"/>
      <c r="B281" s="16" t="s">
        <v>3994</v>
      </c>
      <c r="C281" s="16" t="s">
        <v>3301</v>
      </c>
      <c r="D281" s="16" t="s">
        <v>3320</v>
      </c>
      <c r="E281" s="16" t="s">
        <v>3565</v>
      </c>
      <c r="F281" s="16" t="s">
        <v>3304</v>
      </c>
      <c r="G281" s="16" t="s">
        <v>3566</v>
      </c>
      <c r="H281" s="16" t="s">
        <v>3328</v>
      </c>
      <c r="I281" s="16" t="s">
        <v>3307</v>
      </c>
      <c r="J281" s="16" t="s">
        <v>3911</v>
      </c>
    </row>
    <row r="282" spans="1:10">
      <c r="A282" s="20"/>
      <c r="B282" s="16" t="s">
        <v>3994</v>
      </c>
      <c r="C282" s="16" t="s">
        <v>3324</v>
      </c>
      <c r="D282" s="16" t="s">
        <v>3685</v>
      </c>
      <c r="E282" s="16" t="s">
        <v>3998</v>
      </c>
      <c r="F282" s="16" t="s">
        <v>3313</v>
      </c>
      <c r="G282" s="16" t="s">
        <v>3305</v>
      </c>
      <c r="H282" s="16" t="s">
        <v>3315</v>
      </c>
      <c r="I282" s="16" t="s">
        <v>3307</v>
      </c>
      <c r="J282" s="16" t="s">
        <v>3999</v>
      </c>
    </row>
    <row r="283" spans="1:10">
      <c r="A283" s="20"/>
      <c r="B283" s="16" t="s">
        <v>3994</v>
      </c>
      <c r="C283" s="16" t="s">
        <v>3324</v>
      </c>
      <c r="D283" s="16" t="s">
        <v>3325</v>
      </c>
      <c r="E283" s="16" t="s">
        <v>4000</v>
      </c>
      <c r="F283" s="16" t="s">
        <v>3304</v>
      </c>
      <c r="G283" s="16" t="s">
        <v>3327</v>
      </c>
      <c r="H283" s="16" t="s">
        <v>3328</v>
      </c>
      <c r="I283" s="16" t="s">
        <v>3329</v>
      </c>
      <c r="J283" s="16" t="s">
        <v>4000</v>
      </c>
    </row>
    <row r="284" ht="22.5" spans="1:10">
      <c r="A284" s="20"/>
      <c r="B284" s="16" t="s">
        <v>3994</v>
      </c>
      <c r="C284" s="16" t="s">
        <v>3331</v>
      </c>
      <c r="D284" s="16" t="s">
        <v>3332</v>
      </c>
      <c r="E284" s="16" t="s">
        <v>4001</v>
      </c>
      <c r="F284" s="16" t="s">
        <v>3313</v>
      </c>
      <c r="G284" s="16" t="s">
        <v>3322</v>
      </c>
      <c r="H284" s="16" t="s">
        <v>3315</v>
      </c>
      <c r="I284" s="16" t="s">
        <v>3307</v>
      </c>
      <c r="J284" s="16" t="s">
        <v>4002</v>
      </c>
    </row>
    <row r="285" spans="1:10">
      <c r="A285" s="20" t="s">
        <v>4003</v>
      </c>
      <c r="B285" s="16" t="s">
        <v>4004</v>
      </c>
      <c r="C285" s="16" t="s">
        <v>3301</v>
      </c>
      <c r="D285" s="16" t="s">
        <v>3302</v>
      </c>
      <c r="E285" s="16" t="s">
        <v>4005</v>
      </c>
      <c r="F285" s="16" t="s">
        <v>3313</v>
      </c>
      <c r="G285" s="16" t="s">
        <v>3516</v>
      </c>
      <c r="H285" s="16" t="s">
        <v>3377</v>
      </c>
      <c r="I285" s="16" t="s">
        <v>3307</v>
      </c>
      <c r="J285" s="16" t="s">
        <v>4006</v>
      </c>
    </row>
    <row r="286" spans="1:10">
      <c r="A286" s="20"/>
      <c r="B286" s="16" t="s">
        <v>4004</v>
      </c>
      <c r="C286" s="16" t="s">
        <v>3301</v>
      </c>
      <c r="D286" s="16" t="s">
        <v>3302</v>
      </c>
      <c r="E286" s="16" t="s">
        <v>4007</v>
      </c>
      <c r="F286" s="16" t="s">
        <v>3313</v>
      </c>
      <c r="G286" s="16" t="s">
        <v>3516</v>
      </c>
      <c r="H286" s="16" t="s">
        <v>3377</v>
      </c>
      <c r="I286" s="16" t="s">
        <v>3307</v>
      </c>
      <c r="J286" s="16" t="s">
        <v>4008</v>
      </c>
    </row>
    <row r="287" spans="1:10">
      <c r="A287" s="20"/>
      <c r="B287" s="16" t="s">
        <v>4004</v>
      </c>
      <c r="C287" s="16" t="s">
        <v>3301</v>
      </c>
      <c r="D287" s="16" t="s">
        <v>3311</v>
      </c>
      <c r="E287" s="16" t="s">
        <v>4009</v>
      </c>
      <c r="F287" s="16" t="s">
        <v>3304</v>
      </c>
      <c r="G287" s="16" t="s">
        <v>3398</v>
      </c>
      <c r="H287" s="16" t="s">
        <v>3315</v>
      </c>
      <c r="I287" s="16" t="s">
        <v>3307</v>
      </c>
      <c r="J287" s="16" t="s">
        <v>4009</v>
      </c>
    </row>
    <row r="288" spans="1:10">
      <c r="A288" s="20"/>
      <c r="B288" s="16" t="s">
        <v>4004</v>
      </c>
      <c r="C288" s="16" t="s">
        <v>3301</v>
      </c>
      <c r="D288" s="16" t="s">
        <v>3320</v>
      </c>
      <c r="E288" s="16" t="s">
        <v>4010</v>
      </c>
      <c r="F288" s="16" t="s">
        <v>3304</v>
      </c>
      <c r="G288" s="16" t="s">
        <v>3566</v>
      </c>
      <c r="H288" s="16" t="s">
        <v>3328</v>
      </c>
      <c r="I288" s="16" t="s">
        <v>3329</v>
      </c>
      <c r="J288" s="16" t="s">
        <v>4011</v>
      </c>
    </row>
    <row r="289" spans="1:10">
      <c r="A289" s="20"/>
      <c r="B289" s="16" t="s">
        <v>4004</v>
      </c>
      <c r="C289" s="16" t="s">
        <v>3324</v>
      </c>
      <c r="D289" s="16" t="s">
        <v>3325</v>
      </c>
      <c r="E289" s="16" t="s">
        <v>4012</v>
      </c>
      <c r="F289" s="16" t="s">
        <v>3520</v>
      </c>
      <c r="G289" s="16" t="s">
        <v>4013</v>
      </c>
      <c r="H289" s="16" t="s">
        <v>3545</v>
      </c>
      <c r="I289" s="16" t="s">
        <v>3307</v>
      </c>
      <c r="J289" s="16" t="s">
        <v>4014</v>
      </c>
    </row>
    <row r="290" ht="22.5" spans="1:10">
      <c r="A290" s="20"/>
      <c r="B290" s="16" t="s">
        <v>4004</v>
      </c>
      <c r="C290" s="16" t="s">
        <v>3324</v>
      </c>
      <c r="D290" s="16" t="s">
        <v>3590</v>
      </c>
      <c r="E290" s="16" t="s">
        <v>4015</v>
      </c>
      <c r="F290" s="16" t="s">
        <v>3304</v>
      </c>
      <c r="G290" s="16" t="s">
        <v>3694</v>
      </c>
      <c r="H290" s="16" t="s">
        <v>3328</v>
      </c>
      <c r="I290" s="16" t="s">
        <v>3329</v>
      </c>
      <c r="J290" s="16" t="s">
        <v>4016</v>
      </c>
    </row>
    <row r="291" spans="1:10">
      <c r="A291" s="20"/>
      <c r="B291" s="16" t="s">
        <v>4004</v>
      </c>
      <c r="C291" s="16" t="s">
        <v>3331</v>
      </c>
      <c r="D291" s="16" t="s">
        <v>3332</v>
      </c>
      <c r="E291" s="16" t="s">
        <v>3332</v>
      </c>
      <c r="F291" s="16" t="s">
        <v>3313</v>
      </c>
      <c r="G291" s="16" t="s">
        <v>3322</v>
      </c>
      <c r="H291" s="16" t="s">
        <v>3315</v>
      </c>
      <c r="I291" s="16" t="s">
        <v>3307</v>
      </c>
      <c r="J291" s="16" t="s">
        <v>3333</v>
      </c>
    </row>
    <row r="292" spans="1:10">
      <c r="A292" s="19" t="s">
        <v>4017</v>
      </c>
      <c r="B292" s="16"/>
      <c r="C292" s="16"/>
      <c r="D292" s="16"/>
      <c r="E292" s="16"/>
      <c r="F292" s="16"/>
      <c r="G292" s="16"/>
      <c r="H292" s="16"/>
      <c r="I292" s="16"/>
      <c r="J292" s="16"/>
    </row>
    <row r="293" spans="1:10">
      <c r="A293" s="20" t="s">
        <v>4018</v>
      </c>
      <c r="B293" s="16" t="s">
        <v>4019</v>
      </c>
      <c r="C293" s="16" t="s">
        <v>3301</v>
      </c>
      <c r="D293" s="16" t="s">
        <v>3302</v>
      </c>
      <c r="E293" s="16" t="s">
        <v>4020</v>
      </c>
      <c r="F293" s="16" t="s">
        <v>3313</v>
      </c>
      <c r="G293" s="16" t="s">
        <v>4021</v>
      </c>
      <c r="H293" s="16" t="s">
        <v>3377</v>
      </c>
      <c r="I293" s="16" t="s">
        <v>3307</v>
      </c>
      <c r="J293" s="16" t="s">
        <v>4020</v>
      </c>
    </row>
    <row r="294" spans="1:10">
      <c r="A294" s="20"/>
      <c r="B294" s="16" t="s">
        <v>4019</v>
      </c>
      <c r="C294" s="16" t="s">
        <v>3301</v>
      </c>
      <c r="D294" s="16" t="s">
        <v>3320</v>
      </c>
      <c r="E294" s="16" t="s">
        <v>3565</v>
      </c>
      <c r="F294" s="16" t="s">
        <v>3304</v>
      </c>
      <c r="G294" s="16" t="s">
        <v>3566</v>
      </c>
      <c r="H294" s="16" t="s">
        <v>3328</v>
      </c>
      <c r="I294" s="16" t="s">
        <v>3329</v>
      </c>
      <c r="J294" s="16" t="s">
        <v>3565</v>
      </c>
    </row>
    <row r="295" ht="22.5" spans="1:10">
      <c r="A295" s="20"/>
      <c r="B295" s="16" t="s">
        <v>4019</v>
      </c>
      <c r="C295" s="16" t="s">
        <v>3324</v>
      </c>
      <c r="D295" s="16" t="s">
        <v>3325</v>
      </c>
      <c r="E295" s="16" t="s">
        <v>4022</v>
      </c>
      <c r="F295" s="16" t="s">
        <v>3304</v>
      </c>
      <c r="G295" s="16" t="s">
        <v>4023</v>
      </c>
      <c r="H295" s="16" t="s">
        <v>3328</v>
      </c>
      <c r="I295" s="16" t="s">
        <v>3329</v>
      </c>
      <c r="J295" s="16" t="s">
        <v>4022</v>
      </c>
    </row>
    <row r="296" spans="1:10">
      <c r="A296" s="20"/>
      <c r="B296" s="16" t="s">
        <v>4019</v>
      </c>
      <c r="C296" s="16" t="s">
        <v>3331</v>
      </c>
      <c r="D296" s="16" t="s">
        <v>3332</v>
      </c>
      <c r="E296" s="16" t="s">
        <v>4024</v>
      </c>
      <c r="F296" s="16" t="s">
        <v>3313</v>
      </c>
      <c r="G296" s="16" t="s">
        <v>3322</v>
      </c>
      <c r="H296" s="16" t="s">
        <v>3315</v>
      </c>
      <c r="I296" s="16" t="s">
        <v>3307</v>
      </c>
      <c r="J296" s="16" t="s">
        <v>4024</v>
      </c>
    </row>
    <row r="297" ht="45" spans="1:10">
      <c r="A297" s="20" t="s">
        <v>4025</v>
      </c>
      <c r="B297" s="16" t="s">
        <v>4026</v>
      </c>
      <c r="C297" s="16" t="s">
        <v>3301</v>
      </c>
      <c r="D297" s="16" t="s">
        <v>3302</v>
      </c>
      <c r="E297" s="16" t="s">
        <v>4027</v>
      </c>
      <c r="F297" s="16" t="s">
        <v>3313</v>
      </c>
      <c r="G297" s="16" t="s">
        <v>3341</v>
      </c>
      <c r="H297" s="16" t="s">
        <v>3315</v>
      </c>
      <c r="I297" s="16" t="s">
        <v>3307</v>
      </c>
      <c r="J297" s="16" t="s">
        <v>4028</v>
      </c>
    </row>
    <row r="298" spans="1:10">
      <c r="A298" s="20"/>
      <c r="B298" s="16" t="s">
        <v>4026</v>
      </c>
      <c r="C298" s="16" t="s">
        <v>3301</v>
      </c>
      <c r="D298" s="16" t="s">
        <v>3302</v>
      </c>
      <c r="E298" s="16" t="s">
        <v>4029</v>
      </c>
      <c r="F298" s="16" t="s">
        <v>3304</v>
      </c>
      <c r="G298" s="16" t="s">
        <v>3453</v>
      </c>
      <c r="H298" s="16" t="s">
        <v>3377</v>
      </c>
      <c r="I298" s="16" t="s">
        <v>3307</v>
      </c>
      <c r="J298" s="16" t="s">
        <v>4030</v>
      </c>
    </row>
    <row r="299" ht="33.75" spans="1:10">
      <c r="A299" s="20"/>
      <c r="B299" s="16" t="s">
        <v>4026</v>
      </c>
      <c r="C299" s="16" t="s">
        <v>3301</v>
      </c>
      <c r="D299" s="16" t="s">
        <v>3311</v>
      </c>
      <c r="E299" s="16" t="s">
        <v>4031</v>
      </c>
      <c r="F299" s="16" t="s">
        <v>3313</v>
      </c>
      <c r="G299" s="16" t="s">
        <v>3341</v>
      </c>
      <c r="H299" s="16" t="s">
        <v>3315</v>
      </c>
      <c r="I299" s="16" t="s">
        <v>3307</v>
      </c>
      <c r="J299" s="16" t="s">
        <v>4032</v>
      </c>
    </row>
    <row r="300" spans="1:10">
      <c r="A300" s="20"/>
      <c r="B300" s="16" t="s">
        <v>4026</v>
      </c>
      <c r="C300" s="16" t="s">
        <v>3301</v>
      </c>
      <c r="D300" s="16" t="s">
        <v>3320</v>
      </c>
      <c r="E300" s="16" t="s">
        <v>3565</v>
      </c>
      <c r="F300" s="16" t="s">
        <v>3304</v>
      </c>
      <c r="G300" s="16" t="s">
        <v>3566</v>
      </c>
      <c r="H300" s="16" t="s">
        <v>3499</v>
      </c>
      <c r="I300" s="16" t="s">
        <v>3307</v>
      </c>
      <c r="J300" s="16" t="s">
        <v>3565</v>
      </c>
    </row>
    <row r="301" spans="1:10">
      <c r="A301" s="20"/>
      <c r="B301" s="16" t="s">
        <v>4026</v>
      </c>
      <c r="C301" s="16" t="s">
        <v>3324</v>
      </c>
      <c r="D301" s="16" t="s">
        <v>3325</v>
      </c>
      <c r="E301" s="16" t="s">
        <v>4033</v>
      </c>
      <c r="F301" s="16" t="s">
        <v>3304</v>
      </c>
      <c r="G301" s="16" t="s">
        <v>3398</v>
      </c>
      <c r="H301" s="16" t="s">
        <v>3315</v>
      </c>
      <c r="I301" s="16" t="s">
        <v>3307</v>
      </c>
      <c r="J301" s="16" t="s">
        <v>4034</v>
      </c>
    </row>
    <row r="302" ht="22.5" spans="1:10">
      <c r="A302" s="20"/>
      <c r="B302" s="16" t="s">
        <v>4026</v>
      </c>
      <c r="C302" s="16" t="s">
        <v>3324</v>
      </c>
      <c r="D302" s="16" t="s">
        <v>3590</v>
      </c>
      <c r="E302" s="16" t="s">
        <v>4035</v>
      </c>
      <c r="F302" s="16" t="s">
        <v>3520</v>
      </c>
      <c r="G302" s="16" t="s">
        <v>4036</v>
      </c>
      <c r="H302" s="16" t="s">
        <v>3758</v>
      </c>
      <c r="I302" s="16" t="s">
        <v>3307</v>
      </c>
      <c r="J302" s="16" t="s">
        <v>4037</v>
      </c>
    </row>
    <row r="303" spans="1:10">
      <c r="A303" s="20"/>
      <c r="B303" s="16" t="s">
        <v>4026</v>
      </c>
      <c r="C303" s="16" t="s">
        <v>3331</v>
      </c>
      <c r="D303" s="16" t="s">
        <v>3332</v>
      </c>
      <c r="E303" s="16" t="s">
        <v>4038</v>
      </c>
      <c r="F303" s="16" t="s">
        <v>3313</v>
      </c>
      <c r="G303" s="16" t="s">
        <v>3322</v>
      </c>
      <c r="H303" s="16" t="s">
        <v>3315</v>
      </c>
      <c r="I303" s="16" t="s">
        <v>3307</v>
      </c>
      <c r="J303" s="16" t="s">
        <v>4039</v>
      </c>
    </row>
    <row r="304" ht="22.5" spans="1:10">
      <c r="A304" s="20" t="s">
        <v>4040</v>
      </c>
      <c r="B304" s="16" t="s">
        <v>4041</v>
      </c>
      <c r="C304" s="16" t="s">
        <v>3301</v>
      </c>
      <c r="D304" s="16" t="s">
        <v>3302</v>
      </c>
      <c r="E304" s="16" t="s">
        <v>3975</v>
      </c>
      <c r="F304" s="16" t="s">
        <v>3313</v>
      </c>
      <c r="G304" s="16" t="s">
        <v>4042</v>
      </c>
      <c r="H304" s="16" t="s">
        <v>3493</v>
      </c>
      <c r="I304" s="16" t="s">
        <v>3307</v>
      </c>
      <c r="J304" s="16" t="s">
        <v>4043</v>
      </c>
    </row>
    <row r="305" spans="1:10">
      <c r="A305" s="20"/>
      <c r="B305" s="16" t="s">
        <v>4041</v>
      </c>
      <c r="C305" s="16" t="s">
        <v>3301</v>
      </c>
      <c r="D305" s="16" t="s">
        <v>3302</v>
      </c>
      <c r="E305" s="16" t="s">
        <v>4044</v>
      </c>
      <c r="F305" s="16" t="s">
        <v>3313</v>
      </c>
      <c r="G305" s="16" t="s">
        <v>3826</v>
      </c>
      <c r="H305" s="16" t="s">
        <v>3493</v>
      </c>
      <c r="I305" s="16" t="s">
        <v>3307</v>
      </c>
      <c r="J305" s="16" t="s">
        <v>4045</v>
      </c>
    </row>
    <row r="306" ht="22.5" spans="1:10">
      <c r="A306" s="20"/>
      <c r="B306" s="16" t="s">
        <v>4041</v>
      </c>
      <c r="C306" s="16" t="s">
        <v>3301</v>
      </c>
      <c r="D306" s="16" t="s">
        <v>3311</v>
      </c>
      <c r="E306" s="16" t="s">
        <v>4046</v>
      </c>
      <c r="F306" s="16" t="s">
        <v>3520</v>
      </c>
      <c r="G306" s="16" t="s">
        <v>3516</v>
      </c>
      <c r="H306" s="16" t="s">
        <v>3545</v>
      </c>
      <c r="I306" s="16" t="s">
        <v>3307</v>
      </c>
      <c r="J306" s="16" t="s">
        <v>4047</v>
      </c>
    </row>
    <row r="307" spans="1:10">
      <c r="A307" s="20"/>
      <c r="B307" s="16" t="s">
        <v>4041</v>
      </c>
      <c r="C307" s="16" t="s">
        <v>3301</v>
      </c>
      <c r="D307" s="16" t="s">
        <v>3311</v>
      </c>
      <c r="E307" s="16" t="s">
        <v>4048</v>
      </c>
      <c r="F307" s="16" t="s">
        <v>3313</v>
      </c>
      <c r="G307" s="16" t="s">
        <v>4049</v>
      </c>
      <c r="H307" s="16" t="s">
        <v>3315</v>
      </c>
      <c r="I307" s="16" t="s">
        <v>3307</v>
      </c>
      <c r="J307" s="16" t="s">
        <v>4050</v>
      </c>
    </row>
    <row r="308" ht="22.5" spans="1:10">
      <c r="A308" s="20"/>
      <c r="B308" s="16" t="s">
        <v>4041</v>
      </c>
      <c r="C308" s="16" t="s">
        <v>3301</v>
      </c>
      <c r="D308" s="16" t="s">
        <v>3320</v>
      </c>
      <c r="E308" s="16" t="s">
        <v>3565</v>
      </c>
      <c r="F308" s="16" t="s">
        <v>3304</v>
      </c>
      <c r="G308" s="16" t="s">
        <v>3566</v>
      </c>
      <c r="H308" s="16" t="s">
        <v>3499</v>
      </c>
      <c r="I308" s="16" t="s">
        <v>3307</v>
      </c>
      <c r="J308" s="16" t="s">
        <v>4051</v>
      </c>
    </row>
    <row r="309" ht="22.5" spans="1:10">
      <c r="A309" s="20"/>
      <c r="B309" s="16" t="s">
        <v>4041</v>
      </c>
      <c r="C309" s="16" t="s">
        <v>3324</v>
      </c>
      <c r="D309" s="16" t="s">
        <v>3590</v>
      </c>
      <c r="E309" s="16" t="s">
        <v>4052</v>
      </c>
      <c r="F309" s="16" t="s">
        <v>3304</v>
      </c>
      <c r="G309" s="16" t="s">
        <v>3327</v>
      </c>
      <c r="H309" s="16" t="s">
        <v>3478</v>
      </c>
      <c r="I309" s="16" t="s">
        <v>3329</v>
      </c>
      <c r="J309" s="16" t="s">
        <v>4053</v>
      </c>
    </row>
    <row r="310" ht="22.5" spans="1:10">
      <c r="A310" s="20"/>
      <c r="B310" s="16" t="s">
        <v>4041</v>
      </c>
      <c r="C310" s="16" t="s">
        <v>3331</v>
      </c>
      <c r="D310" s="16" t="s">
        <v>3332</v>
      </c>
      <c r="E310" s="16" t="s">
        <v>4039</v>
      </c>
      <c r="F310" s="16" t="s">
        <v>3313</v>
      </c>
      <c r="G310" s="16" t="s">
        <v>3322</v>
      </c>
      <c r="H310" s="16" t="s">
        <v>3315</v>
      </c>
      <c r="I310" s="16" t="s">
        <v>3307</v>
      </c>
      <c r="J310" s="16" t="s">
        <v>4054</v>
      </c>
    </row>
    <row r="311" spans="1:10">
      <c r="A311" s="20"/>
      <c r="B311" s="16" t="s">
        <v>4041</v>
      </c>
      <c r="C311" s="16" t="s">
        <v>3843</v>
      </c>
      <c r="D311" s="16" t="s">
        <v>3844</v>
      </c>
      <c r="E311" s="16" t="s">
        <v>4055</v>
      </c>
      <c r="F311" s="16" t="s">
        <v>3520</v>
      </c>
      <c r="G311" s="16" t="s">
        <v>4056</v>
      </c>
      <c r="H311" s="16" t="s">
        <v>3847</v>
      </c>
      <c r="I311" s="16" t="s">
        <v>3307</v>
      </c>
      <c r="J311" s="16" t="s">
        <v>4057</v>
      </c>
    </row>
    <row r="312" spans="1:10">
      <c r="A312" s="20" t="s">
        <v>4058</v>
      </c>
      <c r="B312" s="16" t="s">
        <v>4059</v>
      </c>
      <c r="C312" s="16" t="s">
        <v>3301</v>
      </c>
      <c r="D312" s="16" t="s">
        <v>3302</v>
      </c>
      <c r="E312" s="16" t="s">
        <v>4060</v>
      </c>
      <c r="F312" s="16" t="s">
        <v>3313</v>
      </c>
      <c r="G312" s="16" t="s">
        <v>3804</v>
      </c>
      <c r="H312" s="16" t="s">
        <v>3612</v>
      </c>
      <c r="I312" s="16" t="s">
        <v>3307</v>
      </c>
      <c r="J312" s="16" t="s">
        <v>4061</v>
      </c>
    </row>
    <row r="313" spans="1:10">
      <c r="A313" s="20"/>
      <c r="B313" s="16" t="s">
        <v>4059</v>
      </c>
      <c r="C313" s="16" t="s">
        <v>3301</v>
      </c>
      <c r="D313" s="16" t="s">
        <v>3302</v>
      </c>
      <c r="E313" s="16" t="s">
        <v>4062</v>
      </c>
      <c r="F313" s="16" t="s">
        <v>3313</v>
      </c>
      <c r="G313" s="16" t="s">
        <v>3804</v>
      </c>
      <c r="H313" s="16" t="s">
        <v>3612</v>
      </c>
      <c r="I313" s="16" t="s">
        <v>3307</v>
      </c>
      <c r="J313" s="16" t="s">
        <v>4063</v>
      </c>
    </row>
    <row r="314" spans="1:10">
      <c r="A314" s="20"/>
      <c r="B314" s="16" t="s">
        <v>4059</v>
      </c>
      <c r="C314" s="16" t="s">
        <v>3301</v>
      </c>
      <c r="D314" s="16" t="s">
        <v>3311</v>
      </c>
      <c r="E314" s="16" t="s">
        <v>4064</v>
      </c>
      <c r="F314" s="16" t="s">
        <v>3313</v>
      </c>
      <c r="G314" s="16" t="s">
        <v>3341</v>
      </c>
      <c r="H314" s="16" t="s">
        <v>3315</v>
      </c>
      <c r="I314" s="16" t="s">
        <v>3307</v>
      </c>
      <c r="J314" s="16" t="s">
        <v>4065</v>
      </c>
    </row>
    <row r="315" spans="1:10">
      <c r="A315" s="20"/>
      <c r="B315" s="16" t="s">
        <v>4059</v>
      </c>
      <c r="C315" s="16" t="s">
        <v>3301</v>
      </c>
      <c r="D315" s="16" t="s">
        <v>3311</v>
      </c>
      <c r="E315" s="16" t="s">
        <v>4066</v>
      </c>
      <c r="F315" s="16" t="s">
        <v>3313</v>
      </c>
      <c r="G315" s="16" t="s">
        <v>3341</v>
      </c>
      <c r="H315" s="16" t="s">
        <v>3315</v>
      </c>
      <c r="I315" s="16" t="s">
        <v>3307</v>
      </c>
      <c r="J315" s="16" t="s">
        <v>4067</v>
      </c>
    </row>
    <row r="316" ht="22.5" spans="1:10">
      <c r="A316" s="20"/>
      <c r="B316" s="16" t="s">
        <v>4059</v>
      </c>
      <c r="C316" s="16" t="s">
        <v>3301</v>
      </c>
      <c r="D316" s="16" t="s">
        <v>3320</v>
      </c>
      <c r="E316" s="16" t="s">
        <v>3565</v>
      </c>
      <c r="F316" s="16" t="s">
        <v>3304</v>
      </c>
      <c r="G316" s="16" t="s">
        <v>3566</v>
      </c>
      <c r="H316" s="16" t="s">
        <v>3499</v>
      </c>
      <c r="I316" s="16" t="s">
        <v>3307</v>
      </c>
      <c r="J316" s="16" t="s">
        <v>4068</v>
      </c>
    </row>
    <row r="317" spans="1:10">
      <c r="A317" s="20"/>
      <c r="B317" s="16" t="s">
        <v>4059</v>
      </c>
      <c r="C317" s="16" t="s">
        <v>3324</v>
      </c>
      <c r="D317" s="16" t="s">
        <v>3325</v>
      </c>
      <c r="E317" s="16" t="s">
        <v>4069</v>
      </c>
      <c r="F317" s="16" t="s">
        <v>3304</v>
      </c>
      <c r="G317" s="16" t="s">
        <v>3327</v>
      </c>
      <c r="H317" s="16" t="s">
        <v>3478</v>
      </c>
      <c r="I317" s="16" t="s">
        <v>3329</v>
      </c>
      <c r="J317" s="16" t="s">
        <v>4070</v>
      </c>
    </row>
    <row r="318" spans="1:10">
      <c r="A318" s="20"/>
      <c r="B318" s="16" t="s">
        <v>4059</v>
      </c>
      <c r="C318" s="16" t="s">
        <v>3324</v>
      </c>
      <c r="D318" s="16" t="s">
        <v>3325</v>
      </c>
      <c r="E318" s="16" t="s">
        <v>4071</v>
      </c>
      <c r="F318" s="16" t="s">
        <v>3304</v>
      </c>
      <c r="G318" s="16" t="s">
        <v>4072</v>
      </c>
      <c r="H318" s="16" t="s">
        <v>3328</v>
      </c>
      <c r="I318" s="16" t="s">
        <v>3329</v>
      </c>
      <c r="J318" s="16" t="s">
        <v>4073</v>
      </c>
    </row>
    <row r="319" spans="1:10">
      <c r="A319" s="20"/>
      <c r="B319" s="16" t="s">
        <v>4059</v>
      </c>
      <c r="C319" s="16" t="s">
        <v>3331</v>
      </c>
      <c r="D319" s="16" t="s">
        <v>3332</v>
      </c>
      <c r="E319" s="16" t="s">
        <v>4039</v>
      </c>
      <c r="F319" s="16" t="s">
        <v>3313</v>
      </c>
      <c r="G319" s="16" t="s">
        <v>3322</v>
      </c>
      <c r="H319" s="16" t="s">
        <v>3315</v>
      </c>
      <c r="I319" s="16" t="s">
        <v>3307</v>
      </c>
      <c r="J319" s="16" t="s">
        <v>4039</v>
      </c>
    </row>
    <row r="320" ht="22.5" spans="1:10">
      <c r="A320" s="20" t="s">
        <v>4074</v>
      </c>
      <c r="B320" s="16" t="s">
        <v>4075</v>
      </c>
      <c r="C320" s="16" t="s">
        <v>3301</v>
      </c>
      <c r="D320" s="16" t="s">
        <v>3302</v>
      </c>
      <c r="E320" s="16" t="s">
        <v>4076</v>
      </c>
      <c r="F320" s="16" t="s">
        <v>3313</v>
      </c>
      <c r="G320" s="16" t="s">
        <v>4077</v>
      </c>
      <c r="H320" s="16" t="s">
        <v>3545</v>
      </c>
      <c r="I320" s="16" t="s">
        <v>3307</v>
      </c>
      <c r="J320" s="16" t="s">
        <v>4078</v>
      </c>
    </row>
    <row r="321" ht="22.5" spans="1:10">
      <c r="A321" s="20"/>
      <c r="B321" s="16" t="s">
        <v>4075</v>
      </c>
      <c r="C321" s="16" t="s">
        <v>3301</v>
      </c>
      <c r="D321" s="16" t="s">
        <v>3302</v>
      </c>
      <c r="E321" s="16" t="s">
        <v>4079</v>
      </c>
      <c r="F321" s="16" t="s">
        <v>3304</v>
      </c>
      <c r="G321" s="16" t="s">
        <v>3804</v>
      </c>
      <c r="H321" s="16" t="s">
        <v>3377</v>
      </c>
      <c r="I321" s="16" t="s">
        <v>3307</v>
      </c>
      <c r="J321" s="16" t="s">
        <v>4080</v>
      </c>
    </row>
    <row r="322" ht="22.5" spans="1:10">
      <c r="A322" s="20"/>
      <c r="B322" s="16" t="s">
        <v>4075</v>
      </c>
      <c r="C322" s="16" t="s">
        <v>3301</v>
      </c>
      <c r="D322" s="16" t="s">
        <v>3311</v>
      </c>
      <c r="E322" s="16" t="s">
        <v>4081</v>
      </c>
      <c r="F322" s="16" t="s">
        <v>3313</v>
      </c>
      <c r="G322" s="16" t="s">
        <v>3322</v>
      </c>
      <c r="H322" s="16" t="s">
        <v>3315</v>
      </c>
      <c r="I322" s="16" t="s">
        <v>3307</v>
      </c>
      <c r="J322" s="16" t="s">
        <v>4082</v>
      </c>
    </row>
    <row r="323" spans="1:10">
      <c r="A323" s="20"/>
      <c r="B323" s="16" t="s">
        <v>4075</v>
      </c>
      <c r="C323" s="16" t="s">
        <v>3301</v>
      </c>
      <c r="D323" s="16" t="s">
        <v>3311</v>
      </c>
      <c r="E323" s="16" t="s">
        <v>4083</v>
      </c>
      <c r="F323" s="16" t="s">
        <v>3304</v>
      </c>
      <c r="G323" s="16" t="s">
        <v>3398</v>
      </c>
      <c r="H323" s="16" t="s">
        <v>3315</v>
      </c>
      <c r="I323" s="16" t="s">
        <v>3307</v>
      </c>
      <c r="J323" s="16" t="s">
        <v>4084</v>
      </c>
    </row>
    <row r="324" spans="1:10">
      <c r="A324" s="20"/>
      <c r="B324" s="16" t="s">
        <v>4075</v>
      </c>
      <c r="C324" s="16" t="s">
        <v>3301</v>
      </c>
      <c r="D324" s="16" t="s">
        <v>3320</v>
      </c>
      <c r="E324" s="16" t="s">
        <v>4085</v>
      </c>
      <c r="F324" s="16" t="s">
        <v>3304</v>
      </c>
      <c r="G324" s="16" t="s">
        <v>3566</v>
      </c>
      <c r="H324" s="16" t="s">
        <v>3499</v>
      </c>
      <c r="I324" s="16" t="s">
        <v>3307</v>
      </c>
      <c r="J324" s="16" t="s">
        <v>4086</v>
      </c>
    </row>
    <row r="325" ht="22.5" spans="1:10">
      <c r="A325" s="20"/>
      <c r="B325" s="16" t="s">
        <v>4075</v>
      </c>
      <c r="C325" s="16" t="s">
        <v>3324</v>
      </c>
      <c r="D325" s="16" t="s">
        <v>3325</v>
      </c>
      <c r="E325" s="16" t="s">
        <v>4087</v>
      </c>
      <c r="F325" s="16" t="s">
        <v>3304</v>
      </c>
      <c r="G325" s="16" t="s">
        <v>3327</v>
      </c>
      <c r="H325" s="16" t="s">
        <v>3478</v>
      </c>
      <c r="I325" s="16" t="s">
        <v>3329</v>
      </c>
      <c r="J325" s="16" t="s">
        <v>4088</v>
      </c>
    </row>
    <row r="326" ht="22.5" spans="1:10">
      <c r="A326" s="20"/>
      <c r="B326" s="16" t="s">
        <v>4075</v>
      </c>
      <c r="C326" s="16" t="s">
        <v>3324</v>
      </c>
      <c r="D326" s="16" t="s">
        <v>3325</v>
      </c>
      <c r="E326" s="16" t="s">
        <v>4089</v>
      </c>
      <c r="F326" s="16" t="s">
        <v>3304</v>
      </c>
      <c r="G326" s="16" t="s">
        <v>3327</v>
      </c>
      <c r="H326" s="16" t="s">
        <v>3478</v>
      </c>
      <c r="I326" s="16" t="s">
        <v>3329</v>
      </c>
      <c r="J326" s="16" t="s">
        <v>4090</v>
      </c>
    </row>
    <row r="327" ht="22.5" spans="1:10">
      <c r="A327" s="20"/>
      <c r="B327" s="16" t="s">
        <v>4075</v>
      </c>
      <c r="C327" s="16" t="s">
        <v>3331</v>
      </c>
      <c r="D327" s="16" t="s">
        <v>3332</v>
      </c>
      <c r="E327" s="16" t="s">
        <v>4091</v>
      </c>
      <c r="F327" s="16" t="s">
        <v>3313</v>
      </c>
      <c r="G327" s="16" t="s">
        <v>3322</v>
      </c>
      <c r="H327" s="16" t="s">
        <v>3315</v>
      </c>
      <c r="I327" s="16" t="s">
        <v>3307</v>
      </c>
      <c r="J327" s="16" t="s">
        <v>4091</v>
      </c>
    </row>
    <row r="328" spans="1:10">
      <c r="A328" s="20" t="s">
        <v>4092</v>
      </c>
      <c r="B328" s="16" t="s">
        <v>4093</v>
      </c>
      <c r="C328" s="16" t="s">
        <v>3301</v>
      </c>
      <c r="D328" s="16" t="s">
        <v>3302</v>
      </c>
      <c r="E328" s="16" t="s">
        <v>4005</v>
      </c>
      <c r="F328" s="16" t="s">
        <v>3313</v>
      </c>
      <c r="G328" s="16" t="s">
        <v>3521</v>
      </c>
      <c r="H328" s="16" t="s">
        <v>3377</v>
      </c>
      <c r="I328" s="16" t="s">
        <v>3307</v>
      </c>
      <c r="J328" s="16" t="s">
        <v>4005</v>
      </c>
    </row>
    <row r="329" spans="1:10">
      <c r="A329" s="20"/>
      <c r="B329" s="16" t="s">
        <v>4093</v>
      </c>
      <c r="C329" s="16" t="s">
        <v>3301</v>
      </c>
      <c r="D329" s="16" t="s">
        <v>3302</v>
      </c>
      <c r="E329" s="16" t="s">
        <v>4007</v>
      </c>
      <c r="F329" s="16" t="s">
        <v>3313</v>
      </c>
      <c r="G329" s="16" t="s">
        <v>3521</v>
      </c>
      <c r="H329" s="16" t="s">
        <v>3377</v>
      </c>
      <c r="I329" s="16" t="s">
        <v>3307</v>
      </c>
      <c r="J329" s="16" t="s">
        <v>4007</v>
      </c>
    </row>
    <row r="330" spans="1:10">
      <c r="A330" s="20"/>
      <c r="B330" s="16" t="s">
        <v>4093</v>
      </c>
      <c r="C330" s="16" t="s">
        <v>3301</v>
      </c>
      <c r="D330" s="16" t="s">
        <v>3311</v>
      </c>
      <c r="E330" s="16" t="s">
        <v>4094</v>
      </c>
      <c r="F330" s="16" t="s">
        <v>3304</v>
      </c>
      <c r="G330" s="16" t="s">
        <v>3398</v>
      </c>
      <c r="H330" s="16" t="s">
        <v>3315</v>
      </c>
      <c r="I330" s="16" t="s">
        <v>3307</v>
      </c>
      <c r="J330" s="16" t="s">
        <v>4094</v>
      </c>
    </row>
    <row r="331" ht="22.5" spans="1:10">
      <c r="A331" s="20"/>
      <c r="B331" s="16" t="s">
        <v>4093</v>
      </c>
      <c r="C331" s="16" t="s">
        <v>3301</v>
      </c>
      <c r="D331" s="16" t="s">
        <v>3311</v>
      </c>
      <c r="E331" s="16" t="s">
        <v>4095</v>
      </c>
      <c r="F331" s="16" t="s">
        <v>3304</v>
      </c>
      <c r="G331" s="16" t="s">
        <v>4096</v>
      </c>
      <c r="H331" s="16" t="s">
        <v>4097</v>
      </c>
      <c r="I331" s="16" t="s">
        <v>3307</v>
      </c>
      <c r="J331" s="16" t="s">
        <v>4098</v>
      </c>
    </row>
    <row r="332" spans="1:10">
      <c r="A332" s="20"/>
      <c r="B332" s="16" t="s">
        <v>4093</v>
      </c>
      <c r="C332" s="16" t="s">
        <v>3301</v>
      </c>
      <c r="D332" s="16" t="s">
        <v>3320</v>
      </c>
      <c r="E332" s="16" t="s">
        <v>3565</v>
      </c>
      <c r="F332" s="16" t="s">
        <v>3304</v>
      </c>
      <c r="G332" s="16" t="s">
        <v>4099</v>
      </c>
      <c r="H332" s="16" t="s">
        <v>3499</v>
      </c>
      <c r="I332" s="16" t="s">
        <v>3307</v>
      </c>
      <c r="J332" s="16" t="s">
        <v>4100</v>
      </c>
    </row>
    <row r="333" spans="1:10">
      <c r="A333" s="20"/>
      <c r="B333" s="16" t="s">
        <v>4093</v>
      </c>
      <c r="C333" s="16" t="s">
        <v>3324</v>
      </c>
      <c r="D333" s="16" t="s">
        <v>3590</v>
      </c>
      <c r="E333" s="16" t="s">
        <v>4015</v>
      </c>
      <c r="F333" s="16" t="s">
        <v>3304</v>
      </c>
      <c r="G333" s="16" t="s">
        <v>4101</v>
      </c>
      <c r="H333" s="16" t="s">
        <v>3328</v>
      </c>
      <c r="I333" s="16" t="s">
        <v>3329</v>
      </c>
      <c r="J333" s="16" t="s">
        <v>4015</v>
      </c>
    </row>
    <row r="334" spans="1:10">
      <c r="A334" s="20"/>
      <c r="B334" s="16" t="s">
        <v>4093</v>
      </c>
      <c r="C334" s="16" t="s">
        <v>3331</v>
      </c>
      <c r="D334" s="16" t="s">
        <v>3332</v>
      </c>
      <c r="E334" s="16" t="s">
        <v>4102</v>
      </c>
      <c r="F334" s="16" t="s">
        <v>3313</v>
      </c>
      <c r="G334" s="16" t="s">
        <v>3322</v>
      </c>
      <c r="H334" s="16" t="s">
        <v>3315</v>
      </c>
      <c r="I334" s="16" t="s">
        <v>3307</v>
      </c>
      <c r="J334" s="16" t="s">
        <v>3883</v>
      </c>
    </row>
    <row r="335" ht="22.5" spans="1:10">
      <c r="A335" s="20" t="s">
        <v>4103</v>
      </c>
      <c r="B335" s="16" t="s">
        <v>4104</v>
      </c>
      <c r="C335" s="16" t="s">
        <v>3301</v>
      </c>
      <c r="D335" s="16" t="s">
        <v>3302</v>
      </c>
      <c r="E335" s="16" t="s">
        <v>4105</v>
      </c>
      <c r="F335" s="16" t="s">
        <v>3313</v>
      </c>
      <c r="G335" s="16" t="s">
        <v>4106</v>
      </c>
      <c r="H335" s="16" t="s">
        <v>4107</v>
      </c>
      <c r="I335" s="16" t="s">
        <v>3307</v>
      </c>
      <c r="J335" s="16" t="s">
        <v>4108</v>
      </c>
    </row>
    <row r="336" ht="22.5" spans="1:10">
      <c r="A336" s="20"/>
      <c r="B336" s="16" t="s">
        <v>4104</v>
      </c>
      <c r="C336" s="16" t="s">
        <v>3301</v>
      </c>
      <c r="D336" s="16" t="s">
        <v>3311</v>
      </c>
      <c r="E336" s="16" t="s">
        <v>4109</v>
      </c>
      <c r="F336" s="16" t="s">
        <v>3313</v>
      </c>
      <c r="G336" s="16" t="s">
        <v>3341</v>
      </c>
      <c r="H336" s="16" t="s">
        <v>3315</v>
      </c>
      <c r="I336" s="16" t="s">
        <v>3307</v>
      </c>
      <c r="J336" s="16" t="s">
        <v>4110</v>
      </c>
    </row>
    <row r="337" ht="22.5" spans="1:10">
      <c r="A337" s="20"/>
      <c r="B337" s="16" t="s">
        <v>4104</v>
      </c>
      <c r="C337" s="16" t="s">
        <v>3301</v>
      </c>
      <c r="D337" s="16" t="s">
        <v>3320</v>
      </c>
      <c r="E337" s="16" t="s">
        <v>3565</v>
      </c>
      <c r="F337" s="16" t="s">
        <v>3304</v>
      </c>
      <c r="G337" s="16" t="s">
        <v>3566</v>
      </c>
      <c r="H337" s="16" t="s">
        <v>3499</v>
      </c>
      <c r="I337" s="16" t="s">
        <v>3307</v>
      </c>
      <c r="J337" s="16" t="s">
        <v>4111</v>
      </c>
    </row>
    <row r="338" spans="1:10">
      <c r="A338" s="20"/>
      <c r="B338" s="16" t="s">
        <v>4104</v>
      </c>
      <c r="C338" s="16" t="s">
        <v>3324</v>
      </c>
      <c r="D338" s="16" t="s">
        <v>3325</v>
      </c>
      <c r="E338" s="16" t="s">
        <v>4112</v>
      </c>
      <c r="F338" s="16" t="s">
        <v>3313</v>
      </c>
      <c r="G338" s="16" t="s">
        <v>4113</v>
      </c>
      <c r="H338" s="16" t="s">
        <v>3315</v>
      </c>
      <c r="I338" s="16" t="s">
        <v>3307</v>
      </c>
      <c r="J338" s="16" t="s">
        <v>4114</v>
      </c>
    </row>
    <row r="339" spans="1:10">
      <c r="A339" s="20"/>
      <c r="B339" s="16" t="s">
        <v>4104</v>
      </c>
      <c r="C339" s="16" t="s">
        <v>3324</v>
      </c>
      <c r="D339" s="16" t="s">
        <v>3590</v>
      </c>
      <c r="E339" s="16" t="s">
        <v>4115</v>
      </c>
      <c r="F339" s="16" t="s">
        <v>3304</v>
      </c>
      <c r="G339" s="16" t="s">
        <v>3746</v>
      </c>
      <c r="H339" s="16" t="s">
        <v>4116</v>
      </c>
      <c r="I339" s="16" t="s">
        <v>3307</v>
      </c>
      <c r="J339" s="16" t="s">
        <v>4117</v>
      </c>
    </row>
    <row r="340" ht="33.75" spans="1:10">
      <c r="A340" s="20"/>
      <c r="B340" s="16" t="s">
        <v>4104</v>
      </c>
      <c r="C340" s="16" t="s">
        <v>3331</v>
      </c>
      <c r="D340" s="16" t="s">
        <v>3332</v>
      </c>
      <c r="E340" s="16" t="s">
        <v>4039</v>
      </c>
      <c r="F340" s="16" t="s">
        <v>3313</v>
      </c>
      <c r="G340" s="16" t="s">
        <v>3322</v>
      </c>
      <c r="H340" s="16" t="s">
        <v>3315</v>
      </c>
      <c r="I340" s="16" t="s">
        <v>3307</v>
      </c>
      <c r="J340" s="16" t="s">
        <v>4118</v>
      </c>
    </row>
    <row r="341" ht="22.5" spans="1:10">
      <c r="A341" s="20"/>
      <c r="B341" s="16" t="s">
        <v>4104</v>
      </c>
      <c r="C341" s="16" t="s">
        <v>3843</v>
      </c>
      <c r="D341" s="16" t="s">
        <v>3844</v>
      </c>
      <c r="E341" s="16" t="s">
        <v>4119</v>
      </c>
      <c r="F341" s="16" t="s">
        <v>3313</v>
      </c>
      <c r="G341" s="16" t="s">
        <v>4120</v>
      </c>
      <c r="H341" s="16" t="s">
        <v>3315</v>
      </c>
      <c r="I341" s="16" t="s">
        <v>3307</v>
      </c>
      <c r="J341" s="16" t="s">
        <v>4121</v>
      </c>
    </row>
    <row r="342" ht="22.5" spans="1:10">
      <c r="A342" s="19" t="s">
        <v>4122</v>
      </c>
      <c r="B342" s="16"/>
      <c r="C342" s="16"/>
      <c r="D342" s="16"/>
      <c r="E342" s="16"/>
      <c r="F342" s="16"/>
      <c r="G342" s="16"/>
      <c r="H342" s="16"/>
      <c r="I342" s="16"/>
      <c r="J342" s="16"/>
    </row>
    <row r="343" spans="1:10">
      <c r="A343" s="20" t="s">
        <v>4092</v>
      </c>
      <c r="B343" s="16" t="s">
        <v>4123</v>
      </c>
      <c r="C343" s="16" t="s">
        <v>3301</v>
      </c>
      <c r="D343" s="16" t="s">
        <v>3302</v>
      </c>
      <c r="E343" s="16" t="s">
        <v>4005</v>
      </c>
      <c r="F343" s="16" t="s">
        <v>3313</v>
      </c>
      <c r="G343" s="16" t="s">
        <v>3710</v>
      </c>
      <c r="H343" s="16" t="s">
        <v>3377</v>
      </c>
      <c r="I343" s="16" t="s">
        <v>3307</v>
      </c>
      <c r="J343" s="16" t="s">
        <v>4005</v>
      </c>
    </row>
    <row r="344" spans="1:10">
      <c r="A344" s="20"/>
      <c r="B344" s="16" t="s">
        <v>4123</v>
      </c>
      <c r="C344" s="16" t="s">
        <v>3301</v>
      </c>
      <c r="D344" s="16" t="s">
        <v>3302</v>
      </c>
      <c r="E344" s="16" t="s">
        <v>4007</v>
      </c>
      <c r="F344" s="16" t="s">
        <v>3313</v>
      </c>
      <c r="G344" s="16" t="s">
        <v>3710</v>
      </c>
      <c r="H344" s="16" t="s">
        <v>3377</v>
      </c>
      <c r="I344" s="16" t="s">
        <v>3307</v>
      </c>
      <c r="J344" s="16" t="s">
        <v>4007</v>
      </c>
    </row>
    <row r="345" spans="1:10">
      <c r="A345" s="20"/>
      <c r="B345" s="16" t="s">
        <v>4123</v>
      </c>
      <c r="C345" s="16" t="s">
        <v>3301</v>
      </c>
      <c r="D345" s="16" t="s">
        <v>3311</v>
      </c>
      <c r="E345" s="16" t="s">
        <v>4094</v>
      </c>
      <c r="F345" s="16" t="s">
        <v>3304</v>
      </c>
      <c r="G345" s="16" t="s">
        <v>3398</v>
      </c>
      <c r="H345" s="16" t="s">
        <v>3315</v>
      </c>
      <c r="I345" s="16" t="s">
        <v>3307</v>
      </c>
      <c r="J345" s="16" t="s">
        <v>4094</v>
      </c>
    </row>
    <row r="346" spans="1:10">
      <c r="A346" s="20"/>
      <c r="B346" s="16" t="s">
        <v>4123</v>
      </c>
      <c r="C346" s="16" t="s">
        <v>3301</v>
      </c>
      <c r="D346" s="16" t="s">
        <v>3320</v>
      </c>
      <c r="E346" s="16" t="s">
        <v>3565</v>
      </c>
      <c r="F346" s="16" t="s">
        <v>3304</v>
      </c>
      <c r="G346" s="16" t="s">
        <v>3566</v>
      </c>
      <c r="H346" s="16" t="s">
        <v>3328</v>
      </c>
      <c r="I346" s="16" t="s">
        <v>3329</v>
      </c>
      <c r="J346" s="16" t="s">
        <v>3565</v>
      </c>
    </row>
    <row r="347" spans="1:10">
      <c r="A347" s="20"/>
      <c r="B347" s="16" t="s">
        <v>4123</v>
      </c>
      <c r="C347" s="16" t="s">
        <v>3324</v>
      </c>
      <c r="D347" s="16" t="s">
        <v>3325</v>
      </c>
      <c r="E347" s="16" t="s">
        <v>4012</v>
      </c>
      <c r="F347" s="16" t="s">
        <v>3520</v>
      </c>
      <c r="G347" s="16" t="s">
        <v>4013</v>
      </c>
      <c r="H347" s="16" t="s">
        <v>3545</v>
      </c>
      <c r="I347" s="16" t="s">
        <v>3307</v>
      </c>
      <c r="J347" s="16" t="s">
        <v>4014</v>
      </c>
    </row>
    <row r="348" spans="1:10">
      <c r="A348" s="20"/>
      <c r="B348" s="16" t="s">
        <v>4123</v>
      </c>
      <c r="C348" s="16" t="s">
        <v>3324</v>
      </c>
      <c r="D348" s="16" t="s">
        <v>3590</v>
      </c>
      <c r="E348" s="16" t="s">
        <v>4015</v>
      </c>
      <c r="F348" s="16" t="s">
        <v>3304</v>
      </c>
      <c r="G348" s="16" t="s">
        <v>4101</v>
      </c>
      <c r="H348" s="16" t="s">
        <v>3328</v>
      </c>
      <c r="I348" s="16" t="s">
        <v>3329</v>
      </c>
      <c r="J348" s="16" t="s">
        <v>4015</v>
      </c>
    </row>
    <row r="349" spans="1:10">
      <c r="A349" s="20"/>
      <c r="B349" s="16" t="s">
        <v>4123</v>
      </c>
      <c r="C349" s="16" t="s">
        <v>3331</v>
      </c>
      <c r="D349" s="16" t="s">
        <v>3332</v>
      </c>
      <c r="E349" s="16" t="s">
        <v>3332</v>
      </c>
      <c r="F349" s="16" t="s">
        <v>3313</v>
      </c>
      <c r="G349" s="16" t="s">
        <v>3322</v>
      </c>
      <c r="H349" s="16" t="s">
        <v>3315</v>
      </c>
      <c r="I349" s="16" t="s">
        <v>3307</v>
      </c>
      <c r="J349" s="16" t="s">
        <v>3332</v>
      </c>
    </row>
    <row r="350" spans="1:10">
      <c r="A350" s="20" t="s">
        <v>4124</v>
      </c>
      <c r="B350" s="16" t="s">
        <v>4125</v>
      </c>
      <c r="C350" s="16" t="s">
        <v>3301</v>
      </c>
      <c r="D350" s="16" t="s">
        <v>3302</v>
      </c>
      <c r="E350" s="16" t="s">
        <v>3975</v>
      </c>
      <c r="F350" s="16" t="s">
        <v>3313</v>
      </c>
      <c r="G350" s="16" t="s">
        <v>4126</v>
      </c>
      <c r="H350" s="16" t="s">
        <v>3493</v>
      </c>
      <c r="I350" s="16" t="s">
        <v>3307</v>
      </c>
      <c r="J350" s="16" t="s">
        <v>3977</v>
      </c>
    </row>
    <row r="351" spans="1:10">
      <c r="A351" s="20"/>
      <c r="B351" s="16" t="s">
        <v>4125</v>
      </c>
      <c r="C351" s="16" t="s">
        <v>3301</v>
      </c>
      <c r="D351" s="16" t="s">
        <v>3302</v>
      </c>
      <c r="E351" s="16" t="s">
        <v>4127</v>
      </c>
      <c r="F351" s="16" t="s">
        <v>3313</v>
      </c>
      <c r="G351" s="16" t="s">
        <v>4128</v>
      </c>
      <c r="H351" s="16" t="s">
        <v>3377</v>
      </c>
      <c r="I351" s="16" t="s">
        <v>3307</v>
      </c>
      <c r="J351" s="16" t="s">
        <v>4129</v>
      </c>
    </row>
    <row r="352" spans="1:10">
      <c r="A352" s="20"/>
      <c r="B352" s="16" t="s">
        <v>4125</v>
      </c>
      <c r="C352" s="16" t="s">
        <v>3301</v>
      </c>
      <c r="D352" s="16" t="s">
        <v>3302</v>
      </c>
      <c r="E352" s="16" t="s">
        <v>4130</v>
      </c>
      <c r="F352" s="16" t="s">
        <v>3304</v>
      </c>
      <c r="G352" s="16" t="s">
        <v>3746</v>
      </c>
      <c r="H352" s="16" t="s">
        <v>3395</v>
      </c>
      <c r="I352" s="16" t="s">
        <v>3307</v>
      </c>
      <c r="J352" s="16" t="s">
        <v>4131</v>
      </c>
    </row>
    <row r="353" ht="22.5" spans="1:10">
      <c r="A353" s="20"/>
      <c r="B353" s="16" t="s">
        <v>4125</v>
      </c>
      <c r="C353" s="16" t="s">
        <v>3301</v>
      </c>
      <c r="D353" s="16" t="s">
        <v>3302</v>
      </c>
      <c r="E353" s="16" t="s">
        <v>3978</v>
      </c>
      <c r="F353" s="16" t="s">
        <v>3313</v>
      </c>
      <c r="G353" s="16" t="s">
        <v>3370</v>
      </c>
      <c r="H353" s="16" t="s">
        <v>3545</v>
      </c>
      <c r="I353" s="16" t="s">
        <v>3307</v>
      </c>
      <c r="J353" s="16" t="s">
        <v>3979</v>
      </c>
    </row>
    <row r="354" ht="22.5" spans="1:10">
      <c r="A354" s="20"/>
      <c r="B354" s="16" t="s">
        <v>4125</v>
      </c>
      <c r="C354" s="16" t="s">
        <v>3301</v>
      </c>
      <c r="D354" s="16" t="s">
        <v>3311</v>
      </c>
      <c r="E354" s="16" t="s">
        <v>3980</v>
      </c>
      <c r="F354" s="16" t="s">
        <v>3313</v>
      </c>
      <c r="G354" s="16" t="s">
        <v>3341</v>
      </c>
      <c r="H354" s="16" t="s">
        <v>3315</v>
      </c>
      <c r="I354" s="16" t="s">
        <v>3307</v>
      </c>
      <c r="J354" s="16" t="s">
        <v>3981</v>
      </c>
    </row>
    <row r="355" ht="22.5" spans="1:10">
      <c r="A355" s="20"/>
      <c r="B355" s="16" t="s">
        <v>4125</v>
      </c>
      <c r="C355" s="16" t="s">
        <v>3301</v>
      </c>
      <c r="D355" s="16" t="s">
        <v>3311</v>
      </c>
      <c r="E355" s="16" t="s">
        <v>4132</v>
      </c>
      <c r="F355" s="16" t="s">
        <v>3304</v>
      </c>
      <c r="G355" s="16" t="s">
        <v>3398</v>
      </c>
      <c r="H355" s="16" t="s">
        <v>3315</v>
      </c>
      <c r="I355" s="16" t="s">
        <v>3307</v>
      </c>
      <c r="J355" s="16" t="s">
        <v>4133</v>
      </c>
    </row>
    <row r="356" spans="1:10">
      <c r="A356" s="20"/>
      <c r="B356" s="16" t="s">
        <v>4125</v>
      </c>
      <c r="C356" s="16" t="s">
        <v>3301</v>
      </c>
      <c r="D356" s="16" t="s">
        <v>3311</v>
      </c>
      <c r="E356" s="16" t="s">
        <v>3982</v>
      </c>
      <c r="F356" s="16" t="s">
        <v>3520</v>
      </c>
      <c r="G356" s="16" t="s">
        <v>3305</v>
      </c>
      <c r="H356" s="16" t="s">
        <v>3545</v>
      </c>
      <c r="I356" s="16" t="s">
        <v>3307</v>
      </c>
      <c r="J356" s="16" t="s">
        <v>3983</v>
      </c>
    </row>
    <row r="357" ht="22.5" spans="1:10">
      <c r="A357" s="20"/>
      <c r="B357" s="16" t="s">
        <v>4125</v>
      </c>
      <c r="C357" s="16" t="s">
        <v>3301</v>
      </c>
      <c r="D357" s="16" t="s">
        <v>3311</v>
      </c>
      <c r="E357" s="16" t="s">
        <v>3984</v>
      </c>
      <c r="F357" s="16" t="s">
        <v>3313</v>
      </c>
      <c r="G357" s="16" t="s">
        <v>3341</v>
      </c>
      <c r="H357" s="16" t="s">
        <v>3315</v>
      </c>
      <c r="I357" s="16" t="s">
        <v>3307</v>
      </c>
      <c r="J357" s="16" t="s">
        <v>3985</v>
      </c>
    </row>
    <row r="358" ht="22.5" spans="1:10">
      <c r="A358" s="20"/>
      <c r="B358" s="16" t="s">
        <v>4125</v>
      </c>
      <c r="C358" s="16" t="s">
        <v>3301</v>
      </c>
      <c r="D358" s="16" t="s">
        <v>3311</v>
      </c>
      <c r="E358" s="16" t="s">
        <v>3986</v>
      </c>
      <c r="F358" s="16" t="s">
        <v>3313</v>
      </c>
      <c r="G358" s="16" t="s">
        <v>3341</v>
      </c>
      <c r="H358" s="16" t="s">
        <v>3315</v>
      </c>
      <c r="I358" s="16" t="s">
        <v>3307</v>
      </c>
      <c r="J358" s="16" t="s">
        <v>3987</v>
      </c>
    </row>
    <row r="359" spans="1:10">
      <c r="A359" s="20"/>
      <c r="B359" s="16" t="s">
        <v>4125</v>
      </c>
      <c r="C359" s="16" t="s">
        <v>3301</v>
      </c>
      <c r="D359" s="16" t="s">
        <v>3320</v>
      </c>
      <c r="E359" s="16" t="s">
        <v>3461</v>
      </c>
      <c r="F359" s="16" t="s">
        <v>3304</v>
      </c>
      <c r="G359" s="16" t="s">
        <v>3462</v>
      </c>
      <c r="H359" s="16" t="s">
        <v>3328</v>
      </c>
      <c r="I359" s="16" t="s">
        <v>3329</v>
      </c>
      <c r="J359" s="16" t="s">
        <v>3988</v>
      </c>
    </row>
    <row r="360" spans="1:10">
      <c r="A360" s="20"/>
      <c r="B360" s="16" t="s">
        <v>4125</v>
      </c>
      <c r="C360" s="16" t="s">
        <v>3301</v>
      </c>
      <c r="D360" s="16" t="s">
        <v>3320</v>
      </c>
      <c r="E360" s="16" t="s">
        <v>3989</v>
      </c>
      <c r="F360" s="16" t="s">
        <v>3304</v>
      </c>
      <c r="G360" s="16" t="s">
        <v>3398</v>
      </c>
      <c r="H360" s="16" t="s">
        <v>3315</v>
      </c>
      <c r="I360" s="16" t="s">
        <v>3307</v>
      </c>
      <c r="J360" s="16" t="s">
        <v>3990</v>
      </c>
    </row>
    <row r="361" ht="22.5" spans="1:10">
      <c r="A361" s="20"/>
      <c r="B361" s="16" t="s">
        <v>4125</v>
      </c>
      <c r="C361" s="16" t="s">
        <v>3324</v>
      </c>
      <c r="D361" s="16" t="s">
        <v>3325</v>
      </c>
      <c r="E361" s="16" t="s">
        <v>4134</v>
      </c>
      <c r="F361" s="16" t="s">
        <v>3304</v>
      </c>
      <c r="G361" s="16" t="s">
        <v>3694</v>
      </c>
      <c r="H361" s="16" t="s">
        <v>3328</v>
      </c>
      <c r="I361" s="16" t="s">
        <v>3329</v>
      </c>
      <c r="J361" s="16" t="s">
        <v>4135</v>
      </c>
    </row>
    <row r="362" ht="22.5" spans="1:10">
      <c r="A362" s="20"/>
      <c r="B362" s="16" t="s">
        <v>4125</v>
      </c>
      <c r="C362" s="16" t="s">
        <v>3324</v>
      </c>
      <c r="D362" s="16" t="s">
        <v>3590</v>
      </c>
      <c r="E362" s="16" t="s">
        <v>4136</v>
      </c>
      <c r="F362" s="16" t="s">
        <v>3304</v>
      </c>
      <c r="G362" s="16" t="s">
        <v>3346</v>
      </c>
      <c r="H362" s="16" t="s">
        <v>3478</v>
      </c>
      <c r="I362" s="16" t="s">
        <v>3329</v>
      </c>
      <c r="J362" s="16" t="s">
        <v>3992</v>
      </c>
    </row>
    <row r="363" spans="1:10">
      <c r="A363" s="20"/>
      <c r="B363" s="16" t="s">
        <v>4125</v>
      </c>
      <c r="C363" s="16" t="s">
        <v>3331</v>
      </c>
      <c r="D363" s="16" t="s">
        <v>3332</v>
      </c>
      <c r="E363" s="16" t="s">
        <v>3332</v>
      </c>
      <c r="F363" s="16" t="s">
        <v>3313</v>
      </c>
      <c r="G363" s="16" t="s">
        <v>3322</v>
      </c>
      <c r="H363" s="16" t="s">
        <v>3315</v>
      </c>
      <c r="I363" s="16" t="s">
        <v>3307</v>
      </c>
      <c r="J363" s="16" t="s">
        <v>3333</v>
      </c>
    </row>
    <row r="364" spans="1:10">
      <c r="A364" s="19" t="s">
        <v>3971</v>
      </c>
      <c r="B364" s="16"/>
      <c r="C364" s="16"/>
      <c r="D364" s="16"/>
      <c r="E364" s="16"/>
      <c r="F364" s="16"/>
      <c r="G364" s="16"/>
      <c r="H364" s="16"/>
      <c r="I364" s="16"/>
      <c r="J364" s="16"/>
    </row>
    <row r="365" spans="1:10">
      <c r="A365" s="20" t="s">
        <v>4137</v>
      </c>
      <c r="B365" s="16" t="s">
        <v>4138</v>
      </c>
      <c r="C365" s="16" t="s">
        <v>3301</v>
      </c>
      <c r="D365" s="16" t="s">
        <v>3302</v>
      </c>
      <c r="E365" s="16" t="s">
        <v>4139</v>
      </c>
      <c r="F365" s="16" t="s">
        <v>3520</v>
      </c>
      <c r="G365" s="16" t="s">
        <v>4140</v>
      </c>
      <c r="H365" s="16" t="s">
        <v>4141</v>
      </c>
      <c r="I365" s="16" t="s">
        <v>3307</v>
      </c>
      <c r="J365" s="16" t="s">
        <v>4142</v>
      </c>
    </row>
    <row r="366" spans="1:10">
      <c r="A366" s="20"/>
      <c r="B366" s="16" t="s">
        <v>4138</v>
      </c>
      <c r="C366" s="16" t="s">
        <v>3301</v>
      </c>
      <c r="D366" s="16" t="s">
        <v>3302</v>
      </c>
      <c r="E366" s="16" t="s">
        <v>4143</v>
      </c>
      <c r="F366" s="16" t="s">
        <v>3520</v>
      </c>
      <c r="G366" s="16" t="s">
        <v>4144</v>
      </c>
      <c r="H366" s="16" t="s">
        <v>4145</v>
      </c>
      <c r="I366" s="16" t="s">
        <v>3307</v>
      </c>
      <c r="J366" s="16" t="s">
        <v>4146</v>
      </c>
    </row>
    <row r="367" spans="1:10">
      <c r="A367" s="20"/>
      <c r="B367" s="16" t="s">
        <v>4138</v>
      </c>
      <c r="C367" s="16" t="s">
        <v>3301</v>
      </c>
      <c r="D367" s="16" t="s">
        <v>3320</v>
      </c>
      <c r="E367" s="16" t="s">
        <v>4147</v>
      </c>
      <c r="F367" s="16" t="s">
        <v>3304</v>
      </c>
      <c r="G367" s="16" t="s">
        <v>3462</v>
      </c>
      <c r="H367" s="16" t="s">
        <v>3328</v>
      </c>
      <c r="I367" s="16" t="s">
        <v>3329</v>
      </c>
      <c r="J367" s="16" t="s">
        <v>4148</v>
      </c>
    </row>
    <row r="368" ht="22.5" spans="1:10">
      <c r="A368" s="20"/>
      <c r="B368" s="16" t="s">
        <v>4138</v>
      </c>
      <c r="C368" s="16" t="s">
        <v>3324</v>
      </c>
      <c r="D368" s="16" t="s">
        <v>3590</v>
      </c>
      <c r="E368" s="16" t="s">
        <v>4149</v>
      </c>
      <c r="F368" s="16" t="s">
        <v>3304</v>
      </c>
      <c r="G368" s="16" t="s">
        <v>4150</v>
      </c>
      <c r="H368" s="16" t="s">
        <v>3328</v>
      </c>
      <c r="I368" s="16" t="s">
        <v>3329</v>
      </c>
      <c r="J368" s="16" t="s">
        <v>4149</v>
      </c>
    </row>
    <row r="369" spans="1:10">
      <c r="A369" s="20"/>
      <c r="B369" s="16" t="s">
        <v>4138</v>
      </c>
      <c r="C369" s="16" t="s">
        <v>3331</v>
      </c>
      <c r="D369" s="16" t="s">
        <v>3332</v>
      </c>
      <c r="E369" s="16" t="s">
        <v>3437</v>
      </c>
      <c r="F369" s="16" t="s">
        <v>3313</v>
      </c>
      <c r="G369" s="16" t="s">
        <v>3322</v>
      </c>
      <c r="H369" s="16" t="s">
        <v>3315</v>
      </c>
      <c r="I369" s="16" t="s">
        <v>3307</v>
      </c>
      <c r="J369" s="16" t="s">
        <v>3437</v>
      </c>
    </row>
    <row r="370" ht="22.5" spans="1:10">
      <c r="A370" s="20"/>
      <c r="B370" s="16" t="s">
        <v>4138</v>
      </c>
      <c r="C370" s="16" t="s">
        <v>3843</v>
      </c>
      <c r="D370" s="16" t="s">
        <v>3844</v>
      </c>
      <c r="E370" s="16" t="s">
        <v>3844</v>
      </c>
      <c r="F370" s="16" t="s">
        <v>3520</v>
      </c>
      <c r="G370" s="16" t="s">
        <v>4151</v>
      </c>
      <c r="H370" s="16" t="s">
        <v>3315</v>
      </c>
      <c r="I370" s="16" t="s">
        <v>3307</v>
      </c>
      <c r="J370" s="16" t="s">
        <v>4152</v>
      </c>
    </row>
    <row r="371" spans="1:10">
      <c r="A371" s="20" t="s">
        <v>4153</v>
      </c>
      <c r="B371" s="16" t="s">
        <v>4154</v>
      </c>
      <c r="C371" s="16" t="s">
        <v>3301</v>
      </c>
      <c r="D371" s="16" t="s">
        <v>3302</v>
      </c>
      <c r="E371" s="16" t="s">
        <v>4155</v>
      </c>
      <c r="F371" s="16" t="s">
        <v>3304</v>
      </c>
      <c r="G371" s="16" t="s">
        <v>4156</v>
      </c>
      <c r="H371" s="16" t="s">
        <v>3377</v>
      </c>
      <c r="I371" s="16" t="s">
        <v>3307</v>
      </c>
      <c r="J371" s="16" t="s">
        <v>4157</v>
      </c>
    </row>
    <row r="372" ht="67.5" spans="1:10">
      <c r="A372" s="20"/>
      <c r="B372" s="16" t="s">
        <v>4154</v>
      </c>
      <c r="C372" s="16" t="s">
        <v>3301</v>
      </c>
      <c r="D372" s="16" t="s">
        <v>3302</v>
      </c>
      <c r="E372" s="16" t="s">
        <v>4158</v>
      </c>
      <c r="F372" s="16" t="s">
        <v>3304</v>
      </c>
      <c r="G372" s="16" t="s">
        <v>4156</v>
      </c>
      <c r="H372" s="16" t="s">
        <v>3338</v>
      </c>
      <c r="I372" s="16" t="s">
        <v>3307</v>
      </c>
      <c r="J372" s="16" t="s">
        <v>4159</v>
      </c>
    </row>
    <row r="373" ht="56.25" spans="1:10">
      <c r="A373" s="20"/>
      <c r="B373" s="16" t="s">
        <v>4154</v>
      </c>
      <c r="C373" s="16" t="s">
        <v>3301</v>
      </c>
      <c r="D373" s="16" t="s">
        <v>3302</v>
      </c>
      <c r="E373" s="16" t="s">
        <v>4160</v>
      </c>
      <c r="F373" s="16" t="s">
        <v>3304</v>
      </c>
      <c r="G373" s="16" t="s">
        <v>4161</v>
      </c>
      <c r="H373" s="16" t="s">
        <v>3377</v>
      </c>
      <c r="I373" s="16" t="s">
        <v>3307</v>
      </c>
      <c r="J373" s="16" t="s">
        <v>4162</v>
      </c>
    </row>
    <row r="374" ht="22.5" spans="1:10">
      <c r="A374" s="20"/>
      <c r="B374" s="16" t="s">
        <v>4154</v>
      </c>
      <c r="C374" s="16" t="s">
        <v>3301</v>
      </c>
      <c r="D374" s="16" t="s">
        <v>3302</v>
      </c>
      <c r="E374" s="16" t="s">
        <v>4163</v>
      </c>
      <c r="F374" s="16" t="s">
        <v>3304</v>
      </c>
      <c r="G374" s="16" t="s">
        <v>4164</v>
      </c>
      <c r="H374" s="16" t="s">
        <v>3377</v>
      </c>
      <c r="I374" s="16" t="s">
        <v>3307</v>
      </c>
      <c r="J374" s="16" t="s">
        <v>4165</v>
      </c>
    </row>
    <row r="375" ht="45" spans="1:10">
      <c r="A375" s="20"/>
      <c r="B375" s="16" t="s">
        <v>4154</v>
      </c>
      <c r="C375" s="16" t="s">
        <v>3301</v>
      </c>
      <c r="D375" s="16" t="s">
        <v>3302</v>
      </c>
      <c r="E375" s="16" t="s">
        <v>4166</v>
      </c>
      <c r="F375" s="16" t="s">
        <v>3304</v>
      </c>
      <c r="G375" s="16" t="s">
        <v>4167</v>
      </c>
      <c r="H375" s="16" t="s">
        <v>3377</v>
      </c>
      <c r="I375" s="16" t="s">
        <v>3307</v>
      </c>
      <c r="J375" s="16" t="s">
        <v>4168</v>
      </c>
    </row>
    <row r="376" ht="56.25" spans="1:10">
      <c r="A376" s="20"/>
      <c r="B376" s="16" t="s">
        <v>4154</v>
      </c>
      <c r="C376" s="16" t="s">
        <v>3301</v>
      </c>
      <c r="D376" s="16" t="s">
        <v>3302</v>
      </c>
      <c r="E376" s="16" t="s">
        <v>4169</v>
      </c>
      <c r="F376" s="16" t="s">
        <v>3304</v>
      </c>
      <c r="G376" s="16" t="s">
        <v>4164</v>
      </c>
      <c r="H376" s="16" t="s">
        <v>3377</v>
      </c>
      <c r="I376" s="16" t="s">
        <v>3307</v>
      </c>
      <c r="J376" s="16" t="s">
        <v>4170</v>
      </c>
    </row>
    <row r="377" ht="33.75" spans="1:10">
      <c r="A377" s="20"/>
      <c r="B377" s="16" t="s">
        <v>4154</v>
      </c>
      <c r="C377" s="16" t="s">
        <v>3301</v>
      </c>
      <c r="D377" s="16" t="s">
        <v>3302</v>
      </c>
      <c r="E377" s="16" t="s">
        <v>4171</v>
      </c>
      <c r="F377" s="16" t="s">
        <v>3304</v>
      </c>
      <c r="G377" s="16" t="s">
        <v>4172</v>
      </c>
      <c r="H377" s="16" t="s">
        <v>3377</v>
      </c>
      <c r="I377" s="16" t="s">
        <v>3307</v>
      </c>
      <c r="J377" s="16" t="s">
        <v>4173</v>
      </c>
    </row>
    <row r="378" ht="33.75" spans="1:10">
      <c r="A378" s="20"/>
      <c r="B378" s="16" t="s">
        <v>4154</v>
      </c>
      <c r="C378" s="16" t="s">
        <v>3301</v>
      </c>
      <c r="D378" s="16" t="s">
        <v>3311</v>
      </c>
      <c r="E378" s="16" t="s">
        <v>4174</v>
      </c>
      <c r="F378" s="16" t="s">
        <v>3304</v>
      </c>
      <c r="G378" s="16" t="s">
        <v>3398</v>
      </c>
      <c r="H378" s="16" t="s">
        <v>3315</v>
      </c>
      <c r="I378" s="16" t="s">
        <v>3307</v>
      </c>
      <c r="J378" s="16" t="s">
        <v>4175</v>
      </c>
    </row>
    <row r="379" ht="33.75" spans="1:10">
      <c r="A379" s="20"/>
      <c r="B379" s="16" t="s">
        <v>4154</v>
      </c>
      <c r="C379" s="16" t="s">
        <v>3301</v>
      </c>
      <c r="D379" s="16" t="s">
        <v>3311</v>
      </c>
      <c r="E379" s="16" t="s">
        <v>4176</v>
      </c>
      <c r="F379" s="16" t="s">
        <v>3304</v>
      </c>
      <c r="G379" s="16" t="s">
        <v>3398</v>
      </c>
      <c r="H379" s="16" t="s">
        <v>3315</v>
      </c>
      <c r="I379" s="16" t="s">
        <v>3307</v>
      </c>
      <c r="J379" s="16" t="s">
        <v>4177</v>
      </c>
    </row>
    <row r="380" spans="1:10">
      <c r="A380" s="20"/>
      <c r="B380" s="16" t="s">
        <v>4154</v>
      </c>
      <c r="C380" s="16" t="s">
        <v>3301</v>
      </c>
      <c r="D380" s="16" t="s">
        <v>3320</v>
      </c>
      <c r="E380" s="16" t="s">
        <v>4178</v>
      </c>
      <c r="F380" s="16" t="s">
        <v>3304</v>
      </c>
      <c r="G380" s="16" t="s">
        <v>3398</v>
      </c>
      <c r="H380" s="16" t="s">
        <v>3315</v>
      </c>
      <c r="I380" s="16" t="s">
        <v>3307</v>
      </c>
      <c r="J380" s="16" t="s">
        <v>4179</v>
      </c>
    </row>
    <row r="381" ht="22.5" spans="1:10">
      <c r="A381" s="20"/>
      <c r="B381" s="16" t="s">
        <v>4154</v>
      </c>
      <c r="C381" s="16" t="s">
        <v>3324</v>
      </c>
      <c r="D381" s="16" t="s">
        <v>3685</v>
      </c>
      <c r="E381" s="16" t="s">
        <v>4180</v>
      </c>
      <c r="F381" s="16" t="s">
        <v>3304</v>
      </c>
      <c r="G381" s="16" t="s">
        <v>4181</v>
      </c>
      <c r="H381" s="16" t="s">
        <v>3328</v>
      </c>
      <c r="I381" s="16" t="s">
        <v>3329</v>
      </c>
      <c r="J381" s="16" t="s">
        <v>4182</v>
      </c>
    </row>
    <row r="382" spans="1:10">
      <c r="A382" s="20"/>
      <c r="B382" s="16" t="s">
        <v>4154</v>
      </c>
      <c r="C382" s="16" t="s">
        <v>3324</v>
      </c>
      <c r="D382" s="16" t="s">
        <v>3325</v>
      </c>
      <c r="E382" s="16" t="s">
        <v>4183</v>
      </c>
      <c r="F382" s="16" t="s">
        <v>3304</v>
      </c>
      <c r="G382" s="16" t="s">
        <v>4181</v>
      </c>
      <c r="H382" s="16" t="s">
        <v>3328</v>
      </c>
      <c r="I382" s="16" t="s">
        <v>3329</v>
      </c>
      <c r="J382" s="16" t="s">
        <v>4184</v>
      </c>
    </row>
    <row r="383" ht="22.5" spans="1:10">
      <c r="A383" s="20"/>
      <c r="B383" s="16" t="s">
        <v>4154</v>
      </c>
      <c r="C383" s="16" t="s">
        <v>3331</v>
      </c>
      <c r="D383" s="16" t="s">
        <v>3332</v>
      </c>
      <c r="E383" s="16" t="s">
        <v>4185</v>
      </c>
      <c r="F383" s="16" t="s">
        <v>3313</v>
      </c>
      <c r="G383" s="16" t="s">
        <v>3865</v>
      </c>
      <c r="H383" s="16" t="s">
        <v>3315</v>
      </c>
      <c r="I383" s="16" t="s">
        <v>3307</v>
      </c>
      <c r="J383" s="16" t="s">
        <v>4186</v>
      </c>
    </row>
    <row r="384" ht="22.5" spans="1:10">
      <c r="A384" s="20"/>
      <c r="B384" s="16" t="s">
        <v>4154</v>
      </c>
      <c r="C384" s="16" t="s">
        <v>3843</v>
      </c>
      <c r="D384" s="16" t="s">
        <v>3844</v>
      </c>
      <c r="E384" s="16" t="s">
        <v>3844</v>
      </c>
      <c r="F384" s="16" t="s">
        <v>3520</v>
      </c>
      <c r="G384" s="16" t="s">
        <v>4187</v>
      </c>
      <c r="H384" s="16" t="s">
        <v>3435</v>
      </c>
      <c r="I384" s="16" t="s">
        <v>3307</v>
      </c>
      <c r="J384" s="16" t="s">
        <v>4188</v>
      </c>
    </row>
    <row r="385" ht="157.5" spans="1:10">
      <c r="A385" s="20" t="s">
        <v>4189</v>
      </c>
      <c r="B385" s="16" t="s">
        <v>4190</v>
      </c>
      <c r="C385" s="16" t="s">
        <v>3301</v>
      </c>
      <c r="D385" s="16" t="s">
        <v>3302</v>
      </c>
      <c r="E385" s="16" t="s">
        <v>4191</v>
      </c>
      <c r="F385" s="16" t="s">
        <v>3304</v>
      </c>
      <c r="G385" s="16" t="s">
        <v>4192</v>
      </c>
      <c r="H385" s="16" t="s">
        <v>3338</v>
      </c>
      <c r="I385" s="16" t="s">
        <v>3307</v>
      </c>
      <c r="J385" s="16" t="s">
        <v>4193</v>
      </c>
    </row>
    <row r="386" ht="22.5" spans="1:10">
      <c r="A386" s="20"/>
      <c r="B386" s="16" t="s">
        <v>4190</v>
      </c>
      <c r="C386" s="16" t="s">
        <v>3301</v>
      </c>
      <c r="D386" s="16" t="s">
        <v>3311</v>
      </c>
      <c r="E386" s="16" t="s">
        <v>4174</v>
      </c>
      <c r="F386" s="16" t="s">
        <v>3304</v>
      </c>
      <c r="G386" s="16" t="s">
        <v>3398</v>
      </c>
      <c r="H386" s="16" t="s">
        <v>3315</v>
      </c>
      <c r="I386" s="16" t="s">
        <v>3307</v>
      </c>
      <c r="J386" s="16" t="s">
        <v>4194</v>
      </c>
    </row>
    <row r="387" ht="22.5" spans="1:10">
      <c r="A387" s="20"/>
      <c r="B387" s="16" t="s">
        <v>4190</v>
      </c>
      <c r="C387" s="16" t="s">
        <v>3301</v>
      </c>
      <c r="D387" s="16" t="s">
        <v>3311</v>
      </c>
      <c r="E387" s="16" t="s">
        <v>4176</v>
      </c>
      <c r="F387" s="16" t="s">
        <v>3304</v>
      </c>
      <c r="G387" s="16" t="s">
        <v>3398</v>
      </c>
      <c r="H387" s="16" t="s">
        <v>3315</v>
      </c>
      <c r="I387" s="16" t="s">
        <v>3307</v>
      </c>
      <c r="J387" s="16" t="s">
        <v>4195</v>
      </c>
    </row>
    <row r="388" spans="1:10">
      <c r="A388" s="20"/>
      <c r="B388" s="16" t="s">
        <v>4190</v>
      </c>
      <c r="C388" s="16" t="s">
        <v>3301</v>
      </c>
      <c r="D388" s="16" t="s">
        <v>3320</v>
      </c>
      <c r="E388" s="16" t="s">
        <v>4178</v>
      </c>
      <c r="F388" s="16" t="s">
        <v>3304</v>
      </c>
      <c r="G388" s="16" t="s">
        <v>3398</v>
      </c>
      <c r="H388" s="16" t="s">
        <v>3315</v>
      </c>
      <c r="I388" s="16" t="s">
        <v>3307</v>
      </c>
      <c r="J388" s="16" t="s">
        <v>4179</v>
      </c>
    </row>
    <row r="389" ht="22.5" spans="1:10">
      <c r="A389" s="20"/>
      <c r="B389" s="16" t="s">
        <v>4190</v>
      </c>
      <c r="C389" s="16" t="s">
        <v>3324</v>
      </c>
      <c r="D389" s="16" t="s">
        <v>3685</v>
      </c>
      <c r="E389" s="16" t="s">
        <v>4180</v>
      </c>
      <c r="F389" s="16" t="s">
        <v>3304</v>
      </c>
      <c r="G389" s="16" t="s">
        <v>4181</v>
      </c>
      <c r="H389" s="16" t="s">
        <v>3328</v>
      </c>
      <c r="I389" s="16" t="s">
        <v>3329</v>
      </c>
      <c r="J389" s="16" t="s">
        <v>4182</v>
      </c>
    </row>
    <row r="390" spans="1:10">
      <c r="A390" s="20"/>
      <c r="B390" s="16" t="s">
        <v>4190</v>
      </c>
      <c r="C390" s="16" t="s">
        <v>3324</v>
      </c>
      <c r="D390" s="16" t="s">
        <v>3325</v>
      </c>
      <c r="E390" s="16" t="s">
        <v>4183</v>
      </c>
      <c r="F390" s="16" t="s">
        <v>3304</v>
      </c>
      <c r="G390" s="16" t="s">
        <v>4181</v>
      </c>
      <c r="H390" s="16" t="s">
        <v>3328</v>
      </c>
      <c r="I390" s="16" t="s">
        <v>3329</v>
      </c>
      <c r="J390" s="16" t="s">
        <v>4184</v>
      </c>
    </row>
    <row r="391" ht="22.5" spans="1:10">
      <c r="A391" s="20"/>
      <c r="B391" s="16" t="s">
        <v>4190</v>
      </c>
      <c r="C391" s="16" t="s">
        <v>3331</v>
      </c>
      <c r="D391" s="16" t="s">
        <v>3332</v>
      </c>
      <c r="E391" s="16" t="s">
        <v>4196</v>
      </c>
      <c r="F391" s="16" t="s">
        <v>3313</v>
      </c>
      <c r="G391" s="16" t="s">
        <v>3322</v>
      </c>
      <c r="H391" s="16" t="s">
        <v>3315</v>
      </c>
      <c r="I391" s="16" t="s">
        <v>3307</v>
      </c>
      <c r="J391" s="16" t="s">
        <v>4197</v>
      </c>
    </row>
    <row r="392" ht="22.5" spans="1:10">
      <c r="A392" s="20"/>
      <c r="B392" s="16" t="s">
        <v>4190</v>
      </c>
      <c r="C392" s="16" t="s">
        <v>3843</v>
      </c>
      <c r="D392" s="16" t="s">
        <v>3844</v>
      </c>
      <c r="E392" s="16" t="s">
        <v>3844</v>
      </c>
      <c r="F392" s="16" t="s">
        <v>3520</v>
      </c>
      <c r="G392" s="16" t="s">
        <v>3901</v>
      </c>
      <c r="H392" s="16" t="s">
        <v>3435</v>
      </c>
      <c r="I392" s="16" t="s">
        <v>3307</v>
      </c>
      <c r="J392" s="16" t="s">
        <v>4198</v>
      </c>
    </row>
    <row r="393" ht="45" spans="1:10">
      <c r="A393" s="20" t="s">
        <v>4199</v>
      </c>
      <c r="B393" s="16" t="s">
        <v>4200</v>
      </c>
      <c r="C393" s="16" t="s">
        <v>3301</v>
      </c>
      <c r="D393" s="16" t="s">
        <v>3302</v>
      </c>
      <c r="E393" s="16" t="s">
        <v>4201</v>
      </c>
      <c r="F393" s="16" t="s">
        <v>3304</v>
      </c>
      <c r="G393" s="16" t="s">
        <v>3353</v>
      </c>
      <c r="H393" s="16" t="s">
        <v>4202</v>
      </c>
      <c r="I393" s="16" t="s">
        <v>3307</v>
      </c>
      <c r="J393" s="16" t="s">
        <v>4203</v>
      </c>
    </row>
    <row r="394" ht="33.75" spans="1:10">
      <c r="A394" s="20"/>
      <c r="B394" s="16" t="s">
        <v>4200</v>
      </c>
      <c r="C394" s="16" t="s">
        <v>3301</v>
      </c>
      <c r="D394" s="16" t="s">
        <v>3302</v>
      </c>
      <c r="E394" s="16" t="s">
        <v>4204</v>
      </c>
      <c r="F394" s="16" t="s">
        <v>3304</v>
      </c>
      <c r="G394" s="16" t="s">
        <v>4205</v>
      </c>
      <c r="H394" s="16" t="s">
        <v>3377</v>
      </c>
      <c r="I394" s="16" t="s">
        <v>3307</v>
      </c>
      <c r="J394" s="16" t="s">
        <v>4206</v>
      </c>
    </row>
    <row r="395" ht="45" spans="1:10">
      <c r="A395" s="20"/>
      <c r="B395" s="16" t="s">
        <v>4200</v>
      </c>
      <c r="C395" s="16" t="s">
        <v>3301</v>
      </c>
      <c r="D395" s="16" t="s">
        <v>3302</v>
      </c>
      <c r="E395" s="16" t="s">
        <v>4207</v>
      </c>
      <c r="F395" s="16" t="s">
        <v>3304</v>
      </c>
      <c r="G395" s="16" t="s">
        <v>4208</v>
      </c>
      <c r="H395" s="16" t="s">
        <v>3377</v>
      </c>
      <c r="I395" s="16" t="s">
        <v>3307</v>
      </c>
      <c r="J395" s="16" t="s">
        <v>4209</v>
      </c>
    </row>
    <row r="396" ht="22.5" spans="1:10">
      <c r="A396" s="20"/>
      <c r="B396" s="16" t="s">
        <v>4200</v>
      </c>
      <c r="C396" s="16" t="s">
        <v>3301</v>
      </c>
      <c r="D396" s="16" t="s">
        <v>3311</v>
      </c>
      <c r="E396" s="16" t="s">
        <v>4174</v>
      </c>
      <c r="F396" s="16" t="s">
        <v>3304</v>
      </c>
      <c r="G396" s="16" t="s">
        <v>3398</v>
      </c>
      <c r="H396" s="16" t="s">
        <v>3315</v>
      </c>
      <c r="I396" s="16" t="s">
        <v>3307</v>
      </c>
      <c r="J396" s="16" t="s">
        <v>4194</v>
      </c>
    </row>
    <row r="397" ht="22.5" spans="1:10">
      <c r="A397" s="20"/>
      <c r="B397" s="16" t="s">
        <v>4200</v>
      </c>
      <c r="C397" s="16" t="s">
        <v>3301</v>
      </c>
      <c r="D397" s="16" t="s">
        <v>3311</v>
      </c>
      <c r="E397" s="16" t="s">
        <v>4176</v>
      </c>
      <c r="F397" s="16" t="s">
        <v>3304</v>
      </c>
      <c r="G397" s="16" t="s">
        <v>3398</v>
      </c>
      <c r="H397" s="16" t="s">
        <v>3315</v>
      </c>
      <c r="I397" s="16" t="s">
        <v>3307</v>
      </c>
      <c r="J397" s="16" t="s">
        <v>4195</v>
      </c>
    </row>
    <row r="398" spans="1:10">
      <c r="A398" s="20"/>
      <c r="B398" s="16" t="s">
        <v>4200</v>
      </c>
      <c r="C398" s="16" t="s">
        <v>3301</v>
      </c>
      <c r="D398" s="16" t="s">
        <v>3320</v>
      </c>
      <c r="E398" s="16" t="s">
        <v>4178</v>
      </c>
      <c r="F398" s="16" t="s">
        <v>3304</v>
      </c>
      <c r="G398" s="16" t="s">
        <v>3398</v>
      </c>
      <c r="H398" s="16" t="s">
        <v>3315</v>
      </c>
      <c r="I398" s="16" t="s">
        <v>3307</v>
      </c>
      <c r="J398" s="16" t="s">
        <v>4178</v>
      </c>
    </row>
    <row r="399" ht="33.75" spans="1:10">
      <c r="A399" s="20"/>
      <c r="B399" s="16" t="s">
        <v>4200</v>
      </c>
      <c r="C399" s="16" t="s">
        <v>3324</v>
      </c>
      <c r="D399" s="16" t="s">
        <v>3325</v>
      </c>
      <c r="E399" s="16" t="s">
        <v>4210</v>
      </c>
      <c r="F399" s="16" t="s">
        <v>3304</v>
      </c>
      <c r="G399" s="16" t="s">
        <v>4211</v>
      </c>
      <c r="H399" s="16" t="s">
        <v>3328</v>
      </c>
      <c r="I399" s="16" t="s">
        <v>3329</v>
      </c>
      <c r="J399" s="16" t="s">
        <v>4210</v>
      </c>
    </row>
    <row r="400" ht="22.5" spans="1:10">
      <c r="A400" s="20"/>
      <c r="B400" s="16" t="s">
        <v>4200</v>
      </c>
      <c r="C400" s="16" t="s">
        <v>3324</v>
      </c>
      <c r="D400" s="16" t="s">
        <v>3325</v>
      </c>
      <c r="E400" s="16" t="s">
        <v>4180</v>
      </c>
      <c r="F400" s="16" t="s">
        <v>3304</v>
      </c>
      <c r="G400" s="16" t="s">
        <v>4181</v>
      </c>
      <c r="H400" s="16" t="s">
        <v>3328</v>
      </c>
      <c r="I400" s="16" t="s">
        <v>3329</v>
      </c>
      <c r="J400" s="16" t="s">
        <v>4182</v>
      </c>
    </row>
    <row r="401" ht="22.5" spans="1:10">
      <c r="A401" s="20"/>
      <c r="B401" s="16" t="s">
        <v>4200</v>
      </c>
      <c r="C401" s="16" t="s">
        <v>3331</v>
      </c>
      <c r="D401" s="16" t="s">
        <v>3332</v>
      </c>
      <c r="E401" s="16" t="s">
        <v>4212</v>
      </c>
      <c r="F401" s="16" t="s">
        <v>3313</v>
      </c>
      <c r="G401" s="16" t="s">
        <v>3322</v>
      </c>
      <c r="H401" s="16" t="s">
        <v>3315</v>
      </c>
      <c r="I401" s="16" t="s">
        <v>3307</v>
      </c>
      <c r="J401" s="16" t="s">
        <v>4213</v>
      </c>
    </row>
    <row r="402" ht="22.5" spans="1:10">
      <c r="A402" s="20"/>
      <c r="B402" s="16" t="s">
        <v>4200</v>
      </c>
      <c r="C402" s="16" t="s">
        <v>3843</v>
      </c>
      <c r="D402" s="16" t="s">
        <v>3844</v>
      </c>
      <c r="E402" s="16" t="s">
        <v>3844</v>
      </c>
      <c r="F402" s="16" t="s">
        <v>3520</v>
      </c>
      <c r="G402" s="16" t="s">
        <v>3901</v>
      </c>
      <c r="H402" s="16" t="s">
        <v>3435</v>
      </c>
      <c r="I402" s="16" t="s">
        <v>3307</v>
      </c>
      <c r="J402" s="16" t="s">
        <v>4214</v>
      </c>
    </row>
    <row r="403" ht="45" spans="1:10">
      <c r="A403" s="20" t="s">
        <v>4215</v>
      </c>
      <c r="B403" s="16" t="s">
        <v>4216</v>
      </c>
      <c r="C403" s="16" t="s">
        <v>3301</v>
      </c>
      <c r="D403" s="16" t="s">
        <v>3302</v>
      </c>
      <c r="E403" s="16" t="s">
        <v>4166</v>
      </c>
      <c r="F403" s="16" t="s">
        <v>3304</v>
      </c>
      <c r="G403" s="16" t="s">
        <v>4217</v>
      </c>
      <c r="H403" s="16" t="s">
        <v>3377</v>
      </c>
      <c r="I403" s="16" t="s">
        <v>3307</v>
      </c>
      <c r="J403" s="16" t="s">
        <v>4218</v>
      </c>
    </row>
    <row r="404" ht="56.25" spans="1:10">
      <c r="A404" s="20"/>
      <c r="B404" s="16" t="s">
        <v>4216</v>
      </c>
      <c r="C404" s="16" t="s">
        <v>3301</v>
      </c>
      <c r="D404" s="16" t="s">
        <v>3302</v>
      </c>
      <c r="E404" s="16" t="s">
        <v>4171</v>
      </c>
      <c r="F404" s="16" t="s">
        <v>3304</v>
      </c>
      <c r="G404" s="16" t="s">
        <v>3353</v>
      </c>
      <c r="H404" s="16" t="s">
        <v>3377</v>
      </c>
      <c r="I404" s="16" t="s">
        <v>3307</v>
      </c>
      <c r="J404" s="16" t="s">
        <v>4219</v>
      </c>
    </row>
    <row r="405" ht="33.75" spans="1:10">
      <c r="A405" s="20"/>
      <c r="B405" s="16" t="s">
        <v>4216</v>
      </c>
      <c r="C405" s="16" t="s">
        <v>3301</v>
      </c>
      <c r="D405" s="16" t="s">
        <v>3311</v>
      </c>
      <c r="E405" s="16" t="s">
        <v>4174</v>
      </c>
      <c r="F405" s="16" t="s">
        <v>3304</v>
      </c>
      <c r="G405" s="16" t="s">
        <v>3398</v>
      </c>
      <c r="H405" s="16" t="s">
        <v>3315</v>
      </c>
      <c r="I405" s="16" t="s">
        <v>3307</v>
      </c>
      <c r="J405" s="16" t="s">
        <v>4175</v>
      </c>
    </row>
    <row r="406" ht="45" spans="1:10">
      <c r="A406" s="20"/>
      <c r="B406" s="16" t="s">
        <v>4216</v>
      </c>
      <c r="C406" s="16" t="s">
        <v>3301</v>
      </c>
      <c r="D406" s="16" t="s">
        <v>3311</v>
      </c>
      <c r="E406" s="16" t="s">
        <v>4176</v>
      </c>
      <c r="F406" s="16" t="s">
        <v>3304</v>
      </c>
      <c r="G406" s="16" t="s">
        <v>3398</v>
      </c>
      <c r="H406" s="16" t="s">
        <v>3315</v>
      </c>
      <c r="I406" s="16" t="s">
        <v>3307</v>
      </c>
      <c r="J406" s="16" t="s">
        <v>4220</v>
      </c>
    </row>
    <row r="407" ht="22.5" spans="1:10">
      <c r="A407" s="20"/>
      <c r="B407" s="16" t="s">
        <v>4216</v>
      </c>
      <c r="C407" s="16" t="s">
        <v>3301</v>
      </c>
      <c r="D407" s="16" t="s">
        <v>3320</v>
      </c>
      <c r="E407" s="16" t="s">
        <v>4178</v>
      </c>
      <c r="F407" s="16" t="s">
        <v>3304</v>
      </c>
      <c r="G407" s="16" t="s">
        <v>3398</v>
      </c>
      <c r="H407" s="16" t="s">
        <v>3315</v>
      </c>
      <c r="I407" s="16" t="s">
        <v>3307</v>
      </c>
      <c r="J407" s="16" t="s">
        <v>4221</v>
      </c>
    </row>
    <row r="408" ht="33.75" spans="1:10">
      <c r="A408" s="20"/>
      <c r="B408" s="16" t="s">
        <v>4216</v>
      </c>
      <c r="C408" s="16" t="s">
        <v>3324</v>
      </c>
      <c r="D408" s="16" t="s">
        <v>3685</v>
      </c>
      <c r="E408" s="16" t="s">
        <v>4180</v>
      </c>
      <c r="F408" s="16" t="s">
        <v>3304</v>
      </c>
      <c r="G408" s="16" t="s">
        <v>4181</v>
      </c>
      <c r="H408" s="16" t="s">
        <v>3328</v>
      </c>
      <c r="I408" s="16" t="s">
        <v>3329</v>
      </c>
      <c r="J408" s="16" t="s">
        <v>4222</v>
      </c>
    </row>
    <row r="409" ht="22.5" spans="1:10">
      <c r="A409" s="20"/>
      <c r="B409" s="16" t="s">
        <v>4216</v>
      </c>
      <c r="C409" s="16" t="s">
        <v>3324</v>
      </c>
      <c r="D409" s="16" t="s">
        <v>3325</v>
      </c>
      <c r="E409" s="16" t="s">
        <v>4183</v>
      </c>
      <c r="F409" s="16" t="s">
        <v>3304</v>
      </c>
      <c r="G409" s="16" t="s">
        <v>4181</v>
      </c>
      <c r="H409" s="16" t="s">
        <v>3328</v>
      </c>
      <c r="I409" s="16" t="s">
        <v>3329</v>
      </c>
      <c r="J409" s="16" t="s">
        <v>4223</v>
      </c>
    </row>
    <row r="410" ht="33.75" spans="1:10">
      <c r="A410" s="20"/>
      <c r="B410" s="16" t="s">
        <v>4216</v>
      </c>
      <c r="C410" s="16" t="s">
        <v>3331</v>
      </c>
      <c r="D410" s="16" t="s">
        <v>3332</v>
      </c>
      <c r="E410" s="16" t="s">
        <v>4224</v>
      </c>
      <c r="F410" s="16" t="s">
        <v>3313</v>
      </c>
      <c r="G410" s="16" t="s">
        <v>3865</v>
      </c>
      <c r="H410" s="16" t="s">
        <v>3315</v>
      </c>
      <c r="I410" s="16" t="s">
        <v>3307</v>
      </c>
      <c r="J410" s="16" t="s">
        <v>4225</v>
      </c>
    </row>
    <row r="411" ht="22.5" spans="1:10">
      <c r="A411" s="20" t="s">
        <v>4226</v>
      </c>
      <c r="B411" s="16" t="s">
        <v>4227</v>
      </c>
      <c r="C411" s="16" t="s">
        <v>3301</v>
      </c>
      <c r="D411" s="16" t="s">
        <v>3302</v>
      </c>
      <c r="E411" s="16" t="s">
        <v>4228</v>
      </c>
      <c r="F411" s="16" t="s">
        <v>3304</v>
      </c>
      <c r="G411" s="16" t="s">
        <v>4229</v>
      </c>
      <c r="H411" s="16" t="s">
        <v>3377</v>
      </c>
      <c r="I411" s="16" t="s">
        <v>3307</v>
      </c>
      <c r="J411" s="16" t="s">
        <v>4230</v>
      </c>
    </row>
    <row r="412" ht="22.5" spans="1:10">
      <c r="A412" s="20"/>
      <c r="B412" s="16" t="s">
        <v>4227</v>
      </c>
      <c r="C412" s="16" t="s">
        <v>3301</v>
      </c>
      <c r="D412" s="16" t="s">
        <v>3311</v>
      </c>
      <c r="E412" s="16" t="s">
        <v>4174</v>
      </c>
      <c r="F412" s="16" t="s">
        <v>3304</v>
      </c>
      <c r="G412" s="16" t="s">
        <v>3398</v>
      </c>
      <c r="H412" s="16" t="s">
        <v>3315</v>
      </c>
      <c r="I412" s="16" t="s">
        <v>3307</v>
      </c>
      <c r="J412" s="16" t="s">
        <v>4194</v>
      </c>
    </row>
    <row r="413" ht="22.5" spans="1:10">
      <c r="A413" s="20"/>
      <c r="B413" s="16" t="s">
        <v>4227</v>
      </c>
      <c r="C413" s="16" t="s">
        <v>3301</v>
      </c>
      <c r="D413" s="16" t="s">
        <v>3311</v>
      </c>
      <c r="E413" s="16" t="s">
        <v>4176</v>
      </c>
      <c r="F413" s="16" t="s">
        <v>3304</v>
      </c>
      <c r="G413" s="16" t="s">
        <v>3398</v>
      </c>
      <c r="H413" s="16" t="s">
        <v>3315</v>
      </c>
      <c r="I413" s="16" t="s">
        <v>3307</v>
      </c>
      <c r="J413" s="16" t="s">
        <v>4195</v>
      </c>
    </row>
    <row r="414" spans="1:10">
      <c r="A414" s="20"/>
      <c r="B414" s="16" t="s">
        <v>4227</v>
      </c>
      <c r="C414" s="16" t="s">
        <v>3301</v>
      </c>
      <c r="D414" s="16" t="s">
        <v>3320</v>
      </c>
      <c r="E414" s="16" t="s">
        <v>4178</v>
      </c>
      <c r="F414" s="16" t="s">
        <v>3304</v>
      </c>
      <c r="G414" s="16" t="s">
        <v>3398</v>
      </c>
      <c r="H414" s="16" t="s">
        <v>3315</v>
      </c>
      <c r="I414" s="16" t="s">
        <v>3307</v>
      </c>
      <c r="J414" s="16" t="s">
        <v>4179</v>
      </c>
    </row>
    <row r="415" ht="22.5" spans="1:10">
      <c r="A415" s="20"/>
      <c r="B415" s="16" t="s">
        <v>4227</v>
      </c>
      <c r="C415" s="16" t="s">
        <v>3324</v>
      </c>
      <c r="D415" s="16" t="s">
        <v>3685</v>
      </c>
      <c r="E415" s="16" t="s">
        <v>4180</v>
      </c>
      <c r="F415" s="16" t="s">
        <v>3304</v>
      </c>
      <c r="G415" s="16" t="s">
        <v>4181</v>
      </c>
      <c r="H415" s="16" t="s">
        <v>3328</v>
      </c>
      <c r="I415" s="16" t="s">
        <v>3329</v>
      </c>
      <c r="J415" s="16" t="s">
        <v>4182</v>
      </c>
    </row>
    <row r="416" spans="1:10">
      <c r="A416" s="20"/>
      <c r="B416" s="16" t="s">
        <v>4227</v>
      </c>
      <c r="C416" s="16" t="s">
        <v>3324</v>
      </c>
      <c r="D416" s="16" t="s">
        <v>3325</v>
      </c>
      <c r="E416" s="16" t="s">
        <v>4183</v>
      </c>
      <c r="F416" s="16" t="s">
        <v>3304</v>
      </c>
      <c r="G416" s="16" t="s">
        <v>4181</v>
      </c>
      <c r="H416" s="16" t="s">
        <v>3328</v>
      </c>
      <c r="I416" s="16" t="s">
        <v>3329</v>
      </c>
      <c r="J416" s="16" t="s">
        <v>4184</v>
      </c>
    </row>
    <row r="417" ht="22.5" spans="1:10">
      <c r="A417" s="20"/>
      <c r="B417" s="16" t="s">
        <v>4227</v>
      </c>
      <c r="C417" s="16" t="s">
        <v>3331</v>
      </c>
      <c r="D417" s="16" t="s">
        <v>3332</v>
      </c>
      <c r="E417" s="16" t="s">
        <v>4212</v>
      </c>
      <c r="F417" s="16" t="s">
        <v>3313</v>
      </c>
      <c r="G417" s="16" t="s">
        <v>3322</v>
      </c>
      <c r="H417" s="16" t="s">
        <v>3315</v>
      </c>
      <c r="I417" s="16" t="s">
        <v>3307</v>
      </c>
      <c r="J417" s="16" t="s">
        <v>4231</v>
      </c>
    </row>
    <row r="418" ht="22.5" spans="1:10">
      <c r="A418" s="20"/>
      <c r="B418" s="16" t="s">
        <v>4227</v>
      </c>
      <c r="C418" s="16" t="s">
        <v>3843</v>
      </c>
      <c r="D418" s="16" t="s">
        <v>3844</v>
      </c>
      <c r="E418" s="16" t="s">
        <v>3844</v>
      </c>
      <c r="F418" s="16" t="s">
        <v>3520</v>
      </c>
      <c r="G418" s="16" t="s">
        <v>3901</v>
      </c>
      <c r="H418" s="16" t="s">
        <v>3435</v>
      </c>
      <c r="I418" s="16" t="s">
        <v>3307</v>
      </c>
      <c r="J418" s="16" t="s">
        <v>4214</v>
      </c>
    </row>
    <row r="419" ht="22.5" spans="1:10">
      <c r="A419" s="20" t="s">
        <v>4232</v>
      </c>
      <c r="B419" s="16" t="s">
        <v>4233</v>
      </c>
      <c r="C419" s="16" t="s">
        <v>3301</v>
      </c>
      <c r="D419" s="16" t="s">
        <v>3302</v>
      </c>
      <c r="E419" s="16" t="s">
        <v>4234</v>
      </c>
      <c r="F419" s="16" t="s">
        <v>3313</v>
      </c>
      <c r="G419" s="16" t="s">
        <v>4235</v>
      </c>
      <c r="H419" s="16" t="s">
        <v>4145</v>
      </c>
      <c r="I419" s="16" t="s">
        <v>3307</v>
      </c>
      <c r="J419" s="16" t="s">
        <v>4236</v>
      </c>
    </row>
    <row r="420" ht="22.5" spans="1:10">
      <c r="A420" s="20"/>
      <c r="B420" s="16" t="s">
        <v>4233</v>
      </c>
      <c r="C420" s="16" t="s">
        <v>3301</v>
      </c>
      <c r="D420" s="16" t="s">
        <v>3302</v>
      </c>
      <c r="E420" s="16" t="s">
        <v>4237</v>
      </c>
      <c r="F420" s="16" t="s">
        <v>3313</v>
      </c>
      <c r="G420" s="16" t="s">
        <v>3322</v>
      </c>
      <c r="H420" s="16" t="s">
        <v>3315</v>
      </c>
      <c r="I420" s="16" t="s">
        <v>3307</v>
      </c>
      <c r="J420" s="16" t="s">
        <v>4238</v>
      </c>
    </row>
    <row r="421" ht="22.5" spans="1:10">
      <c r="A421" s="20"/>
      <c r="B421" s="16" t="s">
        <v>4233</v>
      </c>
      <c r="C421" s="16" t="s">
        <v>3301</v>
      </c>
      <c r="D421" s="16" t="s">
        <v>3302</v>
      </c>
      <c r="E421" s="16" t="s">
        <v>4239</v>
      </c>
      <c r="F421" s="16" t="s">
        <v>3304</v>
      </c>
      <c r="G421" s="16" t="s">
        <v>4240</v>
      </c>
      <c r="H421" s="16" t="s">
        <v>3377</v>
      </c>
      <c r="I421" s="16" t="s">
        <v>3307</v>
      </c>
      <c r="J421" s="16" t="s">
        <v>4241</v>
      </c>
    </row>
    <row r="422" ht="22.5" spans="1:10">
      <c r="A422" s="20"/>
      <c r="B422" s="16" t="s">
        <v>4233</v>
      </c>
      <c r="C422" s="16" t="s">
        <v>3301</v>
      </c>
      <c r="D422" s="16" t="s">
        <v>3311</v>
      </c>
      <c r="E422" s="16" t="s">
        <v>4242</v>
      </c>
      <c r="F422" s="16" t="s">
        <v>3313</v>
      </c>
      <c r="G422" s="16" t="s">
        <v>3380</v>
      </c>
      <c r="H422" s="16" t="s">
        <v>3315</v>
      </c>
      <c r="I422" s="16" t="s">
        <v>3307</v>
      </c>
      <c r="J422" s="16" t="s">
        <v>4243</v>
      </c>
    </row>
    <row r="423" spans="1:10">
      <c r="A423" s="20"/>
      <c r="B423" s="16" t="s">
        <v>4233</v>
      </c>
      <c r="C423" s="16" t="s">
        <v>3301</v>
      </c>
      <c r="D423" s="16" t="s">
        <v>3320</v>
      </c>
      <c r="E423" s="16" t="s">
        <v>4100</v>
      </c>
      <c r="F423" s="16" t="s">
        <v>3304</v>
      </c>
      <c r="G423" s="16" t="s">
        <v>3305</v>
      </c>
      <c r="H423" s="16" t="s">
        <v>3499</v>
      </c>
      <c r="I423" s="16" t="s">
        <v>3307</v>
      </c>
      <c r="J423" s="16" t="s">
        <v>4244</v>
      </c>
    </row>
    <row r="424" ht="22.5" spans="1:10">
      <c r="A424" s="20"/>
      <c r="B424" s="16" t="s">
        <v>4233</v>
      </c>
      <c r="C424" s="16" t="s">
        <v>3324</v>
      </c>
      <c r="D424" s="16" t="s">
        <v>3325</v>
      </c>
      <c r="E424" s="16" t="s">
        <v>4245</v>
      </c>
      <c r="F424" s="16" t="s">
        <v>3304</v>
      </c>
      <c r="G424" s="16" t="s">
        <v>4181</v>
      </c>
      <c r="H424" s="16" t="s">
        <v>3328</v>
      </c>
      <c r="I424" s="16" t="s">
        <v>3329</v>
      </c>
      <c r="J424" s="16" t="s">
        <v>4246</v>
      </c>
    </row>
    <row r="425" spans="1:10">
      <c r="A425" s="20"/>
      <c r="B425" s="16" t="s">
        <v>4233</v>
      </c>
      <c r="C425" s="16" t="s">
        <v>3331</v>
      </c>
      <c r="D425" s="16" t="s">
        <v>3332</v>
      </c>
      <c r="E425" s="16" t="s">
        <v>3332</v>
      </c>
      <c r="F425" s="16" t="s">
        <v>3313</v>
      </c>
      <c r="G425" s="16" t="s">
        <v>3322</v>
      </c>
      <c r="H425" s="16" t="s">
        <v>3315</v>
      </c>
      <c r="I425" s="16" t="s">
        <v>3307</v>
      </c>
      <c r="J425" s="16" t="s">
        <v>3333</v>
      </c>
    </row>
    <row r="426" ht="22.5" spans="1:10">
      <c r="A426" s="20"/>
      <c r="B426" s="16" t="s">
        <v>4233</v>
      </c>
      <c r="C426" s="16" t="s">
        <v>3843</v>
      </c>
      <c r="D426" s="16" t="s">
        <v>3844</v>
      </c>
      <c r="E426" s="16" t="s">
        <v>3844</v>
      </c>
      <c r="F426" s="16" t="s">
        <v>3313</v>
      </c>
      <c r="G426" s="16" t="s">
        <v>3901</v>
      </c>
      <c r="H426" s="16" t="s">
        <v>3435</v>
      </c>
      <c r="I426" s="16" t="s">
        <v>3307</v>
      </c>
      <c r="J426" s="16" t="s">
        <v>4214</v>
      </c>
    </row>
    <row r="427" ht="22.5" spans="1:10">
      <c r="A427" s="20" t="s">
        <v>4247</v>
      </c>
      <c r="B427" s="16" t="s">
        <v>4248</v>
      </c>
      <c r="C427" s="16" t="s">
        <v>3301</v>
      </c>
      <c r="D427" s="16" t="s">
        <v>3302</v>
      </c>
      <c r="E427" s="16" t="s">
        <v>4249</v>
      </c>
      <c r="F427" s="16" t="s">
        <v>3313</v>
      </c>
      <c r="G427" s="16" t="s">
        <v>3322</v>
      </c>
      <c r="H427" s="16" t="s">
        <v>3315</v>
      </c>
      <c r="I427" s="16" t="s">
        <v>3307</v>
      </c>
      <c r="J427" s="16" t="s">
        <v>4250</v>
      </c>
    </row>
    <row r="428" ht="22.5" spans="1:10">
      <c r="A428" s="20"/>
      <c r="B428" s="16" t="s">
        <v>4248</v>
      </c>
      <c r="C428" s="16" t="s">
        <v>3301</v>
      </c>
      <c r="D428" s="16" t="s">
        <v>3302</v>
      </c>
      <c r="E428" s="16" t="s">
        <v>4251</v>
      </c>
      <c r="F428" s="16" t="s">
        <v>3313</v>
      </c>
      <c r="G428" s="16" t="s">
        <v>3322</v>
      </c>
      <c r="H428" s="16" t="s">
        <v>3315</v>
      </c>
      <c r="I428" s="16" t="s">
        <v>3307</v>
      </c>
      <c r="J428" s="16" t="s">
        <v>4252</v>
      </c>
    </row>
    <row r="429" ht="22.5" spans="1:10">
      <c r="A429" s="20"/>
      <c r="B429" s="16" t="s">
        <v>4248</v>
      </c>
      <c r="C429" s="16" t="s">
        <v>3301</v>
      </c>
      <c r="D429" s="16" t="s">
        <v>3302</v>
      </c>
      <c r="E429" s="16" t="s">
        <v>4253</v>
      </c>
      <c r="F429" s="16" t="s">
        <v>3313</v>
      </c>
      <c r="G429" s="16" t="s">
        <v>3322</v>
      </c>
      <c r="H429" s="16" t="s">
        <v>3315</v>
      </c>
      <c r="I429" s="16" t="s">
        <v>3307</v>
      </c>
      <c r="J429" s="16" t="s">
        <v>4254</v>
      </c>
    </row>
    <row r="430" ht="22.5" spans="1:10">
      <c r="A430" s="20"/>
      <c r="B430" s="16" t="s">
        <v>4248</v>
      </c>
      <c r="C430" s="16" t="s">
        <v>3301</v>
      </c>
      <c r="D430" s="16" t="s">
        <v>3302</v>
      </c>
      <c r="E430" s="16" t="s">
        <v>4255</v>
      </c>
      <c r="F430" s="16" t="s">
        <v>3313</v>
      </c>
      <c r="G430" s="16" t="s">
        <v>4256</v>
      </c>
      <c r="H430" s="16" t="s">
        <v>3315</v>
      </c>
      <c r="I430" s="16" t="s">
        <v>3307</v>
      </c>
      <c r="J430" s="16" t="s">
        <v>4257</v>
      </c>
    </row>
    <row r="431" ht="22.5" spans="1:10">
      <c r="A431" s="20"/>
      <c r="B431" s="16" t="s">
        <v>4248</v>
      </c>
      <c r="C431" s="16" t="s">
        <v>3301</v>
      </c>
      <c r="D431" s="16" t="s">
        <v>3302</v>
      </c>
      <c r="E431" s="16" t="s">
        <v>4258</v>
      </c>
      <c r="F431" s="16" t="s">
        <v>3313</v>
      </c>
      <c r="G431" s="16" t="s">
        <v>3322</v>
      </c>
      <c r="H431" s="16" t="s">
        <v>3315</v>
      </c>
      <c r="I431" s="16" t="s">
        <v>3307</v>
      </c>
      <c r="J431" s="16" t="s">
        <v>4259</v>
      </c>
    </row>
    <row r="432" ht="33.75" spans="1:10">
      <c r="A432" s="20"/>
      <c r="B432" s="16" t="s">
        <v>4248</v>
      </c>
      <c r="C432" s="16" t="s">
        <v>3301</v>
      </c>
      <c r="D432" s="16" t="s">
        <v>3302</v>
      </c>
      <c r="E432" s="16" t="s">
        <v>4260</v>
      </c>
      <c r="F432" s="16" t="s">
        <v>3313</v>
      </c>
      <c r="G432" s="16" t="s">
        <v>3380</v>
      </c>
      <c r="H432" s="16" t="s">
        <v>3315</v>
      </c>
      <c r="I432" s="16" t="s">
        <v>3307</v>
      </c>
      <c r="J432" s="16" t="s">
        <v>4261</v>
      </c>
    </row>
    <row r="433" ht="22.5" spans="1:10">
      <c r="A433" s="20"/>
      <c r="B433" s="16" t="s">
        <v>4248</v>
      </c>
      <c r="C433" s="16" t="s">
        <v>3301</v>
      </c>
      <c r="D433" s="16" t="s">
        <v>3302</v>
      </c>
      <c r="E433" s="16" t="s">
        <v>4262</v>
      </c>
      <c r="F433" s="16" t="s">
        <v>3313</v>
      </c>
      <c r="G433" s="16" t="s">
        <v>4263</v>
      </c>
      <c r="H433" s="16" t="s">
        <v>3315</v>
      </c>
      <c r="I433" s="16" t="s">
        <v>3307</v>
      </c>
      <c r="J433" s="16" t="s">
        <v>4264</v>
      </c>
    </row>
    <row r="434" ht="22.5" spans="1:10">
      <c r="A434" s="20"/>
      <c r="B434" s="16" t="s">
        <v>4248</v>
      </c>
      <c r="C434" s="16" t="s">
        <v>3301</v>
      </c>
      <c r="D434" s="16" t="s">
        <v>3302</v>
      </c>
      <c r="E434" s="16" t="s">
        <v>4265</v>
      </c>
      <c r="F434" s="16" t="s">
        <v>3313</v>
      </c>
      <c r="G434" s="16" t="s">
        <v>3865</v>
      </c>
      <c r="H434" s="16" t="s">
        <v>3315</v>
      </c>
      <c r="I434" s="16" t="s">
        <v>3307</v>
      </c>
      <c r="J434" s="16" t="s">
        <v>4266</v>
      </c>
    </row>
    <row r="435" ht="22.5" spans="1:10">
      <c r="A435" s="20"/>
      <c r="B435" s="16" t="s">
        <v>4248</v>
      </c>
      <c r="C435" s="16" t="s">
        <v>3301</v>
      </c>
      <c r="D435" s="16" t="s">
        <v>3302</v>
      </c>
      <c r="E435" s="16" t="s">
        <v>4267</v>
      </c>
      <c r="F435" s="16" t="s">
        <v>3304</v>
      </c>
      <c r="G435" s="16" t="s">
        <v>4268</v>
      </c>
      <c r="H435" s="16" t="s">
        <v>3377</v>
      </c>
      <c r="I435" s="16" t="s">
        <v>3307</v>
      </c>
      <c r="J435" s="16" t="s">
        <v>4269</v>
      </c>
    </row>
    <row r="436" ht="22.5" spans="1:10">
      <c r="A436" s="20"/>
      <c r="B436" s="16" t="s">
        <v>4248</v>
      </c>
      <c r="C436" s="16" t="s">
        <v>3301</v>
      </c>
      <c r="D436" s="16" t="s">
        <v>3302</v>
      </c>
      <c r="E436" s="16" t="s">
        <v>4270</v>
      </c>
      <c r="F436" s="16" t="s">
        <v>3304</v>
      </c>
      <c r="G436" s="16" t="s">
        <v>4271</v>
      </c>
      <c r="H436" s="16" t="s">
        <v>3377</v>
      </c>
      <c r="I436" s="16" t="s">
        <v>3307</v>
      </c>
      <c r="J436" s="16" t="s">
        <v>4272</v>
      </c>
    </row>
    <row r="437" ht="22.5" spans="1:10">
      <c r="A437" s="20"/>
      <c r="B437" s="16" t="s">
        <v>4248</v>
      </c>
      <c r="C437" s="16" t="s">
        <v>3301</v>
      </c>
      <c r="D437" s="16" t="s">
        <v>3311</v>
      </c>
      <c r="E437" s="16" t="s">
        <v>4273</v>
      </c>
      <c r="F437" s="16" t="s">
        <v>3313</v>
      </c>
      <c r="G437" s="16" t="s">
        <v>4274</v>
      </c>
      <c r="H437" s="16" t="s">
        <v>3315</v>
      </c>
      <c r="I437" s="16" t="s">
        <v>3307</v>
      </c>
      <c r="J437" s="16" t="s">
        <v>4275</v>
      </c>
    </row>
    <row r="438" ht="22.5" spans="1:10">
      <c r="A438" s="20"/>
      <c r="B438" s="16" t="s">
        <v>4248</v>
      </c>
      <c r="C438" s="16" t="s">
        <v>3301</v>
      </c>
      <c r="D438" s="16" t="s">
        <v>3311</v>
      </c>
      <c r="E438" s="16" t="s">
        <v>4276</v>
      </c>
      <c r="F438" s="16" t="s">
        <v>3313</v>
      </c>
      <c r="G438" s="16" t="s">
        <v>3380</v>
      </c>
      <c r="H438" s="16" t="s">
        <v>3315</v>
      </c>
      <c r="I438" s="16" t="s">
        <v>3307</v>
      </c>
      <c r="J438" s="16" t="s">
        <v>4277</v>
      </c>
    </row>
    <row r="439" ht="22.5" spans="1:10">
      <c r="A439" s="20"/>
      <c r="B439" s="16" t="s">
        <v>4248</v>
      </c>
      <c r="C439" s="16" t="s">
        <v>3301</v>
      </c>
      <c r="D439" s="16" t="s">
        <v>3311</v>
      </c>
      <c r="E439" s="16" t="s">
        <v>4278</v>
      </c>
      <c r="F439" s="16" t="s">
        <v>3313</v>
      </c>
      <c r="G439" s="16" t="s">
        <v>3380</v>
      </c>
      <c r="H439" s="16" t="s">
        <v>3315</v>
      </c>
      <c r="I439" s="16" t="s">
        <v>3307</v>
      </c>
      <c r="J439" s="16" t="s">
        <v>4279</v>
      </c>
    </row>
    <row r="440" ht="33.75" spans="1:10">
      <c r="A440" s="20"/>
      <c r="B440" s="16" t="s">
        <v>4248</v>
      </c>
      <c r="C440" s="16" t="s">
        <v>3301</v>
      </c>
      <c r="D440" s="16" t="s">
        <v>3311</v>
      </c>
      <c r="E440" s="16" t="s">
        <v>4280</v>
      </c>
      <c r="F440" s="16" t="s">
        <v>3313</v>
      </c>
      <c r="G440" s="16" t="s">
        <v>4274</v>
      </c>
      <c r="H440" s="16" t="s">
        <v>3315</v>
      </c>
      <c r="I440" s="16" t="s">
        <v>3307</v>
      </c>
      <c r="J440" s="16" t="s">
        <v>4281</v>
      </c>
    </row>
    <row r="441" ht="22.5" spans="1:10">
      <c r="A441" s="20"/>
      <c r="B441" s="16" t="s">
        <v>4248</v>
      </c>
      <c r="C441" s="16" t="s">
        <v>3301</v>
      </c>
      <c r="D441" s="16" t="s">
        <v>3311</v>
      </c>
      <c r="E441" s="16" t="s">
        <v>4282</v>
      </c>
      <c r="F441" s="16" t="s">
        <v>3313</v>
      </c>
      <c r="G441" s="16" t="s">
        <v>3322</v>
      </c>
      <c r="H441" s="16" t="s">
        <v>3315</v>
      </c>
      <c r="I441" s="16" t="s">
        <v>3307</v>
      </c>
      <c r="J441" s="16" t="s">
        <v>4283</v>
      </c>
    </row>
    <row r="442" spans="1:10">
      <c r="A442" s="20"/>
      <c r="B442" s="16" t="s">
        <v>4248</v>
      </c>
      <c r="C442" s="16" t="s">
        <v>3301</v>
      </c>
      <c r="D442" s="16" t="s">
        <v>3320</v>
      </c>
      <c r="E442" s="16" t="s">
        <v>4284</v>
      </c>
      <c r="F442" s="16" t="s">
        <v>3304</v>
      </c>
      <c r="G442" s="16" t="s">
        <v>3462</v>
      </c>
      <c r="H442" s="16" t="s">
        <v>3328</v>
      </c>
      <c r="I442" s="16" t="s">
        <v>3329</v>
      </c>
      <c r="J442" s="16" t="s">
        <v>4285</v>
      </c>
    </row>
    <row r="443" ht="22.5" spans="1:10">
      <c r="A443" s="20"/>
      <c r="B443" s="16" t="s">
        <v>4248</v>
      </c>
      <c r="C443" s="16" t="s">
        <v>3324</v>
      </c>
      <c r="D443" s="16" t="s">
        <v>3590</v>
      </c>
      <c r="E443" s="16" t="s">
        <v>4286</v>
      </c>
      <c r="F443" s="16" t="s">
        <v>3304</v>
      </c>
      <c r="G443" s="16" t="s">
        <v>3694</v>
      </c>
      <c r="H443" s="16" t="s">
        <v>3328</v>
      </c>
      <c r="I443" s="16" t="s">
        <v>3329</v>
      </c>
      <c r="J443" s="16" t="s">
        <v>4287</v>
      </c>
    </row>
    <row r="444" spans="1:10">
      <c r="A444" s="20"/>
      <c r="B444" s="16" t="s">
        <v>4248</v>
      </c>
      <c r="C444" s="16" t="s">
        <v>3331</v>
      </c>
      <c r="D444" s="16" t="s">
        <v>3332</v>
      </c>
      <c r="E444" s="16" t="s">
        <v>3437</v>
      </c>
      <c r="F444" s="16" t="s">
        <v>3313</v>
      </c>
      <c r="G444" s="16" t="s">
        <v>3380</v>
      </c>
      <c r="H444" s="16" t="s">
        <v>3315</v>
      </c>
      <c r="I444" s="16" t="s">
        <v>3329</v>
      </c>
      <c r="J444" s="16" t="s">
        <v>3842</v>
      </c>
    </row>
    <row r="445" ht="33.75" spans="1:10">
      <c r="A445" s="20" t="s">
        <v>4288</v>
      </c>
      <c r="B445" s="16" t="s">
        <v>4289</v>
      </c>
      <c r="C445" s="16" t="s">
        <v>3301</v>
      </c>
      <c r="D445" s="16" t="s">
        <v>3302</v>
      </c>
      <c r="E445" s="16" t="s">
        <v>4290</v>
      </c>
      <c r="F445" s="16" t="s">
        <v>3313</v>
      </c>
      <c r="G445" s="16" t="s">
        <v>4291</v>
      </c>
      <c r="H445" s="16" t="s">
        <v>3493</v>
      </c>
      <c r="I445" s="16" t="s">
        <v>3307</v>
      </c>
      <c r="J445" s="16" t="s">
        <v>4292</v>
      </c>
    </row>
    <row r="446" ht="33.75" spans="1:10">
      <c r="A446" s="20"/>
      <c r="B446" s="16" t="s">
        <v>4289</v>
      </c>
      <c r="C446" s="16" t="s">
        <v>3301</v>
      </c>
      <c r="D446" s="16" t="s">
        <v>3311</v>
      </c>
      <c r="E446" s="16" t="s">
        <v>4293</v>
      </c>
      <c r="F446" s="16" t="s">
        <v>3304</v>
      </c>
      <c r="G446" s="16" t="s">
        <v>3513</v>
      </c>
      <c r="H446" s="16" t="s">
        <v>3315</v>
      </c>
      <c r="I446" s="16" t="s">
        <v>3307</v>
      </c>
      <c r="J446" s="16" t="s">
        <v>4294</v>
      </c>
    </row>
    <row r="447" ht="56.25" spans="1:10">
      <c r="A447" s="20"/>
      <c r="B447" s="16" t="s">
        <v>4289</v>
      </c>
      <c r="C447" s="16" t="s">
        <v>3301</v>
      </c>
      <c r="D447" s="16" t="s">
        <v>3320</v>
      </c>
      <c r="E447" s="16" t="s">
        <v>3565</v>
      </c>
      <c r="F447" s="16" t="s">
        <v>3520</v>
      </c>
      <c r="G447" s="16" t="s">
        <v>3585</v>
      </c>
      <c r="H447" s="16" t="s">
        <v>3328</v>
      </c>
      <c r="I447" s="16" t="s">
        <v>3307</v>
      </c>
      <c r="J447" s="16" t="s">
        <v>4295</v>
      </c>
    </row>
    <row r="448" ht="67.5" spans="1:10">
      <c r="A448" s="20"/>
      <c r="B448" s="16" t="s">
        <v>4289</v>
      </c>
      <c r="C448" s="16" t="s">
        <v>3324</v>
      </c>
      <c r="D448" s="16" t="s">
        <v>3325</v>
      </c>
      <c r="E448" s="16" t="s">
        <v>4296</v>
      </c>
      <c r="F448" s="16" t="s">
        <v>3313</v>
      </c>
      <c r="G448" s="16" t="s">
        <v>3322</v>
      </c>
      <c r="H448" s="16" t="s">
        <v>3315</v>
      </c>
      <c r="I448" s="16" t="s">
        <v>3307</v>
      </c>
      <c r="J448" s="16" t="s">
        <v>4297</v>
      </c>
    </row>
    <row r="449" ht="45" spans="1:10">
      <c r="A449" s="20"/>
      <c r="B449" s="16" t="s">
        <v>4289</v>
      </c>
      <c r="C449" s="16" t="s">
        <v>3324</v>
      </c>
      <c r="D449" s="16" t="s">
        <v>3325</v>
      </c>
      <c r="E449" s="16" t="s">
        <v>4298</v>
      </c>
      <c r="F449" s="16" t="s">
        <v>3313</v>
      </c>
      <c r="G449" s="16" t="s">
        <v>3322</v>
      </c>
      <c r="H449" s="16" t="s">
        <v>3315</v>
      </c>
      <c r="I449" s="16" t="s">
        <v>3307</v>
      </c>
      <c r="J449" s="16" t="s">
        <v>4299</v>
      </c>
    </row>
    <row r="450" ht="45" spans="1:10">
      <c r="A450" s="20"/>
      <c r="B450" s="16" t="s">
        <v>4289</v>
      </c>
      <c r="C450" s="16" t="s">
        <v>3331</v>
      </c>
      <c r="D450" s="16" t="s">
        <v>3332</v>
      </c>
      <c r="E450" s="16" t="s">
        <v>4300</v>
      </c>
      <c r="F450" s="16" t="s">
        <v>3313</v>
      </c>
      <c r="G450" s="16" t="s">
        <v>3322</v>
      </c>
      <c r="H450" s="16" t="s">
        <v>3315</v>
      </c>
      <c r="I450" s="16" t="s">
        <v>3307</v>
      </c>
      <c r="J450" s="16" t="s">
        <v>4301</v>
      </c>
    </row>
    <row r="451" ht="45" spans="1:10">
      <c r="A451" s="20"/>
      <c r="B451" s="16" t="s">
        <v>4289</v>
      </c>
      <c r="C451" s="16" t="s">
        <v>3843</v>
      </c>
      <c r="D451" s="16" t="s">
        <v>3844</v>
      </c>
      <c r="E451" s="16" t="s">
        <v>4302</v>
      </c>
      <c r="F451" s="16" t="s">
        <v>3520</v>
      </c>
      <c r="G451" s="16" t="s">
        <v>4303</v>
      </c>
      <c r="H451" s="16" t="s">
        <v>3435</v>
      </c>
      <c r="I451" s="16" t="s">
        <v>3307</v>
      </c>
      <c r="J451" s="16" t="s">
        <v>4304</v>
      </c>
    </row>
    <row r="452" spans="1:10">
      <c r="A452" s="20" t="s">
        <v>4305</v>
      </c>
      <c r="B452" s="16" t="s">
        <v>4306</v>
      </c>
      <c r="C452" s="16" t="s">
        <v>3301</v>
      </c>
      <c r="D452" s="16" t="s">
        <v>3302</v>
      </c>
      <c r="E452" s="16" t="s">
        <v>4307</v>
      </c>
      <c r="F452" s="16" t="s">
        <v>3304</v>
      </c>
      <c r="G452" s="16" t="s">
        <v>4308</v>
      </c>
      <c r="H452" s="16" t="s">
        <v>3493</v>
      </c>
      <c r="I452" s="16" t="s">
        <v>3307</v>
      </c>
      <c r="J452" s="16" t="s">
        <v>4307</v>
      </c>
    </row>
    <row r="453" ht="22.5" spans="1:10">
      <c r="A453" s="20"/>
      <c r="B453" s="16" t="s">
        <v>4306</v>
      </c>
      <c r="C453" s="16" t="s">
        <v>3301</v>
      </c>
      <c r="D453" s="16" t="s">
        <v>3302</v>
      </c>
      <c r="E453" s="16" t="s">
        <v>4309</v>
      </c>
      <c r="F453" s="16" t="s">
        <v>3304</v>
      </c>
      <c r="G453" s="16" t="s">
        <v>3417</v>
      </c>
      <c r="H453" s="16" t="s">
        <v>3377</v>
      </c>
      <c r="I453" s="16" t="s">
        <v>3307</v>
      </c>
      <c r="J453" s="16" t="s">
        <v>4309</v>
      </c>
    </row>
    <row r="454" ht="22.5" spans="1:10">
      <c r="A454" s="20"/>
      <c r="B454" s="16" t="s">
        <v>4306</v>
      </c>
      <c r="C454" s="16" t="s">
        <v>3301</v>
      </c>
      <c r="D454" s="16" t="s">
        <v>3302</v>
      </c>
      <c r="E454" s="16" t="s">
        <v>4310</v>
      </c>
      <c r="F454" s="16" t="s">
        <v>3304</v>
      </c>
      <c r="G454" s="16" t="s">
        <v>4205</v>
      </c>
      <c r="H454" s="16" t="s">
        <v>3796</v>
      </c>
      <c r="I454" s="16" t="s">
        <v>3307</v>
      </c>
      <c r="J454" s="16" t="s">
        <v>4310</v>
      </c>
    </row>
    <row r="455" ht="22.5" spans="1:10">
      <c r="A455" s="20"/>
      <c r="B455" s="16" t="s">
        <v>4306</v>
      </c>
      <c r="C455" s="16" t="s">
        <v>3301</v>
      </c>
      <c r="D455" s="16" t="s">
        <v>3302</v>
      </c>
      <c r="E455" s="16" t="s">
        <v>4311</v>
      </c>
      <c r="F455" s="16" t="s">
        <v>3304</v>
      </c>
      <c r="G455" s="16" t="s">
        <v>4312</v>
      </c>
      <c r="H455" s="16" t="s">
        <v>3796</v>
      </c>
      <c r="I455" s="16" t="s">
        <v>3307</v>
      </c>
      <c r="J455" s="16" t="s">
        <v>4311</v>
      </c>
    </row>
    <row r="456" ht="45" spans="1:10">
      <c r="A456" s="20"/>
      <c r="B456" s="16" t="s">
        <v>4306</v>
      </c>
      <c r="C456" s="16" t="s">
        <v>3301</v>
      </c>
      <c r="D456" s="16" t="s">
        <v>3311</v>
      </c>
      <c r="E456" s="16" t="s">
        <v>4313</v>
      </c>
      <c r="F456" s="16" t="s">
        <v>3304</v>
      </c>
      <c r="G456" s="16" t="s">
        <v>3398</v>
      </c>
      <c r="H456" s="16" t="s">
        <v>3315</v>
      </c>
      <c r="I456" s="16" t="s">
        <v>3307</v>
      </c>
      <c r="J456" s="16" t="s">
        <v>4314</v>
      </c>
    </row>
    <row r="457" ht="22.5" spans="1:10">
      <c r="A457" s="20"/>
      <c r="B457" s="16" t="s">
        <v>4306</v>
      </c>
      <c r="C457" s="16" t="s">
        <v>3301</v>
      </c>
      <c r="D457" s="16" t="s">
        <v>3311</v>
      </c>
      <c r="E457" s="16" t="s">
        <v>4315</v>
      </c>
      <c r="F457" s="16" t="s">
        <v>3313</v>
      </c>
      <c r="G457" s="16" t="s">
        <v>3341</v>
      </c>
      <c r="H457" s="16" t="s">
        <v>3315</v>
      </c>
      <c r="I457" s="16" t="s">
        <v>3307</v>
      </c>
      <c r="J457" s="16" t="s">
        <v>4315</v>
      </c>
    </row>
    <row r="458" spans="1:10">
      <c r="A458" s="20"/>
      <c r="B458" s="16" t="s">
        <v>4306</v>
      </c>
      <c r="C458" s="16" t="s">
        <v>3301</v>
      </c>
      <c r="D458" s="16" t="s">
        <v>3320</v>
      </c>
      <c r="E458" s="16" t="s">
        <v>3565</v>
      </c>
      <c r="F458" s="16" t="s">
        <v>3304</v>
      </c>
      <c r="G458" s="16" t="s">
        <v>3305</v>
      </c>
      <c r="H458" s="16" t="s">
        <v>3499</v>
      </c>
      <c r="I458" s="16" t="s">
        <v>3307</v>
      </c>
      <c r="J458" s="16" t="s">
        <v>3565</v>
      </c>
    </row>
    <row r="459" ht="33.75" spans="1:10">
      <c r="A459" s="20"/>
      <c r="B459" s="16" t="s">
        <v>4306</v>
      </c>
      <c r="C459" s="16" t="s">
        <v>3324</v>
      </c>
      <c r="D459" s="16" t="s">
        <v>3325</v>
      </c>
      <c r="E459" s="16" t="s">
        <v>4316</v>
      </c>
      <c r="F459" s="16" t="s">
        <v>3304</v>
      </c>
      <c r="G459" s="16" t="s">
        <v>4317</v>
      </c>
      <c r="H459" s="16" t="s">
        <v>3328</v>
      </c>
      <c r="I459" s="16" t="s">
        <v>3329</v>
      </c>
      <c r="J459" s="16" t="s">
        <v>4318</v>
      </c>
    </row>
    <row r="460" ht="33.75" spans="1:10">
      <c r="A460" s="20"/>
      <c r="B460" s="16" t="s">
        <v>4306</v>
      </c>
      <c r="C460" s="16" t="s">
        <v>3324</v>
      </c>
      <c r="D460" s="16" t="s">
        <v>3325</v>
      </c>
      <c r="E460" s="16" t="s">
        <v>4319</v>
      </c>
      <c r="F460" s="16" t="s">
        <v>3304</v>
      </c>
      <c r="G460" s="16" t="s">
        <v>3860</v>
      </c>
      <c r="H460" s="16" t="s">
        <v>3328</v>
      </c>
      <c r="I460" s="16" t="s">
        <v>3329</v>
      </c>
      <c r="J460" s="16" t="s">
        <v>4320</v>
      </c>
    </row>
    <row r="461" ht="78.75" spans="1:10">
      <c r="A461" s="20"/>
      <c r="B461" s="16" t="s">
        <v>4306</v>
      </c>
      <c r="C461" s="16" t="s">
        <v>3324</v>
      </c>
      <c r="D461" s="16" t="s">
        <v>3325</v>
      </c>
      <c r="E461" s="16" t="s">
        <v>4321</v>
      </c>
      <c r="F461" s="16" t="s">
        <v>3304</v>
      </c>
      <c r="G461" s="16" t="s">
        <v>4317</v>
      </c>
      <c r="H461" s="16" t="s">
        <v>3328</v>
      </c>
      <c r="I461" s="16" t="s">
        <v>3329</v>
      </c>
      <c r="J461" s="16" t="s">
        <v>4322</v>
      </c>
    </row>
    <row r="462" ht="22.5" spans="1:10">
      <c r="A462" s="20"/>
      <c r="B462" s="16" t="s">
        <v>4306</v>
      </c>
      <c r="C462" s="16" t="s">
        <v>3324</v>
      </c>
      <c r="D462" s="16" t="s">
        <v>3590</v>
      </c>
      <c r="E462" s="16" t="s">
        <v>4323</v>
      </c>
      <c r="F462" s="16" t="s">
        <v>3304</v>
      </c>
      <c r="G462" s="16" t="s">
        <v>3367</v>
      </c>
      <c r="H462" s="16" t="s">
        <v>3328</v>
      </c>
      <c r="I462" s="16" t="s">
        <v>3329</v>
      </c>
      <c r="J462" s="16" t="s">
        <v>4323</v>
      </c>
    </row>
    <row r="463" ht="33.75" spans="1:10">
      <c r="A463" s="20"/>
      <c r="B463" s="16" t="s">
        <v>4306</v>
      </c>
      <c r="C463" s="16" t="s">
        <v>3324</v>
      </c>
      <c r="D463" s="16" t="s">
        <v>3590</v>
      </c>
      <c r="E463" s="16" t="s">
        <v>4324</v>
      </c>
      <c r="F463" s="16" t="s">
        <v>3304</v>
      </c>
      <c r="G463" s="16" t="s">
        <v>4325</v>
      </c>
      <c r="H463" s="16" t="s">
        <v>3328</v>
      </c>
      <c r="I463" s="16" t="s">
        <v>3329</v>
      </c>
      <c r="J463" s="16" t="s">
        <v>4324</v>
      </c>
    </row>
    <row r="464" spans="1:10">
      <c r="A464" s="20"/>
      <c r="B464" s="16" t="s">
        <v>4306</v>
      </c>
      <c r="C464" s="16" t="s">
        <v>3331</v>
      </c>
      <c r="D464" s="16" t="s">
        <v>3332</v>
      </c>
      <c r="E464" s="16" t="s">
        <v>3883</v>
      </c>
      <c r="F464" s="16" t="s">
        <v>3313</v>
      </c>
      <c r="G464" s="16" t="s">
        <v>3322</v>
      </c>
      <c r="H464" s="16" t="s">
        <v>3315</v>
      </c>
      <c r="I464" s="16" t="s">
        <v>3307</v>
      </c>
      <c r="J464" s="16" t="s">
        <v>3883</v>
      </c>
    </row>
    <row r="465" ht="33.75" spans="1:10">
      <c r="A465" s="20" t="s">
        <v>4326</v>
      </c>
      <c r="B465" s="16" t="s">
        <v>4327</v>
      </c>
      <c r="C465" s="16" t="s">
        <v>3301</v>
      </c>
      <c r="D465" s="16" t="s">
        <v>3302</v>
      </c>
      <c r="E465" s="16" t="s">
        <v>4328</v>
      </c>
      <c r="F465" s="16" t="s">
        <v>3313</v>
      </c>
      <c r="G465" s="16" t="s">
        <v>4329</v>
      </c>
      <c r="H465" s="16" t="s">
        <v>3377</v>
      </c>
      <c r="I465" s="16" t="s">
        <v>3307</v>
      </c>
      <c r="J465" s="16" t="s">
        <v>4330</v>
      </c>
    </row>
    <row r="466" ht="22.5" spans="1:10">
      <c r="A466" s="20"/>
      <c r="B466" s="16" t="s">
        <v>4327</v>
      </c>
      <c r="C466" s="16" t="s">
        <v>3301</v>
      </c>
      <c r="D466" s="16" t="s">
        <v>3311</v>
      </c>
      <c r="E466" s="16" t="s">
        <v>4331</v>
      </c>
      <c r="F466" s="16" t="s">
        <v>3313</v>
      </c>
      <c r="G466" s="16" t="s">
        <v>4036</v>
      </c>
      <c r="H466" s="16" t="s">
        <v>3315</v>
      </c>
      <c r="I466" s="16" t="s">
        <v>3307</v>
      </c>
      <c r="J466" s="16" t="s">
        <v>4332</v>
      </c>
    </row>
    <row r="467" spans="1:10">
      <c r="A467" s="20"/>
      <c r="B467" s="16" t="s">
        <v>4327</v>
      </c>
      <c r="C467" s="16" t="s">
        <v>3301</v>
      </c>
      <c r="D467" s="16" t="s">
        <v>3320</v>
      </c>
      <c r="E467" s="16" t="s">
        <v>4147</v>
      </c>
      <c r="F467" s="16" t="s">
        <v>3304</v>
      </c>
      <c r="G467" s="16" t="s">
        <v>3462</v>
      </c>
      <c r="H467" s="16" t="s">
        <v>3328</v>
      </c>
      <c r="I467" s="16" t="s">
        <v>3329</v>
      </c>
      <c r="J467" s="16" t="s">
        <v>4148</v>
      </c>
    </row>
    <row r="468" ht="22.5" spans="1:10">
      <c r="A468" s="20"/>
      <c r="B468" s="16" t="s">
        <v>4327</v>
      </c>
      <c r="C468" s="16" t="s">
        <v>3324</v>
      </c>
      <c r="D468" s="16" t="s">
        <v>3325</v>
      </c>
      <c r="E468" s="16" t="s">
        <v>4333</v>
      </c>
      <c r="F468" s="16" t="s">
        <v>3304</v>
      </c>
      <c r="G468" s="16" t="s">
        <v>4334</v>
      </c>
      <c r="H468" s="16" t="s">
        <v>3328</v>
      </c>
      <c r="I468" s="16" t="s">
        <v>3329</v>
      </c>
      <c r="J468" s="16" t="s">
        <v>4335</v>
      </c>
    </row>
    <row r="469" ht="22.5" spans="1:10">
      <c r="A469" s="20"/>
      <c r="B469" s="16" t="s">
        <v>4327</v>
      </c>
      <c r="C469" s="16" t="s">
        <v>3324</v>
      </c>
      <c r="D469" s="16" t="s">
        <v>3590</v>
      </c>
      <c r="E469" s="16" t="s">
        <v>4336</v>
      </c>
      <c r="F469" s="16" t="s">
        <v>3304</v>
      </c>
      <c r="G469" s="16" t="s">
        <v>4334</v>
      </c>
      <c r="H469" s="16" t="s">
        <v>3328</v>
      </c>
      <c r="I469" s="16" t="s">
        <v>3329</v>
      </c>
      <c r="J469" s="16" t="s">
        <v>4337</v>
      </c>
    </row>
    <row r="470" spans="1:10">
      <c r="A470" s="20"/>
      <c r="B470" s="16" t="s">
        <v>4327</v>
      </c>
      <c r="C470" s="16" t="s">
        <v>3331</v>
      </c>
      <c r="D470" s="16" t="s">
        <v>3332</v>
      </c>
      <c r="E470" s="16" t="s">
        <v>4338</v>
      </c>
      <c r="F470" s="16" t="s">
        <v>3313</v>
      </c>
      <c r="G470" s="16" t="s">
        <v>3322</v>
      </c>
      <c r="H470" s="16" t="s">
        <v>3315</v>
      </c>
      <c r="I470" s="16" t="s">
        <v>3307</v>
      </c>
      <c r="J470" s="16" t="s">
        <v>4339</v>
      </c>
    </row>
    <row r="471" ht="33.75" spans="1:10">
      <c r="A471" s="20"/>
      <c r="B471" s="16" t="s">
        <v>4327</v>
      </c>
      <c r="C471" s="16" t="s">
        <v>3843</v>
      </c>
      <c r="D471" s="16" t="s">
        <v>3844</v>
      </c>
      <c r="E471" s="16" t="s">
        <v>4340</v>
      </c>
      <c r="F471" s="16" t="s">
        <v>3304</v>
      </c>
      <c r="G471" s="16" t="s">
        <v>4312</v>
      </c>
      <c r="H471" s="16" t="s">
        <v>4341</v>
      </c>
      <c r="I471" s="16" t="s">
        <v>3307</v>
      </c>
      <c r="J471" s="16" t="s">
        <v>4342</v>
      </c>
    </row>
    <row r="472" ht="33.75" spans="1:10">
      <c r="A472" s="20"/>
      <c r="B472" s="16" t="s">
        <v>4327</v>
      </c>
      <c r="C472" s="16" t="s">
        <v>3843</v>
      </c>
      <c r="D472" s="16" t="s">
        <v>3844</v>
      </c>
      <c r="E472" s="16" t="s">
        <v>4343</v>
      </c>
      <c r="F472" s="16" t="s">
        <v>3304</v>
      </c>
      <c r="G472" s="16" t="s">
        <v>4303</v>
      </c>
      <c r="H472" s="16" t="s">
        <v>4341</v>
      </c>
      <c r="I472" s="16" t="s">
        <v>3307</v>
      </c>
      <c r="J472" s="16" t="s">
        <v>4342</v>
      </c>
    </row>
    <row r="473" ht="22.5" spans="1:10">
      <c r="A473" s="20" t="s">
        <v>4344</v>
      </c>
      <c r="B473" s="16" t="s">
        <v>4345</v>
      </c>
      <c r="C473" s="16" t="s">
        <v>3301</v>
      </c>
      <c r="D473" s="16" t="s">
        <v>3302</v>
      </c>
      <c r="E473" s="16" t="s">
        <v>4346</v>
      </c>
      <c r="F473" s="16" t="s">
        <v>3304</v>
      </c>
      <c r="G473" s="16" t="s">
        <v>3305</v>
      </c>
      <c r="H473" s="16" t="s">
        <v>3306</v>
      </c>
      <c r="I473" s="16" t="s">
        <v>3307</v>
      </c>
      <c r="J473" s="16" t="s">
        <v>4347</v>
      </c>
    </row>
    <row r="474" ht="22.5" spans="1:10">
      <c r="A474" s="20"/>
      <c r="B474" s="16" t="s">
        <v>4345</v>
      </c>
      <c r="C474" s="16" t="s">
        <v>3301</v>
      </c>
      <c r="D474" s="16" t="s">
        <v>3311</v>
      </c>
      <c r="E474" s="16" t="s">
        <v>4348</v>
      </c>
      <c r="F474" s="16" t="s">
        <v>3304</v>
      </c>
      <c r="G474" s="16" t="s">
        <v>3398</v>
      </c>
      <c r="H474" s="16" t="s">
        <v>3315</v>
      </c>
      <c r="I474" s="16" t="s">
        <v>3307</v>
      </c>
      <c r="J474" s="16" t="s">
        <v>4349</v>
      </c>
    </row>
    <row r="475" spans="1:10">
      <c r="A475" s="20"/>
      <c r="B475" s="16" t="s">
        <v>4345</v>
      </c>
      <c r="C475" s="16" t="s">
        <v>3301</v>
      </c>
      <c r="D475" s="16" t="s">
        <v>3320</v>
      </c>
      <c r="E475" s="16" t="s">
        <v>4350</v>
      </c>
      <c r="F475" s="16" t="s">
        <v>3304</v>
      </c>
      <c r="G475" s="16" t="s">
        <v>3398</v>
      </c>
      <c r="H475" s="16" t="s">
        <v>3315</v>
      </c>
      <c r="I475" s="16" t="s">
        <v>3307</v>
      </c>
      <c r="J475" s="16" t="s">
        <v>4351</v>
      </c>
    </row>
    <row r="476" spans="1:10">
      <c r="A476" s="20"/>
      <c r="B476" s="16" t="s">
        <v>4345</v>
      </c>
      <c r="C476" s="16" t="s">
        <v>3324</v>
      </c>
      <c r="D476" s="16" t="s">
        <v>3325</v>
      </c>
      <c r="E476" s="16" t="s">
        <v>4352</v>
      </c>
      <c r="F476" s="16" t="s">
        <v>3304</v>
      </c>
      <c r="G476" s="16" t="s">
        <v>3367</v>
      </c>
      <c r="H476" s="16" t="s">
        <v>3328</v>
      </c>
      <c r="I476" s="16" t="s">
        <v>3329</v>
      </c>
      <c r="J476" s="16" t="s">
        <v>4353</v>
      </c>
    </row>
    <row r="477" ht="56.25" spans="1:10">
      <c r="A477" s="20"/>
      <c r="B477" s="16" t="s">
        <v>4345</v>
      </c>
      <c r="C477" s="16" t="s">
        <v>3331</v>
      </c>
      <c r="D477" s="16" t="s">
        <v>3332</v>
      </c>
      <c r="E477" s="16" t="s">
        <v>3332</v>
      </c>
      <c r="F477" s="16" t="s">
        <v>3313</v>
      </c>
      <c r="G477" s="16" t="s">
        <v>3322</v>
      </c>
      <c r="H477" s="16" t="s">
        <v>3315</v>
      </c>
      <c r="I477" s="16" t="s">
        <v>3307</v>
      </c>
      <c r="J477" s="16" t="s">
        <v>4354</v>
      </c>
    </row>
    <row r="478" ht="22.5" spans="1:10">
      <c r="A478" s="19" t="s">
        <v>4355</v>
      </c>
      <c r="B478" s="16"/>
      <c r="C478" s="16"/>
      <c r="D478" s="16"/>
      <c r="E478" s="16"/>
      <c r="F478" s="16"/>
      <c r="G478" s="16"/>
      <c r="H478" s="16"/>
      <c r="I478" s="16"/>
      <c r="J478" s="16"/>
    </row>
    <row r="479" spans="1:10">
      <c r="A479" s="20" t="s">
        <v>4092</v>
      </c>
      <c r="B479" s="16" t="s">
        <v>4123</v>
      </c>
      <c r="C479" s="16" t="s">
        <v>3301</v>
      </c>
      <c r="D479" s="16" t="s">
        <v>3302</v>
      </c>
      <c r="E479" s="16" t="s">
        <v>4005</v>
      </c>
      <c r="F479" s="16" t="s">
        <v>3313</v>
      </c>
      <c r="G479" s="16" t="s">
        <v>3710</v>
      </c>
      <c r="H479" s="16" t="s">
        <v>3377</v>
      </c>
      <c r="I479" s="16" t="s">
        <v>3307</v>
      </c>
      <c r="J479" s="16" t="s">
        <v>4005</v>
      </c>
    </row>
    <row r="480" spans="1:10">
      <c r="A480" s="20"/>
      <c r="B480" s="16" t="s">
        <v>4123</v>
      </c>
      <c r="C480" s="16" t="s">
        <v>3301</v>
      </c>
      <c r="D480" s="16" t="s">
        <v>3302</v>
      </c>
      <c r="E480" s="16" t="s">
        <v>4007</v>
      </c>
      <c r="F480" s="16" t="s">
        <v>3313</v>
      </c>
      <c r="G480" s="16" t="s">
        <v>3710</v>
      </c>
      <c r="H480" s="16" t="s">
        <v>3377</v>
      </c>
      <c r="I480" s="16" t="s">
        <v>3307</v>
      </c>
      <c r="J480" s="16" t="s">
        <v>4007</v>
      </c>
    </row>
    <row r="481" spans="1:10">
      <c r="A481" s="20"/>
      <c r="B481" s="16" t="s">
        <v>4123</v>
      </c>
      <c r="C481" s="16" t="s">
        <v>3301</v>
      </c>
      <c r="D481" s="16" t="s">
        <v>3311</v>
      </c>
      <c r="E481" s="16" t="s">
        <v>4094</v>
      </c>
      <c r="F481" s="16" t="s">
        <v>3304</v>
      </c>
      <c r="G481" s="16" t="s">
        <v>3398</v>
      </c>
      <c r="H481" s="16" t="s">
        <v>3315</v>
      </c>
      <c r="I481" s="16" t="s">
        <v>3307</v>
      </c>
      <c r="J481" s="16" t="s">
        <v>4094</v>
      </c>
    </row>
    <row r="482" spans="1:10">
      <c r="A482" s="20"/>
      <c r="B482" s="16" t="s">
        <v>4123</v>
      </c>
      <c r="C482" s="16" t="s">
        <v>3301</v>
      </c>
      <c r="D482" s="16" t="s">
        <v>3320</v>
      </c>
      <c r="E482" s="16" t="s">
        <v>3565</v>
      </c>
      <c r="F482" s="16" t="s">
        <v>3304</v>
      </c>
      <c r="G482" s="16" t="s">
        <v>3566</v>
      </c>
      <c r="H482" s="16" t="s">
        <v>3328</v>
      </c>
      <c r="I482" s="16" t="s">
        <v>3329</v>
      </c>
      <c r="J482" s="16" t="s">
        <v>3565</v>
      </c>
    </row>
    <row r="483" spans="1:10">
      <c r="A483" s="20"/>
      <c r="B483" s="16" t="s">
        <v>4123</v>
      </c>
      <c r="C483" s="16" t="s">
        <v>3324</v>
      </c>
      <c r="D483" s="16" t="s">
        <v>3325</v>
      </c>
      <c r="E483" s="16" t="s">
        <v>4012</v>
      </c>
      <c r="F483" s="16" t="s">
        <v>3520</v>
      </c>
      <c r="G483" s="16" t="s">
        <v>4013</v>
      </c>
      <c r="H483" s="16" t="s">
        <v>3545</v>
      </c>
      <c r="I483" s="16" t="s">
        <v>3307</v>
      </c>
      <c r="J483" s="16" t="s">
        <v>4014</v>
      </c>
    </row>
    <row r="484" spans="1:10">
      <c r="A484" s="20"/>
      <c r="B484" s="16" t="s">
        <v>4123</v>
      </c>
      <c r="C484" s="16" t="s">
        <v>3324</v>
      </c>
      <c r="D484" s="16" t="s">
        <v>3590</v>
      </c>
      <c r="E484" s="16" t="s">
        <v>4015</v>
      </c>
      <c r="F484" s="16" t="s">
        <v>3304</v>
      </c>
      <c r="G484" s="16" t="s">
        <v>4101</v>
      </c>
      <c r="H484" s="16" t="s">
        <v>3328</v>
      </c>
      <c r="I484" s="16" t="s">
        <v>3329</v>
      </c>
      <c r="J484" s="16" t="s">
        <v>4015</v>
      </c>
    </row>
    <row r="485" spans="1:10">
      <c r="A485" s="20"/>
      <c r="B485" s="16" t="s">
        <v>4123</v>
      </c>
      <c r="C485" s="16" t="s">
        <v>3331</v>
      </c>
      <c r="D485" s="16" t="s">
        <v>3332</v>
      </c>
      <c r="E485" s="16" t="s">
        <v>3332</v>
      </c>
      <c r="F485" s="16" t="s">
        <v>3313</v>
      </c>
      <c r="G485" s="16" t="s">
        <v>3341</v>
      </c>
      <c r="H485" s="16" t="s">
        <v>3315</v>
      </c>
      <c r="I485" s="16" t="s">
        <v>3307</v>
      </c>
      <c r="J485" s="16" t="s">
        <v>3332</v>
      </c>
    </row>
    <row r="486" ht="22.5" spans="1:10">
      <c r="A486" s="20" t="s">
        <v>3973</v>
      </c>
      <c r="B486" s="16" t="s">
        <v>4356</v>
      </c>
      <c r="C486" s="16" t="s">
        <v>3301</v>
      </c>
      <c r="D486" s="16" t="s">
        <v>3302</v>
      </c>
      <c r="E486" s="16" t="s">
        <v>4357</v>
      </c>
      <c r="F486" s="16" t="s">
        <v>3313</v>
      </c>
      <c r="G486" s="16" t="s">
        <v>3305</v>
      </c>
      <c r="H486" s="16" t="s">
        <v>3612</v>
      </c>
      <c r="I486" s="16" t="s">
        <v>3307</v>
      </c>
      <c r="J486" s="16" t="s">
        <v>4358</v>
      </c>
    </row>
    <row r="487" ht="22.5" spans="1:10">
      <c r="A487" s="20"/>
      <c r="B487" s="16" t="s">
        <v>4356</v>
      </c>
      <c r="C487" s="16" t="s">
        <v>3301</v>
      </c>
      <c r="D487" s="16" t="s">
        <v>3302</v>
      </c>
      <c r="E487" s="16" t="s">
        <v>4359</v>
      </c>
      <c r="F487" s="16" t="s">
        <v>3313</v>
      </c>
      <c r="G487" s="16" t="s">
        <v>3305</v>
      </c>
      <c r="H487" s="16" t="s">
        <v>3612</v>
      </c>
      <c r="I487" s="16" t="s">
        <v>3307</v>
      </c>
      <c r="J487" s="16" t="s">
        <v>4360</v>
      </c>
    </row>
    <row r="488" ht="33.75" spans="1:10">
      <c r="A488" s="20"/>
      <c r="B488" s="16" t="s">
        <v>4356</v>
      </c>
      <c r="C488" s="16" t="s">
        <v>3301</v>
      </c>
      <c r="D488" s="16" t="s">
        <v>3302</v>
      </c>
      <c r="E488" s="16" t="s">
        <v>4361</v>
      </c>
      <c r="F488" s="16" t="s">
        <v>3313</v>
      </c>
      <c r="G488" s="16" t="s">
        <v>3305</v>
      </c>
      <c r="H488" s="16" t="s">
        <v>3612</v>
      </c>
      <c r="I488" s="16" t="s">
        <v>3307</v>
      </c>
      <c r="J488" s="16" t="s">
        <v>4362</v>
      </c>
    </row>
    <row r="489" ht="22.5" spans="1:10">
      <c r="A489" s="20"/>
      <c r="B489" s="16" t="s">
        <v>4356</v>
      </c>
      <c r="C489" s="16" t="s">
        <v>3301</v>
      </c>
      <c r="D489" s="16" t="s">
        <v>3302</v>
      </c>
      <c r="E489" s="16" t="s">
        <v>4363</v>
      </c>
      <c r="F489" s="16" t="s">
        <v>3313</v>
      </c>
      <c r="G489" s="16" t="s">
        <v>3305</v>
      </c>
      <c r="H489" s="16" t="s">
        <v>3612</v>
      </c>
      <c r="I489" s="16" t="s">
        <v>3307</v>
      </c>
      <c r="J489" s="16" t="s">
        <v>4364</v>
      </c>
    </row>
    <row r="490" spans="1:10">
      <c r="A490" s="20"/>
      <c r="B490" s="16" t="s">
        <v>4356</v>
      </c>
      <c r="C490" s="16" t="s">
        <v>3301</v>
      </c>
      <c r="D490" s="16" t="s">
        <v>3311</v>
      </c>
      <c r="E490" s="16" t="s">
        <v>4109</v>
      </c>
      <c r="F490" s="16" t="s">
        <v>3304</v>
      </c>
      <c r="G490" s="16" t="s">
        <v>3398</v>
      </c>
      <c r="H490" s="16" t="s">
        <v>3315</v>
      </c>
      <c r="I490" s="16" t="s">
        <v>3307</v>
      </c>
      <c r="J490" s="16" t="s">
        <v>4365</v>
      </c>
    </row>
    <row r="491" ht="22.5" spans="1:10">
      <c r="A491" s="20"/>
      <c r="B491" s="16" t="s">
        <v>4356</v>
      </c>
      <c r="C491" s="16" t="s">
        <v>3301</v>
      </c>
      <c r="D491" s="16" t="s">
        <v>3311</v>
      </c>
      <c r="E491" s="16" t="s">
        <v>4366</v>
      </c>
      <c r="F491" s="16" t="s">
        <v>3313</v>
      </c>
      <c r="G491" s="16" t="s">
        <v>3314</v>
      </c>
      <c r="H491" s="16" t="s">
        <v>3315</v>
      </c>
      <c r="I491" s="16" t="s">
        <v>3307</v>
      </c>
      <c r="J491" s="16" t="s">
        <v>4367</v>
      </c>
    </row>
    <row r="492" ht="22.5" spans="1:10">
      <c r="A492" s="20"/>
      <c r="B492" s="16" t="s">
        <v>4356</v>
      </c>
      <c r="C492" s="16" t="s">
        <v>3301</v>
      </c>
      <c r="D492" s="16" t="s">
        <v>3311</v>
      </c>
      <c r="E492" s="16" t="s">
        <v>3984</v>
      </c>
      <c r="F492" s="16" t="s">
        <v>3313</v>
      </c>
      <c r="G492" s="16" t="s">
        <v>3314</v>
      </c>
      <c r="H492" s="16" t="s">
        <v>3315</v>
      </c>
      <c r="I492" s="16" t="s">
        <v>3307</v>
      </c>
      <c r="J492" s="16" t="s">
        <v>3985</v>
      </c>
    </row>
    <row r="493" ht="22.5" spans="1:10">
      <c r="A493" s="20"/>
      <c r="B493" s="16" t="s">
        <v>4356</v>
      </c>
      <c r="C493" s="16" t="s">
        <v>3301</v>
      </c>
      <c r="D493" s="16" t="s">
        <v>3320</v>
      </c>
      <c r="E493" s="16" t="s">
        <v>3565</v>
      </c>
      <c r="F493" s="16" t="s">
        <v>3304</v>
      </c>
      <c r="G493" s="16" t="s">
        <v>3566</v>
      </c>
      <c r="H493" s="16" t="s">
        <v>3499</v>
      </c>
      <c r="I493" s="16" t="s">
        <v>3307</v>
      </c>
      <c r="J493" s="16" t="s">
        <v>4051</v>
      </c>
    </row>
    <row r="494" spans="1:10">
      <c r="A494" s="20"/>
      <c r="B494" s="16" t="s">
        <v>4356</v>
      </c>
      <c r="C494" s="16" t="s">
        <v>3301</v>
      </c>
      <c r="D494" s="16" t="s">
        <v>3320</v>
      </c>
      <c r="E494" s="16" t="s">
        <v>4368</v>
      </c>
      <c r="F494" s="16" t="s">
        <v>3313</v>
      </c>
      <c r="G494" s="16" t="s">
        <v>3341</v>
      </c>
      <c r="H494" s="16" t="s">
        <v>3315</v>
      </c>
      <c r="I494" s="16" t="s">
        <v>3307</v>
      </c>
      <c r="J494" s="16" t="s">
        <v>4369</v>
      </c>
    </row>
    <row r="495" ht="33.75" spans="1:10">
      <c r="A495" s="20"/>
      <c r="B495" s="16" t="s">
        <v>4356</v>
      </c>
      <c r="C495" s="16" t="s">
        <v>3324</v>
      </c>
      <c r="D495" s="16" t="s">
        <v>3325</v>
      </c>
      <c r="E495" s="16" t="s">
        <v>4370</v>
      </c>
      <c r="F495" s="16" t="s">
        <v>3304</v>
      </c>
      <c r="G495" s="16" t="s">
        <v>4371</v>
      </c>
      <c r="H495" s="16" t="s">
        <v>3328</v>
      </c>
      <c r="I495" s="16" t="s">
        <v>3329</v>
      </c>
      <c r="J495" s="16" t="s">
        <v>4372</v>
      </c>
    </row>
    <row r="496" ht="22.5" spans="1:10">
      <c r="A496" s="20"/>
      <c r="B496" s="16" t="s">
        <v>4356</v>
      </c>
      <c r="C496" s="16" t="s">
        <v>3331</v>
      </c>
      <c r="D496" s="16" t="s">
        <v>3332</v>
      </c>
      <c r="E496" s="16" t="s">
        <v>3437</v>
      </c>
      <c r="F496" s="16" t="s">
        <v>3313</v>
      </c>
      <c r="G496" s="16" t="s">
        <v>3341</v>
      </c>
      <c r="H496" s="16" t="s">
        <v>3315</v>
      </c>
      <c r="I496" s="16" t="s">
        <v>3307</v>
      </c>
      <c r="J496" s="16" t="s">
        <v>4373</v>
      </c>
    </row>
    <row r="497" ht="33.75" spans="1:10">
      <c r="A497" s="19" t="s">
        <v>4374</v>
      </c>
      <c r="B497" s="16"/>
      <c r="C497" s="16"/>
      <c r="D497" s="16"/>
      <c r="E497" s="16"/>
      <c r="F497" s="16"/>
      <c r="G497" s="16"/>
      <c r="H497" s="16"/>
      <c r="I497" s="16"/>
      <c r="J497" s="16"/>
    </row>
    <row r="498" spans="1:10">
      <c r="A498" s="20" t="s">
        <v>4375</v>
      </c>
      <c r="B498" s="16" t="s">
        <v>4376</v>
      </c>
      <c r="C498" s="16" t="s">
        <v>3301</v>
      </c>
      <c r="D498" s="16" t="s">
        <v>3302</v>
      </c>
      <c r="E498" s="16" t="s">
        <v>4377</v>
      </c>
      <c r="F498" s="16" t="s">
        <v>3304</v>
      </c>
      <c r="G498" s="16" t="s">
        <v>4378</v>
      </c>
      <c r="H498" s="16" t="s">
        <v>3306</v>
      </c>
      <c r="I498" s="16" t="s">
        <v>3307</v>
      </c>
      <c r="J498" s="16" t="s">
        <v>4377</v>
      </c>
    </row>
    <row r="499" spans="1:10">
      <c r="A499" s="20"/>
      <c r="B499" s="16" t="s">
        <v>4376</v>
      </c>
      <c r="C499" s="16" t="s">
        <v>3301</v>
      </c>
      <c r="D499" s="16" t="s">
        <v>3311</v>
      </c>
      <c r="E499" s="16" t="s">
        <v>4379</v>
      </c>
      <c r="F499" s="16" t="s">
        <v>3304</v>
      </c>
      <c r="G499" s="16" t="s">
        <v>3398</v>
      </c>
      <c r="H499" s="16" t="s">
        <v>3315</v>
      </c>
      <c r="I499" s="16" t="s">
        <v>3307</v>
      </c>
      <c r="J499" s="16" t="s">
        <v>4379</v>
      </c>
    </row>
    <row r="500" spans="1:10">
      <c r="A500" s="20"/>
      <c r="B500" s="16" t="s">
        <v>4376</v>
      </c>
      <c r="C500" s="16" t="s">
        <v>3301</v>
      </c>
      <c r="D500" s="16" t="s">
        <v>3320</v>
      </c>
      <c r="E500" s="16" t="s">
        <v>3565</v>
      </c>
      <c r="F500" s="16" t="s">
        <v>3304</v>
      </c>
      <c r="G500" s="16" t="s">
        <v>3305</v>
      </c>
      <c r="H500" s="16" t="s">
        <v>3499</v>
      </c>
      <c r="I500" s="16" t="s">
        <v>3307</v>
      </c>
      <c r="J500" s="16" t="s">
        <v>3565</v>
      </c>
    </row>
    <row r="501" ht="33.75" spans="1:10">
      <c r="A501" s="20"/>
      <c r="B501" s="16" t="s">
        <v>4376</v>
      </c>
      <c r="C501" s="16" t="s">
        <v>3324</v>
      </c>
      <c r="D501" s="16" t="s">
        <v>3325</v>
      </c>
      <c r="E501" s="16" t="s">
        <v>4380</v>
      </c>
      <c r="F501" s="16" t="s">
        <v>3304</v>
      </c>
      <c r="G501" s="16" t="s">
        <v>3346</v>
      </c>
      <c r="H501" s="16" t="s">
        <v>3328</v>
      </c>
      <c r="I501" s="16" t="s">
        <v>3329</v>
      </c>
      <c r="J501" s="16" t="s">
        <v>4381</v>
      </c>
    </row>
    <row r="502" ht="22.5" spans="1:10">
      <c r="A502" s="20"/>
      <c r="B502" s="16" t="s">
        <v>4376</v>
      </c>
      <c r="C502" s="16" t="s">
        <v>3331</v>
      </c>
      <c r="D502" s="16" t="s">
        <v>3332</v>
      </c>
      <c r="E502" s="16" t="s">
        <v>4382</v>
      </c>
      <c r="F502" s="16" t="s">
        <v>3313</v>
      </c>
      <c r="G502" s="16" t="s">
        <v>3322</v>
      </c>
      <c r="H502" s="16" t="s">
        <v>3315</v>
      </c>
      <c r="I502" s="16" t="s">
        <v>3307</v>
      </c>
      <c r="J502" s="16" t="s">
        <v>4382</v>
      </c>
    </row>
    <row r="503" spans="1:10">
      <c r="A503" s="20" t="s">
        <v>4383</v>
      </c>
      <c r="B503" s="16" t="s">
        <v>4384</v>
      </c>
      <c r="C503" s="16" t="s">
        <v>3301</v>
      </c>
      <c r="D503" s="16" t="s">
        <v>3302</v>
      </c>
      <c r="E503" s="16" t="s">
        <v>4385</v>
      </c>
      <c r="F503" s="16" t="s">
        <v>3313</v>
      </c>
      <c r="G503" s="16" t="s">
        <v>3322</v>
      </c>
      <c r="H503" s="16" t="s">
        <v>3377</v>
      </c>
      <c r="I503" s="16" t="s">
        <v>3307</v>
      </c>
      <c r="J503" s="16" t="s">
        <v>4385</v>
      </c>
    </row>
    <row r="504" ht="22.5" spans="1:10">
      <c r="A504" s="20"/>
      <c r="B504" s="16" t="s">
        <v>4384</v>
      </c>
      <c r="C504" s="16" t="s">
        <v>3301</v>
      </c>
      <c r="D504" s="16" t="s">
        <v>3311</v>
      </c>
      <c r="E504" s="16" t="s">
        <v>4386</v>
      </c>
      <c r="F504" s="16" t="s">
        <v>3304</v>
      </c>
      <c r="G504" s="16" t="s">
        <v>4387</v>
      </c>
      <c r="H504" s="16" t="s">
        <v>3328</v>
      </c>
      <c r="I504" s="16" t="s">
        <v>3329</v>
      </c>
      <c r="J504" s="16" t="s">
        <v>4388</v>
      </c>
    </row>
    <row r="505" spans="1:10">
      <c r="A505" s="20"/>
      <c r="B505" s="16" t="s">
        <v>4384</v>
      </c>
      <c r="C505" s="16" t="s">
        <v>3301</v>
      </c>
      <c r="D505" s="16" t="s">
        <v>3311</v>
      </c>
      <c r="E505" s="16" t="s">
        <v>4389</v>
      </c>
      <c r="F505" s="16" t="s">
        <v>3313</v>
      </c>
      <c r="G505" s="16" t="s">
        <v>3341</v>
      </c>
      <c r="H505" s="16" t="s">
        <v>3315</v>
      </c>
      <c r="I505" s="16" t="s">
        <v>3307</v>
      </c>
      <c r="J505" s="16" t="s">
        <v>4389</v>
      </c>
    </row>
    <row r="506" spans="1:10">
      <c r="A506" s="20"/>
      <c r="B506" s="16" t="s">
        <v>4384</v>
      </c>
      <c r="C506" s="16" t="s">
        <v>3301</v>
      </c>
      <c r="D506" s="16" t="s">
        <v>3320</v>
      </c>
      <c r="E506" s="16" t="s">
        <v>3565</v>
      </c>
      <c r="F506" s="16" t="s">
        <v>3304</v>
      </c>
      <c r="G506" s="16" t="s">
        <v>3305</v>
      </c>
      <c r="H506" s="16" t="s">
        <v>3499</v>
      </c>
      <c r="I506" s="16" t="s">
        <v>3307</v>
      </c>
      <c r="J506" s="16" t="s">
        <v>3565</v>
      </c>
    </row>
    <row r="507" spans="1:10">
      <c r="A507" s="20"/>
      <c r="B507" s="16" t="s">
        <v>4384</v>
      </c>
      <c r="C507" s="16" t="s">
        <v>3324</v>
      </c>
      <c r="D507" s="16" t="s">
        <v>3325</v>
      </c>
      <c r="E507" s="16" t="s">
        <v>4390</v>
      </c>
      <c r="F507" s="16" t="s">
        <v>3304</v>
      </c>
      <c r="G507" s="16" t="s">
        <v>4391</v>
      </c>
      <c r="H507" s="16" t="s">
        <v>3328</v>
      </c>
      <c r="I507" s="16" t="s">
        <v>3329</v>
      </c>
      <c r="J507" s="16" t="s">
        <v>4390</v>
      </c>
    </row>
    <row r="508" spans="1:10">
      <c r="A508" s="20"/>
      <c r="B508" s="16" t="s">
        <v>4384</v>
      </c>
      <c r="C508" s="16" t="s">
        <v>3331</v>
      </c>
      <c r="D508" s="16" t="s">
        <v>3332</v>
      </c>
      <c r="E508" s="16" t="s">
        <v>3332</v>
      </c>
      <c r="F508" s="16" t="s">
        <v>3313</v>
      </c>
      <c r="G508" s="16" t="s">
        <v>3322</v>
      </c>
      <c r="H508" s="16" t="s">
        <v>3315</v>
      </c>
      <c r="I508" s="16" t="s">
        <v>3307</v>
      </c>
      <c r="J508" s="16" t="s">
        <v>3332</v>
      </c>
    </row>
    <row r="509" spans="1:10">
      <c r="A509" s="20" t="s">
        <v>4392</v>
      </c>
      <c r="B509" s="16" t="s">
        <v>4393</v>
      </c>
      <c r="C509" s="16" t="s">
        <v>3301</v>
      </c>
      <c r="D509" s="16" t="s">
        <v>3302</v>
      </c>
      <c r="E509" s="16" t="s">
        <v>4394</v>
      </c>
      <c r="F509" s="16" t="s">
        <v>3520</v>
      </c>
      <c r="G509" s="16" t="s">
        <v>4395</v>
      </c>
      <c r="H509" s="16" t="s">
        <v>3306</v>
      </c>
      <c r="I509" s="16" t="s">
        <v>3307</v>
      </c>
      <c r="J509" s="16" t="s">
        <v>4394</v>
      </c>
    </row>
    <row r="510" spans="1:10">
      <c r="A510" s="20"/>
      <c r="B510" s="16" t="s">
        <v>4393</v>
      </c>
      <c r="C510" s="16" t="s">
        <v>3301</v>
      </c>
      <c r="D510" s="16" t="s">
        <v>3311</v>
      </c>
      <c r="E510" s="16" t="s">
        <v>4396</v>
      </c>
      <c r="F510" s="16" t="s">
        <v>3304</v>
      </c>
      <c r="G510" s="16" t="s">
        <v>3398</v>
      </c>
      <c r="H510" s="16" t="s">
        <v>3315</v>
      </c>
      <c r="I510" s="16" t="s">
        <v>3307</v>
      </c>
      <c r="J510" s="16" t="s">
        <v>4396</v>
      </c>
    </row>
    <row r="511" spans="1:10">
      <c r="A511" s="20"/>
      <c r="B511" s="16" t="s">
        <v>4393</v>
      </c>
      <c r="C511" s="16" t="s">
        <v>3301</v>
      </c>
      <c r="D511" s="16" t="s">
        <v>3320</v>
      </c>
      <c r="E511" s="16" t="s">
        <v>3565</v>
      </c>
      <c r="F511" s="16" t="s">
        <v>3304</v>
      </c>
      <c r="G511" s="16" t="s">
        <v>3305</v>
      </c>
      <c r="H511" s="16" t="s">
        <v>3499</v>
      </c>
      <c r="I511" s="16" t="s">
        <v>3307</v>
      </c>
      <c r="J511" s="16" t="s">
        <v>3565</v>
      </c>
    </row>
    <row r="512" ht="22.5" spans="1:10">
      <c r="A512" s="20"/>
      <c r="B512" s="16" t="s">
        <v>4393</v>
      </c>
      <c r="C512" s="16" t="s">
        <v>3324</v>
      </c>
      <c r="D512" s="16" t="s">
        <v>3325</v>
      </c>
      <c r="E512" s="16" t="s">
        <v>4397</v>
      </c>
      <c r="F512" s="16" t="s">
        <v>3304</v>
      </c>
      <c r="G512" s="16" t="s">
        <v>4391</v>
      </c>
      <c r="H512" s="16" t="s">
        <v>3328</v>
      </c>
      <c r="I512" s="16" t="s">
        <v>3329</v>
      </c>
      <c r="J512" s="16" t="s">
        <v>4398</v>
      </c>
    </row>
    <row r="513" ht="22.5" spans="1:10">
      <c r="A513" s="20"/>
      <c r="B513" s="16" t="s">
        <v>4393</v>
      </c>
      <c r="C513" s="16" t="s">
        <v>3324</v>
      </c>
      <c r="D513" s="16" t="s">
        <v>3325</v>
      </c>
      <c r="E513" s="16" t="s">
        <v>4399</v>
      </c>
      <c r="F513" s="16" t="s">
        <v>3304</v>
      </c>
      <c r="G513" s="16" t="s">
        <v>4391</v>
      </c>
      <c r="H513" s="16" t="s">
        <v>3328</v>
      </c>
      <c r="I513" s="16" t="s">
        <v>3329</v>
      </c>
      <c r="J513" s="16" t="s">
        <v>4400</v>
      </c>
    </row>
    <row r="514" spans="1:10">
      <c r="A514" s="20"/>
      <c r="B514" s="16" t="s">
        <v>4393</v>
      </c>
      <c r="C514" s="16" t="s">
        <v>3331</v>
      </c>
      <c r="D514" s="16" t="s">
        <v>3332</v>
      </c>
      <c r="E514" s="16" t="s">
        <v>3594</v>
      </c>
      <c r="F514" s="16" t="s">
        <v>3313</v>
      </c>
      <c r="G514" s="16" t="s">
        <v>3322</v>
      </c>
      <c r="H514" s="16" t="s">
        <v>3315</v>
      </c>
      <c r="I514" s="16" t="s">
        <v>3307</v>
      </c>
      <c r="J514" s="16" t="s">
        <v>3594</v>
      </c>
    </row>
    <row r="515" spans="1:10">
      <c r="A515" s="20" t="s">
        <v>4305</v>
      </c>
      <c r="B515" s="16" t="s">
        <v>4401</v>
      </c>
      <c r="C515" s="16" t="s">
        <v>3301</v>
      </c>
      <c r="D515" s="16" t="s">
        <v>3302</v>
      </c>
      <c r="E515" s="16" t="s">
        <v>4005</v>
      </c>
      <c r="F515" s="16" t="s">
        <v>3313</v>
      </c>
      <c r="G515" s="16" t="s">
        <v>3370</v>
      </c>
      <c r="H515" s="16" t="s">
        <v>3377</v>
      </c>
      <c r="I515" s="16" t="s">
        <v>3307</v>
      </c>
      <c r="J515" s="16" t="s">
        <v>4005</v>
      </c>
    </row>
    <row r="516" spans="1:10">
      <c r="A516" s="20"/>
      <c r="B516" s="16" t="s">
        <v>4401</v>
      </c>
      <c r="C516" s="16" t="s">
        <v>3301</v>
      </c>
      <c r="D516" s="16" t="s">
        <v>3302</v>
      </c>
      <c r="E516" s="16" t="s">
        <v>4007</v>
      </c>
      <c r="F516" s="16" t="s">
        <v>3313</v>
      </c>
      <c r="G516" s="16" t="s">
        <v>3774</v>
      </c>
      <c r="H516" s="16" t="s">
        <v>3377</v>
      </c>
      <c r="I516" s="16" t="s">
        <v>3307</v>
      </c>
      <c r="J516" s="16" t="s">
        <v>4007</v>
      </c>
    </row>
    <row r="517" spans="1:10">
      <c r="A517" s="20"/>
      <c r="B517" s="16" t="s">
        <v>4401</v>
      </c>
      <c r="C517" s="16" t="s">
        <v>3301</v>
      </c>
      <c r="D517" s="16" t="s">
        <v>3311</v>
      </c>
      <c r="E517" s="16" t="s">
        <v>4094</v>
      </c>
      <c r="F517" s="16" t="s">
        <v>3313</v>
      </c>
      <c r="G517" s="16" t="s">
        <v>3322</v>
      </c>
      <c r="H517" s="16" t="s">
        <v>3315</v>
      </c>
      <c r="I517" s="16" t="s">
        <v>3307</v>
      </c>
      <c r="J517" s="16" t="s">
        <v>4094</v>
      </c>
    </row>
    <row r="518" spans="1:10">
      <c r="A518" s="20"/>
      <c r="B518" s="16" t="s">
        <v>4401</v>
      </c>
      <c r="C518" s="16" t="s">
        <v>3301</v>
      </c>
      <c r="D518" s="16" t="s">
        <v>3320</v>
      </c>
      <c r="E518" s="16" t="s">
        <v>3565</v>
      </c>
      <c r="F518" s="16" t="s">
        <v>3304</v>
      </c>
      <c r="G518" s="16" t="s">
        <v>3305</v>
      </c>
      <c r="H518" s="16" t="s">
        <v>3499</v>
      </c>
      <c r="I518" s="16" t="s">
        <v>3307</v>
      </c>
      <c r="J518" s="16" t="s">
        <v>3565</v>
      </c>
    </row>
    <row r="519" spans="1:10">
      <c r="A519" s="20"/>
      <c r="B519" s="16" t="s">
        <v>4401</v>
      </c>
      <c r="C519" s="16" t="s">
        <v>3324</v>
      </c>
      <c r="D519" s="16" t="s">
        <v>3325</v>
      </c>
      <c r="E519" s="16" t="s">
        <v>4402</v>
      </c>
      <c r="F519" s="16" t="s">
        <v>3304</v>
      </c>
      <c r="G519" s="16" t="s">
        <v>3860</v>
      </c>
      <c r="H519" s="16" t="s">
        <v>3328</v>
      </c>
      <c r="I519" s="16" t="s">
        <v>3329</v>
      </c>
      <c r="J519" s="16" t="s">
        <v>4402</v>
      </c>
    </row>
    <row r="520" ht="33.75" spans="1:10">
      <c r="A520" s="20"/>
      <c r="B520" s="16" t="s">
        <v>4401</v>
      </c>
      <c r="C520" s="16" t="s">
        <v>3324</v>
      </c>
      <c r="D520" s="16" t="s">
        <v>3590</v>
      </c>
      <c r="E520" s="16" t="s">
        <v>4324</v>
      </c>
      <c r="F520" s="16" t="s">
        <v>3304</v>
      </c>
      <c r="G520" s="16" t="s">
        <v>4325</v>
      </c>
      <c r="H520" s="16" t="s">
        <v>3328</v>
      </c>
      <c r="I520" s="16" t="s">
        <v>3329</v>
      </c>
      <c r="J520" s="16" t="s">
        <v>4324</v>
      </c>
    </row>
    <row r="521" spans="1:10">
      <c r="A521" s="20"/>
      <c r="B521" s="16" t="s">
        <v>4401</v>
      </c>
      <c r="C521" s="16" t="s">
        <v>3331</v>
      </c>
      <c r="D521" s="16" t="s">
        <v>3332</v>
      </c>
      <c r="E521" s="16" t="s">
        <v>4196</v>
      </c>
      <c r="F521" s="16" t="s">
        <v>3313</v>
      </c>
      <c r="G521" s="16" t="s">
        <v>3322</v>
      </c>
      <c r="H521" s="16" t="s">
        <v>3315</v>
      </c>
      <c r="I521" s="16" t="s">
        <v>3307</v>
      </c>
      <c r="J521" s="16" t="s">
        <v>4196</v>
      </c>
    </row>
    <row r="522" ht="22.5" spans="1:10">
      <c r="A522" s="20" t="s">
        <v>4403</v>
      </c>
      <c r="B522" s="16" t="s">
        <v>4404</v>
      </c>
      <c r="C522" s="16" t="s">
        <v>3301</v>
      </c>
      <c r="D522" s="16" t="s">
        <v>3302</v>
      </c>
      <c r="E522" s="16" t="s">
        <v>4405</v>
      </c>
      <c r="F522" s="16" t="s">
        <v>3520</v>
      </c>
      <c r="G522" s="16" t="s">
        <v>4406</v>
      </c>
      <c r="H522" s="16" t="s">
        <v>3377</v>
      </c>
      <c r="I522" s="16" t="s">
        <v>3307</v>
      </c>
      <c r="J522" s="16" t="s">
        <v>4407</v>
      </c>
    </row>
    <row r="523" ht="22.5" spans="1:10">
      <c r="A523" s="20"/>
      <c r="B523" s="16" t="s">
        <v>4404</v>
      </c>
      <c r="C523" s="16" t="s">
        <v>3301</v>
      </c>
      <c r="D523" s="16" t="s">
        <v>3302</v>
      </c>
      <c r="E523" s="16" t="s">
        <v>4408</v>
      </c>
      <c r="F523" s="16" t="s">
        <v>3520</v>
      </c>
      <c r="G523" s="16" t="s">
        <v>4406</v>
      </c>
      <c r="H523" s="16" t="s">
        <v>3377</v>
      </c>
      <c r="I523" s="16" t="s">
        <v>3307</v>
      </c>
      <c r="J523" s="16" t="s">
        <v>4407</v>
      </c>
    </row>
    <row r="524" ht="22.5" spans="1:10">
      <c r="A524" s="20"/>
      <c r="B524" s="16" t="s">
        <v>4404</v>
      </c>
      <c r="C524" s="16" t="s">
        <v>3301</v>
      </c>
      <c r="D524" s="16" t="s">
        <v>3302</v>
      </c>
      <c r="E524" s="16" t="s">
        <v>4409</v>
      </c>
      <c r="F524" s="16" t="s">
        <v>3304</v>
      </c>
      <c r="G524" s="16" t="s">
        <v>3516</v>
      </c>
      <c r="H524" s="16" t="s">
        <v>3377</v>
      </c>
      <c r="I524" s="16" t="s">
        <v>3307</v>
      </c>
      <c r="J524" s="16" t="s">
        <v>4407</v>
      </c>
    </row>
    <row r="525" ht="22.5" spans="1:10">
      <c r="A525" s="20"/>
      <c r="B525" s="16" t="s">
        <v>4404</v>
      </c>
      <c r="C525" s="16" t="s">
        <v>3324</v>
      </c>
      <c r="D525" s="16" t="s">
        <v>3325</v>
      </c>
      <c r="E525" s="16" t="s">
        <v>3614</v>
      </c>
      <c r="F525" s="16" t="s">
        <v>3304</v>
      </c>
      <c r="G525" s="16" t="s">
        <v>4410</v>
      </c>
      <c r="H525" s="16" t="s">
        <v>3328</v>
      </c>
      <c r="I525" s="16" t="s">
        <v>3329</v>
      </c>
      <c r="J525" s="16" t="s">
        <v>4411</v>
      </c>
    </row>
    <row r="526" ht="33.75" spans="1:10">
      <c r="A526" s="20"/>
      <c r="B526" s="16" t="s">
        <v>4404</v>
      </c>
      <c r="C526" s="16" t="s">
        <v>3331</v>
      </c>
      <c r="D526" s="16" t="s">
        <v>3332</v>
      </c>
      <c r="E526" s="16" t="s">
        <v>4412</v>
      </c>
      <c r="F526" s="16" t="s">
        <v>3313</v>
      </c>
      <c r="G526" s="16" t="s">
        <v>3322</v>
      </c>
      <c r="H526" s="16" t="s">
        <v>3315</v>
      </c>
      <c r="I526" s="16" t="s">
        <v>3307</v>
      </c>
      <c r="J526" s="16" t="s">
        <v>4413</v>
      </c>
    </row>
    <row r="527" spans="1:10">
      <c r="A527" s="20" t="s">
        <v>4414</v>
      </c>
      <c r="B527" s="16" t="s">
        <v>4415</v>
      </c>
      <c r="C527" s="16" t="s">
        <v>3301</v>
      </c>
      <c r="D527" s="16" t="s">
        <v>3302</v>
      </c>
      <c r="E527" s="16" t="s">
        <v>4416</v>
      </c>
      <c r="F527" s="16" t="s">
        <v>3313</v>
      </c>
      <c r="G527" s="16" t="s">
        <v>4417</v>
      </c>
      <c r="H527" s="16" t="s">
        <v>4418</v>
      </c>
      <c r="I527" s="16" t="s">
        <v>3307</v>
      </c>
      <c r="J527" s="16" t="s">
        <v>4419</v>
      </c>
    </row>
    <row r="528" spans="1:10">
      <c r="A528" s="20"/>
      <c r="B528" s="16" t="s">
        <v>4415</v>
      </c>
      <c r="C528" s="16" t="s">
        <v>3301</v>
      </c>
      <c r="D528" s="16" t="s">
        <v>3311</v>
      </c>
      <c r="E528" s="16" t="s">
        <v>4420</v>
      </c>
      <c r="F528" s="16" t="s">
        <v>3313</v>
      </c>
      <c r="G528" s="16" t="s">
        <v>3322</v>
      </c>
      <c r="H528" s="16" t="s">
        <v>3315</v>
      </c>
      <c r="I528" s="16" t="s">
        <v>3307</v>
      </c>
      <c r="J528" s="16" t="s">
        <v>4421</v>
      </c>
    </row>
    <row r="529" ht="22.5" spans="1:10">
      <c r="A529" s="20"/>
      <c r="B529" s="16" t="s">
        <v>4415</v>
      </c>
      <c r="C529" s="16" t="s">
        <v>3301</v>
      </c>
      <c r="D529" s="16" t="s">
        <v>3320</v>
      </c>
      <c r="E529" s="16" t="s">
        <v>4422</v>
      </c>
      <c r="F529" s="16" t="s">
        <v>3313</v>
      </c>
      <c r="G529" s="16" t="s">
        <v>3322</v>
      </c>
      <c r="H529" s="16" t="s">
        <v>3315</v>
      </c>
      <c r="I529" s="16" t="s">
        <v>3307</v>
      </c>
      <c r="J529" s="16" t="s">
        <v>4423</v>
      </c>
    </row>
    <row r="530" spans="1:10">
      <c r="A530" s="20"/>
      <c r="B530" s="16" t="s">
        <v>4415</v>
      </c>
      <c r="C530" s="16" t="s">
        <v>3301</v>
      </c>
      <c r="D530" s="16" t="s">
        <v>3320</v>
      </c>
      <c r="E530" s="16" t="s">
        <v>3565</v>
      </c>
      <c r="F530" s="16" t="s">
        <v>3304</v>
      </c>
      <c r="G530" s="16" t="s">
        <v>3566</v>
      </c>
      <c r="H530" s="16" t="s">
        <v>3499</v>
      </c>
      <c r="I530" s="16" t="s">
        <v>3307</v>
      </c>
      <c r="J530" s="16" t="s">
        <v>3565</v>
      </c>
    </row>
    <row r="531" ht="33.75" spans="1:10">
      <c r="A531" s="20"/>
      <c r="B531" s="16" t="s">
        <v>4415</v>
      </c>
      <c r="C531" s="16" t="s">
        <v>3324</v>
      </c>
      <c r="D531" s="16" t="s">
        <v>3325</v>
      </c>
      <c r="E531" s="16" t="s">
        <v>4424</v>
      </c>
      <c r="F531" s="16" t="s">
        <v>3304</v>
      </c>
      <c r="G531" s="16" t="s">
        <v>3968</v>
      </c>
      <c r="H531" s="16" t="s">
        <v>3328</v>
      </c>
      <c r="I531" s="16" t="s">
        <v>3329</v>
      </c>
      <c r="J531" s="16" t="s">
        <v>4425</v>
      </c>
    </row>
    <row r="532" ht="45" spans="1:10">
      <c r="A532" s="20"/>
      <c r="B532" s="16" t="s">
        <v>4415</v>
      </c>
      <c r="C532" s="16" t="s">
        <v>3324</v>
      </c>
      <c r="D532" s="16" t="s">
        <v>3325</v>
      </c>
      <c r="E532" s="16" t="s">
        <v>4426</v>
      </c>
      <c r="F532" s="16" t="s">
        <v>3304</v>
      </c>
      <c r="G532" s="16" t="s">
        <v>4427</v>
      </c>
      <c r="H532" s="16" t="s">
        <v>3328</v>
      </c>
      <c r="I532" s="16" t="s">
        <v>3329</v>
      </c>
      <c r="J532" s="16" t="s">
        <v>4428</v>
      </c>
    </row>
    <row r="533" spans="1:10">
      <c r="A533" s="20"/>
      <c r="B533" s="16" t="s">
        <v>4415</v>
      </c>
      <c r="C533" s="16" t="s">
        <v>3324</v>
      </c>
      <c r="D533" s="16" t="s">
        <v>3590</v>
      </c>
      <c r="E533" s="16" t="s">
        <v>4429</v>
      </c>
      <c r="F533" s="16" t="s">
        <v>3304</v>
      </c>
      <c r="G533" s="16" t="s">
        <v>3968</v>
      </c>
      <c r="H533" s="16" t="s">
        <v>3328</v>
      </c>
      <c r="I533" s="16" t="s">
        <v>3329</v>
      </c>
      <c r="J533" s="16" t="s">
        <v>4429</v>
      </c>
    </row>
    <row r="534" ht="22.5" spans="1:10">
      <c r="A534" s="20"/>
      <c r="B534" s="16" t="s">
        <v>4415</v>
      </c>
      <c r="C534" s="16" t="s">
        <v>3331</v>
      </c>
      <c r="D534" s="16" t="s">
        <v>3332</v>
      </c>
      <c r="E534" s="16" t="s">
        <v>4430</v>
      </c>
      <c r="F534" s="16" t="s">
        <v>3313</v>
      </c>
      <c r="G534" s="16" t="s">
        <v>3322</v>
      </c>
      <c r="H534" s="16" t="s">
        <v>3315</v>
      </c>
      <c r="I534" s="16" t="s">
        <v>3307</v>
      </c>
      <c r="J534" s="16" t="s">
        <v>4430</v>
      </c>
    </row>
    <row r="535" ht="22.5" spans="1:10">
      <c r="A535" s="19" t="s">
        <v>4431</v>
      </c>
      <c r="B535" s="16"/>
      <c r="C535" s="16"/>
      <c r="D535" s="16"/>
      <c r="E535" s="16"/>
      <c r="F535" s="16"/>
      <c r="G535" s="16"/>
      <c r="H535" s="16"/>
      <c r="I535" s="16"/>
      <c r="J535" s="16"/>
    </row>
    <row r="536" spans="1:10">
      <c r="A536" s="20" t="s">
        <v>4092</v>
      </c>
      <c r="B536" s="16" t="s">
        <v>4432</v>
      </c>
      <c r="C536" s="16" t="s">
        <v>3301</v>
      </c>
      <c r="D536" s="16" t="s">
        <v>3302</v>
      </c>
      <c r="E536" s="16" t="s">
        <v>4433</v>
      </c>
      <c r="F536" s="16" t="s">
        <v>3313</v>
      </c>
      <c r="G536" s="16" t="s">
        <v>4434</v>
      </c>
      <c r="H536" s="16" t="s">
        <v>3377</v>
      </c>
      <c r="I536" s="16" t="s">
        <v>3307</v>
      </c>
      <c r="J536" s="16" t="s">
        <v>4435</v>
      </c>
    </row>
    <row r="537" spans="1:10">
      <c r="A537" s="20"/>
      <c r="B537" s="16" t="s">
        <v>4432</v>
      </c>
      <c r="C537" s="16" t="s">
        <v>3301</v>
      </c>
      <c r="D537" s="16" t="s">
        <v>3311</v>
      </c>
      <c r="E537" s="16" t="s">
        <v>4094</v>
      </c>
      <c r="F537" s="16" t="s">
        <v>3304</v>
      </c>
      <c r="G537" s="16" t="s">
        <v>3398</v>
      </c>
      <c r="H537" s="16" t="s">
        <v>3315</v>
      </c>
      <c r="I537" s="16" t="s">
        <v>3307</v>
      </c>
      <c r="J537" s="16" t="s">
        <v>4436</v>
      </c>
    </row>
    <row r="538" spans="1:10">
      <c r="A538" s="20"/>
      <c r="B538" s="16" t="s">
        <v>4432</v>
      </c>
      <c r="C538" s="16" t="s">
        <v>3301</v>
      </c>
      <c r="D538" s="16" t="s">
        <v>3320</v>
      </c>
      <c r="E538" s="16" t="s">
        <v>3565</v>
      </c>
      <c r="F538" s="16" t="s">
        <v>3304</v>
      </c>
      <c r="G538" s="16" t="s">
        <v>3566</v>
      </c>
      <c r="H538" s="16" t="s">
        <v>3499</v>
      </c>
      <c r="I538" s="16" t="s">
        <v>3307</v>
      </c>
      <c r="J538" s="16" t="s">
        <v>3911</v>
      </c>
    </row>
    <row r="539" spans="1:10">
      <c r="A539" s="20"/>
      <c r="B539" s="16" t="s">
        <v>4432</v>
      </c>
      <c r="C539" s="16" t="s">
        <v>3324</v>
      </c>
      <c r="D539" s="16" t="s">
        <v>3325</v>
      </c>
      <c r="E539" s="16" t="s">
        <v>4012</v>
      </c>
      <c r="F539" s="16" t="s">
        <v>3837</v>
      </c>
      <c r="G539" s="16" t="s">
        <v>4013</v>
      </c>
      <c r="H539" s="16" t="s">
        <v>3478</v>
      </c>
      <c r="I539" s="16" t="s">
        <v>3329</v>
      </c>
      <c r="J539" s="16" t="s">
        <v>4014</v>
      </c>
    </row>
    <row r="540" ht="22.5" spans="1:10">
      <c r="A540" s="20"/>
      <c r="B540" s="16" t="s">
        <v>4432</v>
      </c>
      <c r="C540" s="16" t="s">
        <v>3324</v>
      </c>
      <c r="D540" s="16" t="s">
        <v>3590</v>
      </c>
      <c r="E540" s="16" t="s">
        <v>4015</v>
      </c>
      <c r="F540" s="16" t="s">
        <v>3304</v>
      </c>
      <c r="G540" s="16" t="s">
        <v>4101</v>
      </c>
      <c r="H540" s="16" t="s">
        <v>3328</v>
      </c>
      <c r="I540" s="16" t="s">
        <v>3329</v>
      </c>
      <c r="J540" s="16" t="s">
        <v>4016</v>
      </c>
    </row>
    <row r="541" spans="1:10">
      <c r="A541" s="20"/>
      <c r="B541" s="16" t="s">
        <v>4432</v>
      </c>
      <c r="C541" s="16" t="s">
        <v>3331</v>
      </c>
      <c r="D541" s="16" t="s">
        <v>3332</v>
      </c>
      <c r="E541" s="16" t="s">
        <v>4102</v>
      </c>
      <c r="F541" s="16" t="s">
        <v>3313</v>
      </c>
      <c r="G541" s="16" t="s">
        <v>3341</v>
      </c>
      <c r="H541" s="16" t="s">
        <v>3315</v>
      </c>
      <c r="I541" s="16" t="s">
        <v>3307</v>
      </c>
      <c r="J541" s="16" t="s">
        <v>4437</v>
      </c>
    </row>
    <row r="542" spans="1:10">
      <c r="A542" s="20" t="s">
        <v>3973</v>
      </c>
      <c r="B542" s="16" t="s">
        <v>4438</v>
      </c>
      <c r="C542" s="16" t="s">
        <v>3301</v>
      </c>
      <c r="D542" s="16" t="s">
        <v>3302</v>
      </c>
      <c r="E542" s="16" t="s">
        <v>4439</v>
      </c>
      <c r="F542" s="16" t="s">
        <v>3313</v>
      </c>
      <c r="G542" s="16" t="s">
        <v>3459</v>
      </c>
      <c r="H542" s="16" t="s">
        <v>3545</v>
      </c>
      <c r="I542" s="16" t="s">
        <v>3307</v>
      </c>
      <c r="J542" s="16" t="s">
        <v>4440</v>
      </c>
    </row>
    <row r="543" spans="1:10">
      <c r="A543" s="20"/>
      <c r="B543" s="16" t="s">
        <v>4438</v>
      </c>
      <c r="C543" s="16" t="s">
        <v>3301</v>
      </c>
      <c r="D543" s="16" t="s">
        <v>3302</v>
      </c>
      <c r="E543" s="16" t="s">
        <v>4441</v>
      </c>
      <c r="F543" s="16" t="s">
        <v>3313</v>
      </c>
      <c r="G543" s="16" t="s">
        <v>4442</v>
      </c>
      <c r="H543" s="16" t="s">
        <v>3377</v>
      </c>
      <c r="I543" s="16" t="s">
        <v>3307</v>
      </c>
      <c r="J543" s="16" t="s">
        <v>4443</v>
      </c>
    </row>
    <row r="544" spans="1:10">
      <c r="A544" s="20"/>
      <c r="B544" s="16" t="s">
        <v>4438</v>
      </c>
      <c r="C544" s="16" t="s">
        <v>3301</v>
      </c>
      <c r="D544" s="16" t="s">
        <v>3302</v>
      </c>
      <c r="E544" s="16" t="s">
        <v>4130</v>
      </c>
      <c r="F544" s="16" t="s">
        <v>3304</v>
      </c>
      <c r="G544" s="16" t="s">
        <v>3516</v>
      </c>
      <c r="H544" s="16" t="s">
        <v>3395</v>
      </c>
      <c r="I544" s="16" t="s">
        <v>3307</v>
      </c>
      <c r="J544" s="16" t="s">
        <v>4131</v>
      </c>
    </row>
    <row r="545" ht="22.5" spans="1:10">
      <c r="A545" s="20"/>
      <c r="B545" s="16" t="s">
        <v>4438</v>
      </c>
      <c r="C545" s="16" t="s">
        <v>3301</v>
      </c>
      <c r="D545" s="16" t="s">
        <v>3311</v>
      </c>
      <c r="E545" s="16" t="s">
        <v>3980</v>
      </c>
      <c r="F545" s="16" t="s">
        <v>3313</v>
      </c>
      <c r="G545" s="16" t="s">
        <v>3341</v>
      </c>
      <c r="H545" s="16" t="s">
        <v>3315</v>
      </c>
      <c r="I545" s="16" t="s">
        <v>3307</v>
      </c>
      <c r="J545" s="16" t="s">
        <v>4444</v>
      </c>
    </row>
    <row r="546" ht="22.5" spans="1:10">
      <c r="A546" s="20"/>
      <c r="B546" s="16" t="s">
        <v>4438</v>
      </c>
      <c r="C546" s="16" t="s">
        <v>3301</v>
      </c>
      <c r="D546" s="16" t="s">
        <v>3311</v>
      </c>
      <c r="E546" s="16" t="s">
        <v>3982</v>
      </c>
      <c r="F546" s="16" t="s">
        <v>3520</v>
      </c>
      <c r="G546" s="16" t="s">
        <v>3305</v>
      </c>
      <c r="H546" s="16" t="s">
        <v>3545</v>
      </c>
      <c r="I546" s="16" t="s">
        <v>3307</v>
      </c>
      <c r="J546" s="16" t="s">
        <v>4047</v>
      </c>
    </row>
    <row r="547" ht="22.5" spans="1:10">
      <c r="A547" s="20"/>
      <c r="B547" s="16" t="s">
        <v>4438</v>
      </c>
      <c r="C547" s="16" t="s">
        <v>3301</v>
      </c>
      <c r="D547" s="16" t="s">
        <v>3311</v>
      </c>
      <c r="E547" s="16" t="s">
        <v>3984</v>
      </c>
      <c r="F547" s="16" t="s">
        <v>3313</v>
      </c>
      <c r="G547" s="16" t="s">
        <v>3398</v>
      </c>
      <c r="H547" s="16" t="s">
        <v>3315</v>
      </c>
      <c r="I547" s="16" t="s">
        <v>3307</v>
      </c>
      <c r="J547" s="16" t="s">
        <v>3985</v>
      </c>
    </row>
    <row r="548" spans="1:10">
      <c r="A548" s="20"/>
      <c r="B548" s="16" t="s">
        <v>4438</v>
      </c>
      <c r="C548" s="16" t="s">
        <v>3301</v>
      </c>
      <c r="D548" s="16" t="s">
        <v>3320</v>
      </c>
      <c r="E548" s="16" t="s">
        <v>3565</v>
      </c>
      <c r="F548" s="16" t="s">
        <v>3304</v>
      </c>
      <c r="G548" s="16" t="s">
        <v>3566</v>
      </c>
      <c r="H548" s="16" t="s">
        <v>3478</v>
      </c>
      <c r="I548" s="16" t="s">
        <v>3329</v>
      </c>
      <c r="J548" s="16" t="s">
        <v>3911</v>
      </c>
    </row>
    <row r="549" ht="22.5" spans="1:10">
      <c r="A549" s="20"/>
      <c r="B549" s="16" t="s">
        <v>4438</v>
      </c>
      <c r="C549" s="16" t="s">
        <v>3324</v>
      </c>
      <c r="D549" s="16" t="s">
        <v>3325</v>
      </c>
      <c r="E549" s="16" t="s">
        <v>4445</v>
      </c>
      <c r="F549" s="16" t="s">
        <v>3304</v>
      </c>
      <c r="G549" s="16" t="s">
        <v>3860</v>
      </c>
      <c r="H549" s="16" t="s">
        <v>3499</v>
      </c>
      <c r="I549" s="16" t="s">
        <v>3329</v>
      </c>
      <c r="J549" s="16" t="s">
        <v>4446</v>
      </c>
    </row>
    <row r="550" spans="1:10">
      <c r="A550" s="20"/>
      <c r="B550" s="16" t="s">
        <v>4438</v>
      </c>
      <c r="C550" s="16" t="s">
        <v>3331</v>
      </c>
      <c r="D550" s="16" t="s">
        <v>3332</v>
      </c>
      <c r="E550" s="16" t="s">
        <v>3332</v>
      </c>
      <c r="F550" s="16" t="s">
        <v>3313</v>
      </c>
      <c r="G550" s="16" t="s">
        <v>3341</v>
      </c>
      <c r="H550" s="16" t="s">
        <v>3315</v>
      </c>
      <c r="I550" s="16" t="s">
        <v>3307</v>
      </c>
      <c r="J550" s="16" t="s">
        <v>3333</v>
      </c>
    </row>
    <row r="551" ht="22.5" spans="1:10">
      <c r="A551" s="19" t="s">
        <v>4447</v>
      </c>
      <c r="B551" s="16"/>
      <c r="C551" s="16"/>
      <c r="D551" s="16"/>
      <c r="E551" s="16"/>
      <c r="F551" s="16"/>
      <c r="G551" s="16"/>
      <c r="H551" s="16"/>
      <c r="I551" s="16"/>
      <c r="J551" s="16"/>
    </row>
    <row r="552" spans="1:10">
      <c r="A552" s="20" t="s">
        <v>4448</v>
      </c>
      <c r="B552" s="16" t="s">
        <v>4449</v>
      </c>
      <c r="C552" s="16" t="s">
        <v>3301</v>
      </c>
      <c r="D552" s="16" t="s">
        <v>3311</v>
      </c>
      <c r="E552" s="16" t="s">
        <v>4450</v>
      </c>
      <c r="F552" s="16" t="s">
        <v>3304</v>
      </c>
      <c r="G552" s="16" t="s">
        <v>3398</v>
      </c>
      <c r="H552" s="16" t="s">
        <v>3315</v>
      </c>
      <c r="I552" s="16" t="s">
        <v>3307</v>
      </c>
      <c r="J552" s="16" t="s">
        <v>4450</v>
      </c>
    </row>
    <row r="553" ht="22.5" spans="1:10">
      <c r="A553" s="20"/>
      <c r="B553" s="16" t="s">
        <v>4449</v>
      </c>
      <c r="C553" s="16" t="s">
        <v>3301</v>
      </c>
      <c r="D553" s="16" t="s">
        <v>3311</v>
      </c>
      <c r="E553" s="16" t="s">
        <v>4451</v>
      </c>
      <c r="F553" s="16" t="s">
        <v>3304</v>
      </c>
      <c r="G553" s="16" t="s">
        <v>4452</v>
      </c>
      <c r="H553" s="16" t="s">
        <v>3328</v>
      </c>
      <c r="I553" s="16" t="s">
        <v>3329</v>
      </c>
      <c r="J553" s="16" t="s">
        <v>4453</v>
      </c>
    </row>
    <row r="554" spans="1:10">
      <c r="A554" s="20"/>
      <c r="B554" s="16" t="s">
        <v>4449</v>
      </c>
      <c r="C554" s="16" t="s">
        <v>3301</v>
      </c>
      <c r="D554" s="16" t="s">
        <v>3311</v>
      </c>
      <c r="E554" s="16" t="s">
        <v>4454</v>
      </c>
      <c r="F554" s="16" t="s">
        <v>3313</v>
      </c>
      <c r="G554" s="16" t="s">
        <v>3746</v>
      </c>
      <c r="H554" s="16" t="s">
        <v>3377</v>
      </c>
      <c r="I554" s="16" t="s">
        <v>3307</v>
      </c>
      <c r="J554" s="16" t="s">
        <v>4454</v>
      </c>
    </row>
    <row r="555" ht="22.5" spans="1:10">
      <c r="A555" s="20"/>
      <c r="B555" s="16" t="s">
        <v>4449</v>
      </c>
      <c r="C555" s="16" t="s">
        <v>3301</v>
      </c>
      <c r="D555" s="16" t="s">
        <v>3320</v>
      </c>
      <c r="E555" s="16" t="s">
        <v>3565</v>
      </c>
      <c r="F555" s="16" t="s">
        <v>3304</v>
      </c>
      <c r="G555" s="16" t="s">
        <v>4455</v>
      </c>
      <c r="H555" s="16" t="s">
        <v>3328</v>
      </c>
      <c r="I555" s="16" t="s">
        <v>3329</v>
      </c>
      <c r="J555" s="16" t="s">
        <v>4456</v>
      </c>
    </row>
    <row r="556" ht="33.75" spans="1:10">
      <c r="A556" s="20"/>
      <c r="B556" s="16" t="s">
        <v>4449</v>
      </c>
      <c r="C556" s="16" t="s">
        <v>3324</v>
      </c>
      <c r="D556" s="16" t="s">
        <v>3325</v>
      </c>
      <c r="E556" s="16" t="s">
        <v>4457</v>
      </c>
      <c r="F556" s="16" t="s">
        <v>3304</v>
      </c>
      <c r="G556" s="16" t="s">
        <v>4458</v>
      </c>
      <c r="H556" s="16" t="s">
        <v>3328</v>
      </c>
      <c r="I556" s="16" t="s">
        <v>3329</v>
      </c>
      <c r="J556" s="16" t="s">
        <v>4459</v>
      </c>
    </row>
    <row r="557" ht="22.5" spans="1:10">
      <c r="A557" s="20"/>
      <c r="B557" s="16" t="s">
        <v>4449</v>
      </c>
      <c r="C557" s="16" t="s">
        <v>3324</v>
      </c>
      <c r="D557" s="16" t="s">
        <v>3590</v>
      </c>
      <c r="E557" s="16" t="s">
        <v>4460</v>
      </c>
      <c r="F557" s="16" t="s">
        <v>3304</v>
      </c>
      <c r="G557" s="16" t="s">
        <v>4458</v>
      </c>
      <c r="H557" s="16" t="s">
        <v>3328</v>
      </c>
      <c r="I557" s="16" t="s">
        <v>3329</v>
      </c>
      <c r="J557" s="16" t="s">
        <v>4460</v>
      </c>
    </row>
    <row r="558" ht="22.5" spans="1:10">
      <c r="A558" s="20"/>
      <c r="B558" s="16" t="s">
        <v>4449</v>
      </c>
      <c r="C558" s="16" t="s">
        <v>3331</v>
      </c>
      <c r="D558" s="16" t="s">
        <v>3332</v>
      </c>
      <c r="E558" s="16" t="s">
        <v>4461</v>
      </c>
      <c r="F558" s="16" t="s">
        <v>3313</v>
      </c>
      <c r="G558" s="16" t="s">
        <v>3322</v>
      </c>
      <c r="H558" s="16" t="s">
        <v>3315</v>
      </c>
      <c r="I558" s="16" t="s">
        <v>3307</v>
      </c>
      <c r="J558" s="16" t="s">
        <v>4462</v>
      </c>
    </row>
    <row r="559" ht="22.5" spans="1:10">
      <c r="A559" s="20" t="s">
        <v>4092</v>
      </c>
      <c r="B559" s="16" t="s">
        <v>4463</v>
      </c>
      <c r="C559" s="16" t="s">
        <v>3301</v>
      </c>
      <c r="D559" s="16" t="s">
        <v>3302</v>
      </c>
      <c r="E559" s="16" t="s">
        <v>4464</v>
      </c>
      <c r="F559" s="16" t="s">
        <v>3304</v>
      </c>
      <c r="G559" s="16" t="s">
        <v>3746</v>
      </c>
      <c r="H559" s="16" t="s">
        <v>3545</v>
      </c>
      <c r="I559" s="16" t="s">
        <v>3307</v>
      </c>
      <c r="J559" s="16" t="s">
        <v>4464</v>
      </c>
    </row>
    <row r="560" spans="1:10">
      <c r="A560" s="20"/>
      <c r="B560" s="16" t="s">
        <v>4463</v>
      </c>
      <c r="C560" s="16" t="s">
        <v>3301</v>
      </c>
      <c r="D560" s="16" t="s">
        <v>3311</v>
      </c>
      <c r="E560" s="16" t="s">
        <v>4094</v>
      </c>
      <c r="F560" s="16" t="s">
        <v>3304</v>
      </c>
      <c r="G560" s="16" t="s">
        <v>3865</v>
      </c>
      <c r="H560" s="16" t="s">
        <v>3315</v>
      </c>
      <c r="I560" s="16" t="s">
        <v>3307</v>
      </c>
      <c r="J560" s="16" t="s">
        <v>4094</v>
      </c>
    </row>
    <row r="561" spans="1:10">
      <c r="A561" s="20"/>
      <c r="B561" s="16" t="s">
        <v>4463</v>
      </c>
      <c r="C561" s="16" t="s">
        <v>3301</v>
      </c>
      <c r="D561" s="16" t="s">
        <v>3320</v>
      </c>
      <c r="E561" s="16" t="s">
        <v>3565</v>
      </c>
      <c r="F561" s="16" t="s">
        <v>3304</v>
      </c>
      <c r="G561" s="16" t="s">
        <v>4455</v>
      </c>
      <c r="H561" s="16" t="s">
        <v>3328</v>
      </c>
      <c r="I561" s="16" t="s">
        <v>3329</v>
      </c>
      <c r="J561" s="16" t="s">
        <v>3565</v>
      </c>
    </row>
    <row r="562" spans="1:10">
      <c r="A562" s="20"/>
      <c r="B562" s="16" t="s">
        <v>4463</v>
      </c>
      <c r="C562" s="16" t="s">
        <v>3324</v>
      </c>
      <c r="D562" s="16" t="s">
        <v>3590</v>
      </c>
      <c r="E562" s="16" t="s">
        <v>4465</v>
      </c>
      <c r="F562" s="16" t="s">
        <v>3304</v>
      </c>
      <c r="G562" s="16" t="s">
        <v>4101</v>
      </c>
      <c r="H562" s="16" t="s">
        <v>3328</v>
      </c>
      <c r="I562" s="16" t="s">
        <v>3329</v>
      </c>
      <c r="J562" s="16" t="s">
        <v>4466</v>
      </c>
    </row>
    <row r="563" spans="1:10">
      <c r="A563" s="20"/>
      <c r="B563" s="16" t="s">
        <v>4463</v>
      </c>
      <c r="C563" s="16" t="s">
        <v>3331</v>
      </c>
      <c r="D563" s="16" t="s">
        <v>3332</v>
      </c>
      <c r="E563" s="16" t="s">
        <v>4467</v>
      </c>
      <c r="F563" s="16" t="s">
        <v>3313</v>
      </c>
      <c r="G563" s="16" t="s">
        <v>3322</v>
      </c>
      <c r="H563" s="16" t="s">
        <v>3315</v>
      </c>
      <c r="I563" s="16" t="s">
        <v>3307</v>
      </c>
      <c r="J563" s="16" t="s">
        <v>4468</v>
      </c>
    </row>
    <row r="564" ht="22.5" spans="1:10">
      <c r="A564" s="20" t="s">
        <v>4469</v>
      </c>
      <c r="B564" s="16" t="s">
        <v>4470</v>
      </c>
      <c r="C564" s="16" t="s">
        <v>3301</v>
      </c>
      <c r="D564" s="16" t="s">
        <v>3302</v>
      </c>
      <c r="E564" s="16" t="s">
        <v>4471</v>
      </c>
      <c r="F564" s="16" t="s">
        <v>3313</v>
      </c>
      <c r="G564" s="16" t="s">
        <v>3710</v>
      </c>
      <c r="H564" s="16" t="s">
        <v>3628</v>
      </c>
      <c r="I564" s="16" t="s">
        <v>3307</v>
      </c>
      <c r="J564" s="16" t="s">
        <v>4471</v>
      </c>
    </row>
    <row r="565" ht="22.5" spans="1:10">
      <c r="A565" s="20"/>
      <c r="B565" s="16" t="s">
        <v>4470</v>
      </c>
      <c r="C565" s="16" t="s">
        <v>3301</v>
      </c>
      <c r="D565" s="16" t="s">
        <v>3302</v>
      </c>
      <c r="E565" s="16" t="s">
        <v>4472</v>
      </c>
      <c r="F565" s="16" t="s">
        <v>3313</v>
      </c>
      <c r="G565" s="16" t="s">
        <v>3521</v>
      </c>
      <c r="H565" s="16" t="s">
        <v>3377</v>
      </c>
      <c r="I565" s="16" t="s">
        <v>3307</v>
      </c>
      <c r="J565" s="16" t="s">
        <v>4473</v>
      </c>
    </row>
    <row r="566" spans="1:10">
      <c r="A566" s="20"/>
      <c r="B566" s="16" t="s">
        <v>4470</v>
      </c>
      <c r="C566" s="16" t="s">
        <v>3301</v>
      </c>
      <c r="D566" s="16" t="s">
        <v>3302</v>
      </c>
      <c r="E566" s="16" t="s">
        <v>4474</v>
      </c>
      <c r="F566" s="16" t="s">
        <v>3313</v>
      </c>
      <c r="G566" s="16" t="s">
        <v>4475</v>
      </c>
      <c r="H566" s="16" t="s">
        <v>4476</v>
      </c>
      <c r="I566" s="16" t="s">
        <v>3307</v>
      </c>
      <c r="J566" s="16" t="s">
        <v>4477</v>
      </c>
    </row>
    <row r="567" spans="1:10">
      <c r="A567" s="20"/>
      <c r="B567" s="16" t="s">
        <v>4470</v>
      </c>
      <c r="C567" s="16" t="s">
        <v>3301</v>
      </c>
      <c r="D567" s="16" t="s">
        <v>3302</v>
      </c>
      <c r="E567" s="16" t="s">
        <v>4478</v>
      </c>
      <c r="F567" s="16" t="s">
        <v>3304</v>
      </c>
      <c r="G567" s="16" t="s">
        <v>4479</v>
      </c>
      <c r="H567" s="16" t="s">
        <v>3711</v>
      </c>
      <c r="I567" s="16" t="s">
        <v>3307</v>
      </c>
      <c r="J567" s="16" t="s">
        <v>4480</v>
      </c>
    </row>
    <row r="568" ht="22.5" spans="1:10">
      <c r="A568" s="20"/>
      <c r="B568" s="16" t="s">
        <v>4470</v>
      </c>
      <c r="C568" s="16" t="s">
        <v>3301</v>
      </c>
      <c r="D568" s="16" t="s">
        <v>3302</v>
      </c>
      <c r="E568" s="16" t="s">
        <v>4481</v>
      </c>
      <c r="F568" s="16" t="s">
        <v>3313</v>
      </c>
      <c r="G568" s="16" t="s">
        <v>3516</v>
      </c>
      <c r="H568" s="16" t="s">
        <v>4482</v>
      </c>
      <c r="I568" s="16" t="s">
        <v>3307</v>
      </c>
      <c r="J568" s="16" t="s">
        <v>4483</v>
      </c>
    </row>
    <row r="569" spans="1:10">
      <c r="A569" s="20"/>
      <c r="B569" s="16" t="s">
        <v>4470</v>
      </c>
      <c r="C569" s="16" t="s">
        <v>3301</v>
      </c>
      <c r="D569" s="16" t="s">
        <v>3302</v>
      </c>
      <c r="E569" s="16" t="s">
        <v>4484</v>
      </c>
      <c r="F569" s="16" t="s">
        <v>3313</v>
      </c>
      <c r="G569" s="16" t="s">
        <v>3516</v>
      </c>
      <c r="H569" s="16" t="s">
        <v>4476</v>
      </c>
      <c r="I569" s="16" t="s">
        <v>3307</v>
      </c>
      <c r="J569" s="16" t="s">
        <v>4485</v>
      </c>
    </row>
    <row r="570" ht="22.5" spans="1:10">
      <c r="A570" s="20"/>
      <c r="B570" s="16" t="s">
        <v>4470</v>
      </c>
      <c r="C570" s="16" t="s">
        <v>3301</v>
      </c>
      <c r="D570" s="16" t="s">
        <v>3311</v>
      </c>
      <c r="E570" s="16" t="s">
        <v>4486</v>
      </c>
      <c r="F570" s="16" t="s">
        <v>3313</v>
      </c>
      <c r="G570" s="16" t="s">
        <v>3322</v>
      </c>
      <c r="H570" s="16" t="s">
        <v>3315</v>
      </c>
      <c r="I570" s="16" t="s">
        <v>3307</v>
      </c>
      <c r="J570" s="16" t="s">
        <v>4487</v>
      </c>
    </row>
    <row r="571" ht="22.5" spans="1:10">
      <c r="A571" s="20"/>
      <c r="B571" s="16" t="s">
        <v>4470</v>
      </c>
      <c r="C571" s="16" t="s">
        <v>3301</v>
      </c>
      <c r="D571" s="16" t="s">
        <v>3311</v>
      </c>
      <c r="E571" s="16" t="s">
        <v>4488</v>
      </c>
      <c r="F571" s="16" t="s">
        <v>3313</v>
      </c>
      <c r="G571" s="16" t="s">
        <v>3398</v>
      </c>
      <c r="H571" s="16" t="s">
        <v>3315</v>
      </c>
      <c r="I571" s="16" t="s">
        <v>3307</v>
      </c>
      <c r="J571" s="16" t="s">
        <v>4489</v>
      </c>
    </row>
    <row r="572" ht="22.5" spans="1:10">
      <c r="A572" s="20"/>
      <c r="B572" s="16" t="s">
        <v>4470</v>
      </c>
      <c r="C572" s="16" t="s">
        <v>3301</v>
      </c>
      <c r="D572" s="16" t="s">
        <v>3311</v>
      </c>
      <c r="E572" s="16" t="s">
        <v>4490</v>
      </c>
      <c r="F572" s="16" t="s">
        <v>3313</v>
      </c>
      <c r="G572" s="16" t="s">
        <v>3314</v>
      </c>
      <c r="H572" s="16" t="s">
        <v>3315</v>
      </c>
      <c r="I572" s="16" t="s">
        <v>3307</v>
      </c>
      <c r="J572" s="16" t="s">
        <v>4491</v>
      </c>
    </row>
    <row r="573" ht="22.5" spans="1:10">
      <c r="A573" s="20"/>
      <c r="B573" s="16" t="s">
        <v>4470</v>
      </c>
      <c r="C573" s="16" t="s">
        <v>3301</v>
      </c>
      <c r="D573" s="16" t="s">
        <v>3311</v>
      </c>
      <c r="E573" s="16" t="s">
        <v>4492</v>
      </c>
      <c r="F573" s="16" t="s">
        <v>3304</v>
      </c>
      <c r="G573" s="16" t="s">
        <v>4493</v>
      </c>
      <c r="H573" s="16" t="s">
        <v>3328</v>
      </c>
      <c r="I573" s="16" t="s">
        <v>3329</v>
      </c>
      <c r="J573" s="16" t="s">
        <v>4494</v>
      </c>
    </row>
    <row r="574" ht="22.5" spans="1:10">
      <c r="A574" s="20"/>
      <c r="B574" s="16" t="s">
        <v>4470</v>
      </c>
      <c r="C574" s="16" t="s">
        <v>3301</v>
      </c>
      <c r="D574" s="16" t="s">
        <v>3311</v>
      </c>
      <c r="E574" s="16" t="s">
        <v>4495</v>
      </c>
      <c r="F574" s="16" t="s">
        <v>3304</v>
      </c>
      <c r="G574" s="16" t="s">
        <v>4496</v>
      </c>
      <c r="H574" s="16" t="s">
        <v>3499</v>
      </c>
      <c r="I574" s="16" t="s">
        <v>3307</v>
      </c>
      <c r="J574" s="16" t="s">
        <v>4497</v>
      </c>
    </row>
    <row r="575" ht="22.5" spans="1:10">
      <c r="A575" s="20"/>
      <c r="B575" s="16" t="s">
        <v>4470</v>
      </c>
      <c r="C575" s="16" t="s">
        <v>3324</v>
      </c>
      <c r="D575" s="16" t="s">
        <v>3325</v>
      </c>
      <c r="E575" s="16" t="s">
        <v>4498</v>
      </c>
      <c r="F575" s="16" t="s">
        <v>3304</v>
      </c>
      <c r="G575" s="16" t="s">
        <v>3694</v>
      </c>
      <c r="H575" s="16" t="s">
        <v>3328</v>
      </c>
      <c r="I575" s="16" t="s">
        <v>3329</v>
      </c>
      <c r="J575" s="16" t="s">
        <v>4498</v>
      </c>
    </row>
    <row r="576" spans="1:10">
      <c r="A576" s="20"/>
      <c r="B576" s="16" t="s">
        <v>4470</v>
      </c>
      <c r="C576" s="16" t="s">
        <v>3331</v>
      </c>
      <c r="D576" s="16" t="s">
        <v>3332</v>
      </c>
      <c r="E576" s="16" t="s">
        <v>4499</v>
      </c>
      <c r="F576" s="16" t="s">
        <v>3313</v>
      </c>
      <c r="G576" s="16" t="s">
        <v>3341</v>
      </c>
      <c r="H576" s="16" t="s">
        <v>3315</v>
      </c>
      <c r="I576" s="16" t="s">
        <v>3307</v>
      </c>
      <c r="J576" s="16" t="s">
        <v>4500</v>
      </c>
    </row>
    <row r="577" ht="22.5" spans="1:10">
      <c r="A577" s="20" t="s">
        <v>4501</v>
      </c>
      <c r="B577" s="16" t="s">
        <v>4502</v>
      </c>
      <c r="C577" s="16" t="s">
        <v>3301</v>
      </c>
      <c r="D577" s="16" t="s">
        <v>3302</v>
      </c>
      <c r="E577" s="16" t="s">
        <v>4503</v>
      </c>
      <c r="F577" s="16" t="s">
        <v>3313</v>
      </c>
      <c r="G577" s="16" t="s">
        <v>3746</v>
      </c>
      <c r="H577" s="16" t="s">
        <v>3395</v>
      </c>
      <c r="I577" s="16" t="s">
        <v>3307</v>
      </c>
      <c r="J577" s="16" t="s">
        <v>4504</v>
      </c>
    </row>
    <row r="578" ht="22.5" spans="1:10">
      <c r="A578" s="20"/>
      <c r="B578" s="16" t="s">
        <v>4502</v>
      </c>
      <c r="C578" s="16" t="s">
        <v>3301</v>
      </c>
      <c r="D578" s="16" t="s">
        <v>3302</v>
      </c>
      <c r="E578" s="16" t="s">
        <v>4505</v>
      </c>
      <c r="F578" s="16" t="s">
        <v>3313</v>
      </c>
      <c r="G578" s="16" t="s">
        <v>3592</v>
      </c>
      <c r="H578" s="16" t="s">
        <v>3545</v>
      </c>
      <c r="I578" s="16" t="s">
        <v>3307</v>
      </c>
      <c r="J578" s="16" t="s">
        <v>4506</v>
      </c>
    </row>
    <row r="579" ht="33.75" spans="1:10">
      <c r="A579" s="20"/>
      <c r="B579" s="16" t="s">
        <v>4502</v>
      </c>
      <c r="C579" s="16" t="s">
        <v>3301</v>
      </c>
      <c r="D579" s="16" t="s">
        <v>3311</v>
      </c>
      <c r="E579" s="16" t="s">
        <v>4507</v>
      </c>
      <c r="F579" s="16" t="s">
        <v>3304</v>
      </c>
      <c r="G579" s="16" t="s">
        <v>3398</v>
      </c>
      <c r="H579" s="16" t="s">
        <v>3315</v>
      </c>
      <c r="I579" s="16" t="s">
        <v>3307</v>
      </c>
      <c r="J579" s="16" t="s">
        <v>4508</v>
      </c>
    </row>
    <row r="580" ht="22.5" spans="1:10">
      <c r="A580" s="20"/>
      <c r="B580" s="16" t="s">
        <v>4502</v>
      </c>
      <c r="C580" s="16" t="s">
        <v>3301</v>
      </c>
      <c r="D580" s="16" t="s">
        <v>3311</v>
      </c>
      <c r="E580" s="16" t="s">
        <v>4509</v>
      </c>
      <c r="F580" s="16" t="s">
        <v>3304</v>
      </c>
      <c r="G580" s="16" t="s">
        <v>3865</v>
      </c>
      <c r="H580" s="16" t="s">
        <v>3315</v>
      </c>
      <c r="I580" s="16" t="s">
        <v>3307</v>
      </c>
      <c r="J580" s="16" t="s">
        <v>4510</v>
      </c>
    </row>
    <row r="581" ht="22.5" spans="1:10">
      <c r="A581" s="20"/>
      <c r="B581" s="16" t="s">
        <v>4502</v>
      </c>
      <c r="C581" s="16" t="s">
        <v>3301</v>
      </c>
      <c r="D581" s="16" t="s">
        <v>3320</v>
      </c>
      <c r="E581" s="16" t="s">
        <v>3565</v>
      </c>
      <c r="F581" s="16" t="s">
        <v>3304</v>
      </c>
      <c r="G581" s="16" t="s">
        <v>4455</v>
      </c>
      <c r="H581" s="16" t="s">
        <v>3328</v>
      </c>
      <c r="I581" s="16" t="s">
        <v>3329</v>
      </c>
      <c r="J581" s="16" t="s">
        <v>4511</v>
      </c>
    </row>
    <row r="582" ht="22.5" spans="1:10">
      <c r="A582" s="20"/>
      <c r="B582" s="16" t="s">
        <v>4502</v>
      </c>
      <c r="C582" s="16" t="s">
        <v>3324</v>
      </c>
      <c r="D582" s="16" t="s">
        <v>3325</v>
      </c>
      <c r="E582" s="16" t="s">
        <v>4512</v>
      </c>
      <c r="F582" s="16" t="s">
        <v>3304</v>
      </c>
      <c r="G582" s="16" t="s">
        <v>3367</v>
      </c>
      <c r="H582" s="16" t="s">
        <v>3328</v>
      </c>
      <c r="I582" s="16" t="s">
        <v>3329</v>
      </c>
      <c r="J582" s="16" t="s">
        <v>4513</v>
      </c>
    </row>
    <row r="583" ht="22.5" spans="1:10">
      <c r="A583" s="20"/>
      <c r="B583" s="16" t="s">
        <v>4502</v>
      </c>
      <c r="C583" s="16" t="s">
        <v>3324</v>
      </c>
      <c r="D583" s="16" t="s">
        <v>3325</v>
      </c>
      <c r="E583" s="16" t="s">
        <v>4514</v>
      </c>
      <c r="F583" s="16" t="s">
        <v>3304</v>
      </c>
      <c r="G583" s="16" t="s">
        <v>3367</v>
      </c>
      <c r="H583" s="16" t="s">
        <v>3328</v>
      </c>
      <c r="I583" s="16" t="s">
        <v>3329</v>
      </c>
      <c r="J583" s="16" t="s">
        <v>4515</v>
      </c>
    </row>
    <row r="584" ht="22.5" spans="1:10">
      <c r="A584" s="20"/>
      <c r="B584" s="16" t="s">
        <v>4502</v>
      </c>
      <c r="C584" s="16" t="s">
        <v>3331</v>
      </c>
      <c r="D584" s="16" t="s">
        <v>3332</v>
      </c>
      <c r="E584" s="16" t="s">
        <v>4516</v>
      </c>
      <c r="F584" s="16" t="s">
        <v>3313</v>
      </c>
      <c r="G584" s="16" t="s">
        <v>3322</v>
      </c>
      <c r="H584" s="16" t="s">
        <v>3315</v>
      </c>
      <c r="I584" s="16" t="s">
        <v>3307</v>
      </c>
      <c r="J584" s="16" t="s">
        <v>3332</v>
      </c>
    </row>
    <row r="585" spans="1:10">
      <c r="A585" s="20" t="s">
        <v>4517</v>
      </c>
      <c r="B585" s="16" t="s">
        <v>4518</v>
      </c>
      <c r="C585" s="16" t="s">
        <v>3301</v>
      </c>
      <c r="D585" s="16" t="s">
        <v>3311</v>
      </c>
      <c r="E585" s="16" t="s">
        <v>4519</v>
      </c>
      <c r="F585" s="16" t="s">
        <v>3313</v>
      </c>
      <c r="G585" s="16" t="s">
        <v>4520</v>
      </c>
      <c r="H585" s="16" t="s">
        <v>3377</v>
      </c>
      <c r="I585" s="16" t="s">
        <v>3307</v>
      </c>
      <c r="J585" s="16" t="s">
        <v>4521</v>
      </c>
    </row>
    <row r="586" spans="1:10">
      <c r="A586" s="20"/>
      <c r="B586" s="16" t="s">
        <v>4518</v>
      </c>
      <c r="C586" s="16" t="s">
        <v>3301</v>
      </c>
      <c r="D586" s="16" t="s">
        <v>3320</v>
      </c>
      <c r="E586" s="16" t="s">
        <v>4522</v>
      </c>
      <c r="F586" s="16" t="s">
        <v>3304</v>
      </c>
      <c r="G586" s="16" t="s">
        <v>4523</v>
      </c>
      <c r="H586" s="16" t="s">
        <v>3328</v>
      </c>
      <c r="I586" s="16" t="s">
        <v>3329</v>
      </c>
      <c r="J586" s="16" t="s">
        <v>4522</v>
      </c>
    </row>
    <row r="587" spans="1:10">
      <c r="A587" s="20"/>
      <c r="B587" s="16" t="s">
        <v>4518</v>
      </c>
      <c r="C587" s="16" t="s">
        <v>3324</v>
      </c>
      <c r="D587" s="16" t="s">
        <v>3325</v>
      </c>
      <c r="E587" s="16" t="s">
        <v>4524</v>
      </c>
      <c r="F587" s="16" t="s">
        <v>3304</v>
      </c>
      <c r="G587" s="16" t="s">
        <v>3305</v>
      </c>
      <c r="H587" s="16" t="s">
        <v>3499</v>
      </c>
      <c r="I587" s="16" t="s">
        <v>3307</v>
      </c>
      <c r="J587" s="16" t="s">
        <v>4525</v>
      </c>
    </row>
    <row r="588" spans="1:10">
      <c r="A588" s="20"/>
      <c r="B588" s="16" t="s">
        <v>4518</v>
      </c>
      <c r="C588" s="16" t="s">
        <v>3331</v>
      </c>
      <c r="D588" s="16" t="s">
        <v>3332</v>
      </c>
      <c r="E588" s="16" t="s">
        <v>4526</v>
      </c>
      <c r="F588" s="16" t="s">
        <v>3313</v>
      </c>
      <c r="G588" s="16" t="s">
        <v>3322</v>
      </c>
      <c r="H588" s="16" t="s">
        <v>3315</v>
      </c>
      <c r="I588" s="16" t="s">
        <v>3307</v>
      </c>
      <c r="J588" s="16" t="s">
        <v>4527</v>
      </c>
    </row>
    <row r="589" ht="22.5" spans="1:10">
      <c r="A589" s="19" t="s">
        <v>4528</v>
      </c>
      <c r="B589" s="16"/>
      <c r="C589" s="16"/>
      <c r="D589" s="16"/>
      <c r="E589" s="16"/>
      <c r="F589" s="16"/>
      <c r="G589" s="16"/>
      <c r="H589" s="16"/>
      <c r="I589" s="16"/>
      <c r="J589" s="16"/>
    </row>
    <row r="590" spans="1:10">
      <c r="A590" s="20" t="s">
        <v>4092</v>
      </c>
      <c r="B590" s="16" t="s">
        <v>4529</v>
      </c>
      <c r="C590" s="16" t="s">
        <v>3301</v>
      </c>
      <c r="D590" s="16" t="s">
        <v>3302</v>
      </c>
      <c r="E590" s="16" t="s">
        <v>4433</v>
      </c>
      <c r="F590" s="16" t="s">
        <v>3313</v>
      </c>
      <c r="G590" s="16" t="s">
        <v>3521</v>
      </c>
      <c r="H590" s="16" t="s">
        <v>3377</v>
      </c>
      <c r="I590" s="16" t="s">
        <v>3307</v>
      </c>
      <c r="J590" s="16" t="s">
        <v>4435</v>
      </c>
    </row>
    <row r="591" spans="1:10">
      <c r="A591" s="20"/>
      <c r="B591" s="16" t="s">
        <v>4529</v>
      </c>
      <c r="C591" s="16" t="s">
        <v>3301</v>
      </c>
      <c r="D591" s="16" t="s">
        <v>3311</v>
      </c>
      <c r="E591" s="16" t="s">
        <v>4094</v>
      </c>
      <c r="F591" s="16" t="s">
        <v>3304</v>
      </c>
      <c r="G591" s="16" t="s">
        <v>3398</v>
      </c>
      <c r="H591" s="16" t="s">
        <v>3315</v>
      </c>
      <c r="I591" s="16" t="s">
        <v>3307</v>
      </c>
      <c r="J591" s="16" t="s">
        <v>4436</v>
      </c>
    </row>
    <row r="592" spans="1:10">
      <c r="A592" s="20"/>
      <c r="B592" s="16" t="s">
        <v>4529</v>
      </c>
      <c r="C592" s="16" t="s">
        <v>3301</v>
      </c>
      <c r="D592" s="16" t="s">
        <v>3320</v>
      </c>
      <c r="E592" s="16" t="s">
        <v>3565</v>
      </c>
      <c r="F592" s="16" t="s">
        <v>3304</v>
      </c>
      <c r="G592" s="16" t="s">
        <v>3566</v>
      </c>
      <c r="H592" s="16" t="s">
        <v>3499</v>
      </c>
      <c r="I592" s="16" t="s">
        <v>3307</v>
      </c>
      <c r="J592" s="16" t="s">
        <v>3911</v>
      </c>
    </row>
    <row r="593" spans="1:10">
      <c r="A593" s="20"/>
      <c r="B593" s="16" t="s">
        <v>4529</v>
      </c>
      <c r="C593" s="16" t="s">
        <v>3324</v>
      </c>
      <c r="D593" s="16" t="s">
        <v>3325</v>
      </c>
      <c r="E593" s="16" t="s">
        <v>4012</v>
      </c>
      <c r="F593" s="16" t="s">
        <v>3837</v>
      </c>
      <c r="G593" s="16" t="s">
        <v>4013</v>
      </c>
      <c r="H593" s="16" t="s">
        <v>3478</v>
      </c>
      <c r="I593" s="16" t="s">
        <v>3329</v>
      </c>
      <c r="J593" s="16" t="s">
        <v>4014</v>
      </c>
    </row>
    <row r="594" ht="22.5" spans="1:10">
      <c r="A594" s="20"/>
      <c r="B594" s="16" t="s">
        <v>4529</v>
      </c>
      <c r="C594" s="16" t="s">
        <v>3324</v>
      </c>
      <c r="D594" s="16" t="s">
        <v>3590</v>
      </c>
      <c r="E594" s="16" t="s">
        <v>4015</v>
      </c>
      <c r="F594" s="16" t="s">
        <v>3304</v>
      </c>
      <c r="G594" s="16" t="s">
        <v>4101</v>
      </c>
      <c r="H594" s="16" t="s">
        <v>3478</v>
      </c>
      <c r="I594" s="16" t="s">
        <v>3329</v>
      </c>
      <c r="J594" s="16" t="s">
        <v>4016</v>
      </c>
    </row>
    <row r="595" spans="1:10">
      <c r="A595" s="20"/>
      <c r="B595" s="16" t="s">
        <v>4529</v>
      </c>
      <c r="C595" s="16" t="s">
        <v>3331</v>
      </c>
      <c r="D595" s="16" t="s">
        <v>3332</v>
      </c>
      <c r="E595" s="16" t="s">
        <v>4102</v>
      </c>
      <c r="F595" s="16" t="s">
        <v>3313</v>
      </c>
      <c r="G595" s="16" t="s">
        <v>3341</v>
      </c>
      <c r="H595" s="16" t="s">
        <v>3315</v>
      </c>
      <c r="I595" s="16" t="s">
        <v>3307</v>
      </c>
      <c r="J595" s="16" t="s">
        <v>4437</v>
      </c>
    </row>
    <row r="596" spans="1:10">
      <c r="A596" s="20" t="s">
        <v>3973</v>
      </c>
      <c r="B596" s="16" t="s">
        <v>4530</v>
      </c>
      <c r="C596" s="16" t="s">
        <v>3301</v>
      </c>
      <c r="D596" s="16" t="s">
        <v>3302</v>
      </c>
      <c r="E596" s="16" t="s">
        <v>4439</v>
      </c>
      <c r="F596" s="16" t="s">
        <v>3313</v>
      </c>
      <c r="G596" s="16" t="s">
        <v>3459</v>
      </c>
      <c r="H596" s="16" t="s">
        <v>3545</v>
      </c>
      <c r="I596" s="16" t="s">
        <v>3307</v>
      </c>
      <c r="J596" s="16" t="s">
        <v>4440</v>
      </c>
    </row>
    <row r="597" spans="1:10">
      <c r="A597" s="20"/>
      <c r="B597" s="16" t="s">
        <v>4530</v>
      </c>
      <c r="C597" s="16" t="s">
        <v>3301</v>
      </c>
      <c r="D597" s="16" t="s">
        <v>3302</v>
      </c>
      <c r="E597" s="16" t="s">
        <v>4441</v>
      </c>
      <c r="F597" s="16" t="s">
        <v>3313</v>
      </c>
      <c r="G597" s="16" t="s">
        <v>4531</v>
      </c>
      <c r="H597" s="16" t="s">
        <v>3377</v>
      </c>
      <c r="I597" s="16" t="s">
        <v>3307</v>
      </c>
      <c r="J597" s="16" t="s">
        <v>4443</v>
      </c>
    </row>
    <row r="598" spans="1:10">
      <c r="A598" s="20"/>
      <c r="B598" s="16" t="s">
        <v>4530</v>
      </c>
      <c r="C598" s="16" t="s">
        <v>3301</v>
      </c>
      <c r="D598" s="16" t="s">
        <v>3302</v>
      </c>
      <c r="E598" s="16" t="s">
        <v>4130</v>
      </c>
      <c r="F598" s="16" t="s">
        <v>3304</v>
      </c>
      <c r="G598" s="16" t="s">
        <v>3804</v>
      </c>
      <c r="H598" s="16" t="s">
        <v>3395</v>
      </c>
      <c r="I598" s="16" t="s">
        <v>3307</v>
      </c>
      <c r="J598" s="16" t="s">
        <v>4131</v>
      </c>
    </row>
    <row r="599" ht="22.5" spans="1:10">
      <c r="A599" s="20"/>
      <c r="B599" s="16" t="s">
        <v>4530</v>
      </c>
      <c r="C599" s="16" t="s">
        <v>3301</v>
      </c>
      <c r="D599" s="16" t="s">
        <v>3311</v>
      </c>
      <c r="E599" s="16" t="s">
        <v>3980</v>
      </c>
      <c r="F599" s="16" t="s">
        <v>3313</v>
      </c>
      <c r="G599" s="16" t="s">
        <v>3341</v>
      </c>
      <c r="H599" s="16" t="s">
        <v>3315</v>
      </c>
      <c r="I599" s="16" t="s">
        <v>3307</v>
      </c>
      <c r="J599" s="16" t="s">
        <v>4444</v>
      </c>
    </row>
    <row r="600" ht="22.5" spans="1:10">
      <c r="A600" s="20"/>
      <c r="B600" s="16" t="s">
        <v>4530</v>
      </c>
      <c r="C600" s="16" t="s">
        <v>3301</v>
      </c>
      <c r="D600" s="16" t="s">
        <v>3311</v>
      </c>
      <c r="E600" s="16" t="s">
        <v>3982</v>
      </c>
      <c r="F600" s="16" t="s">
        <v>3520</v>
      </c>
      <c r="G600" s="16" t="s">
        <v>3305</v>
      </c>
      <c r="H600" s="16" t="s">
        <v>3545</v>
      </c>
      <c r="I600" s="16" t="s">
        <v>3307</v>
      </c>
      <c r="J600" s="16" t="s">
        <v>4047</v>
      </c>
    </row>
    <row r="601" ht="22.5" spans="1:10">
      <c r="A601" s="20"/>
      <c r="B601" s="16" t="s">
        <v>4530</v>
      </c>
      <c r="C601" s="16" t="s">
        <v>3301</v>
      </c>
      <c r="D601" s="16" t="s">
        <v>3311</v>
      </c>
      <c r="E601" s="16" t="s">
        <v>3984</v>
      </c>
      <c r="F601" s="16" t="s">
        <v>3313</v>
      </c>
      <c r="G601" s="16" t="s">
        <v>3398</v>
      </c>
      <c r="H601" s="16" t="s">
        <v>3315</v>
      </c>
      <c r="I601" s="16" t="s">
        <v>3307</v>
      </c>
      <c r="J601" s="16" t="s">
        <v>3985</v>
      </c>
    </row>
    <row r="602" spans="1:10">
      <c r="A602" s="20"/>
      <c r="B602" s="16" t="s">
        <v>4530</v>
      </c>
      <c r="C602" s="16" t="s">
        <v>3301</v>
      </c>
      <c r="D602" s="16" t="s">
        <v>3320</v>
      </c>
      <c r="E602" s="16" t="s">
        <v>3565</v>
      </c>
      <c r="F602" s="16" t="s">
        <v>3304</v>
      </c>
      <c r="G602" s="16" t="s">
        <v>3566</v>
      </c>
      <c r="H602" s="16" t="s">
        <v>3478</v>
      </c>
      <c r="I602" s="16" t="s">
        <v>3329</v>
      </c>
      <c r="J602" s="16" t="s">
        <v>3911</v>
      </c>
    </row>
    <row r="603" ht="22.5" spans="1:10">
      <c r="A603" s="20"/>
      <c r="B603" s="16" t="s">
        <v>4530</v>
      </c>
      <c r="C603" s="16" t="s">
        <v>3324</v>
      </c>
      <c r="D603" s="16" t="s">
        <v>3325</v>
      </c>
      <c r="E603" s="16" t="s">
        <v>4445</v>
      </c>
      <c r="F603" s="16" t="s">
        <v>3304</v>
      </c>
      <c r="G603" s="16" t="s">
        <v>3860</v>
      </c>
      <c r="H603" s="16" t="s">
        <v>3499</v>
      </c>
      <c r="I603" s="16" t="s">
        <v>3329</v>
      </c>
      <c r="J603" s="16" t="s">
        <v>4446</v>
      </c>
    </row>
    <row r="604" spans="1:10">
      <c r="A604" s="20"/>
      <c r="B604" s="16" t="s">
        <v>4530</v>
      </c>
      <c r="C604" s="16" t="s">
        <v>3331</v>
      </c>
      <c r="D604" s="16" t="s">
        <v>3332</v>
      </c>
      <c r="E604" s="16" t="s">
        <v>3332</v>
      </c>
      <c r="F604" s="16" t="s">
        <v>3313</v>
      </c>
      <c r="G604" s="16" t="s">
        <v>3341</v>
      </c>
      <c r="H604" s="16" t="s">
        <v>3315</v>
      </c>
      <c r="I604" s="16" t="s">
        <v>3307</v>
      </c>
      <c r="J604" s="16" t="s">
        <v>3333</v>
      </c>
    </row>
    <row r="605" ht="22.5" spans="1:10">
      <c r="A605" s="19" t="s">
        <v>4532</v>
      </c>
      <c r="B605" s="16"/>
      <c r="C605" s="16"/>
      <c r="D605" s="16"/>
      <c r="E605" s="16"/>
      <c r="F605" s="16"/>
      <c r="G605" s="16"/>
      <c r="H605" s="16"/>
      <c r="I605" s="16"/>
      <c r="J605" s="16"/>
    </row>
    <row r="606" spans="1:10">
      <c r="A606" s="20" t="s">
        <v>3973</v>
      </c>
      <c r="B606" s="16" t="s">
        <v>4533</v>
      </c>
      <c r="C606" s="16" t="s">
        <v>3301</v>
      </c>
      <c r="D606" s="16" t="s">
        <v>3302</v>
      </c>
      <c r="E606" s="16" t="s">
        <v>4130</v>
      </c>
      <c r="F606" s="16" t="s">
        <v>3304</v>
      </c>
      <c r="G606" s="16" t="s">
        <v>4534</v>
      </c>
      <c r="H606" s="16" t="s">
        <v>3395</v>
      </c>
      <c r="I606" s="16" t="s">
        <v>3307</v>
      </c>
      <c r="J606" s="16" t="s">
        <v>4131</v>
      </c>
    </row>
    <row r="607" spans="1:10">
      <c r="A607" s="20"/>
      <c r="B607" s="16" t="s">
        <v>4533</v>
      </c>
      <c r="C607" s="16" t="s">
        <v>3301</v>
      </c>
      <c r="D607" s="16" t="s">
        <v>3302</v>
      </c>
      <c r="E607" s="16" t="s">
        <v>3975</v>
      </c>
      <c r="F607" s="16" t="s">
        <v>3313</v>
      </c>
      <c r="G607" s="16" t="s">
        <v>4535</v>
      </c>
      <c r="H607" s="16" t="s">
        <v>3493</v>
      </c>
      <c r="I607" s="16" t="s">
        <v>3307</v>
      </c>
      <c r="J607" s="16" t="s">
        <v>3977</v>
      </c>
    </row>
    <row r="608" spans="1:10">
      <c r="A608" s="20"/>
      <c r="B608" s="16" t="s">
        <v>4533</v>
      </c>
      <c r="C608" s="16" t="s">
        <v>3301</v>
      </c>
      <c r="D608" s="16" t="s">
        <v>3302</v>
      </c>
      <c r="E608" s="16" t="s">
        <v>4127</v>
      </c>
      <c r="F608" s="16" t="s">
        <v>3313</v>
      </c>
      <c r="G608" s="16" t="s">
        <v>4128</v>
      </c>
      <c r="H608" s="16" t="s">
        <v>3377</v>
      </c>
      <c r="I608" s="16" t="s">
        <v>3307</v>
      </c>
      <c r="J608" s="16" t="s">
        <v>4129</v>
      </c>
    </row>
    <row r="609" ht="22.5" spans="1:10">
      <c r="A609" s="20"/>
      <c r="B609" s="16" t="s">
        <v>4533</v>
      </c>
      <c r="C609" s="16" t="s">
        <v>3301</v>
      </c>
      <c r="D609" s="16" t="s">
        <v>3302</v>
      </c>
      <c r="E609" s="16" t="s">
        <v>4536</v>
      </c>
      <c r="F609" s="16" t="s">
        <v>3313</v>
      </c>
      <c r="G609" s="16" t="s">
        <v>3459</v>
      </c>
      <c r="H609" s="16" t="s">
        <v>3545</v>
      </c>
      <c r="I609" s="16" t="s">
        <v>3307</v>
      </c>
      <c r="J609" s="16" t="s">
        <v>4537</v>
      </c>
    </row>
    <row r="610" ht="22.5" spans="1:10">
      <c r="A610" s="20"/>
      <c r="B610" s="16" t="s">
        <v>4533</v>
      </c>
      <c r="C610" s="16" t="s">
        <v>3301</v>
      </c>
      <c r="D610" s="16" t="s">
        <v>3311</v>
      </c>
      <c r="E610" s="16" t="s">
        <v>4538</v>
      </c>
      <c r="F610" s="16" t="s">
        <v>3304</v>
      </c>
      <c r="G610" s="16" t="s">
        <v>3398</v>
      </c>
      <c r="H610" s="16" t="s">
        <v>3315</v>
      </c>
      <c r="I610" s="16" t="s">
        <v>3307</v>
      </c>
      <c r="J610" s="16" t="s">
        <v>4539</v>
      </c>
    </row>
    <row r="611" ht="22.5" spans="1:10">
      <c r="A611" s="20"/>
      <c r="B611" s="16" t="s">
        <v>4533</v>
      </c>
      <c r="C611" s="16" t="s">
        <v>3301</v>
      </c>
      <c r="D611" s="16" t="s">
        <v>3311</v>
      </c>
      <c r="E611" s="16" t="s">
        <v>4132</v>
      </c>
      <c r="F611" s="16" t="s">
        <v>3304</v>
      </c>
      <c r="G611" s="16" t="s">
        <v>3398</v>
      </c>
      <c r="H611" s="16" t="s">
        <v>3315</v>
      </c>
      <c r="I611" s="16" t="s">
        <v>3307</v>
      </c>
      <c r="J611" s="16" t="s">
        <v>4133</v>
      </c>
    </row>
    <row r="612" ht="22.5" spans="1:10">
      <c r="A612" s="20"/>
      <c r="B612" s="16" t="s">
        <v>4533</v>
      </c>
      <c r="C612" s="16" t="s">
        <v>3301</v>
      </c>
      <c r="D612" s="16" t="s">
        <v>3311</v>
      </c>
      <c r="E612" s="16" t="s">
        <v>3980</v>
      </c>
      <c r="F612" s="16" t="s">
        <v>3313</v>
      </c>
      <c r="G612" s="16" t="s">
        <v>3341</v>
      </c>
      <c r="H612" s="16" t="s">
        <v>3315</v>
      </c>
      <c r="I612" s="16" t="s">
        <v>3307</v>
      </c>
      <c r="J612" s="16" t="s">
        <v>4444</v>
      </c>
    </row>
    <row r="613" ht="22.5" spans="1:10">
      <c r="A613" s="20"/>
      <c r="B613" s="16" t="s">
        <v>4533</v>
      </c>
      <c r="C613" s="16" t="s">
        <v>3301</v>
      </c>
      <c r="D613" s="16" t="s">
        <v>3311</v>
      </c>
      <c r="E613" s="16" t="s">
        <v>4366</v>
      </c>
      <c r="F613" s="16" t="s">
        <v>3313</v>
      </c>
      <c r="G613" s="16" t="s">
        <v>3314</v>
      </c>
      <c r="H613" s="16" t="s">
        <v>3315</v>
      </c>
      <c r="I613" s="16" t="s">
        <v>3307</v>
      </c>
      <c r="J613" s="16" t="s">
        <v>4367</v>
      </c>
    </row>
    <row r="614" ht="22.5" spans="1:10">
      <c r="A614" s="20"/>
      <c r="B614" s="16" t="s">
        <v>4533</v>
      </c>
      <c r="C614" s="16" t="s">
        <v>3301</v>
      </c>
      <c r="D614" s="16" t="s">
        <v>3311</v>
      </c>
      <c r="E614" s="16" t="s">
        <v>3984</v>
      </c>
      <c r="F614" s="16" t="s">
        <v>3313</v>
      </c>
      <c r="G614" s="16" t="s">
        <v>3314</v>
      </c>
      <c r="H614" s="16" t="s">
        <v>3315</v>
      </c>
      <c r="I614" s="16" t="s">
        <v>3307</v>
      </c>
      <c r="J614" s="16" t="s">
        <v>3985</v>
      </c>
    </row>
    <row r="615" ht="22.5" spans="1:10">
      <c r="A615" s="20"/>
      <c r="B615" s="16" t="s">
        <v>4533</v>
      </c>
      <c r="C615" s="16" t="s">
        <v>3301</v>
      </c>
      <c r="D615" s="16" t="s">
        <v>3320</v>
      </c>
      <c r="E615" s="16" t="s">
        <v>3565</v>
      </c>
      <c r="F615" s="16" t="s">
        <v>3304</v>
      </c>
      <c r="G615" s="16" t="s">
        <v>3566</v>
      </c>
      <c r="H615" s="16" t="s">
        <v>3499</v>
      </c>
      <c r="I615" s="16" t="s">
        <v>3307</v>
      </c>
      <c r="J615" s="16" t="s">
        <v>4051</v>
      </c>
    </row>
    <row r="616" spans="1:10">
      <c r="A616" s="20"/>
      <c r="B616" s="16" t="s">
        <v>4533</v>
      </c>
      <c r="C616" s="16" t="s">
        <v>3301</v>
      </c>
      <c r="D616" s="16" t="s">
        <v>3320</v>
      </c>
      <c r="E616" s="16" t="s">
        <v>4368</v>
      </c>
      <c r="F616" s="16" t="s">
        <v>3313</v>
      </c>
      <c r="G616" s="16" t="s">
        <v>3341</v>
      </c>
      <c r="H616" s="16" t="s">
        <v>3315</v>
      </c>
      <c r="I616" s="16" t="s">
        <v>3307</v>
      </c>
      <c r="J616" s="16" t="s">
        <v>4369</v>
      </c>
    </row>
    <row r="617" spans="1:10">
      <c r="A617" s="20"/>
      <c r="B617" s="16" t="s">
        <v>4533</v>
      </c>
      <c r="C617" s="16" t="s">
        <v>3324</v>
      </c>
      <c r="D617" s="16" t="s">
        <v>3685</v>
      </c>
      <c r="E617" s="16" t="s">
        <v>4540</v>
      </c>
      <c r="F617" s="16" t="s">
        <v>3313</v>
      </c>
      <c r="G617" s="16" t="s">
        <v>4541</v>
      </c>
      <c r="H617" s="16" t="s">
        <v>3435</v>
      </c>
      <c r="I617" s="16" t="s">
        <v>3307</v>
      </c>
      <c r="J617" s="16" t="s">
        <v>4542</v>
      </c>
    </row>
    <row r="618" ht="33.75" spans="1:10">
      <c r="A618" s="20"/>
      <c r="B618" s="16" t="s">
        <v>4533</v>
      </c>
      <c r="C618" s="16" t="s">
        <v>3331</v>
      </c>
      <c r="D618" s="16" t="s">
        <v>3332</v>
      </c>
      <c r="E618" s="16" t="s">
        <v>4039</v>
      </c>
      <c r="F618" s="16" t="s">
        <v>3313</v>
      </c>
      <c r="G618" s="16" t="s">
        <v>3341</v>
      </c>
      <c r="H618" s="16" t="s">
        <v>3315</v>
      </c>
      <c r="I618" s="16" t="s">
        <v>3307</v>
      </c>
      <c r="J618" s="16" t="s">
        <v>4543</v>
      </c>
    </row>
    <row r="619" spans="1:10">
      <c r="A619" s="20"/>
      <c r="B619" s="16" t="s">
        <v>4533</v>
      </c>
      <c r="C619" s="16" t="s">
        <v>3843</v>
      </c>
      <c r="D619" s="16" t="s">
        <v>3844</v>
      </c>
      <c r="E619" s="16" t="s">
        <v>4544</v>
      </c>
      <c r="F619" s="16" t="s">
        <v>3313</v>
      </c>
      <c r="G619" s="16" t="s">
        <v>3341</v>
      </c>
      <c r="H619" s="16" t="s">
        <v>3315</v>
      </c>
      <c r="I619" s="16" t="s">
        <v>3307</v>
      </c>
      <c r="J619" s="16" t="s">
        <v>4545</v>
      </c>
    </row>
    <row r="620" spans="1:10">
      <c r="A620" s="20" t="s">
        <v>4092</v>
      </c>
      <c r="B620" s="16" t="s">
        <v>4546</v>
      </c>
      <c r="C620" s="16" t="s">
        <v>3301</v>
      </c>
      <c r="D620" s="16" t="s">
        <v>3302</v>
      </c>
      <c r="E620" s="16" t="s">
        <v>4005</v>
      </c>
      <c r="F620" s="16" t="s">
        <v>3304</v>
      </c>
      <c r="G620" s="16" t="s">
        <v>3710</v>
      </c>
      <c r="H620" s="16" t="s">
        <v>3377</v>
      </c>
      <c r="I620" s="16" t="s">
        <v>3307</v>
      </c>
      <c r="J620" s="16" t="s">
        <v>4005</v>
      </c>
    </row>
    <row r="621" spans="1:10">
      <c r="A621" s="20"/>
      <c r="B621" s="16" t="s">
        <v>4546</v>
      </c>
      <c r="C621" s="16" t="s">
        <v>3301</v>
      </c>
      <c r="D621" s="16" t="s">
        <v>3302</v>
      </c>
      <c r="E621" s="16" t="s">
        <v>4007</v>
      </c>
      <c r="F621" s="16" t="s">
        <v>3304</v>
      </c>
      <c r="G621" s="16" t="s">
        <v>3710</v>
      </c>
      <c r="H621" s="16" t="s">
        <v>3377</v>
      </c>
      <c r="I621" s="16" t="s">
        <v>3307</v>
      </c>
      <c r="J621" s="16" t="s">
        <v>4007</v>
      </c>
    </row>
    <row r="622" spans="1:10">
      <c r="A622" s="20"/>
      <c r="B622" s="16" t="s">
        <v>4546</v>
      </c>
      <c r="C622" s="16" t="s">
        <v>3301</v>
      </c>
      <c r="D622" s="16" t="s">
        <v>3320</v>
      </c>
      <c r="E622" s="16" t="s">
        <v>3565</v>
      </c>
      <c r="F622" s="16" t="s">
        <v>3304</v>
      </c>
      <c r="G622" s="16" t="s">
        <v>3566</v>
      </c>
      <c r="H622" s="16" t="s">
        <v>3328</v>
      </c>
      <c r="I622" s="16" t="s">
        <v>3329</v>
      </c>
      <c r="J622" s="16" t="s">
        <v>3565</v>
      </c>
    </row>
    <row r="623" spans="1:10">
      <c r="A623" s="20"/>
      <c r="B623" s="16" t="s">
        <v>4546</v>
      </c>
      <c r="C623" s="16" t="s">
        <v>3324</v>
      </c>
      <c r="D623" s="16" t="s">
        <v>3325</v>
      </c>
      <c r="E623" s="16" t="s">
        <v>4012</v>
      </c>
      <c r="F623" s="16" t="s">
        <v>3520</v>
      </c>
      <c r="G623" s="16" t="s">
        <v>4013</v>
      </c>
      <c r="H623" s="16" t="s">
        <v>3545</v>
      </c>
      <c r="I623" s="16" t="s">
        <v>3307</v>
      </c>
      <c r="J623" s="16" t="s">
        <v>4014</v>
      </c>
    </row>
    <row r="624" spans="1:10">
      <c r="A624" s="20"/>
      <c r="B624" s="16" t="s">
        <v>4546</v>
      </c>
      <c r="C624" s="16" t="s">
        <v>3324</v>
      </c>
      <c r="D624" s="16" t="s">
        <v>3590</v>
      </c>
      <c r="E624" s="16" t="s">
        <v>4015</v>
      </c>
      <c r="F624" s="16" t="s">
        <v>3304</v>
      </c>
      <c r="G624" s="16" t="s">
        <v>4101</v>
      </c>
      <c r="H624" s="16" t="s">
        <v>3328</v>
      </c>
      <c r="I624" s="16" t="s">
        <v>3329</v>
      </c>
      <c r="J624" s="16" t="s">
        <v>4015</v>
      </c>
    </row>
    <row r="625" spans="1:10">
      <c r="A625" s="20"/>
      <c r="B625" s="16" t="s">
        <v>4546</v>
      </c>
      <c r="C625" s="16" t="s">
        <v>3331</v>
      </c>
      <c r="D625" s="16" t="s">
        <v>3332</v>
      </c>
      <c r="E625" s="16" t="s">
        <v>3332</v>
      </c>
      <c r="F625" s="16" t="s">
        <v>3313</v>
      </c>
      <c r="G625" s="16" t="s">
        <v>3341</v>
      </c>
      <c r="H625" s="16" t="s">
        <v>3315</v>
      </c>
      <c r="I625" s="16" t="s">
        <v>3307</v>
      </c>
      <c r="J625" s="16" t="s">
        <v>3883</v>
      </c>
    </row>
    <row r="626" ht="22.5" spans="1:10">
      <c r="A626" s="19" t="s">
        <v>4547</v>
      </c>
      <c r="B626" s="16"/>
      <c r="C626" s="16"/>
      <c r="D626" s="16"/>
      <c r="E626" s="16"/>
      <c r="F626" s="16"/>
      <c r="G626" s="16"/>
      <c r="H626" s="16"/>
      <c r="I626" s="16"/>
      <c r="J626" s="16"/>
    </row>
    <row r="627" ht="22.5" spans="1:10">
      <c r="A627" s="20" t="s">
        <v>3973</v>
      </c>
      <c r="B627" s="16" t="s">
        <v>4548</v>
      </c>
      <c r="C627" s="16" t="s">
        <v>3301</v>
      </c>
      <c r="D627" s="16" t="s">
        <v>3302</v>
      </c>
      <c r="E627" s="16" t="s">
        <v>4549</v>
      </c>
      <c r="F627" s="16" t="s">
        <v>3313</v>
      </c>
      <c r="G627" s="16" t="s">
        <v>3516</v>
      </c>
      <c r="H627" s="16" t="s">
        <v>3395</v>
      </c>
      <c r="I627" s="16" t="s">
        <v>3307</v>
      </c>
      <c r="J627" s="16" t="s">
        <v>4550</v>
      </c>
    </row>
    <row r="628" ht="22.5" spans="1:10">
      <c r="A628" s="20"/>
      <c r="B628" s="16" t="s">
        <v>4548</v>
      </c>
      <c r="C628" s="16" t="s">
        <v>3301</v>
      </c>
      <c r="D628" s="16" t="s">
        <v>3302</v>
      </c>
      <c r="E628" s="16" t="s">
        <v>3978</v>
      </c>
      <c r="F628" s="16" t="s">
        <v>3313</v>
      </c>
      <c r="G628" s="16" t="s">
        <v>3804</v>
      </c>
      <c r="H628" s="16" t="s">
        <v>3545</v>
      </c>
      <c r="I628" s="16" t="s">
        <v>3307</v>
      </c>
      <c r="J628" s="16" t="s">
        <v>3979</v>
      </c>
    </row>
    <row r="629" ht="22.5" spans="1:10">
      <c r="A629" s="20"/>
      <c r="B629" s="16" t="s">
        <v>4548</v>
      </c>
      <c r="C629" s="16" t="s">
        <v>3301</v>
      </c>
      <c r="D629" s="16" t="s">
        <v>3311</v>
      </c>
      <c r="E629" s="16" t="s">
        <v>3980</v>
      </c>
      <c r="F629" s="16" t="s">
        <v>3313</v>
      </c>
      <c r="G629" s="16" t="s">
        <v>3341</v>
      </c>
      <c r="H629" s="16" t="s">
        <v>3315</v>
      </c>
      <c r="I629" s="16" t="s">
        <v>3307</v>
      </c>
      <c r="J629" s="16" t="s">
        <v>3981</v>
      </c>
    </row>
    <row r="630" ht="22.5" spans="1:10">
      <c r="A630" s="20"/>
      <c r="B630" s="16" t="s">
        <v>4548</v>
      </c>
      <c r="C630" s="16" t="s">
        <v>3301</v>
      </c>
      <c r="D630" s="16" t="s">
        <v>3311</v>
      </c>
      <c r="E630" s="16" t="s">
        <v>3984</v>
      </c>
      <c r="F630" s="16" t="s">
        <v>3313</v>
      </c>
      <c r="G630" s="16" t="s">
        <v>3341</v>
      </c>
      <c r="H630" s="16" t="s">
        <v>3315</v>
      </c>
      <c r="I630" s="16" t="s">
        <v>3307</v>
      </c>
      <c r="J630" s="16" t="s">
        <v>3985</v>
      </c>
    </row>
    <row r="631" spans="1:10">
      <c r="A631" s="20"/>
      <c r="B631" s="16" t="s">
        <v>4548</v>
      </c>
      <c r="C631" s="16" t="s">
        <v>3301</v>
      </c>
      <c r="D631" s="16" t="s">
        <v>3311</v>
      </c>
      <c r="E631" s="16" t="s">
        <v>4551</v>
      </c>
      <c r="F631" s="16" t="s">
        <v>3304</v>
      </c>
      <c r="G631" s="16" t="s">
        <v>3398</v>
      </c>
      <c r="H631" s="16" t="s">
        <v>3315</v>
      </c>
      <c r="I631" s="16" t="s">
        <v>3307</v>
      </c>
      <c r="J631" s="16" t="s">
        <v>4552</v>
      </c>
    </row>
    <row r="632" ht="22.5" spans="1:10">
      <c r="A632" s="20"/>
      <c r="B632" s="16" t="s">
        <v>4548</v>
      </c>
      <c r="C632" s="16" t="s">
        <v>3301</v>
      </c>
      <c r="D632" s="16" t="s">
        <v>3311</v>
      </c>
      <c r="E632" s="16" t="s">
        <v>3986</v>
      </c>
      <c r="F632" s="16" t="s">
        <v>3313</v>
      </c>
      <c r="G632" s="16" t="s">
        <v>3341</v>
      </c>
      <c r="H632" s="16" t="s">
        <v>3315</v>
      </c>
      <c r="I632" s="16" t="s">
        <v>3307</v>
      </c>
      <c r="J632" s="16" t="s">
        <v>3987</v>
      </c>
    </row>
    <row r="633" spans="1:10">
      <c r="A633" s="20"/>
      <c r="B633" s="16" t="s">
        <v>4548</v>
      </c>
      <c r="C633" s="16" t="s">
        <v>3301</v>
      </c>
      <c r="D633" s="16" t="s">
        <v>3320</v>
      </c>
      <c r="E633" s="16" t="s">
        <v>3565</v>
      </c>
      <c r="F633" s="16" t="s">
        <v>3304</v>
      </c>
      <c r="G633" s="16" t="s">
        <v>3462</v>
      </c>
      <c r="H633" s="16" t="s">
        <v>3328</v>
      </c>
      <c r="I633" s="16" t="s">
        <v>3329</v>
      </c>
      <c r="J633" s="16" t="s">
        <v>3988</v>
      </c>
    </row>
    <row r="634" spans="1:10">
      <c r="A634" s="20"/>
      <c r="B634" s="16" t="s">
        <v>4548</v>
      </c>
      <c r="C634" s="16" t="s">
        <v>3301</v>
      </c>
      <c r="D634" s="16" t="s">
        <v>3320</v>
      </c>
      <c r="E634" s="16" t="s">
        <v>3989</v>
      </c>
      <c r="F634" s="16" t="s">
        <v>3304</v>
      </c>
      <c r="G634" s="16" t="s">
        <v>3398</v>
      </c>
      <c r="H634" s="16" t="s">
        <v>3315</v>
      </c>
      <c r="I634" s="16" t="s">
        <v>3307</v>
      </c>
      <c r="J634" s="16" t="s">
        <v>3990</v>
      </c>
    </row>
    <row r="635" ht="22.5" spans="1:10">
      <c r="A635" s="20"/>
      <c r="B635" s="16" t="s">
        <v>4548</v>
      </c>
      <c r="C635" s="16" t="s">
        <v>3324</v>
      </c>
      <c r="D635" s="16" t="s">
        <v>3325</v>
      </c>
      <c r="E635" s="16" t="s">
        <v>4134</v>
      </c>
      <c r="F635" s="16" t="s">
        <v>3304</v>
      </c>
      <c r="G635" s="16" t="s">
        <v>4553</v>
      </c>
      <c r="H635" s="16" t="s">
        <v>3328</v>
      </c>
      <c r="I635" s="16" t="s">
        <v>3329</v>
      </c>
      <c r="J635" s="16" t="s">
        <v>4135</v>
      </c>
    </row>
    <row r="636" ht="22.5" spans="1:10">
      <c r="A636" s="20"/>
      <c r="B636" s="16" t="s">
        <v>4548</v>
      </c>
      <c r="C636" s="16" t="s">
        <v>3324</v>
      </c>
      <c r="D636" s="16" t="s">
        <v>3590</v>
      </c>
      <c r="E636" s="16" t="s">
        <v>4136</v>
      </c>
      <c r="F636" s="16" t="s">
        <v>3304</v>
      </c>
      <c r="G636" s="16" t="s">
        <v>3346</v>
      </c>
      <c r="H636" s="16" t="s">
        <v>3328</v>
      </c>
      <c r="I636" s="16" t="s">
        <v>3329</v>
      </c>
      <c r="J636" s="16" t="s">
        <v>3992</v>
      </c>
    </row>
    <row r="637" spans="1:10">
      <c r="A637" s="20"/>
      <c r="B637" s="16" t="s">
        <v>4548</v>
      </c>
      <c r="C637" s="16" t="s">
        <v>3331</v>
      </c>
      <c r="D637" s="16" t="s">
        <v>3332</v>
      </c>
      <c r="E637" s="16" t="s">
        <v>3332</v>
      </c>
      <c r="F637" s="16" t="s">
        <v>3313</v>
      </c>
      <c r="G637" s="16" t="s">
        <v>3322</v>
      </c>
      <c r="H637" s="16" t="s">
        <v>3315</v>
      </c>
      <c r="I637" s="16" t="s">
        <v>3307</v>
      </c>
      <c r="J637" s="16" t="s">
        <v>3332</v>
      </c>
    </row>
    <row r="638" spans="1:10">
      <c r="A638" s="20" t="s">
        <v>4092</v>
      </c>
      <c r="B638" s="16" t="s">
        <v>4554</v>
      </c>
      <c r="C638" s="16" t="s">
        <v>3301</v>
      </c>
      <c r="D638" s="16" t="s">
        <v>3302</v>
      </c>
      <c r="E638" s="16" t="s">
        <v>4005</v>
      </c>
      <c r="F638" s="16" t="s">
        <v>3313</v>
      </c>
      <c r="G638" s="16" t="s">
        <v>3710</v>
      </c>
      <c r="H638" s="16" t="s">
        <v>3377</v>
      </c>
      <c r="I638" s="16" t="s">
        <v>3307</v>
      </c>
      <c r="J638" s="16" t="s">
        <v>4005</v>
      </c>
    </row>
    <row r="639" spans="1:10">
      <c r="A639" s="20"/>
      <c r="B639" s="16" t="s">
        <v>4554</v>
      </c>
      <c r="C639" s="16" t="s">
        <v>3301</v>
      </c>
      <c r="D639" s="16" t="s">
        <v>3302</v>
      </c>
      <c r="E639" s="16" t="s">
        <v>4007</v>
      </c>
      <c r="F639" s="16" t="s">
        <v>3313</v>
      </c>
      <c r="G639" s="16" t="s">
        <v>3710</v>
      </c>
      <c r="H639" s="16" t="s">
        <v>3377</v>
      </c>
      <c r="I639" s="16" t="s">
        <v>3307</v>
      </c>
      <c r="J639" s="16" t="s">
        <v>4007</v>
      </c>
    </row>
    <row r="640" spans="1:10">
      <c r="A640" s="20"/>
      <c r="B640" s="16" t="s">
        <v>4554</v>
      </c>
      <c r="C640" s="16" t="s">
        <v>3301</v>
      </c>
      <c r="D640" s="16" t="s">
        <v>3320</v>
      </c>
      <c r="E640" s="16" t="s">
        <v>3565</v>
      </c>
      <c r="F640" s="16" t="s">
        <v>3304</v>
      </c>
      <c r="G640" s="16" t="s">
        <v>3566</v>
      </c>
      <c r="H640" s="16" t="s">
        <v>3328</v>
      </c>
      <c r="I640" s="16" t="s">
        <v>3329</v>
      </c>
      <c r="J640" s="16" t="s">
        <v>3565</v>
      </c>
    </row>
    <row r="641" spans="1:10">
      <c r="A641" s="20"/>
      <c r="B641" s="16" t="s">
        <v>4554</v>
      </c>
      <c r="C641" s="16" t="s">
        <v>3324</v>
      </c>
      <c r="D641" s="16" t="s">
        <v>3325</v>
      </c>
      <c r="E641" s="16" t="s">
        <v>4012</v>
      </c>
      <c r="F641" s="16" t="s">
        <v>3837</v>
      </c>
      <c r="G641" s="16" t="s">
        <v>4013</v>
      </c>
      <c r="H641" s="16" t="s">
        <v>3478</v>
      </c>
      <c r="I641" s="16" t="s">
        <v>3307</v>
      </c>
      <c r="J641" s="16" t="s">
        <v>4012</v>
      </c>
    </row>
    <row r="642" spans="1:10">
      <c r="A642" s="20"/>
      <c r="B642" s="16" t="s">
        <v>4554</v>
      </c>
      <c r="C642" s="16" t="s">
        <v>3324</v>
      </c>
      <c r="D642" s="16" t="s">
        <v>3590</v>
      </c>
      <c r="E642" s="16" t="s">
        <v>4015</v>
      </c>
      <c r="F642" s="16" t="s">
        <v>3304</v>
      </c>
      <c r="G642" s="16" t="s">
        <v>4101</v>
      </c>
      <c r="H642" s="16" t="s">
        <v>3328</v>
      </c>
      <c r="I642" s="16" t="s">
        <v>3329</v>
      </c>
      <c r="J642" s="16" t="s">
        <v>4015</v>
      </c>
    </row>
    <row r="643" spans="1:10">
      <c r="A643" s="20"/>
      <c r="B643" s="16" t="s">
        <v>4554</v>
      </c>
      <c r="C643" s="16" t="s">
        <v>3331</v>
      </c>
      <c r="D643" s="16" t="s">
        <v>3332</v>
      </c>
      <c r="E643" s="16" t="s">
        <v>3332</v>
      </c>
      <c r="F643" s="16" t="s">
        <v>3313</v>
      </c>
      <c r="G643" s="16" t="s">
        <v>3322</v>
      </c>
      <c r="H643" s="16" t="s">
        <v>3315</v>
      </c>
      <c r="I643" s="16" t="s">
        <v>3307</v>
      </c>
      <c r="J643" s="16" t="s">
        <v>3332</v>
      </c>
    </row>
    <row r="644" ht="22.5" spans="1:10">
      <c r="A644" s="19" t="s">
        <v>4555</v>
      </c>
      <c r="B644" s="16"/>
      <c r="C644" s="16"/>
      <c r="D644" s="16"/>
      <c r="E644" s="16"/>
      <c r="F644" s="16"/>
      <c r="G644" s="16"/>
      <c r="H644" s="16"/>
      <c r="I644" s="16"/>
      <c r="J644" s="16"/>
    </row>
    <row r="645" spans="1:10">
      <c r="A645" s="20" t="s">
        <v>4092</v>
      </c>
      <c r="B645" s="16" t="s">
        <v>4556</v>
      </c>
      <c r="C645" s="16" t="s">
        <v>3301</v>
      </c>
      <c r="D645" s="16" t="s">
        <v>3302</v>
      </c>
      <c r="E645" s="16" t="s">
        <v>4005</v>
      </c>
      <c r="F645" s="16" t="s">
        <v>3313</v>
      </c>
      <c r="G645" s="16" t="s">
        <v>3710</v>
      </c>
      <c r="H645" s="16" t="s">
        <v>3377</v>
      </c>
      <c r="I645" s="16" t="s">
        <v>3307</v>
      </c>
      <c r="J645" s="16" t="s">
        <v>4005</v>
      </c>
    </row>
    <row r="646" spans="1:10">
      <c r="A646" s="20"/>
      <c r="B646" s="16" t="s">
        <v>4556</v>
      </c>
      <c r="C646" s="16" t="s">
        <v>3301</v>
      </c>
      <c r="D646" s="16" t="s">
        <v>3302</v>
      </c>
      <c r="E646" s="16" t="s">
        <v>4007</v>
      </c>
      <c r="F646" s="16" t="s">
        <v>3313</v>
      </c>
      <c r="G646" s="16" t="s">
        <v>3710</v>
      </c>
      <c r="H646" s="16" t="s">
        <v>3377</v>
      </c>
      <c r="I646" s="16" t="s">
        <v>3307</v>
      </c>
      <c r="J646" s="16" t="s">
        <v>4007</v>
      </c>
    </row>
    <row r="647" spans="1:10">
      <c r="A647" s="20"/>
      <c r="B647" s="16" t="s">
        <v>4556</v>
      </c>
      <c r="C647" s="16" t="s">
        <v>3301</v>
      </c>
      <c r="D647" s="16" t="s">
        <v>3320</v>
      </c>
      <c r="E647" s="16" t="s">
        <v>3565</v>
      </c>
      <c r="F647" s="16" t="s">
        <v>3304</v>
      </c>
      <c r="G647" s="16" t="s">
        <v>3566</v>
      </c>
      <c r="H647" s="16" t="s">
        <v>3328</v>
      </c>
      <c r="I647" s="16" t="s">
        <v>3329</v>
      </c>
      <c r="J647" s="16" t="s">
        <v>3565</v>
      </c>
    </row>
    <row r="648" spans="1:10">
      <c r="A648" s="20"/>
      <c r="B648" s="16" t="s">
        <v>4556</v>
      </c>
      <c r="C648" s="16" t="s">
        <v>3324</v>
      </c>
      <c r="D648" s="16" t="s">
        <v>3590</v>
      </c>
      <c r="E648" s="16" t="s">
        <v>4015</v>
      </c>
      <c r="F648" s="16" t="s">
        <v>3304</v>
      </c>
      <c r="G648" s="16" t="s">
        <v>4101</v>
      </c>
      <c r="H648" s="16" t="s">
        <v>3328</v>
      </c>
      <c r="I648" s="16" t="s">
        <v>3329</v>
      </c>
      <c r="J648" s="16" t="s">
        <v>4015</v>
      </c>
    </row>
    <row r="649" spans="1:10">
      <c r="A649" s="20"/>
      <c r="B649" s="16" t="s">
        <v>4556</v>
      </c>
      <c r="C649" s="16" t="s">
        <v>3331</v>
      </c>
      <c r="D649" s="16" t="s">
        <v>3332</v>
      </c>
      <c r="E649" s="16" t="s">
        <v>3332</v>
      </c>
      <c r="F649" s="16" t="s">
        <v>3313</v>
      </c>
      <c r="G649" s="16" t="s">
        <v>3322</v>
      </c>
      <c r="H649" s="16" t="s">
        <v>3315</v>
      </c>
      <c r="I649" s="16" t="s">
        <v>3307</v>
      </c>
      <c r="J649" s="16" t="s">
        <v>3332</v>
      </c>
    </row>
    <row r="650" spans="1:10">
      <c r="A650" s="20" t="s">
        <v>3973</v>
      </c>
      <c r="B650" s="16" t="s">
        <v>4557</v>
      </c>
      <c r="C650" s="16" t="s">
        <v>3301</v>
      </c>
      <c r="D650" s="16" t="s">
        <v>3302</v>
      </c>
      <c r="E650" s="16" t="s">
        <v>4558</v>
      </c>
      <c r="F650" s="16" t="s">
        <v>3313</v>
      </c>
      <c r="G650" s="16" t="s">
        <v>4559</v>
      </c>
      <c r="H650" s="16" t="s">
        <v>3395</v>
      </c>
      <c r="I650" s="16" t="s">
        <v>3307</v>
      </c>
      <c r="J650" s="16" t="s">
        <v>3977</v>
      </c>
    </row>
    <row r="651" ht="22.5" spans="1:10">
      <c r="A651" s="20"/>
      <c r="B651" s="16" t="s">
        <v>4557</v>
      </c>
      <c r="C651" s="16" t="s">
        <v>3301</v>
      </c>
      <c r="D651" s="16" t="s">
        <v>3302</v>
      </c>
      <c r="E651" s="16" t="s">
        <v>3978</v>
      </c>
      <c r="F651" s="16" t="s">
        <v>3313</v>
      </c>
      <c r="G651" s="16" t="s">
        <v>3417</v>
      </c>
      <c r="H651" s="16" t="s">
        <v>3545</v>
      </c>
      <c r="I651" s="16" t="s">
        <v>3307</v>
      </c>
      <c r="J651" s="16" t="s">
        <v>3979</v>
      </c>
    </row>
    <row r="652" ht="22.5" spans="1:10">
      <c r="A652" s="20"/>
      <c r="B652" s="16" t="s">
        <v>4557</v>
      </c>
      <c r="C652" s="16" t="s">
        <v>3301</v>
      </c>
      <c r="D652" s="16" t="s">
        <v>3311</v>
      </c>
      <c r="E652" s="16" t="s">
        <v>3980</v>
      </c>
      <c r="F652" s="16" t="s">
        <v>3313</v>
      </c>
      <c r="G652" s="16" t="s">
        <v>3341</v>
      </c>
      <c r="H652" s="16" t="s">
        <v>3493</v>
      </c>
      <c r="I652" s="16" t="s">
        <v>3307</v>
      </c>
      <c r="J652" s="16" t="s">
        <v>3981</v>
      </c>
    </row>
    <row r="653" spans="1:10">
      <c r="A653" s="20"/>
      <c r="B653" s="16" t="s">
        <v>4557</v>
      </c>
      <c r="C653" s="16" t="s">
        <v>3301</v>
      </c>
      <c r="D653" s="16" t="s">
        <v>3311</v>
      </c>
      <c r="E653" s="16" t="s">
        <v>3982</v>
      </c>
      <c r="F653" s="16" t="s">
        <v>3304</v>
      </c>
      <c r="G653" s="16" t="s">
        <v>3544</v>
      </c>
      <c r="H653" s="16" t="s">
        <v>3545</v>
      </c>
      <c r="I653" s="16" t="s">
        <v>3307</v>
      </c>
      <c r="J653" s="16" t="s">
        <v>3983</v>
      </c>
    </row>
    <row r="654" ht="22.5" spans="1:10">
      <c r="A654" s="20"/>
      <c r="B654" s="16" t="s">
        <v>4557</v>
      </c>
      <c r="C654" s="16" t="s">
        <v>3301</v>
      </c>
      <c r="D654" s="16" t="s">
        <v>3311</v>
      </c>
      <c r="E654" s="16" t="s">
        <v>3984</v>
      </c>
      <c r="F654" s="16" t="s">
        <v>3313</v>
      </c>
      <c r="G654" s="16" t="s">
        <v>3341</v>
      </c>
      <c r="H654" s="16" t="s">
        <v>3315</v>
      </c>
      <c r="I654" s="16" t="s">
        <v>3307</v>
      </c>
      <c r="J654" s="16" t="s">
        <v>3985</v>
      </c>
    </row>
    <row r="655" spans="1:10">
      <c r="A655" s="20"/>
      <c r="B655" s="16" t="s">
        <v>4557</v>
      </c>
      <c r="C655" s="16" t="s">
        <v>3301</v>
      </c>
      <c r="D655" s="16" t="s">
        <v>3311</v>
      </c>
      <c r="E655" s="16" t="s">
        <v>4551</v>
      </c>
      <c r="F655" s="16" t="s">
        <v>3304</v>
      </c>
      <c r="G655" s="16" t="s">
        <v>3398</v>
      </c>
      <c r="H655" s="16" t="s">
        <v>3315</v>
      </c>
      <c r="I655" s="16" t="s">
        <v>3307</v>
      </c>
      <c r="J655" s="16" t="s">
        <v>4552</v>
      </c>
    </row>
    <row r="656" ht="22.5" spans="1:10">
      <c r="A656" s="20"/>
      <c r="B656" s="16" t="s">
        <v>4557</v>
      </c>
      <c r="C656" s="16" t="s">
        <v>3301</v>
      </c>
      <c r="D656" s="16" t="s">
        <v>3311</v>
      </c>
      <c r="E656" s="16" t="s">
        <v>3986</v>
      </c>
      <c r="F656" s="16" t="s">
        <v>3313</v>
      </c>
      <c r="G656" s="16" t="s">
        <v>3341</v>
      </c>
      <c r="H656" s="16" t="s">
        <v>3315</v>
      </c>
      <c r="I656" s="16" t="s">
        <v>3307</v>
      </c>
      <c r="J656" s="16" t="s">
        <v>3987</v>
      </c>
    </row>
    <row r="657" spans="1:10">
      <c r="A657" s="20"/>
      <c r="B657" s="16" t="s">
        <v>4557</v>
      </c>
      <c r="C657" s="16" t="s">
        <v>3301</v>
      </c>
      <c r="D657" s="16" t="s">
        <v>3320</v>
      </c>
      <c r="E657" s="16" t="s">
        <v>3565</v>
      </c>
      <c r="F657" s="16" t="s">
        <v>3304</v>
      </c>
      <c r="G657" s="16" t="s">
        <v>4560</v>
      </c>
      <c r="H657" s="16" t="s">
        <v>3328</v>
      </c>
      <c r="I657" s="16" t="s">
        <v>3307</v>
      </c>
      <c r="J657" s="16" t="s">
        <v>3988</v>
      </c>
    </row>
    <row r="658" spans="1:10">
      <c r="A658" s="20"/>
      <c r="B658" s="16" t="s">
        <v>4557</v>
      </c>
      <c r="C658" s="16" t="s">
        <v>3301</v>
      </c>
      <c r="D658" s="16" t="s">
        <v>3320</v>
      </c>
      <c r="E658" s="16" t="s">
        <v>3989</v>
      </c>
      <c r="F658" s="16" t="s">
        <v>3304</v>
      </c>
      <c r="G658" s="16" t="s">
        <v>3398</v>
      </c>
      <c r="H658" s="16" t="s">
        <v>3315</v>
      </c>
      <c r="I658" s="16" t="s">
        <v>3307</v>
      </c>
      <c r="J658" s="16" t="s">
        <v>3990</v>
      </c>
    </row>
    <row r="659" ht="22.5" spans="1:10">
      <c r="A659" s="20"/>
      <c r="B659" s="16" t="s">
        <v>4557</v>
      </c>
      <c r="C659" s="16" t="s">
        <v>3324</v>
      </c>
      <c r="D659" s="16" t="s">
        <v>3325</v>
      </c>
      <c r="E659" s="16" t="s">
        <v>4134</v>
      </c>
      <c r="F659" s="16" t="s">
        <v>3304</v>
      </c>
      <c r="G659" s="16" t="s">
        <v>4553</v>
      </c>
      <c r="H659" s="16" t="s">
        <v>3328</v>
      </c>
      <c r="I659" s="16" t="s">
        <v>3329</v>
      </c>
      <c r="J659" s="16" t="s">
        <v>4135</v>
      </c>
    </row>
    <row r="660" ht="22.5" spans="1:10">
      <c r="A660" s="20"/>
      <c r="B660" s="16" t="s">
        <v>4557</v>
      </c>
      <c r="C660" s="16" t="s">
        <v>3324</v>
      </c>
      <c r="D660" s="16" t="s">
        <v>3590</v>
      </c>
      <c r="E660" s="16" t="s">
        <v>4136</v>
      </c>
      <c r="F660" s="16" t="s">
        <v>3304</v>
      </c>
      <c r="G660" s="16" t="s">
        <v>3346</v>
      </c>
      <c r="H660" s="16" t="s">
        <v>3328</v>
      </c>
      <c r="I660" s="16" t="s">
        <v>3329</v>
      </c>
      <c r="J660" s="16" t="s">
        <v>3992</v>
      </c>
    </row>
    <row r="661" spans="1:10">
      <c r="A661" s="20"/>
      <c r="B661" s="16" t="s">
        <v>4557</v>
      </c>
      <c r="C661" s="16" t="s">
        <v>3331</v>
      </c>
      <c r="D661" s="16" t="s">
        <v>3332</v>
      </c>
      <c r="E661" s="16" t="s">
        <v>3332</v>
      </c>
      <c r="F661" s="16" t="s">
        <v>3313</v>
      </c>
      <c r="G661" s="16" t="s">
        <v>3322</v>
      </c>
      <c r="H661" s="16" t="s">
        <v>3315</v>
      </c>
      <c r="I661" s="16" t="s">
        <v>3307</v>
      </c>
      <c r="J661" s="16" t="s">
        <v>3332</v>
      </c>
    </row>
    <row r="662" spans="1:10">
      <c r="A662" s="20"/>
      <c r="B662" s="16" t="s">
        <v>4557</v>
      </c>
      <c r="C662" s="16" t="s">
        <v>3843</v>
      </c>
      <c r="D662" s="16" t="s">
        <v>3844</v>
      </c>
      <c r="E662" s="16" t="s">
        <v>4561</v>
      </c>
      <c r="F662" s="16" t="s">
        <v>3520</v>
      </c>
      <c r="G662" s="16" t="s">
        <v>4562</v>
      </c>
      <c r="H662" s="16" t="s">
        <v>3435</v>
      </c>
      <c r="I662" s="16" t="s">
        <v>3307</v>
      </c>
      <c r="J662" s="16" t="s">
        <v>4563</v>
      </c>
    </row>
    <row r="663" ht="22.5" spans="1:10">
      <c r="A663" s="19" t="s">
        <v>4564</v>
      </c>
      <c r="B663" s="16"/>
      <c r="C663" s="16"/>
      <c r="D663" s="16"/>
      <c r="E663" s="16"/>
      <c r="F663" s="16"/>
      <c r="G663" s="16"/>
      <c r="H663" s="16"/>
      <c r="I663" s="16"/>
      <c r="J663" s="16"/>
    </row>
    <row r="664" spans="1:10">
      <c r="A664" s="20" t="s">
        <v>4565</v>
      </c>
      <c r="B664" s="16" t="s">
        <v>4566</v>
      </c>
      <c r="C664" s="16" t="s">
        <v>3301</v>
      </c>
      <c r="D664" s="16" t="s">
        <v>3302</v>
      </c>
      <c r="E664" s="16" t="s">
        <v>4005</v>
      </c>
      <c r="F664" s="16" t="s">
        <v>3313</v>
      </c>
      <c r="G664" s="16" t="s">
        <v>3774</v>
      </c>
      <c r="H664" s="16" t="s">
        <v>3377</v>
      </c>
      <c r="I664" s="16" t="s">
        <v>3307</v>
      </c>
      <c r="J664" s="16" t="s">
        <v>4006</v>
      </c>
    </row>
    <row r="665" spans="1:10">
      <c r="A665" s="20"/>
      <c r="B665" s="16" t="s">
        <v>4566</v>
      </c>
      <c r="C665" s="16" t="s">
        <v>3301</v>
      </c>
      <c r="D665" s="16" t="s">
        <v>3302</v>
      </c>
      <c r="E665" s="16" t="s">
        <v>4007</v>
      </c>
      <c r="F665" s="16" t="s">
        <v>3313</v>
      </c>
      <c r="G665" s="16" t="s">
        <v>4567</v>
      </c>
      <c r="H665" s="16" t="s">
        <v>3377</v>
      </c>
      <c r="I665" s="16" t="s">
        <v>3307</v>
      </c>
      <c r="J665" s="16" t="s">
        <v>4008</v>
      </c>
    </row>
    <row r="666" spans="1:10">
      <c r="A666" s="20"/>
      <c r="B666" s="16" t="s">
        <v>4566</v>
      </c>
      <c r="C666" s="16" t="s">
        <v>3301</v>
      </c>
      <c r="D666" s="16" t="s">
        <v>3320</v>
      </c>
      <c r="E666" s="16" t="s">
        <v>4010</v>
      </c>
      <c r="F666" s="16" t="s">
        <v>3520</v>
      </c>
      <c r="G666" s="16" t="s">
        <v>4568</v>
      </c>
      <c r="H666" s="16" t="s">
        <v>3499</v>
      </c>
      <c r="I666" s="16" t="s">
        <v>3307</v>
      </c>
      <c r="J666" s="16" t="s">
        <v>4011</v>
      </c>
    </row>
    <row r="667" ht="22.5" spans="1:10">
      <c r="A667" s="20"/>
      <c r="B667" s="16" t="s">
        <v>4566</v>
      </c>
      <c r="C667" s="16" t="s">
        <v>3324</v>
      </c>
      <c r="D667" s="16" t="s">
        <v>3325</v>
      </c>
      <c r="E667" s="16" t="s">
        <v>4569</v>
      </c>
      <c r="F667" s="16" t="s">
        <v>3304</v>
      </c>
      <c r="G667" s="16" t="s">
        <v>4570</v>
      </c>
      <c r="H667" s="16" t="s">
        <v>3328</v>
      </c>
      <c r="I667" s="16" t="s">
        <v>3329</v>
      </c>
      <c r="J667" s="16" t="s">
        <v>4571</v>
      </c>
    </row>
    <row r="668" ht="22.5" spans="1:10">
      <c r="A668" s="20"/>
      <c r="B668" s="16" t="s">
        <v>4566</v>
      </c>
      <c r="C668" s="16" t="s">
        <v>3324</v>
      </c>
      <c r="D668" s="16" t="s">
        <v>3590</v>
      </c>
      <c r="E668" s="16" t="s">
        <v>4015</v>
      </c>
      <c r="F668" s="16" t="s">
        <v>3304</v>
      </c>
      <c r="G668" s="16" t="s">
        <v>4101</v>
      </c>
      <c r="H668" s="16" t="s">
        <v>3328</v>
      </c>
      <c r="I668" s="16" t="s">
        <v>3329</v>
      </c>
      <c r="J668" s="16" t="s">
        <v>4572</v>
      </c>
    </row>
    <row r="669" ht="22.5" spans="1:10">
      <c r="A669" s="20"/>
      <c r="B669" s="16" t="s">
        <v>4566</v>
      </c>
      <c r="C669" s="16" t="s">
        <v>3331</v>
      </c>
      <c r="D669" s="16" t="s">
        <v>3332</v>
      </c>
      <c r="E669" s="16" t="s">
        <v>4102</v>
      </c>
      <c r="F669" s="16" t="s">
        <v>3313</v>
      </c>
      <c r="G669" s="16" t="s">
        <v>3341</v>
      </c>
      <c r="H669" s="16" t="s">
        <v>3315</v>
      </c>
      <c r="I669" s="16" t="s">
        <v>3307</v>
      </c>
      <c r="J669" s="16" t="s">
        <v>4573</v>
      </c>
    </row>
    <row r="670" spans="1:10">
      <c r="A670" s="20" t="s">
        <v>3993</v>
      </c>
      <c r="B670" s="16" t="s">
        <v>4574</v>
      </c>
      <c r="C670" s="16" t="s">
        <v>3301</v>
      </c>
      <c r="D670" s="16" t="s">
        <v>3302</v>
      </c>
      <c r="E670" s="16" t="s">
        <v>4575</v>
      </c>
      <c r="F670" s="16" t="s">
        <v>3304</v>
      </c>
      <c r="G670" s="16" t="s">
        <v>3521</v>
      </c>
      <c r="H670" s="16" t="s">
        <v>4576</v>
      </c>
      <c r="I670" s="16" t="s">
        <v>3307</v>
      </c>
      <c r="J670" s="16" t="s">
        <v>4577</v>
      </c>
    </row>
    <row r="671" ht="22.5" spans="1:10">
      <c r="A671" s="20"/>
      <c r="B671" s="16" t="s">
        <v>4574</v>
      </c>
      <c r="C671" s="16" t="s">
        <v>3301</v>
      </c>
      <c r="D671" s="16" t="s">
        <v>3311</v>
      </c>
      <c r="E671" s="16" t="s">
        <v>3997</v>
      </c>
      <c r="F671" s="16" t="s">
        <v>3304</v>
      </c>
      <c r="G671" s="16" t="s">
        <v>3398</v>
      </c>
      <c r="H671" s="16" t="s">
        <v>3315</v>
      </c>
      <c r="I671" s="16" t="s">
        <v>3307</v>
      </c>
      <c r="J671" s="16" t="s">
        <v>4578</v>
      </c>
    </row>
    <row r="672" spans="1:10">
      <c r="A672" s="20"/>
      <c r="B672" s="16" t="s">
        <v>4574</v>
      </c>
      <c r="C672" s="16" t="s">
        <v>3301</v>
      </c>
      <c r="D672" s="16" t="s">
        <v>3320</v>
      </c>
      <c r="E672" s="16" t="s">
        <v>3565</v>
      </c>
      <c r="F672" s="16" t="s">
        <v>3520</v>
      </c>
      <c r="G672" s="16" t="s">
        <v>4568</v>
      </c>
      <c r="H672" s="16" t="s">
        <v>3499</v>
      </c>
      <c r="I672" s="16" t="s">
        <v>3307</v>
      </c>
      <c r="J672" s="16" t="s">
        <v>3911</v>
      </c>
    </row>
    <row r="673" ht="22.5" spans="1:10">
      <c r="A673" s="20"/>
      <c r="B673" s="16" t="s">
        <v>4574</v>
      </c>
      <c r="C673" s="16" t="s">
        <v>3324</v>
      </c>
      <c r="D673" s="16" t="s">
        <v>3685</v>
      </c>
      <c r="E673" s="16" t="s">
        <v>4579</v>
      </c>
      <c r="F673" s="16" t="s">
        <v>3304</v>
      </c>
      <c r="G673" s="16" t="s">
        <v>4580</v>
      </c>
      <c r="H673" s="16" t="s">
        <v>3328</v>
      </c>
      <c r="I673" s="16" t="s">
        <v>3329</v>
      </c>
      <c r="J673" s="16" t="s">
        <v>4581</v>
      </c>
    </row>
    <row r="674" ht="22.5" spans="1:10">
      <c r="A674" s="20"/>
      <c r="B674" s="16" t="s">
        <v>4574</v>
      </c>
      <c r="C674" s="16" t="s">
        <v>3324</v>
      </c>
      <c r="D674" s="16" t="s">
        <v>3325</v>
      </c>
      <c r="E674" s="16" t="s">
        <v>4000</v>
      </c>
      <c r="F674" s="16" t="s">
        <v>3304</v>
      </c>
      <c r="G674" s="16" t="s">
        <v>3327</v>
      </c>
      <c r="H674" s="16" t="s">
        <v>3328</v>
      </c>
      <c r="I674" s="16" t="s">
        <v>3329</v>
      </c>
      <c r="J674" s="16" t="s">
        <v>4582</v>
      </c>
    </row>
    <row r="675" ht="22.5" spans="1:10">
      <c r="A675" s="20"/>
      <c r="B675" s="16" t="s">
        <v>4574</v>
      </c>
      <c r="C675" s="16" t="s">
        <v>3331</v>
      </c>
      <c r="D675" s="16" t="s">
        <v>3332</v>
      </c>
      <c r="E675" s="16" t="s">
        <v>4583</v>
      </c>
      <c r="F675" s="16" t="s">
        <v>3313</v>
      </c>
      <c r="G675" s="16" t="s">
        <v>3341</v>
      </c>
      <c r="H675" s="16" t="s">
        <v>3315</v>
      </c>
      <c r="I675" s="16" t="s">
        <v>3307</v>
      </c>
      <c r="J675" s="16" t="s">
        <v>4584</v>
      </c>
    </row>
    <row r="676" spans="1:10">
      <c r="A676" s="20" t="s">
        <v>4585</v>
      </c>
      <c r="B676" s="16" t="s">
        <v>4586</v>
      </c>
      <c r="C676" s="16" t="s">
        <v>3301</v>
      </c>
      <c r="D676" s="16" t="s">
        <v>3302</v>
      </c>
      <c r="E676" s="16" t="s">
        <v>4587</v>
      </c>
      <c r="F676" s="16" t="s">
        <v>3313</v>
      </c>
      <c r="G676" s="16" t="s">
        <v>4442</v>
      </c>
      <c r="H676" s="16" t="s">
        <v>3377</v>
      </c>
      <c r="I676" s="16" t="s">
        <v>3307</v>
      </c>
      <c r="J676" s="16" t="s">
        <v>4588</v>
      </c>
    </row>
    <row r="677" spans="1:10">
      <c r="A677" s="20"/>
      <c r="B677" s="16" t="s">
        <v>4586</v>
      </c>
      <c r="C677" s="16" t="s">
        <v>3301</v>
      </c>
      <c r="D677" s="16" t="s">
        <v>3302</v>
      </c>
      <c r="E677" s="16" t="s">
        <v>3975</v>
      </c>
      <c r="F677" s="16" t="s">
        <v>3313</v>
      </c>
      <c r="G677" s="16" t="s">
        <v>4589</v>
      </c>
      <c r="H677" s="16" t="s">
        <v>3493</v>
      </c>
      <c r="I677" s="16" t="s">
        <v>3307</v>
      </c>
      <c r="J677" s="16" t="s">
        <v>3977</v>
      </c>
    </row>
    <row r="678" ht="22.5" spans="1:10">
      <c r="A678" s="20"/>
      <c r="B678" s="16" t="s">
        <v>4586</v>
      </c>
      <c r="C678" s="16" t="s">
        <v>3301</v>
      </c>
      <c r="D678" s="16" t="s">
        <v>3302</v>
      </c>
      <c r="E678" s="16" t="s">
        <v>4130</v>
      </c>
      <c r="F678" s="16" t="s">
        <v>3304</v>
      </c>
      <c r="G678" s="16" t="s">
        <v>4475</v>
      </c>
      <c r="H678" s="16" t="s">
        <v>3395</v>
      </c>
      <c r="I678" s="16" t="s">
        <v>3307</v>
      </c>
      <c r="J678" s="16" t="s">
        <v>4590</v>
      </c>
    </row>
    <row r="679" ht="22.5" spans="1:10">
      <c r="A679" s="20"/>
      <c r="B679" s="16" t="s">
        <v>4586</v>
      </c>
      <c r="C679" s="16" t="s">
        <v>3301</v>
      </c>
      <c r="D679" s="16" t="s">
        <v>3302</v>
      </c>
      <c r="E679" s="16" t="s">
        <v>3978</v>
      </c>
      <c r="F679" s="16" t="s">
        <v>3313</v>
      </c>
      <c r="G679" s="16" t="s">
        <v>4591</v>
      </c>
      <c r="H679" s="16" t="s">
        <v>3545</v>
      </c>
      <c r="I679" s="16" t="s">
        <v>3307</v>
      </c>
      <c r="J679" s="16" t="s">
        <v>3979</v>
      </c>
    </row>
    <row r="680" ht="22.5" spans="1:10">
      <c r="A680" s="20"/>
      <c r="B680" s="16" t="s">
        <v>4586</v>
      </c>
      <c r="C680" s="16" t="s">
        <v>3301</v>
      </c>
      <c r="D680" s="16" t="s">
        <v>3311</v>
      </c>
      <c r="E680" s="16" t="s">
        <v>4592</v>
      </c>
      <c r="F680" s="16" t="s">
        <v>3304</v>
      </c>
      <c r="G680" s="16" t="s">
        <v>3398</v>
      </c>
      <c r="H680" s="16" t="s">
        <v>3315</v>
      </c>
      <c r="I680" s="16" t="s">
        <v>3307</v>
      </c>
      <c r="J680" s="16" t="s">
        <v>4593</v>
      </c>
    </row>
    <row r="681" ht="22.5" spans="1:10">
      <c r="A681" s="20"/>
      <c r="B681" s="16" t="s">
        <v>4586</v>
      </c>
      <c r="C681" s="16" t="s">
        <v>3301</v>
      </c>
      <c r="D681" s="16" t="s">
        <v>3311</v>
      </c>
      <c r="E681" s="16" t="s">
        <v>4594</v>
      </c>
      <c r="F681" s="16" t="s">
        <v>3304</v>
      </c>
      <c r="G681" s="16" t="s">
        <v>3398</v>
      </c>
      <c r="H681" s="16" t="s">
        <v>3315</v>
      </c>
      <c r="I681" s="16" t="s">
        <v>3307</v>
      </c>
      <c r="J681" s="16" t="s">
        <v>4595</v>
      </c>
    </row>
    <row r="682" ht="22.5" spans="1:10">
      <c r="A682" s="20"/>
      <c r="B682" s="16" t="s">
        <v>4586</v>
      </c>
      <c r="C682" s="16" t="s">
        <v>3301</v>
      </c>
      <c r="D682" s="16" t="s">
        <v>3311</v>
      </c>
      <c r="E682" s="16" t="s">
        <v>4596</v>
      </c>
      <c r="F682" s="16" t="s">
        <v>3304</v>
      </c>
      <c r="G682" s="16" t="s">
        <v>3398</v>
      </c>
      <c r="H682" s="16" t="s">
        <v>3315</v>
      </c>
      <c r="I682" s="16" t="s">
        <v>3307</v>
      </c>
      <c r="J682" s="16" t="s">
        <v>4597</v>
      </c>
    </row>
    <row r="683" ht="22.5" spans="1:10">
      <c r="A683" s="20"/>
      <c r="B683" s="16" t="s">
        <v>4586</v>
      </c>
      <c r="C683" s="16" t="s">
        <v>3301</v>
      </c>
      <c r="D683" s="16" t="s">
        <v>3311</v>
      </c>
      <c r="E683" s="16" t="s">
        <v>3980</v>
      </c>
      <c r="F683" s="16" t="s">
        <v>3313</v>
      </c>
      <c r="G683" s="16" t="s">
        <v>3341</v>
      </c>
      <c r="H683" s="16" t="s">
        <v>3315</v>
      </c>
      <c r="I683" s="16" t="s">
        <v>3307</v>
      </c>
      <c r="J683" s="16" t="s">
        <v>4444</v>
      </c>
    </row>
    <row r="684" ht="22.5" spans="1:10">
      <c r="A684" s="20"/>
      <c r="B684" s="16" t="s">
        <v>4586</v>
      </c>
      <c r="C684" s="16" t="s">
        <v>3301</v>
      </c>
      <c r="D684" s="16" t="s">
        <v>3311</v>
      </c>
      <c r="E684" s="16" t="s">
        <v>3982</v>
      </c>
      <c r="F684" s="16" t="s">
        <v>3304</v>
      </c>
      <c r="G684" s="16" t="s">
        <v>3544</v>
      </c>
      <c r="H684" s="16" t="s">
        <v>3315</v>
      </c>
      <c r="I684" s="16" t="s">
        <v>3307</v>
      </c>
      <c r="J684" s="16" t="s">
        <v>4047</v>
      </c>
    </row>
    <row r="685" ht="22.5" spans="1:10">
      <c r="A685" s="20"/>
      <c r="B685" s="16" t="s">
        <v>4586</v>
      </c>
      <c r="C685" s="16" t="s">
        <v>3301</v>
      </c>
      <c r="D685" s="16" t="s">
        <v>3311</v>
      </c>
      <c r="E685" s="16" t="s">
        <v>4366</v>
      </c>
      <c r="F685" s="16" t="s">
        <v>3313</v>
      </c>
      <c r="G685" s="16" t="s">
        <v>3314</v>
      </c>
      <c r="H685" s="16" t="s">
        <v>3315</v>
      </c>
      <c r="I685" s="16" t="s">
        <v>3307</v>
      </c>
      <c r="J685" s="16" t="s">
        <v>4367</v>
      </c>
    </row>
    <row r="686" ht="22.5" spans="1:10">
      <c r="A686" s="20"/>
      <c r="B686" s="16" t="s">
        <v>4586</v>
      </c>
      <c r="C686" s="16" t="s">
        <v>3301</v>
      </c>
      <c r="D686" s="16" t="s">
        <v>3311</v>
      </c>
      <c r="E686" s="16" t="s">
        <v>3984</v>
      </c>
      <c r="F686" s="16" t="s">
        <v>3313</v>
      </c>
      <c r="G686" s="16" t="s">
        <v>3398</v>
      </c>
      <c r="H686" s="16" t="s">
        <v>3315</v>
      </c>
      <c r="I686" s="16" t="s">
        <v>3307</v>
      </c>
      <c r="J686" s="16" t="s">
        <v>3985</v>
      </c>
    </row>
    <row r="687" ht="22.5" spans="1:10">
      <c r="A687" s="20"/>
      <c r="B687" s="16" t="s">
        <v>4586</v>
      </c>
      <c r="C687" s="16" t="s">
        <v>3301</v>
      </c>
      <c r="D687" s="16" t="s">
        <v>3311</v>
      </c>
      <c r="E687" s="16" t="s">
        <v>3986</v>
      </c>
      <c r="F687" s="16" t="s">
        <v>3313</v>
      </c>
      <c r="G687" s="16" t="s">
        <v>3341</v>
      </c>
      <c r="H687" s="16" t="s">
        <v>3315</v>
      </c>
      <c r="I687" s="16" t="s">
        <v>3307</v>
      </c>
      <c r="J687" s="16" t="s">
        <v>3987</v>
      </c>
    </row>
    <row r="688" spans="1:10">
      <c r="A688" s="20"/>
      <c r="B688" s="16" t="s">
        <v>4586</v>
      </c>
      <c r="C688" s="16" t="s">
        <v>3301</v>
      </c>
      <c r="D688" s="16" t="s">
        <v>3320</v>
      </c>
      <c r="E688" s="16" t="s">
        <v>3565</v>
      </c>
      <c r="F688" s="16" t="s">
        <v>3520</v>
      </c>
      <c r="G688" s="16" t="s">
        <v>4568</v>
      </c>
      <c r="H688" s="16" t="s">
        <v>3499</v>
      </c>
      <c r="I688" s="16" t="s">
        <v>3307</v>
      </c>
      <c r="J688" s="16" t="s">
        <v>3911</v>
      </c>
    </row>
    <row r="689" spans="1:10">
      <c r="A689" s="20"/>
      <c r="B689" s="16" t="s">
        <v>4586</v>
      </c>
      <c r="C689" s="16" t="s">
        <v>3301</v>
      </c>
      <c r="D689" s="16" t="s">
        <v>3320</v>
      </c>
      <c r="E689" s="16" t="s">
        <v>3989</v>
      </c>
      <c r="F689" s="16" t="s">
        <v>3304</v>
      </c>
      <c r="G689" s="16" t="s">
        <v>3398</v>
      </c>
      <c r="H689" s="16" t="s">
        <v>3315</v>
      </c>
      <c r="I689" s="16" t="s">
        <v>3307</v>
      </c>
      <c r="J689" s="16" t="s">
        <v>4598</v>
      </c>
    </row>
    <row r="690" ht="22.5" spans="1:10">
      <c r="A690" s="20"/>
      <c r="B690" s="16" t="s">
        <v>4586</v>
      </c>
      <c r="C690" s="16" t="s">
        <v>3324</v>
      </c>
      <c r="D690" s="16" t="s">
        <v>3325</v>
      </c>
      <c r="E690" s="16" t="s">
        <v>4134</v>
      </c>
      <c r="F690" s="16" t="s">
        <v>3304</v>
      </c>
      <c r="G690" s="16" t="s">
        <v>3860</v>
      </c>
      <c r="H690" s="16" t="s">
        <v>3328</v>
      </c>
      <c r="I690" s="16" t="s">
        <v>3329</v>
      </c>
      <c r="J690" s="16" t="s">
        <v>4135</v>
      </c>
    </row>
    <row r="691" spans="1:10">
      <c r="A691" s="20"/>
      <c r="B691" s="16" t="s">
        <v>4586</v>
      </c>
      <c r="C691" s="16" t="s">
        <v>3324</v>
      </c>
      <c r="D691" s="16" t="s">
        <v>3690</v>
      </c>
      <c r="E691" s="16" t="s">
        <v>4599</v>
      </c>
      <c r="F691" s="16" t="s">
        <v>3304</v>
      </c>
      <c r="G691" s="16" t="s">
        <v>4600</v>
      </c>
      <c r="H691" s="16" t="s">
        <v>3328</v>
      </c>
      <c r="I691" s="16" t="s">
        <v>3329</v>
      </c>
      <c r="J691" s="16" t="s">
        <v>4601</v>
      </c>
    </row>
    <row r="692" ht="22.5" spans="1:10">
      <c r="A692" s="20"/>
      <c r="B692" s="16" t="s">
        <v>4586</v>
      </c>
      <c r="C692" s="16" t="s">
        <v>3324</v>
      </c>
      <c r="D692" s="16" t="s">
        <v>3690</v>
      </c>
      <c r="E692" s="16" t="s">
        <v>4602</v>
      </c>
      <c r="F692" s="16" t="s">
        <v>3304</v>
      </c>
      <c r="G692" s="16" t="s">
        <v>4600</v>
      </c>
      <c r="H692" s="16" t="s">
        <v>3328</v>
      </c>
      <c r="I692" s="16" t="s">
        <v>3329</v>
      </c>
      <c r="J692" s="16" t="s">
        <v>4603</v>
      </c>
    </row>
    <row r="693" ht="22.5" spans="1:10">
      <c r="A693" s="20"/>
      <c r="B693" s="16" t="s">
        <v>4586</v>
      </c>
      <c r="C693" s="16" t="s">
        <v>3324</v>
      </c>
      <c r="D693" s="16" t="s">
        <v>3590</v>
      </c>
      <c r="E693" s="16" t="s">
        <v>4136</v>
      </c>
      <c r="F693" s="16" t="s">
        <v>3304</v>
      </c>
      <c r="G693" s="16" t="s">
        <v>3346</v>
      </c>
      <c r="H693" s="16" t="s">
        <v>3328</v>
      </c>
      <c r="I693" s="16" t="s">
        <v>3329</v>
      </c>
      <c r="J693" s="16" t="s">
        <v>3992</v>
      </c>
    </row>
    <row r="694" spans="1:10">
      <c r="A694" s="20"/>
      <c r="B694" s="16" t="s">
        <v>4586</v>
      </c>
      <c r="C694" s="16" t="s">
        <v>3331</v>
      </c>
      <c r="D694" s="16" t="s">
        <v>3332</v>
      </c>
      <c r="E694" s="16" t="s">
        <v>3332</v>
      </c>
      <c r="F694" s="16" t="s">
        <v>3313</v>
      </c>
      <c r="G694" s="16" t="s">
        <v>3322</v>
      </c>
      <c r="H694" s="16" t="s">
        <v>3315</v>
      </c>
      <c r="I694" s="16" t="s">
        <v>3307</v>
      </c>
      <c r="J694" s="16" t="s">
        <v>3333</v>
      </c>
    </row>
    <row r="695" ht="22.5" spans="1:10">
      <c r="A695" s="19" t="s">
        <v>4604</v>
      </c>
      <c r="B695" s="16"/>
      <c r="C695" s="16"/>
      <c r="D695" s="16"/>
      <c r="E695" s="16"/>
      <c r="F695" s="16"/>
      <c r="G695" s="16"/>
      <c r="H695" s="16"/>
      <c r="I695" s="16"/>
      <c r="J695" s="16"/>
    </row>
    <row r="696" spans="1:10">
      <c r="A696" s="20" t="s">
        <v>4605</v>
      </c>
      <c r="B696" s="16" t="s">
        <v>4606</v>
      </c>
      <c r="C696" s="16" t="s">
        <v>3301</v>
      </c>
      <c r="D696" s="16" t="s">
        <v>3302</v>
      </c>
      <c r="E696" s="16" t="s">
        <v>4607</v>
      </c>
      <c r="F696" s="16" t="s">
        <v>3313</v>
      </c>
      <c r="G696" s="16" t="s">
        <v>3521</v>
      </c>
      <c r="H696" s="16" t="s">
        <v>3377</v>
      </c>
      <c r="I696" s="16" t="s">
        <v>3307</v>
      </c>
      <c r="J696" s="16" t="s">
        <v>4005</v>
      </c>
    </row>
    <row r="697" spans="1:10">
      <c r="A697" s="20"/>
      <c r="B697" s="16" t="s">
        <v>4606</v>
      </c>
      <c r="C697" s="16" t="s">
        <v>3301</v>
      </c>
      <c r="D697" s="16" t="s">
        <v>3302</v>
      </c>
      <c r="E697" s="16" t="s">
        <v>4608</v>
      </c>
      <c r="F697" s="16" t="s">
        <v>3313</v>
      </c>
      <c r="G697" s="16" t="s">
        <v>3516</v>
      </c>
      <c r="H697" s="16" t="s">
        <v>3545</v>
      </c>
      <c r="I697" s="16" t="s">
        <v>3307</v>
      </c>
      <c r="J697" s="16" t="s">
        <v>4609</v>
      </c>
    </row>
    <row r="698" spans="1:10">
      <c r="A698" s="20"/>
      <c r="B698" s="16" t="s">
        <v>4606</v>
      </c>
      <c r="C698" s="16" t="s">
        <v>3301</v>
      </c>
      <c r="D698" s="16" t="s">
        <v>3320</v>
      </c>
      <c r="E698" s="16" t="s">
        <v>3565</v>
      </c>
      <c r="F698" s="16" t="s">
        <v>3304</v>
      </c>
      <c r="G698" s="16" t="s">
        <v>3566</v>
      </c>
      <c r="H698" s="16" t="s">
        <v>3328</v>
      </c>
      <c r="I698" s="16" t="s">
        <v>3329</v>
      </c>
      <c r="J698" s="16" t="s">
        <v>3565</v>
      </c>
    </row>
    <row r="699" spans="1:10">
      <c r="A699" s="20"/>
      <c r="B699" s="16" t="s">
        <v>4606</v>
      </c>
      <c r="C699" s="16" t="s">
        <v>3324</v>
      </c>
      <c r="D699" s="16" t="s">
        <v>3590</v>
      </c>
      <c r="E699" s="16" t="s">
        <v>4015</v>
      </c>
      <c r="F699" s="16" t="s">
        <v>3304</v>
      </c>
      <c r="G699" s="16" t="s">
        <v>4101</v>
      </c>
      <c r="H699" s="16" t="s">
        <v>3328</v>
      </c>
      <c r="I699" s="16" t="s">
        <v>3329</v>
      </c>
      <c r="J699" s="16" t="s">
        <v>4015</v>
      </c>
    </row>
    <row r="700" spans="1:10">
      <c r="A700" s="20"/>
      <c r="B700" s="16" t="s">
        <v>4606</v>
      </c>
      <c r="C700" s="16" t="s">
        <v>3331</v>
      </c>
      <c r="D700" s="16" t="s">
        <v>3332</v>
      </c>
      <c r="E700" s="16" t="s">
        <v>3332</v>
      </c>
      <c r="F700" s="16" t="s">
        <v>3313</v>
      </c>
      <c r="G700" s="16" t="s">
        <v>3341</v>
      </c>
      <c r="H700" s="16" t="s">
        <v>3315</v>
      </c>
      <c r="I700" s="16" t="s">
        <v>3307</v>
      </c>
      <c r="J700" s="16" t="s">
        <v>3332</v>
      </c>
    </row>
    <row r="701" spans="1:10">
      <c r="A701" s="20" t="s">
        <v>3575</v>
      </c>
      <c r="B701" s="16" t="s">
        <v>4610</v>
      </c>
      <c r="C701" s="16" t="s">
        <v>3301</v>
      </c>
      <c r="D701" s="16" t="s">
        <v>3302</v>
      </c>
      <c r="E701" s="16" t="s">
        <v>4611</v>
      </c>
      <c r="F701" s="16" t="s">
        <v>3304</v>
      </c>
      <c r="G701" s="16" t="s">
        <v>4612</v>
      </c>
      <c r="H701" s="16" t="s">
        <v>3306</v>
      </c>
      <c r="I701" s="16" t="s">
        <v>3307</v>
      </c>
      <c r="J701" s="16" t="s">
        <v>4611</v>
      </c>
    </row>
    <row r="702" spans="1:10">
      <c r="A702" s="20"/>
      <c r="B702" s="16" t="s">
        <v>4610</v>
      </c>
      <c r="C702" s="16" t="s">
        <v>3301</v>
      </c>
      <c r="D702" s="16" t="s">
        <v>3302</v>
      </c>
      <c r="E702" s="16" t="s">
        <v>4613</v>
      </c>
      <c r="F702" s="16" t="s">
        <v>3304</v>
      </c>
      <c r="G702" s="16" t="s">
        <v>4614</v>
      </c>
      <c r="H702" s="16" t="s">
        <v>3306</v>
      </c>
      <c r="I702" s="16" t="s">
        <v>3307</v>
      </c>
      <c r="J702" s="16" t="s">
        <v>4613</v>
      </c>
    </row>
    <row r="703" spans="1:10">
      <c r="A703" s="20"/>
      <c r="B703" s="16" t="s">
        <v>4610</v>
      </c>
      <c r="C703" s="16" t="s">
        <v>3301</v>
      </c>
      <c r="D703" s="16" t="s">
        <v>3302</v>
      </c>
      <c r="E703" s="16" t="s">
        <v>4615</v>
      </c>
      <c r="F703" s="16" t="s">
        <v>3304</v>
      </c>
      <c r="G703" s="16" t="s">
        <v>3459</v>
      </c>
      <c r="H703" s="16" t="s">
        <v>3306</v>
      </c>
      <c r="I703" s="16" t="s">
        <v>3307</v>
      </c>
      <c r="J703" s="16" t="s">
        <v>4615</v>
      </c>
    </row>
    <row r="704" spans="1:10">
      <c r="A704" s="20"/>
      <c r="B704" s="16" t="s">
        <v>4610</v>
      </c>
      <c r="C704" s="16" t="s">
        <v>3301</v>
      </c>
      <c r="D704" s="16" t="s">
        <v>3311</v>
      </c>
      <c r="E704" s="16" t="s">
        <v>4616</v>
      </c>
      <c r="F704" s="16" t="s">
        <v>3304</v>
      </c>
      <c r="G704" s="16" t="s">
        <v>3398</v>
      </c>
      <c r="H704" s="16" t="s">
        <v>3315</v>
      </c>
      <c r="I704" s="16" t="s">
        <v>3307</v>
      </c>
      <c r="J704" s="16" t="s">
        <v>4617</v>
      </c>
    </row>
    <row r="705" spans="1:10">
      <c r="A705" s="20"/>
      <c r="B705" s="16" t="s">
        <v>4610</v>
      </c>
      <c r="C705" s="16" t="s">
        <v>3301</v>
      </c>
      <c r="D705" s="16" t="s">
        <v>3311</v>
      </c>
      <c r="E705" s="16" t="s">
        <v>4618</v>
      </c>
      <c r="F705" s="16" t="s">
        <v>3313</v>
      </c>
      <c r="G705" s="16" t="s">
        <v>3398</v>
      </c>
      <c r="H705" s="16" t="s">
        <v>3315</v>
      </c>
      <c r="I705" s="16" t="s">
        <v>3307</v>
      </c>
      <c r="J705" s="16" t="s">
        <v>3583</v>
      </c>
    </row>
    <row r="706" ht="22.5" spans="1:10">
      <c r="A706" s="20"/>
      <c r="B706" s="16" t="s">
        <v>4610</v>
      </c>
      <c r="C706" s="16" t="s">
        <v>3301</v>
      </c>
      <c r="D706" s="16" t="s">
        <v>3311</v>
      </c>
      <c r="E706" s="16" t="s">
        <v>4619</v>
      </c>
      <c r="F706" s="16" t="s">
        <v>3313</v>
      </c>
      <c r="G706" s="16" t="s">
        <v>3398</v>
      </c>
      <c r="H706" s="16" t="s">
        <v>3315</v>
      </c>
      <c r="I706" s="16" t="s">
        <v>3307</v>
      </c>
      <c r="J706" s="16" t="s">
        <v>4620</v>
      </c>
    </row>
    <row r="707" spans="1:10">
      <c r="A707" s="20"/>
      <c r="B707" s="16" t="s">
        <v>4610</v>
      </c>
      <c r="C707" s="16" t="s">
        <v>3301</v>
      </c>
      <c r="D707" s="16" t="s">
        <v>3320</v>
      </c>
      <c r="E707" s="16" t="s">
        <v>3565</v>
      </c>
      <c r="F707" s="16" t="s">
        <v>3304</v>
      </c>
      <c r="G707" s="16" t="s">
        <v>3305</v>
      </c>
      <c r="H707" s="16" t="s">
        <v>3499</v>
      </c>
      <c r="I707" s="16" t="s">
        <v>3307</v>
      </c>
      <c r="J707" s="16" t="s">
        <v>3565</v>
      </c>
    </row>
    <row r="708" spans="1:10">
      <c r="A708" s="20"/>
      <c r="B708" s="16" t="s">
        <v>4610</v>
      </c>
      <c r="C708" s="16" t="s">
        <v>3324</v>
      </c>
      <c r="D708" s="16" t="s">
        <v>3685</v>
      </c>
      <c r="E708" s="16" t="s">
        <v>4579</v>
      </c>
      <c r="F708" s="16" t="s">
        <v>3304</v>
      </c>
      <c r="G708" s="16" t="s">
        <v>4580</v>
      </c>
      <c r="H708" s="16" t="s">
        <v>3328</v>
      </c>
      <c r="I708" s="16" t="s">
        <v>3329</v>
      </c>
      <c r="J708" s="16" t="s">
        <v>3999</v>
      </c>
    </row>
    <row r="709" spans="1:10">
      <c r="A709" s="20"/>
      <c r="B709" s="16" t="s">
        <v>4610</v>
      </c>
      <c r="C709" s="16" t="s">
        <v>3324</v>
      </c>
      <c r="D709" s="16" t="s">
        <v>3325</v>
      </c>
      <c r="E709" s="16" t="s">
        <v>4621</v>
      </c>
      <c r="F709" s="16" t="s">
        <v>3520</v>
      </c>
      <c r="G709" s="16" t="s">
        <v>4568</v>
      </c>
      <c r="H709" s="16" t="s">
        <v>3545</v>
      </c>
      <c r="I709" s="16" t="s">
        <v>3307</v>
      </c>
      <c r="J709" s="16" t="s">
        <v>4622</v>
      </c>
    </row>
    <row r="710" ht="22.5" spans="1:10">
      <c r="A710" s="20"/>
      <c r="B710" s="16" t="s">
        <v>4610</v>
      </c>
      <c r="C710" s="16" t="s">
        <v>3324</v>
      </c>
      <c r="D710" s="16" t="s">
        <v>3590</v>
      </c>
      <c r="E710" s="16" t="s">
        <v>4623</v>
      </c>
      <c r="F710" s="16" t="s">
        <v>3304</v>
      </c>
      <c r="G710" s="16" t="s">
        <v>3327</v>
      </c>
      <c r="H710" s="16" t="s">
        <v>3328</v>
      </c>
      <c r="I710" s="16" t="s">
        <v>3329</v>
      </c>
      <c r="J710" s="16" t="s">
        <v>4623</v>
      </c>
    </row>
    <row r="711" spans="1:10">
      <c r="A711" s="20"/>
      <c r="B711" s="16" t="s">
        <v>4610</v>
      </c>
      <c r="C711" s="16" t="s">
        <v>3331</v>
      </c>
      <c r="D711" s="16" t="s">
        <v>3332</v>
      </c>
      <c r="E711" s="16" t="s">
        <v>3594</v>
      </c>
      <c r="F711" s="16" t="s">
        <v>3313</v>
      </c>
      <c r="G711" s="16" t="s">
        <v>3341</v>
      </c>
      <c r="H711" s="16" t="s">
        <v>3315</v>
      </c>
      <c r="I711" s="16" t="s">
        <v>3307</v>
      </c>
      <c r="J711" s="16" t="s">
        <v>4624</v>
      </c>
    </row>
    <row r="712" spans="1:10">
      <c r="A712" s="20" t="s">
        <v>4625</v>
      </c>
      <c r="B712" s="16" t="s">
        <v>4626</v>
      </c>
      <c r="C712" s="16" t="s">
        <v>3301</v>
      </c>
      <c r="D712" s="16" t="s">
        <v>3302</v>
      </c>
      <c r="E712" s="16" t="s">
        <v>4127</v>
      </c>
      <c r="F712" s="16" t="s">
        <v>3313</v>
      </c>
      <c r="G712" s="16" t="s">
        <v>4627</v>
      </c>
      <c r="H712" s="16" t="s">
        <v>3377</v>
      </c>
      <c r="I712" s="16" t="s">
        <v>3307</v>
      </c>
      <c r="J712" s="16" t="s">
        <v>4628</v>
      </c>
    </row>
    <row r="713" spans="1:10">
      <c r="A713" s="20"/>
      <c r="B713" s="16" t="s">
        <v>4626</v>
      </c>
      <c r="C713" s="16" t="s">
        <v>3301</v>
      </c>
      <c r="D713" s="16" t="s">
        <v>3302</v>
      </c>
      <c r="E713" s="16" t="s">
        <v>4130</v>
      </c>
      <c r="F713" s="16" t="s">
        <v>3304</v>
      </c>
      <c r="G713" s="16" t="s">
        <v>4629</v>
      </c>
      <c r="H713" s="16" t="s">
        <v>3395</v>
      </c>
      <c r="I713" s="16" t="s">
        <v>3307</v>
      </c>
      <c r="J713" s="16" t="s">
        <v>4628</v>
      </c>
    </row>
    <row r="714" ht="22.5" spans="1:10">
      <c r="A714" s="20"/>
      <c r="B714" s="16" t="s">
        <v>4626</v>
      </c>
      <c r="C714" s="16" t="s">
        <v>3301</v>
      </c>
      <c r="D714" s="16" t="s">
        <v>3302</v>
      </c>
      <c r="E714" s="16" t="s">
        <v>3978</v>
      </c>
      <c r="F714" s="16" t="s">
        <v>3313</v>
      </c>
      <c r="G714" s="16" t="s">
        <v>3804</v>
      </c>
      <c r="H714" s="16" t="s">
        <v>3612</v>
      </c>
      <c r="I714" s="16" t="s">
        <v>3307</v>
      </c>
      <c r="J714" s="16" t="s">
        <v>3979</v>
      </c>
    </row>
    <row r="715" ht="22.5" spans="1:10">
      <c r="A715" s="20"/>
      <c r="B715" s="16" t="s">
        <v>4626</v>
      </c>
      <c r="C715" s="16" t="s">
        <v>3301</v>
      </c>
      <c r="D715" s="16" t="s">
        <v>3311</v>
      </c>
      <c r="E715" s="16" t="s">
        <v>3980</v>
      </c>
      <c r="F715" s="16" t="s">
        <v>3313</v>
      </c>
      <c r="G715" s="16" t="s">
        <v>3341</v>
      </c>
      <c r="H715" s="16" t="s">
        <v>3315</v>
      </c>
      <c r="I715" s="16" t="s">
        <v>3307</v>
      </c>
      <c r="J715" s="16" t="s">
        <v>4630</v>
      </c>
    </row>
    <row r="716" ht="22.5" spans="1:10">
      <c r="A716" s="20"/>
      <c r="B716" s="16" t="s">
        <v>4626</v>
      </c>
      <c r="C716" s="16" t="s">
        <v>3301</v>
      </c>
      <c r="D716" s="16" t="s">
        <v>3311</v>
      </c>
      <c r="E716" s="16" t="s">
        <v>4538</v>
      </c>
      <c r="F716" s="16" t="s">
        <v>3304</v>
      </c>
      <c r="G716" s="16" t="s">
        <v>3398</v>
      </c>
      <c r="H716" s="16" t="s">
        <v>3315</v>
      </c>
      <c r="I716" s="16" t="s">
        <v>3307</v>
      </c>
      <c r="J716" s="16" t="s">
        <v>4631</v>
      </c>
    </row>
    <row r="717" ht="22.5" spans="1:10">
      <c r="A717" s="20"/>
      <c r="B717" s="16" t="s">
        <v>4626</v>
      </c>
      <c r="C717" s="16" t="s">
        <v>3301</v>
      </c>
      <c r="D717" s="16" t="s">
        <v>3311</v>
      </c>
      <c r="E717" s="16" t="s">
        <v>3982</v>
      </c>
      <c r="F717" s="16" t="s">
        <v>3520</v>
      </c>
      <c r="G717" s="16" t="s">
        <v>4568</v>
      </c>
      <c r="H717" s="16" t="s">
        <v>3315</v>
      </c>
      <c r="I717" s="16" t="s">
        <v>3307</v>
      </c>
      <c r="J717" s="16" t="s">
        <v>4047</v>
      </c>
    </row>
    <row r="718" ht="22.5" spans="1:10">
      <c r="A718" s="20"/>
      <c r="B718" s="16" t="s">
        <v>4626</v>
      </c>
      <c r="C718" s="16" t="s">
        <v>3301</v>
      </c>
      <c r="D718" s="16" t="s">
        <v>3311</v>
      </c>
      <c r="E718" s="16" t="s">
        <v>4064</v>
      </c>
      <c r="F718" s="16" t="s">
        <v>3304</v>
      </c>
      <c r="G718" s="16" t="s">
        <v>3398</v>
      </c>
      <c r="H718" s="16" t="s">
        <v>3315</v>
      </c>
      <c r="I718" s="16" t="s">
        <v>3307</v>
      </c>
      <c r="J718" s="16" t="s">
        <v>4632</v>
      </c>
    </row>
    <row r="719" ht="22.5" spans="1:10">
      <c r="A719" s="20"/>
      <c r="B719" s="16" t="s">
        <v>4626</v>
      </c>
      <c r="C719" s="16" t="s">
        <v>3301</v>
      </c>
      <c r="D719" s="16" t="s">
        <v>3320</v>
      </c>
      <c r="E719" s="16" t="s">
        <v>3565</v>
      </c>
      <c r="F719" s="16" t="s">
        <v>3304</v>
      </c>
      <c r="G719" s="16" t="s">
        <v>3566</v>
      </c>
      <c r="H719" s="16" t="s">
        <v>3499</v>
      </c>
      <c r="I719" s="16" t="s">
        <v>3307</v>
      </c>
      <c r="J719" s="16" t="s">
        <v>4051</v>
      </c>
    </row>
    <row r="720" ht="22.5" spans="1:10">
      <c r="A720" s="20"/>
      <c r="B720" s="16" t="s">
        <v>4626</v>
      </c>
      <c r="C720" s="16" t="s">
        <v>3301</v>
      </c>
      <c r="D720" s="16" t="s">
        <v>3320</v>
      </c>
      <c r="E720" s="16" t="s">
        <v>4633</v>
      </c>
      <c r="F720" s="16" t="s">
        <v>3313</v>
      </c>
      <c r="G720" s="16" t="s">
        <v>3341</v>
      </c>
      <c r="H720" s="16" t="s">
        <v>3315</v>
      </c>
      <c r="I720" s="16" t="s">
        <v>3307</v>
      </c>
      <c r="J720" s="16" t="s">
        <v>4634</v>
      </c>
    </row>
    <row r="721" ht="22.5" spans="1:10">
      <c r="A721" s="20"/>
      <c r="B721" s="16" t="s">
        <v>4626</v>
      </c>
      <c r="C721" s="16" t="s">
        <v>3324</v>
      </c>
      <c r="D721" s="16" t="s">
        <v>3325</v>
      </c>
      <c r="E721" s="16" t="s">
        <v>4445</v>
      </c>
      <c r="F721" s="16" t="s">
        <v>3304</v>
      </c>
      <c r="G721" s="16" t="s">
        <v>3327</v>
      </c>
      <c r="H721" s="16" t="s">
        <v>3328</v>
      </c>
      <c r="I721" s="16" t="s">
        <v>3329</v>
      </c>
      <c r="J721" s="16" t="s">
        <v>4446</v>
      </c>
    </row>
    <row r="722" ht="22.5" spans="1:10">
      <c r="A722" s="20"/>
      <c r="B722" s="16" t="s">
        <v>4626</v>
      </c>
      <c r="C722" s="16" t="s">
        <v>3324</v>
      </c>
      <c r="D722" s="16" t="s">
        <v>3325</v>
      </c>
      <c r="E722" s="16" t="s">
        <v>4635</v>
      </c>
      <c r="F722" s="16" t="s">
        <v>3304</v>
      </c>
      <c r="G722" s="16" t="s">
        <v>4636</v>
      </c>
      <c r="H722" s="16" t="s">
        <v>3328</v>
      </c>
      <c r="I722" s="16" t="s">
        <v>3329</v>
      </c>
      <c r="J722" s="16" t="s">
        <v>4637</v>
      </c>
    </row>
    <row r="723" ht="22.5" spans="1:10">
      <c r="A723" s="20"/>
      <c r="B723" s="16" t="s">
        <v>4626</v>
      </c>
      <c r="C723" s="16" t="s">
        <v>3324</v>
      </c>
      <c r="D723" s="16" t="s">
        <v>3590</v>
      </c>
      <c r="E723" s="16" t="s">
        <v>4638</v>
      </c>
      <c r="F723" s="16" t="s">
        <v>3313</v>
      </c>
      <c r="G723" s="16" t="s">
        <v>4639</v>
      </c>
      <c r="H723" s="16" t="s">
        <v>3328</v>
      </c>
      <c r="I723" s="16" t="s">
        <v>3329</v>
      </c>
      <c r="J723" s="16" t="s">
        <v>4640</v>
      </c>
    </row>
    <row r="724" spans="1:10">
      <c r="A724" s="20"/>
      <c r="B724" s="16" t="s">
        <v>4626</v>
      </c>
      <c r="C724" s="16" t="s">
        <v>3331</v>
      </c>
      <c r="D724" s="16" t="s">
        <v>3332</v>
      </c>
      <c r="E724" s="16" t="s">
        <v>3332</v>
      </c>
      <c r="F724" s="16" t="s">
        <v>3313</v>
      </c>
      <c r="G724" s="16" t="s">
        <v>3341</v>
      </c>
      <c r="H724" s="16" t="s">
        <v>3315</v>
      </c>
      <c r="I724" s="16" t="s">
        <v>3307</v>
      </c>
      <c r="J724" s="16" t="s">
        <v>3333</v>
      </c>
    </row>
    <row r="725" spans="1:10">
      <c r="A725" s="18" t="s">
        <v>4641</v>
      </c>
      <c r="B725" s="16"/>
      <c r="C725" s="16"/>
      <c r="D725" s="16"/>
      <c r="E725" s="16"/>
      <c r="F725" s="16"/>
      <c r="G725" s="16"/>
      <c r="H725" s="16"/>
      <c r="I725" s="16"/>
      <c r="J725" s="16"/>
    </row>
    <row r="726" spans="1:10">
      <c r="A726" s="19" t="s">
        <v>4641</v>
      </c>
      <c r="B726" s="16"/>
      <c r="C726" s="16"/>
      <c r="D726" s="16"/>
      <c r="E726" s="16"/>
      <c r="F726" s="16"/>
      <c r="G726" s="16"/>
      <c r="H726" s="16"/>
      <c r="I726" s="16"/>
      <c r="J726" s="16"/>
    </row>
    <row r="727" ht="33.75" spans="1:10">
      <c r="A727" s="20" t="s">
        <v>4642</v>
      </c>
      <c r="B727" s="16" t="s">
        <v>4643</v>
      </c>
      <c r="C727" s="16" t="s">
        <v>3301</v>
      </c>
      <c r="D727" s="16" t="s">
        <v>3302</v>
      </c>
      <c r="E727" s="16" t="s">
        <v>4644</v>
      </c>
      <c r="F727" s="16" t="s">
        <v>3304</v>
      </c>
      <c r="G727" s="16" t="s">
        <v>3305</v>
      </c>
      <c r="H727" s="16" t="s">
        <v>3395</v>
      </c>
      <c r="I727" s="16" t="s">
        <v>3307</v>
      </c>
      <c r="J727" s="16" t="s">
        <v>4645</v>
      </c>
    </row>
    <row r="728" ht="33.75" spans="1:10">
      <c r="A728" s="20"/>
      <c r="B728" s="16"/>
      <c r="C728" s="16" t="s">
        <v>3301</v>
      </c>
      <c r="D728" s="16" t="s">
        <v>3302</v>
      </c>
      <c r="E728" s="16" t="s">
        <v>4646</v>
      </c>
      <c r="F728" s="16" t="s">
        <v>3304</v>
      </c>
      <c r="G728" s="16" t="s">
        <v>3592</v>
      </c>
      <c r="H728" s="16" t="s">
        <v>3395</v>
      </c>
      <c r="I728" s="16" t="s">
        <v>3307</v>
      </c>
      <c r="J728" s="16" t="s">
        <v>4647</v>
      </c>
    </row>
    <row r="729" ht="45" spans="1:10">
      <c r="A729" s="20"/>
      <c r="B729" s="16"/>
      <c r="C729" s="16" t="s">
        <v>3301</v>
      </c>
      <c r="D729" s="16" t="s">
        <v>3302</v>
      </c>
      <c r="E729" s="16" t="s">
        <v>4648</v>
      </c>
      <c r="F729" s="16" t="s">
        <v>3304</v>
      </c>
      <c r="G729" s="16" t="s">
        <v>3305</v>
      </c>
      <c r="H729" s="16" t="s">
        <v>3711</v>
      </c>
      <c r="I729" s="16" t="s">
        <v>3307</v>
      </c>
      <c r="J729" s="16" t="s">
        <v>4649</v>
      </c>
    </row>
    <row r="730" ht="22.5" spans="1:10">
      <c r="A730" s="20"/>
      <c r="B730" s="16"/>
      <c r="C730" s="16" t="s">
        <v>3301</v>
      </c>
      <c r="D730" s="16" t="s">
        <v>3311</v>
      </c>
      <c r="E730" s="16" t="s">
        <v>4650</v>
      </c>
      <c r="F730" s="16" t="s">
        <v>3304</v>
      </c>
      <c r="G730" s="16" t="s">
        <v>3513</v>
      </c>
      <c r="H730" s="16" t="s">
        <v>3315</v>
      </c>
      <c r="I730" s="16" t="s">
        <v>3307</v>
      </c>
      <c r="J730" s="16" t="s">
        <v>4651</v>
      </c>
    </row>
    <row r="731" ht="22.5" spans="1:10">
      <c r="A731" s="20"/>
      <c r="B731" s="16"/>
      <c r="C731" s="16" t="s">
        <v>3301</v>
      </c>
      <c r="D731" s="16" t="s">
        <v>3311</v>
      </c>
      <c r="E731" s="16" t="s">
        <v>4652</v>
      </c>
      <c r="F731" s="16" t="s">
        <v>3304</v>
      </c>
      <c r="G731" s="16" t="s">
        <v>3398</v>
      </c>
      <c r="H731" s="16" t="s">
        <v>3315</v>
      </c>
      <c r="I731" s="16" t="s">
        <v>3307</v>
      </c>
      <c r="J731" s="16" t="s">
        <v>4653</v>
      </c>
    </row>
    <row r="732" ht="33.75" spans="1:10">
      <c r="A732" s="20"/>
      <c r="B732" s="16"/>
      <c r="C732" s="16" t="s">
        <v>3301</v>
      </c>
      <c r="D732" s="16" t="s">
        <v>3320</v>
      </c>
      <c r="E732" s="16" t="s">
        <v>4654</v>
      </c>
      <c r="F732" s="16" t="s">
        <v>3304</v>
      </c>
      <c r="G732" s="16" t="s">
        <v>4655</v>
      </c>
      <c r="H732" s="16" t="s">
        <v>3805</v>
      </c>
      <c r="I732" s="16" t="s">
        <v>3307</v>
      </c>
      <c r="J732" s="16" t="s">
        <v>4656</v>
      </c>
    </row>
    <row r="733" ht="22.5" spans="1:10">
      <c r="A733" s="20"/>
      <c r="B733" s="16"/>
      <c r="C733" s="16" t="s">
        <v>3324</v>
      </c>
      <c r="D733" s="16" t="s">
        <v>3325</v>
      </c>
      <c r="E733" s="16" t="s">
        <v>4657</v>
      </c>
      <c r="F733" s="16" t="s">
        <v>3304</v>
      </c>
      <c r="G733" s="16" t="s">
        <v>3398</v>
      </c>
      <c r="H733" s="16" t="s">
        <v>3315</v>
      </c>
      <c r="I733" s="16" t="s">
        <v>3307</v>
      </c>
      <c r="J733" s="16" t="s">
        <v>4658</v>
      </c>
    </row>
    <row r="734" ht="22.5" spans="1:10">
      <c r="A734" s="20"/>
      <c r="B734" s="16"/>
      <c r="C734" s="16" t="s">
        <v>3331</v>
      </c>
      <c r="D734" s="16" t="s">
        <v>3332</v>
      </c>
      <c r="E734" s="16" t="s">
        <v>4659</v>
      </c>
      <c r="F734" s="16" t="s">
        <v>3313</v>
      </c>
      <c r="G734" s="16" t="s">
        <v>3322</v>
      </c>
      <c r="H734" s="16" t="s">
        <v>3315</v>
      </c>
      <c r="I734" s="16" t="s">
        <v>3307</v>
      </c>
      <c r="J734" s="16" t="s">
        <v>4660</v>
      </c>
    </row>
    <row r="735" ht="22.5" spans="1:10">
      <c r="A735" s="20" t="s">
        <v>4661</v>
      </c>
      <c r="B735" s="16" t="s">
        <v>4662</v>
      </c>
      <c r="C735" s="16" t="s">
        <v>3301</v>
      </c>
      <c r="D735" s="16" t="s">
        <v>3302</v>
      </c>
      <c r="E735" s="16" t="s">
        <v>4663</v>
      </c>
      <c r="F735" s="16" t="s">
        <v>3304</v>
      </c>
      <c r="G735" s="16" t="s">
        <v>4612</v>
      </c>
      <c r="H735" s="16" t="s">
        <v>3395</v>
      </c>
      <c r="I735" s="16" t="s">
        <v>3307</v>
      </c>
      <c r="J735" s="16" t="s">
        <v>4664</v>
      </c>
    </row>
    <row r="736" ht="33.75" spans="1:10">
      <c r="A736" s="20"/>
      <c r="B736" s="16" t="s">
        <v>4662</v>
      </c>
      <c r="C736" s="16" t="s">
        <v>3301</v>
      </c>
      <c r="D736" s="16" t="s">
        <v>3302</v>
      </c>
      <c r="E736" s="16" t="s">
        <v>4665</v>
      </c>
      <c r="F736" s="16" t="s">
        <v>3304</v>
      </c>
      <c r="G736" s="16" t="s">
        <v>4666</v>
      </c>
      <c r="H736" s="16" t="s">
        <v>3612</v>
      </c>
      <c r="I736" s="16" t="s">
        <v>3307</v>
      </c>
      <c r="J736" s="16" t="s">
        <v>4667</v>
      </c>
    </row>
    <row r="737" ht="22.5" spans="1:10">
      <c r="A737" s="20"/>
      <c r="B737" s="16" t="s">
        <v>4662</v>
      </c>
      <c r="C737" s="16" t="s">
        <v>3301</v>
      </c>
      <c r="D737" s="16" t="s">
        <v>3302</v>
      </c>
      <c r="E737" s="16" t="s">
        <v>4668</v>
      </c>
      <c r="F737" s="16" t="s">
        <v>3304</v>
      </c>
      <c r="G737" s="16" t="s">
        <v>4669</v>
      </c>
      <c r="H737" s="16" t="s">
        <v>3435</v>
      </c>
      <c r="I737" s="16" t="s">
        <v>3307</v>
      </c>
      <c r="J737" s="16" t="s">
        <v>4670</v>
      </c>
    </row>
    <row r="738" ht="22.5" spans="1:10">
      <c r="A738" s="20"/>
      <c r="B738" s="16" t="s">
        <v>4662</v>
      </c>
      <c r="C738" s="16" t="s">
        <v>3301</v>
      </c>
      <c r="D738" s="16" t="s">
        <v>3311</v>
      </c>
      <c r="E738" s="16" t="s">
        <v>4671</v>
      </c>
      <c r="F738" s="16" t="s">
        <v>3304</v>
      </c>
      <c r="G738" s="16" t="s">
        <v>3398</v>
      </c>
      <c r="H738" s="16" t="s">
        <v>3315</v>
      </c>
      <c r="I738" s="16" t="s">
        <v>3307</v>
      </c>
      <c r="J738" s="16" t="s">
        <v>4672</v>
      </c>
    </row>
    <row r="739" ht="22.5" spans="1:10">
      <c r="A739" s="20"/>
      <c r="B739" s="16" t="s">
        <v>4662</v>
      </c>
      <c r="C739" s="16" t="s">
        <v>3301</v>
      </c>
      <c r="D739" s="16" t="s">
        <v>3311</v>
      </c>
      <c r="E739" s="16" t="s">
        <v>4652</v>
      </c>
      <c r="F739" s="16" t="s">
        <v>3304</v>
      </c>
      <c r="G739" s="16" t="s">
        <v>3398</v>
      </c>
      <c r="H739" s="16" t="s">
        <v>3315</v>
      </c>
      <c r="I739" s="16" t="s">
        <v>3307</v>
      </c>
      <c r="J739" s="16" t="s">
        <v>4673</v>
      </c>
    </row>
    <row r="740" ht="33.75" spans="1:10">
      <c r="A740" s="20"/>
      <c r="B740" s="16" t="s">
        <v>4662</v>
      </c>
      <c r="C740" s="16" t="s">
        <v>3301</v>
      </c>
      <c r="D740" s="16" t="s">
        <v>3320</v>
      </c>
      <c r="E740" s="16" t="s">
        <v>4654</v>
      </c>
      <c r="F740" s="16" t="s">
        <v>3304</v>
      </c>
      <c r="G740" s="16" t="s">
        <v>3804</v>
      </c>
      <c r="H740" s="16" t="s">
        <v>3805</v>
      </c>
      <c r="I740" s="16" t="s">
        <v>3307</v>
      </c>
      <c r="J740" s="16" t="s">
        <v>4656</v>
      </c>
    </row>
    <row r="741" ht="33.75" spans="1:10">
      <c r="A741" s="20"/>
      <c r="B741" s="16" t="s">
        <v>4662</v>
      </c>
      <c r="C741" s="16" t="s">
        <v>3324</v>
      </c>
      <c r="D741" s="16" t="s">
        <v>3325</v>
      </c>
      <c r="E741" s="16" t="s">
        <v>4674</v>
      </c>
      <c r="F741" s="16" t="s">
        <v>3304</v>
      </c>
      <c r="G741" s="16" t="s">
        <v>4675</v>
      </c>
      <c r="H741" s="16" t="s">
        <v>3328</v>
      </c>
      <c r="I741" s="16" t="s">
        <v>3329</v>
      </c>
      <c r="J741" s="16" t="s">
        <v>4676</v>
      </c>
    </row>
    <row r="742" ht="22.5" spans="1:10">
      <c r="A742" s="20"/>
      <c r="B742" s="16" t="s">
        <v>4662</v>
      </c>
      <c r="C742" s="16" t="s">
        <v>3324</v>
      </c>
      <c r="D742" s="16" t="s">
        <v>3325</v>
      </c>
      <c r="E742" s="16" t="s">
        <v>4677</v>
      </c>
      <c r="F742" s="16" t="s">
        <v>3304</v>
      </c>
      <c r="G742" s="16" t="s">
        <v>4678</v>
      </c>
      <c r="H742" s="16" t="s">
        <v>3328</v>
      </c>
      <c r="I742" s="16" t="s">
        <v>3329</v>
      </c>
      <c r="J742" s="16" t="s">
        <v>4679</v>
      </c>
    </row>
    <row r="743" ht="22.5" spans="1:10">
      <c r="A743" s="20"/>
      <c r="B743" s="16" t="s">
        <v>4662</v>
      </c>
      <c r="C743" s="16" t="s">
        <v>3331</v>
      </c>
      <c r="D743" s="16" t="s">
        <v>3332</v>
      </c>
      <c r="E743" s="16" t="s">
        <v>4680</v>
      </c>
      <c r="F743" s="16" t="s">
        <v>3313</v>
      </c>
      <c r="G743" s="16" t="s">
        <v>3322</v>
      </c>
      <c r="H743" s="16" t="s">
        <v>3315</v>
      </c>
      <c r="I743" s="16" t="s">
        <v>3307</v>
      </c>
      <c r="J743" s="16" t="s">
        <v>4660</v>
      </c>
    </row>
    <row r="744" ht="22.5" spans="1:10">
      <c r="A744" s="20" t="s">
        <v>4681</v>
      </c>
      <c r="B744" s="16" t="s">
        <v>4682</v>
      </c>
      <c r="C744" s="16" t="s">
        <v>3301</v>
      </c>
      <c r="D744" s="16" t="s">
        <v>3302</v>
      </c>
      <c r="E744" s="16" t="s">
        <v>4683</v>
      </c>
      <c r="F744" s="16" t="s">
        <v>3304</v>
      </c>
      <c r="G744" s="16" t="s">
        <v>3305</v>
      </c>
      <c r="H744" s="16" t="s">
        <v>3306</v>
      </c>
      <c r="I744" s="16" t="s">
        <v>3307</v>
      </c>
      <c r="J744" s="16" t="s">
        <v>4684</v>
      </c>
    </row>
    <row r="745" ht="45" spans="1:10">
      <c r="A745" s="20"/>
      <c r="B745" s="16" t="s">
        <v>4682</v>
      </c>
      <c r="C745" s="16" t="s">
        <v>3301</v>
      </c>
      <c r="D745" s="16" t="s">
        <v>3302</v>
      </c>
      <c r="E745" s="16" t="s">
        <v>4685</v>
      </c>
      <c r="F745" s="16" t="s">
        <v>3304</v>
      </c>
      <c r="G745" s="16" t="s">
        <v>3305</v>
      </c>
      <c r="H745" s="16" t="s">
        <v>3306</v>
      </c>
      <c r="I745" s="16" t="s">
        <v>3307</v>
      </c>
      <c r="J745" s="16" t="s">
        <v>4686</v>
      </c>
    </row>
    <row r="746" spans="1:10">
      <c r="A746" s="20"/>
      <c r="B746" s="16" t="s">
        <v>4682</v>
      </c>
      <c r="C746" s="16" t="s">
        <v>3301</v>
      </c>
      <c r="D746" s="16" t="s">
        <v>3320</v>
      </c>
      <c r="E746" s="16" t="s">
        <v>4100</v>
      </c>
      <c r="F746" s="16" t="s">
        <v>3304</v>
      </c>
      <c r="G746" s="16" t="s">
        <v>3305</v>
      </c>
      <c r="H746" s="16" t="s">
        <v>3499</v>
      </c>
      <c r="I746" s="16" t="s">
        <v>3307</v>
      </c>
      <c r="J746" s="16" t="s">
        <v>4687</v>
      </c>
    </row>
    <row r="747" ht="22.5" spans="1:10">
      <c r="A747" s="20"/>
      <c r="B747" s="16" t="s">
        <v>4682</v>
      </c>
      <c r="C747" s="16" t="s">
        <v>3324</v>
      </c>
      <c r="D747" s="16" t="s">
        <v>3590</v>
      </c>
      <c r="E747" s="16" t="s">
        <v>3735</v>
      </c>
      <c r="F747" s="16" t="s">
        <v>3304</v>
      </c>
      <c r="G747" s="16" t="s">
        <v>4688</v>
      </c>
      <c r="H747" s="16" t="s">
        <v>3328</v>
      </c>
      <c r="I747" s="16" t="s">
        <v>3329</v>
      </c>
      <c r="J747" s="16" t="s">
        <v>4689</v>
      </c>
    </row>
    <row r="748" ht="22.5" spans="1:10">
      <c r="A748" s="20"/>
      <c r="B748" s="16" t="s">
        <v>4682</v>
      </c>
      <c r="C748" s="16" t="s">
        <v>3331</v>
      </c>
      <c r="D748" s="16" t="s">
        <v>3332</v>
      </c>
      <c r="E748" s="16" t="s">
        <v>3883</v>
      </c>
      <c r="F748" s="16" t="s">
        <v>3313</v>
      </c>
      <c r="G748" s="16" t="s">
        <v>3322</v>
      </c>
      <c r="H748" s="16" t="s">
        <v>3315</v>
      </c>
      <c r="I748" s="16" t="s">
        <v>3307</v>
      </c>
      <c r="J748" s="16" t="s">
        <v>4690</v>
      </c>
    </row>
    <row r="749" ht="78.75" spans="1:10">
      <c r="A749" s="20" t="s">
        <v>4691</v>
      </c>
      <c r="B749" s="16" t="s">
        <v>4692</v>
      </c>
      <c r="C749" s="16" t="s">
        <v>3301</v>
      </c>
      <c r="D749" s="16" t="s">
        <v>3302</v>
      </c>
      <c r="E749" s="16" t="s">
        <v>4693</v>
      </c>
      <c r="F749" s="16" t="s">
        <v>3304</v>
      </c>
      <c r="G749" s="16" t="s">
        <v>4694</v>
      </c>
      <c r="H749" s="16" t="s">
        <v>4695</v>
      </c>
      <c r="I749" s="16" t="s">
        <v>3307</v>
      </c>
      <c r="J749" s="16" t="s">
        <v>4696</v>
      </c>
    </row>
    <row r="750" ht="101.25" spans="1:10">
      <c r="A750" s="20"/>
      <c r="B750" s="16" t="s">
        <v>4692</v>
      </c>
      <c r="C750" s="16" t="s">
        <v>3301</v>
      </c>
      <c r="D750" s="16" t="s">
        <v>3302</v>
      </c>
      <c r="E750" s="16" t="s">
        <v>4697</v>
      </c>
      <c r="F750" s="16" t="s">
        <v>3304</v>
      </c>
      <c r="G750" s="16" t="s">
        <v>4698</v>
      </c>
      <c r="H750" s="16" t="s">
        <v>4695</v>
      </c>
      <c r="I750" s="16" t="s">
        <v>3307</v>
      </c>
      <c r="J750" s="16" t="s">
        <v>4699</v>
      </c>
    </row>
    <row r="751" ht="90" spans="1:10">
      <c r="A751" s="20"/>
      <c r="B751" s="16" t="s">
        <v>4692</v>
      </c>
      <c r="C751" s="16" t="s">
        <v>3301</v>
      </c>
      <c r="D751" s="16" t="s">
        <v>3302</v>
      </c>
      <c r="E751" s="16" t="s">
        <v>4700</v>
      </c>
      <c r="F751" s="16" t="s">
        <v>3304</v>
      </c>
      <c r="G751" s="16" t="s">
        <v>4312</v>
      </c>
      <c r="H751" s="16" t="s">
        <v>4695</v>
      </c>
      <c r="I751" s="16" t="s">
        <v>3307</v>
      </c>
      <c r="J751" s="16" t="s">
        <v>4701</v>
      </c>
    </row>
    <row r="752" ht="101.25" spans="1:10">
      <c r="A752" s="20"/>
      <c r="B752" s="16" t="s">
        <v>4692</v>
      </c>
      <c r="C752" s="16" t="s">
        <v>3301</v>
      </c>
      <c r="D752" s="16" t="s">
        <v>3311</v>
      </c>
      <c r="E752" s="16" t="s">
        <v>4702</v>
      </c>
      <c r="F752" s="16" t="s">
        <v>3304</v>
      </c>
      <c r="G752" s="16" t="s">
        <v>3398</v>
      </c>
      <c r="H752" s="16" t="s">
        <v>3315</v>
      </c>
      <c r="I752" s="16" t="s">
        <v>3307</v>
      </c>
      <c r="J752" s="16" t="s">
        <v>4703</v>
      </c>
    </row>
    <row r="753" ht="56.25" spans="1:10">
      <c r="A753" s="20"/>
      <c r="B753" s="16" t="s">
        <v>4692</v>
      </c>
      <c r="C753" s="16" t="s">
        <v>3301</v>
      </c>
      <c r="D753" s="16" t="s">
        <v>3320</v>
      </c>
      <c r="E753" s="16" t="s">
        <v>4654</v>
      </c>
      <c r="F753" s="16" t="s">
        <v>3304</v>
      </c>
      <c r="G753" s="16" t="s">
        <v>3804</v>
      </c>
      <c r="H753" s="16" t="s">
        <v>3805</v>
      </c>
      <c r="I753" s="16" t="s">
        <v>3307</v>
      </c>
      <c r="J753" s="16" t="s">
        <v>4704</v>
      </c>
    </row>
    <row r="754" ht="56.25" spans="1:10">
      <c r="A754" s="20"/>
      <c r="B754" s="16" t="s">
        <v>4692</v>
      </c>
      <c r="C754" s="16" t="s">
        <v>3324</v>
      </c>
      <c r="D754" s="16" t="s">
        <v>3325</v>
      </c>
      <c r="E754" s="16" t="s">
        <v>4705</v>
      </c>
      <c r="F754" s="16" t="s">
        <v>3304</v>
      </c>
      <c r="G754" s="16" t="s">
        <v>4706</v>
      </c>
      <c r="H754" s="16" t="s">
        <v>3328</v>
      </c>
      <c r="I754" s="16" t="s">
        <v>3329</v>
      </c>
      <c r="J754" s="16" t="s">
        <v>4707</v>
      </c>
    </row>
    <row r="755" ht="56.25" spans="1:10">
      <c r="A755" s="20"/>
      <c r="B755" s="16" t="s">
        <v>4692</v>
      </c>
      <c r="C755" s="16" t="s">
        <v>3331</v>
      </c>
      <c r="D755" s="16" t="s">
        <v>3332</v>
      </c>
      <c r="E755" s="16" t="s">
        <v>4708</v>
      </c>
      <c r="F755" s="16" t="s">
        <v>3313</v>
      </c>
      <c r="G755" s="16" t="s">
        <v>3322</v>
      </c>
      <c r="H755" s="16" t="s">
        <v>3315</v>
      </c>
      <c r="I755" s="16" t="s">
        <v>3307</v>
      </c>
      <c r="J755" s="16" t="s">
        <v>4709</v>
      </c>
    </row>
    <row r="756" spans="1:10">
      <c r="A756" s="20" t="s">
        <v>4710</v>
      </c>
      <c r="B756" s="16" t="s">
        <v>4711</v>
      </c>
      <c r="C756" s="16" t="s">
        <v>3301</v>
      </c>
      <c r="D756" s="16" t="s">
        <v>3320</v>
      </c>
      <c r="E756" s="16" t="s">
        <v>4100</v>
      </c>
      <c r="F756" s="16" t="s">
        <v>3304</v>
      </c>
      <c r="G756" s="16" t="s">
        <v>3305</v>
      </c>
      <c r="H756" s="16" t="s">
        <v>3499</v>
      </c>
      <c r="I756" s="16" t="s">
        <v>3307</v>
      </c>
      <c r="J756" s="16" t="s">
        <v>4712</v>
      </c>
    </row>
    <row r="757" ht="22.5" spans="1:10">
      <c r="A757" s="20"/>
      <c r="B757" s="16" t="s">
        <v>4711</v>
      </c>
      <c r="C757" s="16" t="s">
        <v>3324</v>
      </c>
      <c r="D757" s="16" t="s">
        <v>3590</v>
      </c>
      <c r="E757" s="16" t="s">
        <v>3735</v>
      </c>
      <c r="F757" s="16" t="s">
        <v>3304</v>
      </c>
      <c r="G757" s="16" t="s">
        <v>4688</v>
      </c>
      <c r="H757" s="16" t="s">
        <v>3328</v>
      </c>
      <c r="I757" s="16" t="s">
        <v>3329</v>
      </c>
      <c r="J757" s="16" t="s">
        <v>4713</v>
      </c>
    </row>
    <row r="758" spans="1:10">
      <c r="A758" s="20"/>
      <c r="B758" s="16" t="s">
        <v>4711</v>
      </c>
      <c r="C758" s="16" t="s">
        <v>3331</v>
      </c>
      <c r="D758" s="16" t="s">
        <v>3332</v>
      </c>
      <c r="E758" s="16" t="s">
        <v>3883</v>
      </c>
      <c r="F758" s="16" t="s">
        <v>3313</v>
      </c>
      <c r="G758" s="16" t="s">
        <v>3322</v>
      </c>
      <c r="H758" s="16" t="s">
        <v>3315</v>
      </c>
      <c r="I758" s="16" t="s">
        <v>3307</v>
      </c>
      <c r="J758" s="16" t="s">
        <v>4714</v>
      </c>
    </row>
    <row r="759" ht="22.5" spans="1:10">
      <c r="A759" s="20"/>
      <c r="B759" s="16" t="s">
        <v>4711</v>
      </c>
      <c r="C759" s="16" t="s">
        <v>3843</v>
      </c>
      <c r="D759" s="16" t="s">
        <v>3844</v>
      </c>
      <c r="E759" s="16" t="s">
        <v>4715</v>
      </c>
      <c r="F759" s="16" t="s">
        <v>3520</v>
      </c>
      <c r="G759" s="16" t="s">
        <v>4716</v>
      </c>
      <c r="H759" s="16" t="s">
        <v>3435</v>
      </c>
      <c r="I759" s="16" t="s">
        <v>3307</v>
      </c>
      <c r="J759" s="16" t="s">
        <v>4717</v>
      </c>
    </row>
    <row r="760" ht="33.75" spans="1:10">
      <c r="A760" s="20" t="s">
        <v>4718</v>
      </c>
      <c r="B760" s="16" t="s">
        <v>4719</v>
      </c>
      <c r="C760" s="16" t="s">
        <v>3301</v>
      </c>
      <c r="D760" s="16" t="s">
        <v>3302</v>
      </c>
      <c r="E760" s="16" t="s">
        <v>4720</v>
      </c>
      <c r="F760" s="16" t="s">
        <v>3313</v>
      </c>
      <c r="G760" s="16" t="s">
        <v>3459</v>
      </c>
      <c r="H760" s="16" t="s">
        <v>3545</v>
      </c>
      <c r="I760" s="16" t="s">
        <v>3307</v>
      </c>
      <c r="J760" s="16" t="s">
        <v>4721</v>
      </c>
    </row>
    <row r="761" ht="56.25" spans="1:10">
      <c r="A761" s="20"/>
      <c r="B761" s="16" t="s">
        <v>4719</v>
      </c>
      <c r="C761" s="16" t="s">
        <v>3301</v>
      </c>
      <c r="D761" s="16" t="s">
        <v>3302</v>
      </c>
      <c r="E761" s="16" t="s">
        <v>4722</v>
      </c>
      <c r="F761" s="16" t="s">
        <v>3304</v>
      </c>
      <c r="G761" s="16" t="s">
        <v>3305</v>
      </c>
      <c r="H761" s="16" t="s">
        <v>3306</v>
      </c>
      <c r="I761" s="16" t="s">
        <v>3307</v>
      </c>
      <c r="J761" s="16" t="s">
        <v>4723</v>
      </c>
    </row>
    <row r="762" ht="33.75" spans="1:10">
      <c r="A762" s="20"/>
      <c r="B762" s="16" t="s">
        <v>4719</v>
      </c>
      <c r="C762" s="16" t="s">
        <v>3301</v>
      </c>
      <c r="D762" s="16" t="s">
        <v>3302</v>
      </c>
      <c r="E762" s="16" t="s">
        <v>4724</v>
      </c>
      <c r="F762" s="16" t="s">
        <v>3304</v>
      </c>
      <c r="G762" s="16" t="s">
        <v>3305</v>
      </c>
      <c r="H762" s="16" t="s">
        <v>3306</v>
      </c>
      <c r="I762" s="16" t="s">
        <v>3307</v>
      </c>
      <c r="J762" s="16" t="s">
        <v>4725</v>
      </c>
    </row>
    <row r="763" ht="45" spans="1:10">
      <c r="A763" s="20"/>
      <c r="B763" s="16" t="s">
        <v>4719</v>
      </c>
      <c r="C763" s="16" t="s">
        <v>3301</v>
      </c>
      <c r="D763" s="16" t="s">
        <v>3302</v>
      </c>
      <c r="E763" s="16" t="s">
        <v>4726</v>
      </c>
      <c r="F763" s="16" t="s">
        <v>3304</v>
      </c>
      <c r="G763" s="16" t="s">
        <v>3305</v>
      </c>
      <c r="H763" s="16" t="s">
        <v>3306</v>
      </c>
      <c r="I763" s="16" t="s">
        <v>3307</v>
      </c>
      <c r="J763" s="16" t="s">
        <v>4727</v>
      </c>
    </row>
    <row r="764" ht="22.5" spans="1:10">
      <c r="A764" s="20"/>
      <c r="B764" s="16" t="s">
        <v>4719</v>
      </c>
      <c r="C764" s="16" t="s">
        <v>3301</v>
      </c>
      <c r="D764" s="16" t="s">
        <v>3302</v>
      </c>
      <c r="E764" s="16" t="s">
        <v>4728</v>
      </c>
      <c r="F764" s="16" t="s">
        <v>3304</v>
      </c>
      <c r="G764" s="16" t="s">
        <v>4729</v>
      </c>
      <c r="H764" s="16" t="s">
        <v>3435</v>
      </c>
      <c r="I764" s="16" t="s">
        <v>3307</v>
      </c>
      <c r="J764" s="16" t="s">
        <v>4730</v>
      </c>
    </row>
    <row r="765" ht="22.5" spans="1:10">
      <c r="A765" s="20"/>
      <c r="B765" s="16" t="s">
        <v>4719</v>
      </c>
      <c r="C765" s="16" t="s">
        <v>3301</v>
      </c>
      <c r="D765" s="16" t="s">
        <v>3302</v>
      </c>
      <c r="E765" s="16" t="s">
        <v>4731</v>
      </c>
      <c r="F765" s="16" t="s">
        <v>3304</v>
      </c>
      <c r="G765" s="16" t="s">
        <v>3305</v>
      </c>
      <c r="H765" s="16" t="s">
        <v>3545</v>
      </c>
      <c r="I765" s="16" t="s">
        <v>3307</v>
      </c>
      <c r="J765" s="16" t="s">
        <v>4732</v>
      </c>
    </row>
    <row r="766" ht="22.5" spans="1:10">
      <c r="A766" s="20"/>
      <c r="B766" s="16" t="s">
        <v>4719</v>
      </c>
      <c r="C766" s="16" t="s">
        <v>3301</v>
      </c>
      <c r="D766" s="16" t="s">
        <v>3302</v>
      </c>
      <c r="E766" s="16" t="s">
        <v>4733</v>
      </c>
      <c r="F766" s="16" t="s">
        <v>3304</v>
      </c>
      <c r="G766" s="16" t="s">
        <v>3305</v>
      </c>
      <c r="H766" s="16" t="s">
        <v>3306</v>
      </c>
      <c r="I766" s="16" t="s">
        <v>3307</v>
      </c>
      <c r="J766" s="16" t="s">
        <v>4734</v>
      </c>
    </row>
    <row r="767" ht="22.5" spans="1:10">
      <c r="A767" s="20"/>
      <c r="B767" s="16" t="s">
        <v>4719</v>
      </c>
      <c r="C767" s="16" t="s">
        <v>3301</v>
      </c>
      <c r="D767" s="16" t="s">
        <v>3302</v>
      </c>
      <c r="E767" s="16" t="s">
        <v>4735</v>
      </c>
      <c r="F767" s="16" t="s">
        <v>3313</v>
      </c>
      <c r="G767" s="16" t="s">
        <v>3305</v>
      </c>
      <c r="H767" s="16" t="s">
        <v>3545</v>
      </c>
      <c r="I767" s="16" t="s">
        <v>3307</v>
      </c>
      <c r="J767" s="16" t="s">
        <v>4736</v>
      </c>
    </row>
    <row r="768" ht="22.5" spans="1:10">
      <c r="A768" s="20"/>
      <c r="B768" s="16" t="s">
        <v>4719</v>
      </c>
      <c r="C768" s="16" t="s">
        <v>3301</v>
      </c>
      <c r="D768" s="16" t="s">
        <v>3311</v>
      </c>
      <c r="E768" s="16" t="s">
        <v>4650</v>
      </c>
      <c r="F768" s="16" t="s">
        <v>3304</v>
      </c>
      <c r="G768" s="16" t="s">
        <v>3513</v>
      </c>
      <c r="H768" s="16" t="s">
        <v>3315</v>
      </c>
      <c r="I768" s="16" t="s">
        <v>3307</v>
      </c>
      <c r="J768" s="16" t="s">
        <v>4737</v>
      </c>
    </row>
    <row r="769" ht="22.5" spans="1:10">
      <c r="A769" s="20"/>
      <c r="B769" s="16" t="s">
        <v>4719</v>
      </c>
      <c r="C769" s="16" t="s">
        <v>3301</v>
      </c>
      <c r="D769" s="16" t="s">
        <v>3311</v>
      </c>
      <c r="E769" s="16" t="s">
        <v>4738</v>
      </c>
      <c r="F769" s="16" t="s">
        <v>3304</v>
      </c>
      <c r="G769" s="16" t="s">
        <v>3398</v>
      </c>
      <c r="H769" s="16" t="s">
        <v>3315</v>
      </c>
      <c r="I769" s="16" t="s">
        <v>3307</v>
      </c>
      <c r="J769" s="16" t="s">
        <v>4673</v>
      </c>
    </row>
    <row r="770" ht="33.75" spans="1:10">
      <c r="A770" s="20"/>
      <c r="B770" s="16" t="s">
        <v>4719</v>
      </c>
      <c r="C770" s="16" t="s">
        <v>3301</v>
      </c>
      <c r="D770" s="16" t="s">
        <v>3320</v>
      </c>
      <c r="E770" s="16" t="s">
        <v>4654</v>
      </c>
      <c r="F770" s="16" t="s">
        <v>3304</v>
      </c>
      <c r="G770" s="16" t="s">
        <v>3804</v>
      </c>
      <c r="H770" s="16" t="s">
        <v>3805</v>
      </c>
      <c r="I770" s="16" t="s">
        <v>3307</v>
      </c>
      <c r="J770" s="16" t="s">
        <v>4656</v>
      </c>
    </row>
    <row r="771" ht="22.5" spans="1:10">
      <c r="A771" s="20"/>
      <c r="B771" s="16" t="s">
        <v>4719</v>
      </c>
      <c r="C771" s="16" t="s">
        <v>3324</v>
      </c>
      <c r="D771" s="16" t="s">
        <v>3325</v>
      </c>
      <c r="E771" s="16" t="s">
        <v>4739</v>
      </c>
      <c r="F771" s="16" t="s">
        <v>3304</v>
      </c>
      <c r="G771" s="16" t="s">
        <v>4706</v>
      </c>
      <c r="H771" s="16" t="s">
        <v>3328</v>
      </c>
      <c r="I771" s="16" t="s">
        <v>3329</v>
      </c>
      <c r="J771" s="16" t="s">
        <v>4740</v>
      </c>
    </row>
    <row r="772" spans="1:10">
      <c r="A772" s="20"/>
      <c r="B772" s="16" t="s">
        <v>4719</v>
      </c>
      <c r="C772" s="16" t="s">
        <v>3331</v>
      </c>
      <c r="D772" s="16" t="s">
        <v>3332</v>
      </c>
      <c r="E772" s="16" t="s">
        <v>4659</v>
      </c>
      <c r="F772" s="16" t="s">
        <v>3313</v>
      </c>
      <c r="G772" s="16" t="s">
        <v>3322</v>
      </c>
      <c r="H772" s="16" t="s">
        <v>3315</v>
      </c>
      <c r="I772" s="16" t="s">
        <v>3307</v>
      </c>
      <c r="J772" s="16" t="s">
        <v>3842</v>
      </c>
    </row>
    <row r="773" spans="1:10">
      <c r="A773" s="20" t="s">
        <v>4741</v>
      </c>
      <c r="B773" s="16" t="s">
        <v>4742</v>
      </c>
      <c r="C773" s="16" t="s">
        <v>3301</v>
      </c>
      <c r="D773" s="16" t="s">
        <v>3302</v>
      </c>
      <c r="E773" s="16" t="s">
        <v>4743</v>
      </c>
      <c r="F773" s="16" t="s">
        <v>3313</v>
      </c>
      <c r="G773" s="16" t="s">
        <v>3305</v>
      </c>
      <c r="H773" s="16" t="s">
        <v>3306</v>
      </c>
      <c r="I773" s="16" t="s">
        <v>3307</v>
      </c>
      <c r="J773" s="16" t="s">
        <v>4744</v>
      </c>
    </row>
    <row r="774" spans="1:10">
      <c r="A774" s="20"/>
      <c r="B774" s="16" t="s">
        <v>4742</v>
      </c>
      <c r="C774" s="16" t="s">
        <v>3301</v>
      </c>
      <c r="D774" s="16" t="s">
        <v>3311</v>
      </c>
      <c r="E774" s="16" t="s">
        <v>4745</v>
      </c>
      <c r="F774" s="16" t="s">
        <v>3313</v>
      </c>
      <c r="G774" s="16" t="s">
        <v>3322</v>
      </c>
      <c r="H774" s="16" t="s">
        <v>3315</v>
      </c>
      <c r="I774" s="16" t="s">
        <v>3307</v>
      </c>
      <c r="J774" s="16" t="s">
        <v>4746</v>
      </c>
    </row>
    <row r="775" ht="22.5" spans="1:10">
      <c r="A775" s="20"/>
      <c r="B775" s="16" t="s">
        <v>4742</v>
      </c>
      <c r="C775" s="16" t="s">
        <v>3301</v>
      </c>
      <c r="D775" s="16" t="s">
        <v>3320</v>
      </c>
      <c r="E775" s="16" t="s">
        <v>3877</v>
      </c>
      <c r="F775" s="16" t="s">
        <v>3313</v>
      </c>
      <c r="G775" s="16" t="s">
        <v>3322</v>
      </c>
      <c r="H775" s="16" t="s">
        <v>3315</v>
      </c>
      <c r="I775" s="16" t="s">
        <v>3307</v>
      </c>
      <c r="J775" s="16" t="s">
        <v>4747</v>
      </c>
    </row>
    <row r="776" ht="33.75" spans="1:10">
      <c r="A776" s="20"/>
      <c r="B776" s="16" t="s">
        <v>4742</v>
      </c>
      <c r="C776" s="16" t="s">
        <v>3324</v>
      </c>
      <c r="D776" s="16" t="s">
        <v>3325</v>
      </c>
      <c r="E776" s="16" t="s">
        <v>4748</v>
      </c>
      <c r="F776" s="16" t="s">
        <v>3313</v>
      </c>
      <c r="G776" s="16" t="s">
        <v>4749</v>
      </c>
      <c r="H776" s="16" t="s">
        <v>3328</v>
      </c>
      <c r="I776" s="16" t="s">
        <v>3329</v>
      </c>
      <c r="J776" s="16" t="s">
        <v>4750</v>
      </c>
    </row>
    <row r="777" ht="22.5" spans="1:10">
      <c r="A777" s="20"/>
      <c r="B777" s="16" t="s">
        <v>4742</v>
      </c>
      <c r="C777" s="16" t="s">
        <v>3331</v>
      </c>
      <c r="D777" s="16" t="s">
        <v>3332</v>
      </c>
      <c r="E777" s="16" t="s">
        <v>3437</v>
      </c>
      <c r="F777" s="16" t="s">
        <v>3313</v>
      </c>
      <c r="G777" s="16" t="s">
        <v>3380</v>
      </c>
      <c r="H777" s="16" t="s">
        <v>3315</v>
      </c>
      <c r="I777" s="16" t="s">
        <v>3307</v>
      </c>
      <c r="J777" s="16" t="s">
        <v>4751</v>
      </c>
    </row>
    <row r="778" ht="33.75" spans="1:10">
      <c r="A778" s="20" t="s">
        <v>4752</v>
      </c>
      <c r="B778" s="16" t="s">
        <v>4753</v>
      </c>
      <c r="C778" s="16" t="s">
        <v>3301</v>
      </c>
      <c r="D778" s="16" t="s">
        <v>3302</v>
      </c>
      <c r="E778" s="16" t="s">
        <v>4754</v>
      </c>
      <c r="F778" s="16" t="s">
        <v>3304</v>
      </c>
      <c r="G778" s="16" t="s">
        <v>4755</v>
      </c>
      <c r="H778" s="16" t="s">
        <v>3545</v>
      </c>
      <c r="I778" s="16" t="s">
        <v>3307</v>
      </c>
      <c r="J778" s="16" t="s">
        <v>4756</v>
      </c>
    </row>
    <row r="779" ht="45" spans="1:10">
      <c r="A779" s="20"/>
      <c r="B779" s="16" t="s">
        <v>4753</v>
      </c>
      <c r="C779" s="16" t="s">
        <v>3301</v>
      </c>
      <c r="D779" s="16" t="s">
        <v>3302</v>
      </c>
      <c r="E779" s="16" t="s">
        <v>4757</v>
      </c>
      <c r="F779" s="16" t="s">
        <v>3304</v>
      </c>
      <c r="G779" s="16" t="s">
        <v>3305</v>
      </c>
      <c r="H779" s="16" t="s">
        <v>3306</v>
      </c>
      <c r="I779" s="16" t="s">
        <v>3307</v>
      </c>
      <c r="J779" s="16" t="s">
        <v>4758</v>
      </c>
    </row>
    <row r="780" ht="22.5" spans="1:10">
      <c r="A780" s="20"/>
      <c r="B780" s="16" t="s">
        <v>4753</v>
      </c>
      <c r="C780" s="16" t="s">
        <v>3301</v>
      </c>
      <c r="D780" s="16" t="s">
        <v>3311</v>
      </c>
      <c r="E780" s="16" t="s">
        <v>4650</v>
      </c>
      <c r="F780" s="16" t="s">
        <v>3304</v>
      </c>
      <c r="G780" s="16" t="s">
        <v>3398</v>
      </c>
      <c r="H780" s="16" t="s">
        <v>3315</v>
      </c>
      <c r="I780" s="16" t="s">
        <v>3307</v>
      </c>
      <c r="J780" s="16" t="s">
        <v>4737</v>
      </c>
    </row>
    <row r="781" ht="22.5" spans="1:10">
      <c r="A781" s="20"/>
      <c r="B781" s="16" t="s">
        <v>4753</v>
      </c>
      <c r="C781" s="16" t="s">
        <v>3301</v>
      </c>
      <c r="D781" s="16" t="s">
        <v>3311</v>
      </c>
      <c r="E781" s="16" t="s">
        <v>4652</v>
      </c>
      <c r="F781" s="16" t="s">
        <v>3304</v>
      </c>
      <c r="G781" s="16" t="s">
        <v>3398</v>
      </c>
      <c r="H781" s="16" t="s">
        <v>3315</v>
      </c>
      <c r="I781" s="16" t="s">
        <v>3307</v>
      </c>
      <c r="J781" s="16" t="s">
        <v>4653</v>
      </c>
    </row>
    <row r="782" ht="22.5" spans="1:10">
      <c r="A782" s="20"/>
      <c r="B782" s="16" t="s">
        <v>4753</v>
      </c>
      <c r="C782" s="16" t="s">
        <v>3301</v>
      </c>
      <c r="D782" s="16" t="s">
        <v>3320</v>
      </c>
      <c r="E782" s="16" t="s">
        <v>4654</v>
      </c>
      <c r="F782" s="16" t="s">
        <v>3304</v>
      </c>
      <c r="G782" s="16" t="s">
        <v>3804</v>
      </c>
      <c r="H782" s="16" t="s">
        <v>3805</v>
      </c>
      <c r="I782" s="16" t="s">
        <v>3307</v>
      </c>
      <c r="J782" s="16" t="s">
        <v>4759</v>
      </c>
    </row>
    <row r="783" ht="22.5" spans="1:10">
      <c r="A783" s="20"/>
      <c r="B783" s="16" t="s">
        <v>4753</v>
      </c>
      <c r="C783" s="16" t="s">
        <v>3324</v>
      </c>
      <c r="D783" s="16" t="s">
        <v>3325</v>
      </c>
      <c r="E783" s="16" t="s">
        <v>4760</v>
      </c>
      <c r="F783" s="16" t="s">
        <v>3304</v>
      </c>
      <c r="G783" s="16" t="s">
        <v>4761</v>
      </c>
      <c r="H783" s="16" t="s">
        <v>3328</v>
      </c>
      <c r="I783" s="16" t="s">
        <v>3307</v>
      </c>
      <c r="J783" s="16" t="s">
        <v>4762</v>
      </c>
    </row>
    <row r="784" ht="22.5" spans="1:10">
      <c r="A784" s="20"/>
      <c r="B784" s="16" t="s">
        <v>4753</v>
      </c>
      <c r="C784" s="16" t="s">
        <v>3331</v>
      </c>
      <c r="D784" s="16" t="s">
        <v>3332</v>
      </c>
      <c r="E784" s="16" t="s">
        <v>4659</v>
      </c>
      <c r="F784" s="16" t="s">
        <v>3313</v>
      </c>
      <c r="G784" s="16" t="s">
        <v>3322</v>
      </c>
      <c r="H784" s="16" t="s">
        <v>3315</v>
      </c>
      <c r="I784" s="16" t="s">
        <v>3307</v>
      </c>
      <c r="J784" s="16" t="s">
        <v>4660</v>
      </c>
    </row>
    <row r="785" ht="22.5" spans="1:10">
      <c r="A785" s="20" t="s">
        <v>4763</v>
      </c>
      <c r="B785" s="16" t="s">
        <v>4764</v>
      </c>
      <c r="C785" s="16" t="s">
        <v>3301</v>
      </c>
      <c r="D785" s="16" t="s">
        <v>3302</v>
      </c>
      <c r="E785" s="16" t="s">
        <v>4765</v>
      </c>
      <c r="F785" s="16" t="s">
        <v>3304</v>
      </c>
      <c r="G785" s="16" t="s">
        <v>4559</v>
      </c>
      <c r="H785" s="16" t="s">
        <v>3306</v>
      </c>
      <c r="I785" s="16" t="s">
        <v>3307</v>
      </c>
      <c r="J785" s="16" t="s">
        <v>4766</v>
      </c>
    </row>
    <row r="786" ht="56.25" spans="1:10">
      <c r="A786" s="20"/>
      <c r="B786" s="16" t="s">
        <v>4764</v>
      </c>
      <c r="C786" s="16" t="s">
        <v>3301</v>
      </c>
      <c r="D786" s="16" t="s">
        <v>3302</v>
      </c>
      <c r="E786" s="16" t="s">
        <v>4767</v>
      </c>
      <c r="F786" s="16" t="s">
        <v>3304</v>
      </c>
      <c r="G786" s="16" t="s">
        <v>3305</v>
      </c>
      <c r="H786" s="16" t="s">
        <v>3306</v>
      </c>
      <c r="I786" s="16" t="s">
        <v>3307</v>
      </c>
      <c r="J786" s="16" t="s">
        <v>4768</v>
      </c>
    </row>
    <row r="787" ht="33.75" spans="1:10">
      <c r="A787" s="20"/>
      <c r="B787" s="16" t="s">
        <v>4764</v>
      </c>
      <c r="C787" s="16" t="s">
        <v>3301</v>
      </c>
      <c r="D787" s="16" t="s">
        <v>3302</v>
      </c>
      <c r="E787" s="16" t="s">
        <v>4769</v>
      </c>
      <c r="F787" s="16" t="s">
        <v>3304</v>
      </c>
      <c r="G787" s="16" t="s">
        <v>3305</v>
      </c>
      <c r="H787" s="16" t="s">
        <v>3306</v>
      </c>
      <c r="I787" s="16" t="s">
        <v>3307</v>
      </c>
      <c r="J787" s="16" t="s">
        <v>4770</v>
      </c>
    </row>
    <row r="788" ht="45" spans="1:10">
      <c r="A788" s="20"/>
      <c r="B788" s="16" t="s">
        <v>4764</v>
      </c>
      <c r="C788" s="16" t="s">
        <v>3301</v>
      </c>
      <c r="D788" s="16" t="s">
        <v>3302</v>
      </c>
      <c r="E788" s="16" t="s">
        <v>4771</v>
      </c>
      <c r="F788" s="16" t="s">
        <v>3304</v>
      </c>
      <c r="G788" s="16" t="s">
        <v>3305</v>
      </c>
      <c r="H788" s="16" t="s">
        <v>3306</v>
      </c>
      <c r="I788" s="16" t="s">
        <v>3307</v>
      </c>
      <c r="J788" s="16" t="s">
        <v>4772</v>
      </c>
    </row>
    <row r="789" ht="33.75" spans="1:10">
      <c r="A789" s="20"/>
      <c r="B789" s="16" t="s">
        <v>4764</v>
      </c>
      <c r="C789" s="16" t="s">
        <v>3301</v>
      </c>
      <c r="D789" s="16" t="s">
        <v>3302</v>
      </c>
      <c r="E789" s="16" t="s">
        <v>4773</v>
      </c>
      <c r="F789" s="16" t="s">
        <v>3304</v>
      </c>
      <c r="G789" s="16" t="s">
        <v>3305</v>
      </c>
      <c r="H789" s="16" t="s">
        <v>3306</v>
      </c>
      <c r="I789" s="16" t="s">
        <v>3307</v>
      </c>
      <c r="J789" s="16" t="s">
        <v>4774</v>
      </c>
    </row>
    <row r="790" ht="22.5" spans="1:10">
      <c r="A790" s="20"/>
      <c r="B790" s="16" t="s">
        <v>4764</v>
      </c>
      <c r="C790" s="16" t="s">
        <v>3301</v>
      </c>
      <c r="D790" s="16" t="s">
        <v>3311</v>
      </c>
      <c r="E790" s="16" t="s">
        <v>4775</v>
      </c>
      <c r="F790" s="16" t="s">
        <v>3304</v>
      </c>
      <c r="G790" s="16" t="s">
        <v>3398</v>
      </c>
      <c r="H790" s="16" t="s">
        <v>3315</v>
      </c>
      <c r="I790" s="16" t="s">
        <v>3307</v>
      </c>
      <c r="J790" s="16" t="s">
        <v>4737</v>
      </c>
    </row>
    <row r="791" ht="33.75" spans="1:10">
      <c r="A791" s="20"/>
      <c r="B791" s="16" t="s">
        <v>4764</v>
      </c>
      <c r="C791" s="16" t="s">
        <v>3301</v>
      </c>
      <c r="D791" s="16" t="s">
        <v>3320</v>
      </c>
      <c r="E791" s="16" t="s">
        <v>4654</v>
      </c>
      <c r="F791" s="16" t="s">
        <v>3304</v>
      </c>
      <c r="G791" s="16" t="s">
        <v>3804</v>
      </c>
      <c r="H791" s="16" t="s">
        <v>3805</v>
      </c>
      <c r="I791" s="16" t="s">
        <v>3307</v>
      </c>
      <c r="J791" s="16" t="s">
        <v>4656</v>
      </c>
    </row>
    <row r="792" ht="22.5" spans="1:10">
      <c r="A792" s="20"/>
      <c r="B792" s="16" t="s">
        <v>4764</v>
      </c>
      <c r="C792" s="16" t="s">
        <v>3324</v>
      </c>
      <c r="D792" s="16" t="s">
        <v>3325</v>
      </c>
      <c r="E792" s="16" t="s">
        <v>4776</v>
      </c>
      <c r="F792" s="16" t="s">
        <v>3304</v>
      </c>
      <c r="G792" s="16" t="s">
        <v>4706</v>
      </c>
      <c r="H792" s="16" t="s">
        <v>3328</v>
      </c>
      <c r="I792" s="16" t="s">
        <v>3329</v>
      </c>
      <c r="J792" s="16" t="s">
        <v>4777</v>
      </c>
    </row>
    <row r="793" spans="1:10">
      <c r="A793" s="20"/>
      <c r="B793" s="16" t="s">
        <v>4764</v>
      </c>
      <c r="C793" s="16" t="s">
        <v>3331</v>
      </c>
      <c r="D793" s="16" t="s">
        <v>3332</v>
      </c>
      <c r="E793" s="16" t="s">
        <v>4680</v>
      </c>
      <c r="F793" s="16" t="s">
        <v>3313</v>
      </c>
      <c r="G793" s="16" t="s">
        <v>3322</v>
      </c>
      <c r="H793" s="16" t="s">
        <v>3315</v>
      </c>
      <c r="I793" s="16" t="s">
        <v>3307</v>
      </c>
      <c r="J793" s="16" t="s">
        <v>3842</v>
      </c>
    </row>
    <row r="794" spans="1:10">
      <c r="A794" s="20" t="s">
        <v>4778</v>
      </c>
      <c r="B794" s="16" t="s">
        <v>4779</v>
      </c>
      <c r="C794" s="16" t="s">
        <v>3301</v>
      </c>
      <c r="D794" s="16" t="s">
        <v>3302</v>
      </c>
      <c r="E794" s="16" t="s">
        <v>4780</v>
      </c>
      <c r="F794" s="16" t="s">
        <v>3313</v>
      </c>
      <c r="G794" s="16" t="s">
        <v>3305</v>
      </c>
      <c r="H794" s="16" t="s">
        <v>3306</v>
      </c>
      <c r="I794" s="16" t="s">
        <v>3307</v>
      </c>
      <c r="J794" s="16" t="s">
        <v>4781</v>
      </c>
    </row>
    <row r="795" ht="22.5" spans="1:10">
      <c r="A795" s="20"/>
      <c r="B795" s="16" t="s">
        <v>4779</v>
      </c>
      <c r="C795" s="16" t="s">
        <v>3301</v>
      </c>
      <c r="D795" s="16" t="s">
        <v>3311</v>
      </c>
      <c r="E795" s="16" t="s">
        <v>4782</v>
      </c>
      <c r="F795" s="16" t="s">
        <v>3313</v>
      </c>
      <c r="G795" s="16" t="s">
        <v>3322</v>
      </c>
      <c r="H795" s="16" t="s">
        <v>3315</v>
      </c>
      <c r="I795" s="16" t="s">
        <v>3307</v>
      </c>
      <c r="J795" s="16" t="s">
        <v>4783</v>
      </c>
    </row>
    <row r="796" ht="22.5" spans="1:10">
      <c r="A796" s="20"/>
      <c r="B796" s="16" t="s">
        <v>4779</v>
      </c>
      <c r="C796" s="16" t="s">
        <v>3301</v>
      </c>
      <c r="D796" s="16" t="s">
        <v>3320</v>
      </c>
      <c r="E796" s="16" t="s">
        <v>4784</v>
      </c>
      <c r="F796" s="16" t="s">
        <v>3313</v>
      </c>
      <c r="G796" s="16" t="s">
        <v>3322</v>
      </c>
      <c r="H796" s="16" t="s">
        <v>3315</v>
      </c>
      <c r="I796" s="16" t="s">
        <v>3307</v>
      </c>
      <c r="J796" s="16" t="s">
        <v>4785</v>
      </c>
    </row>
    <row r="797" ht="22.5" spans="1:10">
      <c r="A797" s="20"/>
      <c r="B797" s="16" t="s">
        <v>4779</v>
      </c>
      <c r="C797" s="16" t="s">
        <v>3324</v>
      </c>
      <c r="D797" s="16" t="s">
        <v>3325</v>
      </c>
      <c r="E797" s="16" t="s">
        <v>4748</v>
      </c>
      <c r="F797" s="16" t="s">
        <v>3304</v>
      </c>
      <c r="G797" s="16" t="s">
        <v>4749</v>
      </c>
      <c r="H797" s="16" t="s">
        <v>3328</v>
      </c>
      <c r="I797" s="16" t="s">
        <v>3329</v>
      </c>
      <c r="J797" s="16" t="s">
        <v>4786</v>
      </c>
    </row>
    <row r="798" spans="1:10">
      <c r="A798" s="20"/>
      <c r="B798" s="16" t="s">
        <v>4779</v>
      </c>
      <c r="C798" s="16" t="s">
        <v>3331</v>
      </c>
      <c r="D798" s="16" t="s">
        <v>3332</v>
      </c>
      <c r="E798" s="16" t="s">
        <v>3437</v>
      </c>
      <c r="F798" s="16" t="s">
        <v>3313</v>
      </c>
      <c r="G798" s="16" t="s">
        <v>3322</v>
      </c>
      <c r="H798" s="16" t="s">
        <v>3315</v>
      </c>
      <c r="I798" s="16" t="s">
        <v>3307</v>
      </c>
      <c r="J798" s="16" t="s">
        <v>3842</v>
      </c>
    </row>
    <row r="799" spans="1:10">
      <c r="A799" s="18" t="s">
        <v>4787</v>
      </c>
      <c r="B799" s="16"/>
      <c r="C799" s="16"/>
      <c r="D799" s="16"/>
      <c r="E799" s="16"/>
      <c r="F799" s="16"/>
      <c r="G799" s="16"/>
      <c r="H799" s="16"/>
      <c r="I799" s="16"/>
      <c r="J799" s="16"/>
    </row>
    <row r="800" ht="22.5" spans="1:10">
      <c r="A800" s="19" t="s">
        <v>4787</v>
      </c>
      <c r="B800" s="16"/>
      <c r="C800" s="16"/>
      <c r="D800" s="16"/>
      <c r="E800" s="16"/>
      <c r="F800" s="16"/>
      <c r="G800" s="16"/>
      <c r="H800" s="16"/>
      <c r="I800" s="16"/>
      <c r="J800" s="16"/>
    </row>
    <row r="801" ht="22.5" spans="1:10">
      <c r="A801" s="20" t="s">
        <v>4788</v>
      </c>
      <c r="B801" s="16" t="s">
        <v>4789</v>
      </c>
      <c r="C801" s="16" t="s">
        <v>3301</v>
      </c>
      <c r="D801" s="16" t="s">
        <v>3302</v>
      </c>
      <c r="E801" s="16" t="s">
        <v>4790</v>
      </c>
      <c r="F801" s="16" t="s">
        <v>3304</v>
      </c>
      <c r="G801" s="16" t="s">
        <v>3746</v>
      </c>
      <c r="H801" s="16" t="s">
        <v>3545</v>
      </c>
      <c r="I801" s="16" t="s">
        <v>3307</v>
      </c>
      <c r="J801" s="16" t="s">
        <v>4791</v>
      </c>
    </row>
    <row r="802" spans="1:10">
      <c r="A802" s="20"/>
      <c r="B802" s="16" t="s">
        <v>4789</v>
      </c>
      <c r="C802" s="16" t="s">
        <v>3301</v>
      </c>
      <c r="D802" s="16" t="s">
        <v>3311</v>
      </c>
      <c r="E802" s="16" t="s">
        <v>4792</v>
      </c>
      <c r="F802" s="16" t="s">
        <v>3304</v>
      </c>
      <c r="G802" s="16" t="s">
        <v>3398</v>
      </c>
      <c r="H802" s="16" t="s">
        <v>3315</v>
      </c>
      <c r="I802" s="16" t="s">
        <v>3307</v>
      </c>
      <c r="J802" s="16" t="s">
        <v>4793</v>
      </c>
    </row>
    <row r="803" spans="1:10">
      <c r="A803" s="20"/>
      <c r="B803" s="16" t="s">
        <v>4789</v>
      </c>
      <c r="C803" s="16" t="s">
        <v>3301</v>
      </c>
      <c r="D803" s="16" t="s">
        <v>3320</v>
      </c>
      <c r="E803" s="16" t="s">
        <v>4794</v>
      </c>
      <c r="F803" s="16" t="s">
        <v>3313</v>
      </c>
      <c r="G803" s="16" t="s">
        <v>3322</v>
      </c>
      <c r="H803" s="16" t="s">
        <v>3315</v>
      </c>
      <c r="I803" s="16" t="s">
        <v>3307</v>
      </c>
      <c r="J803" s="16" t="s">
        <v>4795</v>
      </c>
    </row>
    <row r="804" ht="22.5" spans="1:10">
      <c r="A804" s="20"/>
      <c r="B804" s="16" t="s">
        <v>4789</v>
      </c>
      <c r="C804" s="16" t="s">
        <v>3324</v>
      </c>
      <c r="D804" s="16" t="s">
        <v>3325</v>
      </c>
      <c r="E804" s="16" t="s">
        <v>4796</v>
      </c>
      <c r="F804" s="16" t="s">
        <v>3304</v>
      </c>
      <c r="G804" s="16" t="s">
        <v>4797</v>
      </c>
      <c r="H804" s="16" t="s">
        <v>3328</v>
      </c>
      <c r="I804" s="16" t="s">
        <v>3329</v>
      </c>
      <c r="J804" s="16" t="s">
        <v>4798</v>
      </c>
    </row>
    <row r="805" spans="1:10">
      <c r="A805" s="20"/>
      <c r="B805" s="16" t="s">
        <v>4789</v>
      </c>
      <c r="C805" s="16" t="s">
        <v>3331</v>
      </c>
      <c r="D805" s="16" t="s">
        <v>3332</v>
      </c>
      <c r="E805" s="16" t="s">
        <v>3332</v>
      </c>
      <c r="F805" s="16" t="s">
        <v>3313</v>
      </c>
      <c r="G805" s="16" t="s">
        <v>3865</v>
      </c>
      <c r="H805" s="16" t="s">
        <v>3315</v>
      </c>
      <c r="I805" s="16" t="s">
        <v>3307</v>
      </c>
      <c r="J805" s="16" t="s">
        <v>3333</v>
      </c>
    </row>
    <row r="806" spans="1:10">
      <c r="A806" s="20"/>
      <c r="B806" s="16" t="s">
        <v>4789</v>
      </c>
      <c r="C806" s="16" t="s">
        <v>3843</v>
      </c>
      <c r="D806" s="16" t="s">
        <v>3844</v>
      </c>
      <c r="E806" s="16" t="s">
        <v>4799</v>
      </c>
      <c r="F806" s="16" t="s">
        <v>3520</v>
      </c>
      <c r="G806" s="16" t="s">
        <v>4800</v>
      </c>
      <c r="H806" s="16" t="s">
        <v>3435</v>
      </c>
      <c r="I806" s="16" t="s">
        <v>3307</v>
      </c>
      <c r="J806" s="16" t="s">
        <v>4801</v>
      </c>
    </row>
    <row r="807" ht="22.5" spans="1:10">
      <c r="A807" s="20" t="s">
        <v>4802</v>
      </c>
      <c r="B807" s="16" t="s">
        <v>4803</v>
      </c>
      <c r="C807" s="16" t="s">
        <v>3301</v>
      </c>
      <c r="D807" s="16" t="s">
        <v>3302</v>
      </c>
      <c r="E807" s="16" t="s">
        <v>4804</v>
      </c>
      <c r="F807" s="16" t="s">
        <v>3313</v>
      </c>
      <c r="G807" s="16" t="s">
        <v>3417</v>
      </c>
      <c r="H807" s="16" t="s">
        <v>4805</v>
      </c>
      <c r="I807" s="16" t="s">
        <v>3307</v>
      </c>
      <c r="J807" s="16" t="s">
        <v>4806</v>
      </c>
    </row>
    <row r="808" spans="1:10">
      <c r="A808" s="20"/>
      <c r="B808" s="16" t="s">
        <v>4803</v>
      </c>
      <c r="C808" s="16" t="s">
        <v>3301</v>
      </c>
      <c r="D808" s="16" t="s">
        <v>3302</v>
      </c>
      <c r="E808" s="16" t="s">
        <v>4807</v>
      </c>
      <c r="F808" s="16" t="s">
        <v>3313</v>
      </c>
      <c r="G808" s="16" t="s">
        <v>3459</v>
      </c>
      <c r="H808" s="16" t="s">
        <v>3545</v>
      </c>
      <c r="I808" s="16" t="s">
        <v>3307</v>
      </c>
      <c r="J808" s="16" t="s">
        <v>4808</v>
      </c>
    </row>
    <row r="809" ht="22.5" spans="1:10">
      <c r="A809" s="20"/>
      <c r="B809" s="16" t="s">
        <v>4803</v>
      </c>
      <c r="C809" s="16" t="s">
        <v>3301</v>
      </c>
      <c r="D809" s="16" t="s">
        <v>3302</v>
      </c>
      <c r="E809" s="16" t="s">
        <v>4809</v>
      </c>
      <c r="F809" s="16" t="s">
        <v>3313</v>
      </c>
      <c r="G809" s="16" t="s">
        <v>3516</v>
      </c>
      <c r="H809" s="16" t="s">
        <v>3545</v>
      </c>
      <c r="I809" s="16" t="s">
        <v>3307</v>
      </c>
      <c r="J809" s="16" t="s">
        <v>4810</v>
      </c>
    </row>
    <row r="810" ht="22.5" spans="1:10">
      <c r="A810" s="20"/>
      <c r="B810" s="16" t="s">
        <v>4803</v>
      </c>
      <c r="C810" s="16" t="s">
        <v>3301</v>
      </c>
      <c r="D810" s="16" t="s">
        <v>3311</v>
      </c>
      <c r="E810" s="16" t="s">
        <v>4811</v>
      </c>
      <c r="F810" s="16" t="s">
        <v>3313</v>
      </c>
      <c r="G810" s="16" t="s">
        <v>3380</v>
      </c>
      <c r="H810" s="16" t="s">
        <v>3315</v>
      </c>
      <c r="I810" s="16" t="s">
        <v>3307</v>
      </c>
      <c r="J810" s="16" t="s">
        <v>4812</v>
      </c>
    </row>
    <row r="811" spans="1:10">
      <c r="A811" s="20"/>
      <c r="B811" s="16" t="s">
        <v>4803</v>
      </c>
      <c r="C811" s="16" t="s">
        <v>3301</v>
      </c>
      <c r="D811" s="16" t="s">
        <v>3320</v>
      </c>
      <c r="E811" s="16" t="s">
        <v>4813</v>
      </c>
      <c r="F811" s="16" t="s">
        <v>3313</v>
      </c>
      <c r="G811" s="16" t="s">
        <v>3322</v>
      </c>
      <c r="H811" s="16" t="s">
        <v>3315</v>
      </c>
      <c r="I811" s="16" t="s">
        <v>3307</v>
      </c>
      <c r="J811" s="16" t="s">
        <v>4814</v>
      </c>
    </row>
    <row r="812" ht="33.75" spans="1:10">
      <c r="A812" s="20"/>
      <c r="B812" s="16" t="s">
        <v>4803</v>
      </c>
      <c r="C812" s="16" t="s">
        <v>3324</v>
      </c>
      <c r="D812" s="16" t="s">
        <v>3685</v>
      </c>
      <c r="E812" s="16" t="s">
        <v>4815</v>
      </c>
      <c r="F812" s="16" t="s">
        <v>3304</v>
      </c>
      <c r="G812" s="16" t="s">
        <v>4816</v>
      </c>
      <c r="H812" s="16" t="s">
        <v>3328</v>
      </c>
      <c r="I812" s="16" t="s">
        <v>3329</v>
      </c>
      <c r="J812" s="16" t="s">
        <v>4817</v>
      </c>
    </row>
    <row r="813" ht="33.75" spans="1:10">
      <c r="A813" s="20"/>
      <c r="B813" s="16" t="s">
        <v>4803</v>
      </c>
      <c r="C813" s="16" t="s">
        <v>3324</v>
      </c>
      <c r="D813" s="16" t="s">
        <v>3325</v>
      </c>
      <c r="E813" s="16" t="s">
        <v>4818</v>
      </c>
      <c r="F813" s="16" t="s">
        <v>3304</v>
      </c>
      <c r="G813" s="16" t="s">
        <v>3420</v>
      </c>
      <c r="H813" s="16" t="s">
        <v>3328</v>
      </c>
      <c r="I813" s="16" t="s">
        <v>3329</v>
      </c>
      <c r="J813" s="16" t="s">
        <v>4819</v>
      </c>
    </row>
    <row r="814" ht="22.5" spans="1:10">
      <c r="A814" s="20"/>
      <c r="B814" s="16" t="s">
        <v>4803</v>
      </c>
      <c r="C814" s="16" t="s">
        <v>3324</v>
      </c>
      <c r="D814" s="16" t="s">
        <v>3590</v>
      </c>
      <c r="E814" s="16" t="s">
        <v>4820</v>
      </c>
      <c r="F814" s="16" t="s">
        <v>3304</v>
      </c>
      <c r="G814" s="16" t="s">
        <v>4821</v>
      </c>
      <c r="H814" s="16" t="s">
        <v>3328</v>
      </c>
      <c r="I814" s="16" t="s">
        <v>3329</v>
      </c>
      <c r="J814" s="16" t="s">
        <v>4822</v>
      </c>
    </row>
    <row r="815" ht="22.5" spans="1:10">
      <c r="A815" s="20"/>
      <c r="B815" s="16" t="s">
        <v>4803</v>
      </c>
      <c r="C815" s="16" t="s">
        <v>3331</v>
      </c>
      <c r="D815" s="16" t="s">
        <v>3332</v>
      </c>
      <c r="E815" s="16" t="s">
        <v>4823</v>
      </c>
      <c r="F815" s="16" t="s">
        <v>3313</v>
      </c>
      <c r="G815" s="16" t="s">
        <v>3322</v>
      </c>
      <c r="H815" s="16" t="s">
        <v>3315</v>
      </c>
      <c r="I815" s="16" t="s">
        <v>3307</v>
      </c>
      <c r="J815" s="16" t="s">
        <v>4824</v>
      </c>
    </row>
    <row r="816" spans="1:10">
      <c r="A816" s="20" t="s">
        <v>4825</v>
      </c>
      <c r="B816" s="16" t="s">
        <v>4826</v>
      </c>
      <c r="C816" s="16" t="s">
        <v>3301</v>
      </c>
      <c r="D816" s="16" t="s">
        <v>3302</v>
      </c>
      <c r="E816" s="16" t="s">
        <v>4827</v>
      </c>
      <c r="F816" s="16" t="s">
        <v>3313</v>
      </c>
      <c r="G816" s="16" t="s">
        <v>4828</v>
      </c>
      <c r="H816" s="16" t="s">
        <v>3473</v>
      </c>
      <c r="I816" s="16" t="s">
        <v>3307</v>
      </c>
      <c r="J816" s="16" t="s">
        <v>4829</v>
      </c>
    </row>
    <row r="817" ht="22.5" spans="1:10">
      <c r="A817" s="20"/>
      <c r="B817" s="16" t="s">
        <v>4826</v>
      </c>
      <c r="C817" s="16" t="s">
        <v>3301</v>
      </c>
      <c r="D817" s="16" t="s">
        <v>3302</v>
      </c>
      <c r="E817" s="16" t="s">
        <v>4830</v>
      </c>
      <c r="F817" s="16" t="s">
        <v>3313</v>
      </c>
      <c r="G817" s="16" t="s">
        <v>4831</v>
      </c>
      <c r="H817" s="16" t="s">
        <v>4832</v>
      </c>
      <c r="I817" s="16" t="s">
        <v>3307</v>
      </c>
      <c r="J817" s="16" t="s">
        <v>4833</v>
      </c>
    </row>
    <row r="818" spans="1:10">
      <c r="A818" s="20"/>
      <c r="B818" s="16" t="s">
        <v>4826</v>
      </c>
      <c r="C818" s="16" t="s">
        <v>3301</v>
      </c>
      <c r="D818" s="16" t="s">
        <v>3302</v>
      </c>
      <c r="E818" s="16" t="s">
        <v>4834</v>
      </c>
      <c r="F818" s="16" t="s">
        <v>3313</v>
      </c>
      <c r="G818" s="16" t="s">
        <v>4303</v>
      </c>
      <c r="H818" s="16" t="s">
        <v>3354</v>
      </c>
      <c r="I818" s="16" t="s">
        <v>3307</v>
      </c>
      <c r="J818" s="16" t="s">
        <v>4835</v>
      </c>
    </row>
    <row r="819" ht="22.5" spans="1:10">
      <c r="A819" s="20"/>
      <c r="B819" s="16" t="s">
        <v>4826</v>
      </c>
      <c r="C819" s="16" t="s">
        <v>3301</v>
      </c>
      <c r="D819" s="16" t="s">
        <v>3311</v>
      </c>
      <c r="E819" s="16" t="s">
        <v>4836</v>
      </c>
      <c r="F819" s="16" t="s">
        <v>3313</v>
      </c>
      <c r="G819" s="16" t="s">
        <v>3322</v>
      </c>
      <c r="H819" s="16" t="s">
        <v>3315</v>
      </c>
      <c r="I819" s="16" t="s">
        <v>3307</v>
      </c>
      <c r="J819" s="16" t="s">
        <v>4837</v>
      </c>
    </row>
    <row r="820" ht="22.5" spans="1:10">
      <c r="A820" s="20"/>
      <c r="B820" s="16" t="s">
        <v>4826</v>
      </c>
      <c r="C820" s="16" t="s">
        <v>3301</v>
      </c>
      <c r="D820" s="16" t="s">
        <v>3320</v>
      </c>
      <c r="E820" s="16" t="s">
        <v>4794</v>
      </c>
      <c r="F820" s="16" t="s">
        <v>3313</v>
      </c>
      <c r="G820" s="16" t="s">
        <v>3322</v>
      </c>
      <c r="H820" s="16" t="s">
        <v>3315</v>
      </c>
      <c r="I820" s="16" t="s">
        <v>3307</v>
      </c>
      <c r="J820" s="16" t="s">
        <v>4838</v>
      </c>
    </row>
    <row r="821" spans="1:10">
      <c r="A821" s="20"/>
      <c r="B821" s="16" t="s">
        <v>4826</v>
      </c>
      <c r="C821" s="16" t="s">
        <v>3324</v>
      </c>
      <c r="D821" s="16" t="s">
        <v>3325</v>
      </c>
      <c r="E821" s="16" t="s">
        <v>4839</v>
      </c>
      <c r="F821" s="16" t="s">
        <v>3304</v>
      </c>
      <c r="G821" s="16" t="s">
        <v>3615</v>
      </c>
      <c r="H821" s="16" t="s">
        <v>3328</v>
      </c>
      <c r="I821" s="16" t="s">
        <v>3329</v>
      </c>
      <c r="J821" s="16" t="s">
        <v>4839</v>
      </c>
    </row>
    <row r="822" ht="22.5" spans="1:10">
      <c r="A822" s="20"/>
      <c r="B822" s="16" t="s">
        <v>4826</v>
      </c>
      <c r="C822" s="16" t="s">
        <v>3331</v>
      </c>
      <c r="D822" s="16" t="s">
        <v>3332</v>
      </c>
      <c r="E822" s="16" t="s">
        <v>3332</v>
      </c>
      <c r="F822" s="16" t="s">
        <v>3313</v>
      </c>
      <c r="G822" s="16" t="s">
        <v>3380</v>
      </c>
      <c r="H822" s="16" t="s">
        <v>3315</v>
      </c>
      <c r="I822" s="16" t="s">
        <v>3307</v>
      </c>
      <c r="J822" s="16" t="s">
        <v>4824</v>
      </c>
    </row>
    <row r="823" ht="22.5" spans="1:10">
      <c r="A823" s="20" t="s">
        <v>4840</v>
      </c>
      <c r="B823" s="16" t="s">
        <v>4841</v>
      </c>
      <c r="C823" s="16" t="s">
        <v>3301</v>
      </c>
      <c r="D823" s="16" t="s">
        <v>3302</v>
      </c>
      <c r="E823" s="16" t="s">
        <v>4842</v>
      </c>
      <c r="F823" s="16" t="s">
        <v>3313</v>
      </c>
      <c r="G823" s="16" t="s">
        <v>4559</v>
      </c>
      <c r="H823" s="16" t="s">
        <v>3545</v>
      </c>
      <c r="I823" s="16" t="s">
        <v>3307</v>
      </c>
      <c r="J823" s="16" t="s">
        <v>4843</v>
      </c>
    </row>
    <row r="824" ht="22.5" spans="1:10">
      <c r="A824" s="20"/>
      <c r="B824" s="16" t="s">
        <v>4841</v>
      </c>
      <c r="C824" s="16" t="s">
        <v>3301</v>
      </c>
      <c r="D824" s="16" t="s">
        <v>3302</v>
      </c>
      <c r="E824" s="16" t="s">
        <v>4844</v>
      </c>
      <c r="F824" s="16" t="s">
        <v>3304</v>
      </c>
      <c r="G824" s="16" t="s">
        <v>3305</v>
      </c>
      <c r="H824" s="16" t="s">
        <v>3395</v>
      </c>
      <c r="I824" s="16" t="s">
        <v>3307</v>
      </c>
      <c r="J824" s="16" t="s">
        <v>4845</v>
      </c>
    </row>
    <row r="825" ht="22.5" spans="1:10">
      <c r="A825" s="20"/>
      <c r="B825" s="16" t="s">
        <v>4841</v>
      </c>
      <c r="C825" s="16" t="s">
        <v>3301</v>
      </c>
      <c r="D825" s="16" t="s">
        <v>3302</v>
      </c>
      <c r="E825" s="16" t="s">
        <v>4846</v>
      </c>
      <c r="F825" s="16" t="s">
        <v>3304</v>
      </c>
      <c r="G825" s="16" t="s">
        <v>3305</v>
      </c>
      <c r="H825" s="16" t="s">
        <v>3395</v>
      </c>
      <c r="I825" s="16" t="s">
        <v>3307</v>
      </c>
      <c r="J825" s="16" t="s">
        <v>4847</v>
      </c>
    </row>
    <row r="826" spans="1:10">
      <c r="A826" s="20"/>
      <c r="B826" s="16" t="s">
        <v>4841</v>
      </c>
      <c r="C826" s="16" t="s">
        <v>3301</v>
      </c>
      <c r="D826" s="16" t="s">
        <v>3311</v>
      </c>
      <c r="E826" s="16" t="s">
        <v>4551</v>
      </c>
      <c r="F826" s="16" t="s">
        <v>3313</v>
      </c>
      <c r="G826" s="16" t="s">
        <v>3322</v>
      </c>
      <c r="H826" s="16" t="s">
        <v>3315</v>
      </c>
      <c r="I826" s="16" t="s">
        <v>3307</v>
      </c>
      <c r="J826" s="16" t="s">
        <v>4552</v>
      </c>
    </row>
    <row r="827" spans="1:10">
      <c r="A827" s="20"/>
      <c r="B827" s="16" t="s">
        <v>4841</v>
      </c>
      <c r="C827" s="16" t="s">
        <v>3301</v>
      </c>
      <c r="D827" s="16" t="s">
        <v>3320</v>
      </c>
      <c r="E827" s="16" t="s">
        <v>4848</v>
      </c>
      <c r="F827" s="16" t="s">
        <v>3313</v>
      </c>
      <c r="G827" s="16" t="s">
        <v>3322</v>
      </c>
      <c r="H827" s="16" t="s">
        <v>3315</v>
      </c>
      <c r="I827" s="16" t="s">
        <v>3307</v>
      </c>
      <c r="J827" s="16" t="s">
        <v>4849</v>
      </c>
    </row>
    <row r="828" ht="22.5" spans="1:10">
      <c r="A828" s="20"/>
      <c r="B828" s="16" t="s">
        <v>4841</v>
      </c>
      <c r="C828" s="16" t="s">
        <v>3324</v>
      </c>
      <c r="D828" s="16" t="s">
        <v>3685</v>
      </c>
      <c r="E828" s="16" t="s">
        <v>4850</v>
      </c>
      <c r="F828" s="16" t="s">
        <v>3304</v>
      </c>
      <c r="G828" s="16" t="s">
        <v>3420</v>
      </c>
      <c r="H828" s="16" t="s">
        <v>3328</v>
      </c>
      <c r="I828" s="16" t="s">
        <v>3329</v>
      </c>
      <c r="J828" s="16" t="s">
        <v>4851</v>
      </c>
    </row>
    <row r="829" spans="1:10">
      <c r="A829" s="20"/>
      <c r="B829" s="16" t="s">
        <v>4841</v>
      </c>
      <c r="C829" s="16" t="s">
        <v>3331</v>
      </c>
      <c r="D829" s="16" t="s">
        <v>3332</v>
      </c>
      <c r="E829" s="16" t="s">
        <v>3332</v>
      </c>
      <c r="F829" s="16" t="s">
        <v>3313</v>
      </c>
      <c r="G829" s="16" t="s">
        <v>3322</v>
      </c>
      <c r="H829" s="16" t="s">
        <v>3315</v>
      </c>
      <c r="I829" s="16" t="s">
        <v>3307</v>
      </c>
      <c r="J829" s="16" t="s">
        <v>3333</v>
      </c>
    </row>
    <row r="830" ht="22.5" spans="1:10">
      <c r="A830" s="20" t="s">
        <v>4852</v>
      </c>
      <c r="B830" s="16" t="s">
        <v>4853</v>
      </c>
      <c r="C830" s="16" t="s">
        <v>3301</v>
      </c>
      <c r="D830" s="16" t="s">
        <v>3302</v>
      </c>
      <c r="E830" s="16" t="s">
        <v>4854</v>
      </c>
      <c r="F830" s="16" t="s">
        <v>3304</v>
      </c>
      <c r="G830" s="16" t="s">
        <v>3305</v>
      </c>
      <c r="H830" s="16" t="s">
        <v>3306</v>
      </c>
      <c r="I830" s="16" t="s">
        <v>3329</v>
      </c>
      <c r="J830" s="16" t="s">
        <v>4855</v>
      </c>
    </row>
    <row r="831" ht="33.75" spans="1:10">
      <c r="A831" s="20"/>
      <c r="B831" s="16" t="s">
        <v>4853</v>
      </c>
      <c r="C831" s="16" t="s">
        <v>3301</v>
      </c>
      <c r="D831" s="16" t="s">
        <v>3302</v>
      </c>
      <c r="E831" s="16" t="s">
        <v>4856</v>
      </c>
      <c r="F831" s="16" t="s">
        <v>3313</v>
      </c>
      <c r="G831" s="16" t="s">
        <v>3459</v>
      </c>
      <c r="H831" s="16" t="s">
        <v>3306</v>
      </c>
      <c r="I831" s="16" t="s">
        <v>3307</v>
      </c>
      <c r="J831" s="16" t="s">
        <v>4857</v>
      </c>
    </row>
    <row r="832" ht="33.75" spans="1:10">
      <c r="A832" s="20"/>
      <c r="B832" s="16" t="s">
        <v>4853</v>
      </c>
      <c r="C832" s="16" t="s">
        <v>3301</v>
      </c>
      <c r="D832" s="16" t="s">
        <v>3311</v>
      </c>
      <c r="E832" s="16" t="s">
        <v>4551</v>
      </c>
      <c r="F832" s="16" t="s">
        <v>3304</v>
      </c>
      <c r="G832" s="16" t="s">
        <v>3398</v>
      </c>
      <c r="H832" s="16" t="s">
        <v>3315</v>
      </c>
      <c r="I832" s="16" t="s">
        <v>3307</v>
      </c>
      <c r="J832" s="16" t="s">
        <v>4858</v>
      </c>
    </row>
    <row r="833" ht="22.5" spans="1:10">
      <c r="A833" s="20"/>
      <c r="B833" s="16" t="s">
        <v>4853</v>
      </c>
      <c r="C833" s="16" t="s">
        <v>3324</v>
      </c>
      <c r="D833" s="16" t="s">
        <v>3325</v>
      </c>
      <c r="E833" s="16" t="s">
        <v>4859</v>
      </c>
      <c r="F833" s="16" t="s">
        <v>3304</v>
      </c>
      <c r="G833" s="16" t="s">
        <v>4797</v>
      </c>
      <c r="H833" s="16"/>
      <c r="I833" s="16" t="s">
        <v>3329</v>
      </c>
      <c r="J833" s="16" t="s">
        <v>4860</v>
      </c>
    </row>
    <row r="834" ht="22.5" spans="1:10">
      <c r="A834" s="20"/>
      <c r="B834" s="16" t="s">
        <v>4853</v>
      </c>
      <c r="C834" s="16" t="s">
        <v>3331</v>
      </c>
      <c r="D834" s="16" t="s">
        <v>3332</v>
      </c>
      <c r="E834" s="16" t="s">
        <v>3332</v>
      </c>
      <c r="F834" s="16" t="s">
        <v>3313</v>
      </c>
      <c r="G834" s="16" t="s">
        <v>3322</v>
      </c>
      <c r="H834" s="16" t="s">
        <v>3315</v>
      </c>
      <c r="I834" s="16" t="s">
        <v>3307</v>
      </c>
      <c r="J834" s="16" t="s">
        <v>4861</v>
      </c>
    </row>
    <row r="835" spans="1:10">
      <c r="A835" s="18" t="s">
        <v>4862</v>
      </c>
      <c r="B835" s="16"/>
      <c r="C835" s="16"/>
      <c r="D835" s="16"/>
      <c r="E835" s="16"/>
      <c r="F835" s="16"/>
      <c r="G835" s="16"/>
      <c r="H835" s="16"/>
      <c r="I835" s="16"/>
      <c r="J835" s="16"/>
    </row>
    <row r="836" spans="1:10">
      <c r="A836" s="19" t="s">
        <v>4862</v>
      </c>
      <c r="B836" s="16"/>
      <c r="C836" s="16"/>
      <c r="D836" s="16"/>
      <c r="E836" s="16"/>
      <c r="F836" s="16"/>
      <c r="G836" s="16"/>
      <c r="H836" s="16"/>
      <c r="I836" s="16"/>
      <c r="J836" s="16"/>
    </row>
    <row r="837" ht="22.5" spans="1:10">
      <c r="A837" s="20" t="s">
        <v>3608</v>
      </c>
      <c r="B837" s="16" t="s">
        <v>4863</v>
      </c>
      <c r="C837" s="16" t="s">
        <v>3301</v>
      </c>
      <c r="D837" s="16" t="s">
        <v>3302</v>
      </c>
      <c r="E837" s="16" t="s">
        <v>4864</v>
      </c>
      <c r="F837" s="16" t="s">
        <v>3304</v>
      </c>
      <c r="G837" s="16" t="s">
        <v>3746</v>
      </c>
      <c r="H837" s="16" t="s">
        <v>3395</v>
      </c>
      <c r="I837" s="16" t="s">
        <v>3307</v>
      </c>
      <c r="J837" s="16" t="s">
        <v>4865</v>
      </c>
    </row>
    <row r="838" ht="33.75" spans="1:10">
      <c r="A838" s="20"/>
      <c r="B838" s="16" t="s">
        <v>4863</v>
      </c>
      <c r="C838" s="16" t="s">
        <v>3301</v>
      </c>
      <c r="D838" s="16" t="s">
        <v>3302</v>
      </c>
      <c r="E838" s="16" t="s">
        <v>4866</v>
      </c>
      <c r="F838" s="16" t="s">
        <v>3304</v>
      </c>
      <c r="G838" s="16" t="s">
        <v>3516</v>
      </c>
      <c r="H838" s="16" t="s">
        <v>3395</v>
      </c>
      <c r="I838" s="16" t="s">
        <v>3307</v>
      </c>
      <c r="J838" s="16" t="s">
        <v>4867</v>
      </c>
    </row>
    <row r="839" spans="1:10">
      <c r="A839" s="20"/>
      <c r="B839" s="16" t="s">
        <v>4863</v>
      </c>
      <c r="C839" s="16" t="s">
        <v>3301</v>
      </c>
      <c r="D839" s="16" t="s">
        <v>3302</v>
      </c>
      <c r="E839" s="16" t="s">
        <v>4868</v>
      </c>
      <c r="F839" s="16" t="s">
        <v>3304</v>
      </c>
      <c r="G839" s="16" t="s">
        <v>4869</v>
      </c>
      <c r="H839" s="16" t="s">
        <v>3377</v>
      </c>
      <c r="I839" s="16" t="s">
        <v>3307</v>
      </c>
      <c r="J839" s="16" t="s">
        <v>4870</v>
      </c>
    </row>
    <row r="840" ht="33.75" spans="1:10">
      <c r="A840" s="20"/>
      <c r="B840" s="16" t="s">
        <v>4863</v>
      </c>
      <c r="C840" s="16" t="s">
        <v>3301</v>
      </c>
      <c r="D840" s="16" t="s">
        <v>3320</v>
      </c>
      <c r="E840" s="16" t="s">
        <v>4871</v>
      </c>
      <c r="F840" s="16" t="s">
        <v>3837</v>
      </c>
      <c r="G840" s="16" t="s">
        <v>3305</v>
      </c>
      <c r="H840" s="16" t="s">
        <v>3499</v>
      </c>
      <c r="I840" s="16" t="s">
        <v>3307</v>
      </c>
      <c r="J840" s="16" t="s">
        <v>4872</v>
      </c>
    </row>
    <row r="841" ht="45" spans="1:10">
      <c r="A841" s="20"/>
      <c r="B841" s="16" t="s">
        <v>4863</v>
      </c>
      <c r="C841" s="16" t="s">
        <v>3324</v>
      </c>
      <c r="D841" s="16" t="s">
        <v>3325</v>
      </c>
      <c r="E841" s="16" t="s">
        <v>4873</v>
      </c>
      <c r="F841" s="16" t="s">
        <v>3304</v>
      </c>
      <c r="G841" s="16" t="s">
        <v>4874</v>
      </c>
      <c r="H841" s="16" t="s">
        <v>3328</v>
      </c>
      <c r="I841" s="16" t="s">
        <v>3329</v>
      </c>
      <c r="J841" s="16" t="s">
        <v>4875</v>
      </c>
    </row>
    <row r="842" ht="33.75" spans="1:10">
      <c r="A842" s="20"/>
      <c r="B842" s="16" t="s">
        <v>4863</v>
      </c>
      <c r="C842" s="16" t="s">
        <v>3331</v>
      </c>
      <c r="D842" s="16" t="s">
        <v>3332</v>
      </c>
      <c r="E842" s="16" t="s">
        <v>4876</v>
      </c>
      <c r="F842" s="16" t="s">
        <v>3486</v>
      </c>
      <c r="G842" s="16" t="s">
        <v>3322</v>
      </c>
      <c r="H842" s="16" t="s">
        <v>3315</v>
      </c>
      <c r="I842" s="16" t="s">
        <v>3307</v>
      </c>
      <c r="J842" s="16" t="s">
        <v>4877</v>
      </c>
    </row>
    <row r="843" ht="22.5" spans="1:10">
      <c r="A843" s="20" t="s">
        <v>4878</v>
      </c>
      <c r="B843" s="16" t="s">
        <v>4879</v>
      </c>
      <c r="C843" s="16" t="s">
        <v>3301</v>
      </c>
      <c r="D843" s="16" t="s">
        <v>3302</v>
      </c>
      <c r="E843" s="16" t="s">
        <v>4880</v>
      </c>
      <c r="F843" s="16" t="s">
        <v>3304</v>
      </c>
      <c r="G843" s="16" t="s">
        <v>3746</v>
      </c>
      <c r="H843" s="16" t="s">
        <v>3545</v>
      </c>
      <c r="I843" s="16" t="s">
        <v>3307</v>
      </c>
      <c r="J843" s="16" t="s">
        <v>4881</v>
      </c>
    </row>
    <row r="844" ht="45" spans="1:10">
      <c r="A844" s="20"/>
      <c r="B844" s="16" t="s">
        <v>4879</v>
      </c>
      <c r="C844" s="16" t="s">
        <v>3301</v>
      </c>
      <c r="D844" s="16" t="s">
        <v>3302</v>
      </c>
      <c r="E844" s="16" t="s">
        <v>4882</v>
      </c>
      <c r="F844" s="16" t="s">
        <v>3520</v>
      </c>
      <c r="G844" s="16" t="s">
        <v>3721</v>
      </c>
      <c r="H844" s="16" t="s">
        <v>3545</v>
      </c>
      <c r="I844" s="16" t="s">
        <v>3307</v>
      </c>
      <c r="J844" s="16" t="s">
        <v>4883</v>
      </c>
    </row>
    <row r="845" ht="45" spans="1:10">
      <c r="A845" s="20"/>
      <c r="B845" s="16" t="s">
        <v>4879</v>
      </c>
      <c r="C845" s="16" t="s">
        <v>3301</v>
      </c>
      <c r="D845" s="16" t="s">
        <v>3302</v>
      </c>
      <c r="E845" s="16" t="s">
        <v>4884</v>
      </c>
      <c r="F845" s="16" t="s">
        <v>3520</v>
      </c>
      <c r="G845" s="16" t="s">
        <v>3592</v>
      </c>
      <c r="H845" s="16" t="s">
        <v>3545</v>
      </c>
      <c r="I845" s="16" t="s">
        <v>3307</v>
      </c>
      <c r="J845" s="16" t="s">
        <v>4885</v>
      </c>
    </row>
    <row r="846" ht="33.75" spans="1:10">
      <c r="A846" s="20"/>
      <c r="B846" s="16" t="s">
        <v>4879</v>
      </c>
      <c r="C846" s="16" t="s">
        <v>3301</v>
      </c>
      <c r="D846" s="16" t="s">
        <v>3302</v>
      </c>
      <c r="E846" s="16" t="s">
        <v>4886</v>
      </c>
      <c r="F846" s="16" t="s">
        <v>3304</v>
      </c>
      <c r="G846" s="16" t="s">
        <v>3380</v>
      </c>
      <c r="H846" s="16" t="s">
        <v>3612</v>
      </c>
      <c r="I846" s="16" t="s">
        <v>3307</v>
      </c>
      <c r="J846" s="16" t="s">
        <v>4887</v>
      </c>
    </row>
    <row r="847" ht="22.5" spans="1:10">
      <c r="A847" s="20"/>
      <c r="B847" s="16" t="s">
        <v>4879</v>
      </c>
      <c r="C847" s="16" t="s">
        <v>3301</v>
      </c>
      <c r="D847" s="16" t="s">
        <v>3302</v>
      </c>
      <c r="E847" s="16" t="s">
        <v>4888</v>
      </c>
      <c r="F847" s="16" t="s">
        <v>3313</v>
      </c>
      <c r="G847" s="16" t="s">
        <v>3305</v>
      </c>
      <c r="H847" s="16" t="s">
        <v>3545</v>
      </c>
      <c r="I847" s="16" t="s">
        <v>3307</v>
      </c>
      <c r="J847" s="16" t="s">
        <v>4889</v>
      </c>
    </row>
    <row r="848" ht="33.75" spans="1:10">
      <c r="A848" s="20"/>
      <c r="B848" s="16" t="s">
        <v>4879</v>
      </c>
      <c r="C848" s="16" t="s">
        <v>3301</v>
      </c>
      <c r="D848" s="16" t="s">
        <v>3302</v>
      </c>
      <c r="E848" s="16" t="s">
        <v>4890</v>
      </c>
      <c r="F848" s="16" t="s">
        <v>3313</v>
      </c>
      <c r="G848" s="16" t="s">
        <v>4891</v>
      </c>
      <c r="H848" s="16" t="s">
        <v>3338</v>
      </c>
      <c r="I848" s="16" t="s">
        <v>3307</v>
      </c>
      <c r="J848" s="16" t="s">
        <v>4892</v>
      </c>
    </row>
    <row r="849" ht="22.5" spans="1:10">
      <c r="A849" s="20"/>
      <c r="B849" s="16" t="s">
        <v>4879</v>
      </c>
      <c r="C849" s="16" t="s">
        <v>3301</v>
      </c>
      <c r="D849" s="16" t="s">
        <v>3302</v>
      </c>
      <c r="E849" s="16" t="s">
        <v>4893</v>
      </c>
      <c r="F849" s="16" t="s">
        <v>3313</v>
      </c>
      <c r="G849" s="16" t="s">
        <v>4535</v>
      </c>
      <c r="H849" s="16" t="s">
        <v>3377</v>
      </c>
      <c r="I849" s="16" t="s">
        <v>3307</v>
      </c>
      <c r="J849" s="16" t="s">
        <v>4894</v>
      </c>
    </row>
    <row r="850" ht="33.75" spans="1:10">
      <c r="A850" s="20"/>
      <c r="B850" s="16" t="s">
        <v>4879</v>
      </c>
      <c r="C850" s="16" t="s">
        <v>3301</v>
      </c>
      <c r="D850" s="16" t="s">
        <v>3302</v>
      </c>
      <c r="E850" s="16" t="s">
        <v>4895</v>
      </c>
      <c r="F850" s="16" t="s">
        <v>3313</v>
      </c>
      <c r="G850" s="16" t="s">
        <v>4896</v>
      </c>
      <c r="H850" s="16" t="s">
        <v>3354</v>
      </c>
      <c r="I850" s="16" t="s">
        <v>3307</v>
      </c>
      <c r="J850" s="16" t="s">
        <v>4897</v>
      </c>
    </row>
    <row r="851" ht="22.5" spans="1:10">
      <c r="A851" s="20"/>
      <c r="B851" s="16" t="s">
        <v>4879</v>
      </c>
      <c r="C851" s="16" t="s">
        <v>3301</v>
      </c>
      <c r="D851" s="16" t="s">
        <v>3302</v>
      </c>
      <c r="E851" s="16" t="s">
        <v>4898</v>
      </c>
      <c r="F851" s="16" t="s">
        <v>3313</v>
      </c>
      <c r="G851" s="16" t="s">
        <v>3305</v>
      </c>
      <c r="H851" s="16" t="s">
        <v>3306</v>
      </c>
      <c r="I851" s="16" t="s">
        <v>3307</v>
      </c>
      <c r="J851" s="16" t="s">
        <v>4899</v>
      </c>
    </row>
    <row r="852" ht="22.5" spans="1:10">
      <c r="A852" s="20"/>
      <c r="B852" s="16" t="s">
        <v>4879</v>
      </c>
      <c r="C852" s="16" t="s">
        <v>3301</v>
      </c>
      <c r="D852" s="16" t="s">
        <v>3302</v>
      </c>
      <c r="E852" s="16" t="s">
        <v>4900</v>
      </c>
      <c r="F852" s="16" t="s">
        <v>3486</v>
      </c>
      <c r="G852" s="16" t="s">
        <v>3305</v>
      </c>
      <c r="H852" s="16" t="s">
        <v>3306</v>
      </c>
      <c r="I852" s="16" t="s">
        <v>3307</v>
      </c>
      <c r="J852" s="16" t="s">
        <v>4901</v>
      </c>
    </row>
    <row r="853" ht="22.5" spans="1:10">
      <c r="A853" s="20"/>
      <c r="B853" s="16" t="s">
        <v>4879</v>
      </c>
      <c r="C853" s="16" t="s">
        <v>3301</v>
      </c>
      <c r="D853" s="16" t="s">
        <v>3302</v>
      </c>
      <c r="E853" s="16" t="s">
        <v>4902</v>
      </c>
      <c r="F853" s="16" t="s">
        <v>3313</v>
      </c>
      <c r="G853" s="16" t="s">
        <v>3516</v>
      </c>
      <c r="H853" s="16" t="s">
        <v>4903</v>
      </c>
      <c r="I853" s="16" t="s">
        <v>3307</v>
      </c>
      <c r="J853" s="16" t="s">
        <v>4904</v>
      </c>
    </row>
    <row r="854" ht="22.5" spans="1:10">
      <c r="A854" s="20"/>
      <c r="B854" s="16" t="s">
        <v>4879</v>
      </c>
      <c r="C854" s="16" t="s">
        <v>3301</v>
      </c>
      <c r="D854" s="16" t="s">
        <v>3302</v>
      </c>
      <c r="E854" s="16" t="s">
        <v>4905</v>
      </c>
      <c r="F854" s="16" t="s">
        <v>3520</v>
      </c>
      <c r="G854" s="16" t="s">
        <v>4906</v>
      </c>
      <c r="H854" s="16" t="s">
        <v>3377</v>
      </c>
      <c r="I854" s="16" t="s">
        <v>3307</v>
      </c>
      <c r="J854" s="16" t="s">
        <v>4907</v>
      </c>
    </row>
    <row r="855" ht="33.75" spans="1:10">
      <c r="A855" s="20"/>
      <c r="B855" s="16" t="s">
        <v>4879</v>
      </c>
      <c r="C855" s="16" t="s">
        <v>3301</v>
      </c>
      <c r="D855" s="16" t="s">
        <v>3302</v>
      </c>
      <c r="E855" s="16" t="s">
        <v>4908</v>
      </c>
      <c r="F855" s="16" t="s">
        <v>3313</v>
      </c>
      <c r="G855" s="16" t="s">
        <v>3305</v>
      </c>
      <c r="H855" s="16" t="s">
        <v>3612</v>
      </c>
      <c r="I855" s="16" t="s">
        <v>3307</v>
      </c>
      <c r="J855" s="16" t="s">
        <v>4909</v>
      </c>
    </row>
    <row r="856" ht="90" spans="1:10">
      <c r="A856" s="20"/>
      <c r="B856" s="16" t="s">
        <v>4879</v>
      </c>
      <c r="C856" s="16" t="s">
        <v>3301</v>
      </c>
      <c r="D856" s="16" t="s">
        <v>3302</v>
      </c>
      <c r="E856" s="16" t="s">
        <v>4910</v>
      </c>
      <c r="F856" s="16" t="s">
        <v>3313</v>
      </c>
      <c r="G856" s="16" t="s">
        <v>4911</v>
      </c>
      <c r="H856" s="16" t="s">
        <v>3796</v>
      </c>
      <c r="I856" s="16" t="s">
        <v>3307</v>
      </c>
      <c r="J856" s="16" t="s">
        <v>4912</v>
      </c>
    </row>
    <row r="857" ht="22.5" spans="1:10">
      <c r="A857" s="20"/>
      <c r="B857" s="16" t="s">
        <v>4879</v>
      </c>
      <c r="C857" s="16" t="s">
        <v>3301</v>
      </c>
      <c r="D857" s="16" t="s">
        <v>3311</v>
      </c>
      <c r="E857" s="16" t="s">
        <v>4913</v>
      </c>
      <c r="F857" s="16" t="s">
        <v>3313</v>
      </c>
      <c r="G857" s="16" t="s">
        <v>3417</v>
      </c>
      <c r="H857" s="16" t="s">
        <v>3315</v>
      </c>
      <c r="I857" s="16" t="s">
        <v>3307</v>
      </c>
      <c r="J857" s="16" t="s">
        <v>4914</v>
      </c>
    </row>
    <row r="858" ht="33.75" spans="1:10">
      <c r="A858" s="20"/>
      <c r="B858" s="16" t="s">
        <v>4879</v>
      </c>
      <c r="C858" s="16" t="s">
        <v>3301</v>
      </c>
      <c r="D858" s="16" t="s">
        <v>3311</v>
      </c>
      <c r="E858" s="16" t="s">
        <v>4775</v>
      </c>
      <c r="F858" s="16" t="s">
        <v>3313</v>
      </c>
      <c r="G858" s="16" t="s">
        <v>3322</v>
      </c>
      <c r="H858" s="16" t="s">
        <v>3315</v>
      </c>
      <c r="I858" s="16" t="s">
        <v>3307</v>
      </c>
      <c r="J858" s="16" t="s">
        <v>4915</v>
      </c>
    </row>
    <row r="859" spans="1:10">
      <c r="A859" s="20"/>
      <c r="B859" s="16" t="s">
        <v>4879</v>
      </c>
      <c r="C859" s="16" t="s">
        <v>3301</v>
      </c>
      <c r="D859" s="16" t="s">
        <v>3311</v>
      </c>
      <c r="E859" s="16" t="s">
        <v>4916</v>
      </c>
      <c r="F859" s="16" t="s">
        <v>3304</v>
      </c>
      <c r="G859" s="16" t="s">
        <v>3398</v>
      </c>
      <c r="H859" s="16" t="s">
        <v>3315</v>
      </c>
      <c r="I859" s="16" t="s">
        <v>3307</v>
      </c>
      <c r="J859" s="16" t="s">
        <v>4917</v>
      </c>
    </row>
    <row r="860" ht="22.5" spans="1:10">
      <c r="A860" s="20"/>
      <c r="B860" s="16" t="s">
        <v>4879</v>
      </c>
      <c r="C860" s="16" t="s">
        <v>3301</v>
      </c>
      <c r="D860" s="16" t="s">
        <v>3311</v>
      </c>
      <c r="E860" s="16" t="s">
        <v>4918</v>
      </c>
      <c r="F860" s="16" t="s">
        <v>3304</v>
      </c>
      <c r="G860" s="16" t="s">
        <v>3341</v>
      </c>
      <c r="H860" s="16" t="s">
        <v>3315</v>
      </c>
      <c r="I860" s="16" t="s">
        <v>3307</v>
      </c>
      <c r="J860" s="16" t="s">
        <v>4919</v>
      </c>
    </row>
    <row r="861" ht="33.75" spans="1:10">
      <c r="A861" s="20"/>
      <c r="B861" s="16" t="s">
        <v>4879</v>
      </c>
      <c r="C861" s="16" t="s">
        <v>3301</v>
      </c>
      <c r="D861" s="16" t="s">
        <v>3311</v>
      </c>
      <c r="E861" s="16" t="s">
        <v>4920</v>
      </c>
      <c r="F861" s="16" t="s">
        <v>3304</v>
      </c>
      <c r="G861" s="16" t="s">
        <v>3398</v>
      </c>
      <c r="H861" s="16" t="s">
        <v>3315</v>
      </c>
      <c r="I861" s="16" t="s">
        <v>3307</v>
      </c>
      <c r="J861" s="16" t="s">
        <v>4921</v>
      </c>
    </row>
    <row r="862" ht="22.5" spans="1:10">
      <c r="A862" s="20"/>
      <c r="B862" s="16" t="s">
        <v>4879</v>
      </c>
      <c r="C862" s="16" t="s">
        <v>3301</v>
      </c>
      <c r="D862" s="16" t="s">
        <v>3311</v>
      </c>
      <c r="E862" s="16" t="s">
        <v>4922</v>
      </c>
      <c r="F862" s="16" t="s">
        <v>3313</v>
      </c>
      <c r="G862" s="16" t="s">
        <v>3398</v>
      </c>
      <c r="H862" s="16" t="s">
        <v>3315</v>
      </c>
      <c r="I862" s="16" t="s">
        <v>3307</v>
      </c>
      <c r="J862" s="16" t="s">
        <v>4923</v>
      </c>
    </row>
    <row r="863" ht="22.5" spans="1:10">
      <c r="A863" s="20"/>
      <c r="B863" s="16" t="s">
        <v>4879</v>
      </c>
      <c r="C863" s="16" t="s">
        <v>3301</v>
      </c>
      <c r="D863" s="16" t="s">
        <v>3311</v>
      </c>
      <c r="E863" s="16" t="s">
        <v>4924</v>
      </c>
      <c r="F863" s="16" t="s">
        <v>3304</v>
      </c>
      <c r="G863" s="16" t="s">
        <v>3398</v>
      </c>
      <c r="H863" s="16" t="s">
        <v>3315</v>
      </c>
      <c r="I863" s="16" t="s">
        <v>3307</v>
      </c>
      <c r="J863" s="16" t="s">
        <v>4925</v>
      </c>
    </row>
    <row r="864" spans="1:10">
      <c r="A864" s="20"/>
      <c r="B864" s="16" t="s">
        <v>4879</v>
      </c>
      <c r="C864" s="16" t="s">
        <v>3301</v>
      </c>
      <c r="D864" s="16" t="s">
        <v>3320</v>
      </c>
      <c r="E864" s="16" t="s">
        <v>4010</v>
      </c>
      <c r="F864" s="16" t="s">
        <v>3304</v>
      </c>
      <c r="G864" s="16" t="s">
        <v>3566</v>
      </c>
      <c r="H864" s="16" t="s">
        <v>3499</v>
      </c>
      <c r="I864" s="16" t="s">
        <v>3307</v>
      </c>
      <c r="J864" s="16" t="s">
        <v>4011</v>
      </c>
    </row>
    <row r="865" ht="22.5" spans="1:10">
      <c r="A865" s="20"/>
      <c r="B865" s="16" t="s">
        <v>4879</v>
      </c>
      <c r="C865" s="16" t="s">
        <v>3324</v>
      </c>
      <c r="D865" s="16" t="s">
        <v>3325</v>
      </c>
      <c r="E865" s="16" t="s">
        <v>4926</v>
      </c>
      <c r="F865" s="16" t="s">
        <v>3304</v>
      </c>
      <c r="G865" s="16" t="s">
        <v>3327</v>
      </c>
      <c r="H865" s="16" t="s">
        <v>3328</v>
      </c>
      <c r="I865" s="16" t="s">
        <v>3329</v>
      </c>
      <c r="J865" s="16" t="s">
        <v>4927</v>
      </c>
    </row>
    <row r="866" ht="22.5" spans="1:10">
      <c r="A866" s="20"/>
      <c r="B866" s="16" t="s">
        <v>4879</v>
      </c>
      <c r="C866" s="16" t="s">
        <v>3324</v>
      </c>
      <c r="D866" s="16" t="s">
        <v>3325</v>
      </c>
      <c r="E866" s="16" t="s">
        <v>4928</v>
      </c>
      <c r="F866" s="16" t="s">
        <v>3304</v>
      </c>
      <c r="G866" s="16" t="s">
        <v>3897</v>
      </c>
      <c r="H866" s="16" t="s">
        <v>3328</v>
      </c>
      <c r="I866" s="16" t="s">
        <v>3329</v>
      </c>
      <c r="J866" s="16" t="s">
        <v>4929</v>
      </c>
    </row>
    <row r="867" ht="45" spans="1:10">
      <c r="A867" s="20"/>
      <c r="B867" s="16" t="s">
        <v>4879</v>
      </c>
      <c r="C867" s="16" t="s">
        <v>3324</v>
      </c>
      <c r="D867" s="16" t="s">
        <v>3325</v>
      </c>
      <c r="E867" s="16" t="s">
        <v>4930</v>
      </c>
      <c r="F867" s="16" t="s">
        <v>3304</v>
      </c>
      <c r="G867" s="16" t="s">
        <v>3327</v>
      </c>
      <c r="H867" s="16" t="s">
        <v>3328</v>
      </c>
      <c r="I867" s="16" t="s">
        <v>3329</v>
      </c>
      <c r="J867" s="16" t="s">
        <v>4931</v>
      </c>
    </row>
    <row r="868" ht="33.75" spans="1:10">
      <c r="A868" s="20"/>
      <c r="B868" s="16" t="s">
        <v>4879</v>
      </c>
      <c r="C868" s="16" t="s">
        <v>3324</v>
      </c>
      <c r="D868" s="16" t="s">
        <v>3325</v>
      </c>
      <c r="E868" s="16" t="s">
        <v>4932</v>
      </c>
      <c r="F868" s="16" t="s">
        <v>3304</v>
      </c>
      <c r="G868" s="16" t="s">
        <v>4933</v>
      </c>
      <c r="H868" s="16" t="s">
        <v>3328</v>
      </c>
      <c r="I868" s="16" t="s">
        <v>3329</v>
      </c>
      <c r="J868" s="16" t="s">
        <v>4934</v>
      </c>
    </row>
    <row r="869" ht="33.75" spans="1:10">
      <c r="A869" s="20"/>
      <c r="B869" s="16" t="s">
        <v>4879</v>
      </c>
      <c r="C869" s="16" t="s">
        <v>3324</v>
      </c>
      <c r="D869" s="16" t="s">
        <v>3590</v>
      </c>
      <c r="E869" s="16" t="s">
        <v>4935</v>
      </c>
      <c r="F869" s="16" t="s">
        <v>3304</v>
      </c>
      <c r="G869" s="16" t="s">
        <v>3327</v>
      </c>
      <c r="H869" s="16" t="s">
        <v>3328</v>
      </c>
      <c r="I869" s="16" t="s">
        <v>3329</v>
      </c>
      <c r="J869" s="16" t="s">
        <v>4936</v>
      </c>
    </row>
    <row r="870" ht="22.5" spans="1:10">
      <c r="A870" s="20"/>
      <c r="B870" s="16" t="s">
        <v>4879</v>
      </c>
      <c r="C870" s="16" t="s">
        <v>3324</v>
      </c>
      <c r="D870" s="16" t="s">
        <v>3590</v>
      </c>
      <c r="E870" s="16" t="s">
        <v>4937</v>
      </c>
      <c r="F870" s="16" t="s">
        <v>3304</v>
      </c>
      <c r="G870" s="16" t="s">
        <v>3936</v>
      </c>
      <c r="H870" s="16" t="s">
        <v>3328</v>
      </c>
      <c r="I870" s="16" t="s">
        <v>3329</v>
      </c>
      <c r="J870" s="16" t="s">
        <v>4938</v>
      </c>
    </row>
    <row r="871" ht="45" spans="1:10">
      <c r="A871" s="20"/>
      <c r="B871" s="16" t="s">
        <v>4879</v>
      </c>
      <c r="C871" s="16" t="s">
        <v>3324</v>
      </c>
      <c r="D871" s="16" t="s">
        <v>3590</v>
      </c>
      <c r="E871" s="16" t="s">
        <v>4939</v>
      </c>
      <c r="F871" s="16" t="s">
        <v>3304</v>
      </c>
      <c r="G871" s="16" t="s">
        <v>3327</v>
      </c>
      <c r="H871" s="16" t="s">
        <v>3328</v>
      </c>
      <c r="I871" s="16" t="s">
        <v>3329</v>
      </c>
      <c r="J871" s="16" t="s">
        <v>4940</v>
      </c>
    </row>
    <row r="872" spans="1:10">
      <c r="A872" s="20"/>
      <c r="B872" s="16" t="s">
        <v>4879</v>
      </c>
      <c r="C872" s="16" t="s">
        <v>3331</v>
      </c>
      <c r="D872" s="16" t="s">
        <v>3332</v>
      </c>
      <c r="E872" s="16" t="s">
        <v>3437</v>
      </c>
      <c r="F872" s="16" t="s">
        <v>3313</v>
      </c>
      <c r="G872" s="16" t="s">
        <v>3322</v>
      </c>
      <c r="H872" s="16" t="s">
        <v>3315</v>
      </c>
      <c r="I872" s="16" t="s">
        <v>3307</v>
      </c>
      <c r="J872" s="16" t="s">
        <v>3842</v>
      </c>
    </row>
    <row r="873" ht="33.75" spans="1:10">
      <c r="A873" s="20" t="s">
        <v>4941</v>
      </c>
      <c r="B873" s="16" t="s">
        <v>4942</v>
      </c>
      <c r="C873" s="16" t="s">
        <v>3301</v>
      </c>
      <c r="D873" s="16" t="s">
        <v>3302</v>
      </c>
      <c r="E873" s="16" t="s">
        <v>4943</v>
      </c>
      <c r="F873" s="16" t="s">
        <v>3313</v>
      </c>
      <c r="G873" s="16" t="s">
        <v>3353</v>
      </c>
      <c r="H873" s="16" t="s">
        <v>3796</v>
      </c>
      <c r="I873" s="16" t="s">
        <v>3307</v>
      </c>
      <c r="J873" s="16" t="s">
        <v>4944</v>
      </c>
    </row>
    <row r="874" ht="22.5" spans="1:10">
      <c r="A874" s="20"/>
      <c r="B874" s="16" t="s">
        <v>4942</v>
      </c>
      <c r="C874" s="16" t="s">
        <v>3301</v>
      </c>
      <c r="D874" s="16" t="s">
        <v>3302</v>
      </c>
      <c r="E874" s="16" t="s">
        <v>4945</v>
      </c>
      <c r="F874" s="16" t="s">
        <v>3313</v>
      </c>
      <c r="G874" s="16" t="s">
        <v>3305</v>
      </c>
      <c r="H874" s="16" t="s">
        <v>3545</v>
      </c>
      <c r="I874" s="16" t="s">
        <v>3307</v>
      </c>
      <c r="J874" s="16" t="s">
        <v>4946</v>
      </c>
    </row>
    <row r="875" spans="1:10">
      <c r="A875" s="20"/>
      <c r="B875" s="16" t="s">
        <v>4942</v>
      </c>
      <c r="C875" s="16" t="s">
        <v>3301</v>
      </c>
      <c r="D875" s="16" t="s">
        <v>3311</v>
      </c>
      <c r="E875" s="16" t="s">
        <v>4947</v>
      </c>
      <c r="F875" s="16" t="s">
        <v>3304</v>
      </c>
      <c r="G875" s="16" t="s">
        <v>3398</v>
      </c>
      <c r="H875" s="16" t="s">
        <v>3315</v>
      </c>
      <c r="I875" s="16" t="s">
        <v>3307</v>
      </c>
      <c r="J875" s="16" t="s">
        <v>4948</v>
      </c>
    </row>
    <row r="876" spans="1:10">
      <c r="A876" s="20"/>
      <c r="B876" s="16" t="s">
        <v>4942</v>
      </c>
      <c r="C876" s="16" t="s">
        <v>3301</v>
      </c>
      <c r="D876" s="16" t="s">
        <v>3320</v>
      </c>
      <c r="E876" s="16" t="s">
        <v>3565</v>
      </c>
      <c r="F876" s="16" t="s">
        <v>3520</v>
      </c>
      <c r="G876" s="16" t="s">
        <v>3305</v>
      </c>
      <c r="H876" s="16" t="s">
        <v>3499</v>
      </c>
      <c r="I876" s="16" t="s">
        <v>3307</v>
      </c>
      <c r="J876" s="16" t="s">
        <v>3565</v>
      </c>
    </row>
    <row r="877" ht="22.5" spans="1:10">
      <c r="A877" s="20"/>
      <c r="B877" s="16" t="s">
        <v>4942</v>
      </c>
      <c r="C877" s="16" t="s">
        <v>3324</v>
      </c>
      <c r="D877" s="16" t="s">
        <v>3325</v>
      </c>
      <c r="E877" s="16" t="s">
        <v>4949</v>
      </c>
      <c r="F877" s="16" t="s">
        <v>3304</v>
      </c>
      <c r="G877" s="16" t="s">
        <v>4391</v>
      </c>
      <c r="H877" s="16" t="s">
        <v>3328</v>
      </c>
      <c r="I877" s="16" t="s">
        <v>3329</v>
      </c>
      <c r="J877" s="16" t="s">
        <v>4950</v>
      </c>
    </row>
    <row r="878" ht="22.5" spans="1:10">
      <c r="A878" s="20"/>
      <c r="B878" s="16" t="s">
        <v>4942</v>
      </c>
      <c r="C878" s="16" t="s">
        <v>3324</v>
      </c>
      <c r="D878" s="16" t="s">
        <v>3590</v>
      </c>
      <c r="E878" s="16" t="s">
        <v>4951</v>
      </c>
      <c r="F878" s="16" t="s">
        <v>3304</v>
      </c>
      <c r="G878" s="16" t="s">
        <v>4952</v>
      </c>
      <c r="H878" s="16" t="s">
        <v>3328</v>
      </c>
      <c r="I878" s="16" t="s">
        <v>3329</v>
      </c>
      <c r="J878" s="16" t="s">
        <v>4953</v>
      </c>
    </row>
    <row r="879" ht="22.5" spans="1:10">
      <c r="A879" s="20"/>
      <c r="B879" s="16" t="s">
        <v>4942</v>
      </c>
      <c r="C879" s="16" t="s">
        <v>3331</v>
      </c>
      <c r="D879" s="16" t="s">
        <v>3332</v>
      </c>
      <c r="E879" s="16" t="s">
        <v>4954</v>
      </c>
      <c r="F879" s="16" t="s">
        <v>3313</v>
      </c>
      <c r="G879" s="16" t="s">
        <v>3341</v>
      </c>
      <c r="H879" s="16" t="s">
        <v>3315</v>
      </c>
      <c r="I879" s="16" t="s">
        <v>3307</v>
      </c>
      <c r="J879" s="16" t="s">
        <v>4955</v>
      </c>
    </row>
    <row r="880" ht="22.5" spans="1:10">
      <c r="A880" s="20" t="s">
        <v>4956</v>
      </c>
      <c r="B880" s="16" t="s">
        <v>4957</v>
      </c>
      <c r="C880" s="16" t="s">
        <v>3301</v>
      </c>
      <c r="D880" s="16" t="s">
        <v>3302</v>
      </c>
      <c r="E880" s="16" t="s">
        <v>4958</v>
      </c>
      <c r="F880" s="16" t="s">
        <v>3313</v>
      </c>
      <c r="G880" s="16" t="s">
        <v>3599</v>
      </c>
      <c r="H880" s="16" t="s">
        <v>3612</v>
      </c>
      <c r="I880" s="16" t="s">
        <v>3307</v>
      </c>
      <c r="J880" s="16" t="s">
        <v>4959</v>
      </c>
    </row>
    <row r="881" ht="22.5" spans="1:10">
      <c r="A881" s="20"/>
      <c r="B881" s="16" t="s">
        <v>4957</v>
      </c>
      <c r="C881" s="16" t="s">
        <v>3301</v>
      </c>
      <c r="D881" s="16" t="s">
        <v>3302</v>
      </c>
      <c r="E881" s="16" t="s">
        <v>4960</v>
      </c>
      <c r="F881" s="16" t="s">
        <v>3313</v>
      </c>
      <c r="G881" s="16" t="s">
        <v>4961</v>
      </c>
      <c r="H881" s="16" t="s">
        <v>3612</v>
      </c>
      <c r="I881" s="16" t="s">
        <v>3307</v>
      </c>
      <c r="J881" s="16" t="s">
        <v>4962</v>
      </c>
    </row>
    <row r="882" ht="22.5" spans="1:10">
      <c r="A882" s="20"/>
      <c r="B882" s="16" t="s">
        <v>4957</v>
      </c>
      <c r="C882" s="16" t="s">
        <v>3301</v>
      </c>
      <c r="D882" s="16" t="s">
        <v>3302</v>
      </c>
      <c r="E882" s="16" t="s">
        <v>4963</v>
      </c>
      <c r="F882" s="16" t="s">
        <v>3313</v>
      </c>
      <c r="G882" s="16" t="s">
        <v>4964</v>
      </c>
      <c r="H882" s="16" t="s">
        <v>3545</v>
      </c>
      <c r="I882" s="16" t="s">
        <v>3307</v>
      </c>
      <c r="J882" s="16" t="s">
        <v>4965</v>
      </c>
    </row>
    <row r="883" ht="22.5" spans="1:10">
      <c r="A883" s="20"/>
      <c r="B883" s="16" t="s">
        <v>4957</v>
      </c>
      <c r="C883" s="16" t="s">
        <v>3301</v>
      </c>
      <c r="D883" s="16" t="s">
        <v>3302</v>
      </c>
      <c r="E883" s="16" t="s">
        <v>4966</v>
      </c>
      <c r="F883" s="16" t="s">
        <v>3313</v>
      </c>
      <c r="G883" s="16" t="s">
        <v>4967</v>
      </c>
      <c r="H883" s="16" t="s">
        <v>3612</v>
      </c>
      <c r="I883" s="16" t="s">
        <v>3307</v>
      </c>
      <c r="J883" s="16" t="s">
        <v>4968</v>
      </c>
    </row>
    <row r="884" spans="1:10">
      <c r="A884" s="20"/>
      <c r="B884" s="16" t="s">
        <v>4957</v>
      </c>
      <c r="C884" s="16" t="s">
        <v>3301</v>
      </c>
      <c r="D884" s="16" t="s">
        <v>3311</v>
      </c>
      <c r="E884" s="16" t="s">
        <v>4969</v>
      </c>
      <c r="F884" s="16" t="s">
        <v>3313</v>
      </c>
      <c r="G884" s="16" t="s">
        <v>3341</v>
      </c>
      <c r="H884" s="16" t="s">
        <v>3315</v>
      </c>
      <c r="I884" s="16" t="s">
        <v>3307</v>
      </c>
      <c r="J884" s="16" t="s">
        <v>4970</v>
      </c>
    </row>
    <row r="885" ht="45" spans="1:10">
      <c r="A885" s="20"/>
      <c r="B885" s="16" t="s">
        <v>4957</v>
      </c>
      <c r="C885" s="16" t="s">
        <v>3301</v>
      </c>
      <c r="D885" s="16" t="s">
        <v>3320</v>
      </c>
      <c r="E885" s="16" t="s">
        <v>4971</v>
      </c>
      <c r="F885" s="16" t="s">
        <v>3313</v>
      </c>
      <c r="G885" s="16" t="s">
        <v>3322</v>
      </c>
      <c r="H885" s="16" t="s">
        <v>3315</v>
      </c>
      <c r="I885" s="16" t="s">
        <v>3307</v>
      </c>
      <c r="J885" s="16" t="s">
        <v>4972</v>
      </c>
    </row>
    <row r="886" ht="33.75" spans="1:10">
      <c r="A886" s="20"/>
      <c r="B886" s="16" t="s">
        <v>4957</v>
      </c>
      <c r="C886" s="16" t="s">
        <v>3324</v>
      </c>
      <c r="D886" s="16" t="s">
        <v>3325</v>
      </c>
      <c r="E886" s="16" t="s">
        <v>4973</v>
      </c>
      <c r="F886" s="16" t="s">
        <v>3313</v>
      </c>
      <c r="G886" s="16" t="s">
        <v>3322</v>
      </c>
      <c r="H886" s="16" t="s">
        <v>3315</v>
      </c>
      <c r="I886" s="16" t="s">
        <v>3307</v>
      </c>
      <c r="J886" s="16" t="s">
        <v>4974</v>
      </c>
    </row>
    <row r="887" ht="22.5" spans="1:10">
      <c r="A887" s="20"/>
      <c r="B887" s="16" t="s">
        <v>4957</v>
      </c>
      <c r="C887" s="16" t="s">
        <v>3324</v>
      </c>
      <c r="D887" s="16" t="s">
        <v>3325</v>
      </c>
      <c r="E887" s="16" t="s">
        <v>4975</v>
      </c>
      <c r="F887" s="16" t="s">
        <v>3304</v>
      </c>
      <c r="G887" s="16" t="s">
        <v>3327</v>
      </c>
      <c r="H887" s="16" t="s">
        <v>3328</v>
      </c>
      <c r="I887" s="16" t="s">
        <v>3329</v>
      </c>
      <c r="J887" s="16" t="s">
        <v>4976</v>
      </c>
    </row>
    <row r="888" ht="22.5" spans="1:10">
      <c r="A888" s="20"/>
      <c r="B888" s="16" t="s">
        <v>4957</v>
      </c>
      <c r="C888" s="16" t="s">
        <v>3324</v>
      </c>
      <c r="D888" s="16" t="s">
        <v>3590</v>
      </c>
      <c r="E888" s="16" t="s">
        <v>4977</v>
      </c>
      <c r="F888" s="16" t="s">
        <v>3304</v>
      </c>
      <c r="G888" s="16" t="s">
        <v>3327</v>
      </c>
      <c r="H888" s="16" t="s">
        <v>3328</v>
      </c>
      <c r="I888" s="16" t="s">
        <v>3329</v>
      </c>
      <c r="J888" s="16" t="s">
        <v>4978</v>
      </c>
    </row>
    <row r="889" spans="1:10">
      <c r="A889" s="20"/>
      <c r="B889" s="16" t="s">
        <v>4957</v>
      </c>
      <c r="C889" s="16" t="s">
        <v>3331</v>
      </c>
      <c r="D889" s="16" t="s">
        <v>3332</v>
      </c>
      <c r="E889" s="16" t="s">
        <v>4979</v>
      </c>
      <c r="F889" s="16" t="s">
        <v>3313</v>
      </c>
      <c r="G889" s="16" t="s">
        <v>3322</v>
      </c>
      <c r="H889" s="16" t="s">
        <v>3315</v>
      </c>
      <c r="I889" s="16" t="s">
        <v>3307</v>
      </c>
      <c r="J889" s="16" t="s">
        <v>4980</v>
      </c>
    </row>
    <row r="890" spans="1:10">
      <c r="A890" s="20" t="s">
        <v>4981</v>
      </c>
      <c r="B890" s="16" t="s">
        <v>4982</v>
      </c>
      <c r="C890" s="16" t="s">
        <v>3301</v>
      </c>
      <c r="D890" s="16" t="s">
        <v>3302</v>
      </c>
      <c r="E890" s="16" t="s">
        <v>4983</v>
      </c>
      <c r="F890" s="16" t="s">
        <v>3304</v>
      </c>
      <c r="G890" s="16" t="s">
        <v>3305</v>
      </c>
      <c r="H890" s="16" t="s">
        <v>3711</v>
      </c>
      <c r="I890" s="16" t="s">
        <v>3307</v>
      </c>
      <c r="J890" s="16" t="s">
        <v>4984</v>
      </c>
    </row>
    <row r="891" ht="56.25" spans="1:10">
      <c r="A891" s="20"/>
      <c r="B891" s="16" t="s">
        <v>4982</v>
      </c>
      <c r="C891" s="16" t="s">
        <v>3301</v>
      </c>
      <c r="D891" s="16" t="s">
        <v>3302</v>
      </c>
      <c r="E891" s="16" t="s">
        <v>4985</v>
      </c>
      <c r="F891" s="16" t="s">
        <v>3837</v>
      </c>
      <c r="G891" s="16" t="s">
        <v>3516</v>
      </c>
      <c r="H891" s="16" t="s">
        <v>3306</v>
      </c>
      <c r="I891" s="16" t="s">
        <v>3307</v>
      </c>
      <c r="J891" s="16" t="s">
        <v>4986</v>
      </c>
    </row>
    <row r="892" ht="22.5" spans="1:10">
      <c r="A892" s="20"/>
      <c r="B892" s="16" t="s">
        <v>4982</v>
      </c>
      <c r="C892" s="16" t="s">
        <v>3301</v>
      </c>
      <c r="D892" s="16" t="s">
        <v>3302</v>
      </c>
      <c r="E892" s="16" t="s">
        <v>4987</v>
      </c>
      <c r="F892" s="16" t="s">
        <v>3304</v>
      </c>
      <c r="G892" s="16" t="s">
        <v>3305</v>
      </c>
      <c r="H892" s="16" t="s">
        <v>3306</v>
      </c>
      <c r="I892" s="16" t="s">
        <v>3307</v>
      </c>
      <c r="J892" s="16" t="s">
        <v>4988</v>
      </c>
    </row>
    <row r="893" spans="1:10">
      <c r="A893" s="20"/>
      <c r="B893" s="16" t="s">
        <v>4982</v>
      </c>
      <c r="C893" s="16" t="s">
        <v>3301</v>
      </c>
      <c r="D893" s="16" t="s">
        <v>3302</v>
      </c>
      <c r="E893" s="16" t="s">
        <v>4989</v>
      </c>
      <c r="F893" s="16" t="s">
        <v>3313</v>
      </c>
      <c r="G893" s="16" t="s">
        <v>3305</v>
      </c>
      <c r="H893" s="16" t="s">
        <v>3711</v>
      </c>
      <c r="I893" s="16" t="s">
        <v>3307</v>
      </c>
      <c r="J893" s="16" t="s">
        <v>4990</v>
      </c>
    </row>
    <row r="894" ht="78.75" spans="1:10">
      <c r="A894" s="20"/>
      <c r="B894" s="16" t="s">
        <v>4982</v>
      </c>
      <c r="C894" s="16" t="s">
        <v>3301</v>
      </c>
      <c r="D894" s="16" t="s">
        <v>3302</v>
      </c>
      <c r="E894" s="16" t="s">
        <v>4991</v>
      </c>
      <c r="F894" s="16" t="s">
        <v>3837</v>
      </c>
      <c r="G894" s="16" t="s">
        <v>4629</v>
      </c>
      <c r="H894" s="16" t="s">
        <v>3612</v>
      </c>
      <c r="I894" s="16" t="s">
        <v>3307</v>
      </c>
      <c r="J894" s="16" t="s">
        <v>4992</v>
      </c>
    </row>
    <row r="895" ht="22.5" spans="1:10">
      <c r="A895" s="20"/>
      <c r="B895" s="16" t="s">
        <v>4982</v>
      </c>
      <c r="C895" s="16" t="s">
        <v>3301</v>
      </c>
      <c r="D895" s="16" t="s">
        <v>3302</v>
      </c>
      <c r="E895" s="16" t="s">
        <v>4993</v>
      </c>
      <c r="F895" s="16" t="s">
        <v>3304</v>
      </c>
      <c r="G895" s="16" t="s">
        <v>3305</v>
      </c>
      <c r="H895" s="16" t="s">
        <v>3612</v>
      </c>
      <c r="I895" s="16" t="s">
        <v>3307</v>
      </c>
      <c r="J895" s="16" t="s">
        <v>4994</v>
      </c>
    </row>
    <row r="896" ht="22.5" spans="1:10">
      <c r="A896" s="20"/>
      <c r="B896" s="16" t="s">
        <v>4982</v>
      </c>
      <c r="C896" s="16" t="s">
        <v>3301</v>
      </c>
      <c r="D896" s="16" t="s">
        <v>3302</v>
      </c>
      <c r="E896" s="16" t="s">
        <v>4995</v>
      </c>
      <c r="F896" s="16" t="s">
        <v>3304</v>
      </c>
      <c r="G896" s="16" t="s">
        <v>3305</v>
      </c>
      <c r="H896" s="16" t="s">
        <v>3306</v>
      </c>
      <c r="I896" s="16" t="s">
        <v>3307</v>
      </c>
      <c r="J896" s="16" t="s">
        <v>4996</v>
      </c>
    </row>
    <row r="897" ht="56.25" spans="1:10">
      <c r="A897" s="20"/>
      <c r="B897" s="16" t="s">
        <v>4982</v>
      </c>
      <c r="C897" s="16" t="s">
        <v>3301</v>
      </c>
      <c r="D897" s="16" t="s">
        <v>3311</v>
      </c>
      <c r="E897" s="16" t="s">
        <v>4997</v>
      </c>
      <c r="F897" s="16" t="s">
        <v>3313</v>
      </c>
      <c r="G897" s="16" t="s">
        <v>3314</v>
      </c>
      <c r="H897" s="16" t="s">
        <v>3315</v>
      </c>
      <c r="I897" s="16" t="s">
        <v>3307</v>
      </c>
      <c r="J897" s="16" t="s">
        <v>4998</v>
      </c>
    </row>
    <row r="898" ht="22.5" spans="1:10">
      <c r="A898" s="20"/>
      <c r="B898" s="16" t="s">
        <v>4982</v>
      </c>
      <c r="C898" s="16" t="s">
        <v>3301</v>
      </c>
      <c r="D898" s="16" t="s">
        <v>3311</v>
      </c>
      <c r="E898" s="16" t="s">
        <v>4999</v>
      </c>
      <c r="F898" s="16" t="s">
        <v>3486</v>
      </c>
      <c r="G898" s="16" t="s">
        <v>3322</v>
      </c>
      <c r="H898" s="16" t="s">
        <v>3315</v>
      </c>
      <c r="I898" s="16" t="s">
        <v>3307</v>
      </c>
      <c r="J898" s="16" t="s">
        <v>5000</v>
      </c>
    </row>
    <row r="899" ht="90" spans="1:10">
      <c r="A899" s="20"/>
      <c r="B899" s="16" t="s">
        <v>4982</v>
      </c>
      <c r="C899" s="16" t="s">
        <v>3301</v>
      </c>
      <c r="D899" s="16" t="s">
        <v>3311</v>
      </c>
      <c r="E899" s="16" t="s">
        <v>5001</v>
      </c>
      <c r="F899" s="16" t="s">
        <v>3304</v>
      </c>
      <c r="G899" s="16" t="s">
        <v>3398</v>
      </c>
      <c r="H899" s="16" t="s">
        <v>3315</v>
      </c>
      <c r="I899" s="16" t="s">
        <v>3307</v>
      </c>
      <c r="J899" s="16" t="s">
        <v>5002</v>
      </c>
    </row>
    <row r="900" ht="22.5" spans="1:10">
      <c r="A900" s="20"/>
      <c r="B900" s="16" t="s">
        <v>4982</v>
      </c>
      <c r="C900" s="16" t="s">
        <v>3301</v>
      </c>
      <c r="D900" s="16" t="s">
        <v>3320</v>
      </c>
      <c r="E900" s="16" t="s">
        <v>5003</v>
      </c>
      <c r="F900" s="16" t="s">
        <v>3304</v>
      </c>
      <c r="G900" s="16" t="s">
        <v>3398</v>
      </c>
      <c r="H900" s="16" t="s">
        <v>3315</v>
      </c>
      <c r="I900" s="16" t="s">
        <v>3307</v>
      </c>
      <c r="J900" s="16" t="s">
        <v>5004</v>
      </c>
    </row>
    <row r="901" ht="22.5" spans="1:10">
      <c r="A901" s="20"/>
      <c r="B901" s="16" t="s">
        <v>4982</v>
      </c>
      <c r="C901" s="16" t="s">
        <v>3301</v>
      </c>
      <c r="D901" s="16" t="s">
        <v>3320</v>
      </c>
      <c r="E901" s="16" t="s">
        <v>5005</v>
      </c>
      <c r="F901" s="16" t="s">
        <v>3313</v>
      </c>
      <c r="G901" s="16" t="s">
        <v>3398</v>
      </c>
      <c r="H901" s="16" t="s">
        <v>3315</v>
      </c>
      <c r="I901" s="16" t="s">
        <v>3307</v>
      </c>
      <c r="J901" s="16" t="s">
        <v>5006</v>
      </c>
    </row>
    <row r="902" spans="1:10">
      <c r="A902" s="20"/>
      <c r="B902" s="16" t="s">
        <v>4982</v>
      </c>
      <c r="C902" s="16" t="s">
        <v>3301</v>
      </c>
      <c r="D902" s="16" t="s">
        <v>3320</v>
      </c>
      <c r="E902" s="16" t="s">
        <v>4010</v>
      </c>
      <c r="F902" s="16" t="s">
        <v>3304</v>
      </c>
      <c r="G902" s="16" t="s">
        <v>3566</v>
      </c>
      <c r="H902" s="16" t="s">
        <v>3499</v>
      </c>
      <c r="I902" s="16" t="s">
        <v>3329</v>
      </c>
      <c r="J902" s="16" t="s">
        <v>4011</v>
      </c>
    </row>
    <row r="903" ht="33.75" spans="1:10">
      <c r="A903" s="20"/>
      <c r="B903" s="16" t="s">
        <v>4982</v>
      </c>
      <c r="C903" s="16" t="s">
        <v>3324</v>
      </c>
      <c r="D903" s="16" t="s">
        <v>3325</v>
      </c>
      <c r="E903" s="16" t="s">
        <v>5007</v>
      </c>
      <c r="F903" s="16" t="s">
        <v>3304</v>
      </c>
      <c r="G903" s="16" t="s">
        <v>5008</v>
      </c>
      <c r="H903" s="16" t="s">
        <v>3328</v>
      </c>
      <c r="I903" s="16" t="s">
        <v>3329</v>
      </c>
      <c r="J903" s="16" t="s">
        <v>5009</v>
      </c>
    </row>
    <row r="904" ht="22.5" spans="1:10">
      <c r="A904" s="20"/>
      <c r="B904" s="16" t="s">
        <v>4982</v>
      </c>
      <c r="C904" s="16" t="s">
        <v>3324</v>
      </c>
      <c r="D904" s="16" t="s">
        <v>3590</v>
      </c>
      <c r="E904" s="16" t="s">
        <v>5010</v>
      </c>
      <c r="F904" s="16" t="s">
        <v>3304</v>
      </c>
      <c r="G904" s="16" t="s">
        <v>3694</v>
      </c>
      <c r="H904" s="16" t="s">
        <v>3328</v>
      </c>
      <c r="I904" s="16" t="s">
        <v>3329</v>
      </c>
      <c r="J904" s="16" t="s">
        <v>5011</v>
      </c>
    </row>
    <row r="905" ht="22.5" spans="1:10">
      <c r="A905" s="20"/>
      <c r="B905" s="16" t="s">
        <v>4982</v>
      </c>
      <c r="C905" s="16" t="s">
        <v>3331</v>
      </c>
      <c r="D905" s="16" t="s">
        <v>3332</v>
      </c>
      <c r="E905" s="16" t="s">
        <v>4526</v>
      </c>
      <c r="F905" s="16" t="s">
        <v>3313</v>
      </c>
      <c r="G905" s="16" t="s">
        <v>3322</v>
      </c>
      <c r="H905" s="16" t="s">
        <v>3315</v>
      </c>
      <c r="I905" s="16" t="s">
        <v>3307</v>
      </c>
      <c r="J905" s="16" t="s">
        <v>5012</v>
      </c>
    </row>
    <row r="906" spans="1:10">
      <c r="A906" s="18" t="s">
        <v>5013</v>
      </c>
      <c r="B906" s="16"/>
      <c r="C906" s="16"/>
      <c r="D906" s="16"/>
      <c r="E906" s="16"/>
      <c r="F906" s="16"/>
      <c r="G906" s="16"/>
      <c r="H906" s="16"/>
      <c r="I906" s="16"/>
      <c r="J906" s="16"/>
    </row>
    <row r="907" spans="1:10">
      <c r="A907" s="19" t="s">
        <v>5013</v>
      </c>
      <c r="B907" s="16"/>
      <c r="C907" s="16"/>
      <c r="D907" s="16"/>
      <c r="E907" s="16"/>
      <c r="F907" s="16"/>
      <c r="G907" s="16"/>
      <c r="H907" s="16"/>
      <c r="I907" s="16"/>
      <c r="J907" s="16"/>
    </row>
    <row r="908" ht="22.5" spans="1:10">
      <c r="A908" s="20" t="s">
        <v>5014</v>
      </c>
      <c r="B908" s="16" t="s">
        <v>5015</v>
      </c>
      <c r="C908" s="16" t="s">
        <v>3301</v>
      </c>
      <c r="D908" s="16" t="s">
        <v>3302</v>
      </c>
      <c r="E908" s="16" t="s">
        <v>5016</v>
      </c>
      <c r="F908" s="16" t="s">
        <v>3313</v>
      </c>
      <c r="G908" s="16" t="s">
        <v>5017</v>
      </c>
      <c r="H908" s="16" t="s">
        <v>3377</v>
      </c>
      <c r="I908" s="16" t="s">
        <v>3307</v>
      </c>
      <c r="J908" s="16" t="s">
        <v>5018</v>
      </c>
    </row>
    <row r="909" ht="33.75" spans="1:10">
      <c r="A909" s="20"/>
      <c r="B909" s="16" t="s">
        <v>5015</v>
      </c>
      <c r="C909" s="16" t="s">
        <v>3301</v>
      </c>
      <c r="D909" s="16" t="s">
        <v>3302</v>
      </c>
      <c r="E909" s="16" t="s">
        <v>5019</v>
      </c>
      <c r="F909" s="16" t="s">
        <v>3313</v>
      </c>
      <c r="G909" s="16" t="s">
        <v>5020</v>
      </c>
      <c r="H909" s="16" t="s">
        <v>3410</v>
      </c>
      <c r="I909" s="16" t="s">
        <v>3307</v>
      </c>
      <c r="J909" s="16" t="s">
        <v>5021</v>
      </c>
    </row>
    <row r="910" ht="22.5" spans="1:10">
      <c r="A910" s="20"/>
      <c r="B910" s="16" t="s">
        <v>5015</v>
      </c>
      <c r="C910" s="16" t="s">
        <v>3301</v>
      </c>
      <c r="D910" s="16" t="s">
        <v>3302</v>
      </c>
      <c r="E910" s="16" t="s">
        <v>5022</v>
      </c>
      <c r="F910" s="16" t="s">
        <v>3313</v>
      </c>
      <c r="G910" s="16" t="s">
        <v>4303</v>
      </c>
      <c r="H910" s="16" t="s">
        <v>3493</v>
      </c>
      <c r="I910" s="16" t="s">
        <v>3307</v>
      </c>
      <c r="J910" s="16" t="s">
        <v>5023</v>
      </c>
    </row>
    <row r="911" ht="22.5" spans="1:10">
      <c r="A911" s="20"/>
      <c r="B911" s="16" t="s">
        <v>5015</v>
      </c>
      <c r="C911" s="16" t="s">
        <v>3301</v>
      </c>
      <c r="D911" s="16" t="s">
        <v>3311</v>
      </c>
      <c r="E911" s="16" t="s">
        <v>5024</v>
      </c>
      <c r="F911" s="16" t="s">
        <v>3313</v>
      </c>
      <c r="G911" s="16" t="s">
        <v>5025</v>
      </c>
      <c r="H911" s="16" t="s">
        <v>3315</v>
      </c>
      <c r="I911" s="16" t="s">
        <v>3307</v>
      </c>
      <c r="J911" s="16" t="s">
        <v>5026</v>
      </c>
    </row>
    <row r="912" ht="22.5" spans="1:10">
      <c r="A912" s="20"/>
      <c r="B912" s="16" t="s">
        <v>5015</v>
      </c>
      <c r="C912" s="16" t="s">
        <v>3301</v>
      </c>
      <c r="D912" s="16" t="s">
        <v>3311</v>
      </c>
      <c r="E912" s="16" t="s">
        <v>5027</v>
      </c>
      <c r="F912" s="16" t="s">
        <v>3304</v>
      </c>
      <c r="G912" s="16" t="s">
        <v>3513</v>
      </c>
      <c r="H912" s="16" t="s">
        <v>3315</v>
      </c>
      <c r="I912" s="16" t="s">
        <v>3307</v>
      </c>
      <c r="J912" s="16" t="s">
        <v>5028</v>
      </c>
    </row>
    <row r="913" spans="1:10">
      <c r="A913" s="20"/>
      <c r="B913" s="16" t="s">
        <v>5015</v>
      </c>
      <c r="C913" s="16" t="s">
        <v>3301</v>
      </c>
      <c r="D913" s="16" t="s">
        <v>3320</v>
      </c>
      <c r="E913" s="16" t="s">
        <v>3565</v>
      </c>
      <c r="F913" s="16" t="s">
        <v>3304</v>
      </c>
      <c r="G913" s="16" t="s">
        <v>3702</v>
      </c>
      <c r="H913" s="16" t="s">
        <v>3499</v>
      </c>
      <c r="I913" s="16" t="s">
        <v>3307</v>
      </c>
      <c r="J913" s="16" t="s">
        <v>5029</v>
      </c>
    </row>
    <row r="914" ht="22.5" spans="1:10">
      <c r="A914" s="20"/>
      <c r="B914" s="16" t="s">
        <v>5015</v>
      </c>
      <c r="C914" s="16" t="s">
        <v>3324</v>
      </c>
      <c r="D914" s="16" t="s">
        <v>3325</v>
      </c>
      <c r="E914" s="16" t="s">
        <v>5030</v>
      </c>
      <c r="F914" s="16" t="s">
        <v>3304</v>
      </c>
      <c r="G914" s="16" t="s">
        <v>3346</v>
      </c>
      <c r="H914" s="16" t="s">
        <v>3328</v>
      </c>
      <c r="I914" s="16" t="s">
        <v>3329</v>
      </c>
      <c r="J914" s="16" t="s">
        <v>5031</v>
      </c>
    </row>
    <row r="915" ht="33.75" spans="1:10">
      <c r="A915" s="20"/>
      <c r="B915" s="16" t="s">
        <v>5015</v>
      </c>
      <c r="C915" s="16" t="s">
        <v>3324</v>
      </c>
      <c r="D915" s="16" t="s">
        <v>3590</v>
      </c>
      <c r="E915" s="16" t="s">
        <v>5032</v>
      </c>
      <c r="F915" s="16" t="s">
        <v>3304</v>
      </c>
      <c r="G915" s="16" t="s">
        <v>5033</v>
      </c>
      <c r="H915" s="16" t="s">
        <v>3328</v>
      </c>
      <c r="I915" s="16" t="s">
        <v>3329</v>
      </c>
      <c r="J915" s="16" t="s">
        <v>5034</v>
      </c>
    </row>
    <row r="916" ht="22.5" spans="1:10">
      <c r="A916" s="20"/>
      <c r="B916" s="16" t="s">
        <v>5015</v>
      </c>
      <c r="C916" s="16" t="s">
        <v>3331</v>
      </c>
      <c r="D916" s="16" t="s">
        <v>3332</v>
      </c>
      <c r="E916" s="16" t="s">
        <v>4659</v>
      </c>
      <c r="F916" s="16" t="s">
        <v>3313</v>
      </c>
      <c r="G916" s="16" t="s">
        <v>5025</v>
      </c>
      <c r="H916" s="16" t="s">
        <v>3315</v>
      </c>
      <c r="I916" s="16" t="s">
        <v>3307</v>
      </c>
      <c r="J916" s="16" t="s">
        <v>4660</v>
      </c>
    </row>
    <row r="917" ht="22.5" spans="1:10">
      <c r="A917" s="20"/>
      <c r="B917" s="16" t="s">
        <v>5015</v>
      </c>
      <c r="C917" s="16" t="s">
        <v>3843</v>
      </c>
      <c r="D917" s="16" t="s">
        <v>3844</v>
      </c>
      <c r="E917" s="16" t="s">
        <v>5035</v>
      </c>
      <c r="F917" s="16" t="s">
        <v>3520</v>
      </c>
      <c r="G917" s="16" t="s">
        <v>3513</v>
      </c>
      <c r="H917" s="16" t="s">
        <v>3315</v>
      </c>
      <c r="I917" s="16" t="s">
        <v>3307</v>
      </c>
      <c r="J917" s="16" t="s">
        <v>5036</v>
      </c>
    </row>
    <row r="918" ht="22.5" spans="1:10">
      <c r="A918" s="20" t="s">
        <v>5037</v>
      </c>
      <c r="B918" s="16" t="s">
        <v>5038</v>
      </c>
      <c r="C918" s="16" t="s">
        <v>3301</v>
      </c>
      <c r="D918" s="16" t="s">
        <v>3302</v>
      </c>
      <c r="E918" s="16" t="s">
        <v>5039</v>
      </c>
      <c r="F918" s="16" t="s">
        <v>3304</v>
      </c>
      <c r="G918" s="16" t="s">
        <v>3521</v>
      </c>
      <c r="H918" s="16" t="s">
        <v>3522</v>
      </c>
      <c r="I918" s="16" t="s">
        <v>3307</v>
      </c>
      <c r="J918" s="16" t="s">
        <v>5040</v>
      </c>
    </row>
    <row r="919" ht="22.5" spans="1:10">
      <c r="A919" s="20"/>
      <c r="B919" s="16" t="s">
        <v>5038</v>
      </c>
      <c r="C919" s="16" t="s">
        <v>3301</v>
      </c>
      <c r="D919" s="16" t="s">
        <v>3302</v>
      </c>
      <c r="E919" s="16" t="s">
        <v>5041</v>
      </c>
      <c r="F919" s="16" t="s">
        <v>3313</v>
      </c>
      <c r="G919" s="16" t="s">
        <v>4568</v>
      </c>
      <c r="H919" s="16" t="s">
        <v>3545</v>
      </c>
      <c r="I919" s="16" t="s">
        <v>3307</v>
      </c>
      <c r="J919" s="16" t="s">
        <v>5042</v>
      </c>
    </row>
    <row r="920" ht="22.5" spans="1:10">
      <c r="A920" s="20"/>
      <c r="B920" s="16" t="s">
        <v>5038</v>
      </c>
      <c r="C920" s="16" t="s">
        <v>3301</v>
      </c>
      <c r="D920" s="16" t="s">
        <v>3302</v>
      </c>
      <c r="E920" s="16" t="s">
        <v>5043</v>
      </c>
      <c r="F920" s="16" t="s">
        <v>3313</v>
      </c>
      <c r="G920" s="16" t="s">
        <v>4568</v>
      </c>
      <c r="H920" s="16" t="s">
        <v>3545</v>
      </c>
      <c r="I920" s="16" t="s">
        <v>3307</v>
      </c>
      <c r="J920" s="16" t="s">
        <v>5044</v>
      </c>
    </row>
    <row r="921" spans="1:10">
      <c r="A921" s="20"/>
      <c r="B921" s="16" t="s">
        <v>5038</v>
      </c>
      <c r="C921" s="16" t="s">
        <v>3301</v>
      </c>
      <c r="D921" s="16" t="s">
        <v>3311</v>
      </c>
      <c r="E921" s="16" t="s">
        <v>5045</v>
      </c>
      <c r="F921" s="16" t="s">
        <v>3313</v>
      </c>
      <c r="G921" s="16" t="s">
        <v>3322</v>
      </c>
      <c r="H921" s="16" t="s">
        <v>3315</v>
      </c>
      <c r="I921" s="16" t="s">
        <v>3307</v>
      </c>
      <c r="J921" s="16" t="s">
        <v>5046</v>
      </c>
    </row>
    <row r="922" ht="22.5" spans="1:10">
      <c r="A922" s="20"/>
      <c r="B922" s="16" t="s">
        <v>5038</v>
      </c>
      <c r="C922" s="16" t="s">
        <v>3301</v>
      </c>
      <c r="D922" s="16" t="s">
        <v>3311</v>
      </c>
      <c r="E922" s="16" t="s">
        <v>5027</v>
      </c>
      <c r="F922" s="16" t="s">
        <v>3313</v>
      </c>
      <c r="G922" s="16" t="s">
        <v>3322</v>
      </c>
      <c r="H922" s="16" t="s">
        <v>3315</v>
      </c>
      <c r="I922" s="16" t="s">
        <v>3307</v>
      </c>
      <c r="J922" s="16" t="s">
        <v>5047</v>
      </c>
    </row>
    <row r="923" ht="33.75" spans="1:10">
      <c r="A923" s="20"/>
      <c r="B923" s="16" t="s">
        <v>5038</v>
      </c>
      <c r="C923" s="16" t="s">
        <v>3301</v>
      </c>
      <c r="D923" s="16" t="s">
        <v>3320</v>
      </c>
      <c r="E923" s="16" t="s">
        <v>3565</v>
      </c>
      <c r="F923" s="16" t="s">
        <v>3304</v>
      </c>
      <c r="G923" s="16" t="s">
        <v>5048</v>
      </c>
      <c r="H923" s="16" t="s">
        <v>3499</v>
      </c>
      <c r="I923" s="16" t="s">
        <v>3307</v>
      </c>
      <c r="J923" s="16" t="s">
        <v>4656</v>
      </c>
    </row>
    <row r="924" ht="22.5" spans="1:10">
      <c r="A924" s="20"/>
      <c r="B924" s="16" t="s">
        <v>5038</v>
      </c>
      <c r="C924" s="16" t="s">
        <v>3324</v>
      </c>
      <c r="D924" s="16" t="s">
        <v>3325</v>
      </c>
      <c r="E924" s="16" t="s">
        <v>5030</v>
      </c>
      <c r="F924" s="16" t="s">
        <v>3304</v>
      </c>
      <c r="G924" s="16" t="s">
        <v>3346</v>
      </c>
      <c r="H924" s="16" t="s">
        <v>3499</v>
      </c>
      <c r="I924" s="16" t="s">
        <v>3329</v>
      </c>
      <c r="J924" s="16" t="s">
        <v>5031</v>
      </c>
    </row>
    <row r="925" ht="33.75" spans="1:10">
      <c r="A925" s="20"/>
      <c r="B925" s="16" t="s">
        <v>5038</v>
      </c>
      <c r="C925" s="16" t="s">
        <v>3324</v>
      </c>
      <c r="D925" s="16" t="s">
        <v>3590</v>
      </c>
      <c r="E925" s="16" t="s">
        <v>5032</v>
      </c>
      <c r="F925" s="16" t="s">
        <v>3304</v>
      </c>
      <c r="G925" s="16" t="s">
        <v>5033</v>
      </c>
      <c r="H925" s="16" t="s">
        <v>3499</v>
      </c>
      <c r="I925" s="16" t="s">
        <v>3329</v>
      </c>
      <c r="J925" s="16" t="s">
        <v>5034</v>
      </c>
    </row>
    <row r="926" ht="22.5" spans="1:10">
      <c r="A926" s="20"/>
      <c r="B926" s="16" t="s">
        <v>5038</v>
      </c>
      <c r="C926" s="16" t="s">
        <v>3331</v>
      </c>
      <c r="D926" s="16" t="s">
        <v>3332</v>
      </c>
      <c r="E926" s="16" t="s">
        <v>4659</v>
      </c>
      <c r="F926" s="16" t="s">
        <v>3313</v>
      </c>
      <c r="G926" s="16" t="s">
        <v>3322</v>
      </c>
      <c r="H926" s="16" t="s">
        <v>3315</v>
      </c>
      <c r="I926" s="16" t="s">
        <v>3307</v>
      </c>
      <c r="J926" s="16" t="s">
        <v>4660</v>
      </c>
    </row>
    <row r="927" ht="22.5" spans="1:10">
      <c r="A927" s="20"/>
      <c r="B927" s="16" t="s">
        <v>5038</v>
      </c>
      <c r="C927" s="16" t="s">
        <v>3843</v>
      </c>
      <c r="D927" s="16" t="s">
        <v>3844</v>
      </c>
      <c r="E927" s="16" t="s">
        <v>5049</v>
      </c>
      <c r="F927" s="16" t="s">
        <v>3520</v>
      </c>
      <c r="G927" s="16" t="s">
        <v>3398</v>
      </c>
      <c r="H927" s="16" t="s">
        <v>3315</v>
      </c>
      <c r="I927" s="16" t="s">
        <v>3307</v>
      </c>
      <c r="J927" s="16" t="s">
        <v>5050</v>
      </c>
    </row>
    <row r="928" ht="22.5" spans="1:10">
      <c r="A928" s="20" t="s">
        <v>5051</v>
      </c>
      <c r="B928" s="16" t="s">
        <v>5052</v>
      </c>
      <c r="C928" s="16" t="s">
        <v>3301</v>
      </c>
      <c r="D928" s="16" t="s">
        <v>3302</v>
      </c>
      <c r="E928" s="16" t="s">
        <v>5053</v>
      </c>
      <c r="F928" s="16" t="s">
        <v>3520</v>
      </c>
      <c r="G928" s="16" t="s">
        <v>3392</v>
      </c>
      <c r="H928" s="16" t="s">
        <v>3435</v>
      </c>
      <c r="I928" s="16" t="s">
        <v>3307</v>
      </c>
      <c r="J928" s="16" t="s">
        <v>5054</v>
      </c>
    </row>
    <row r="929" ht="22.5" spans="1:10">
      <c r="A929" s="20"/>
      <c r="B929" s="16" t="s">
        <v>5052</v>
      </c>
      <c r="C929" s="16" t="s">
        <v>3301</v>
      </c>
      <c r="D929" s="16" t="s">
        <v>3302</v>
      </c>
      <c r="E929" s="16" t="s">
        <v>5055</v>
      </c>
      <c r="F929" s="16" t="s">
        <v>3304</v>
      </c>
      <c r="G929" s="16" t="s">
        <v>4568</v>
      </c>
      <c r="H929" s="16" t="s">
        <v>3545</v>
      </c>
      <c r="I929" s="16" t="s">
        <v>3307</v>
      </c>
      <c r="J929" s="16" t="s">
        <v>5056</v>
      </c>
    </row>
    <row r="930" ht="22.5" spans="1:10">
      <c r="A930" s="20"/>
      <c r="B930" s="16" t="s">
        <v>5052</v>
      </c>
      <c r="C930" s="16" t="s">
        <v>3301</v>
      </c>
      <c r="D930" s="16" t="s">
        <v>3302</v>
      </c>
      <c r="E930" s="16" t="s">
        <v>5057</v>
      </c>
      <c r="F930" s="16" t="s">
        <v>3304</v>
      </c>
      <c r="G930" s="16" t="s">
        <v>4568</v>
      </c>
      <c r="H930" s="16" t="s">
        <v>3395</v>
      </c>
      <c r="I930" s="16" t="s">
        <v>3307</v>
      </c>
      <c r="J930" s="16" t="s">
        <v>5058</v>
      </c>
    </row>
    <row r="931" spans="1:10">
      <c r="A931" s="20"/>
      <c r="B931" s="16" t="s">
        <v>5052</v>
      </c>
      <c r="C931" s="16" t="s">
        <v>3301</v>
      </c>
      <c r="D931" s="16" t="s">
        <v>3311</v>
      </c>
      <c r="E931" s="16" t="s">
        <v>5059</v>
      </c>
      <c r="F931" s="16" t="s">
        <v>3304</v>
      </c>
      <c r="G931" s="16" t="s">
        <v>3398</v>
      </c>
      <c r="H931" s="16" t="s">
        <v>3315</v>
      </c>
      <c r="I931" s="16" t="s">
        <v>3307</v>
      </c>
      <c r="J931" s="16" t="s">
        <v>5060</v>
      </c>
    </row>
    <row r="932" ht="22.5" spans="1:10">
      <c r="A932" s="20"/>
      <c r="B932" s="16" t="s">
        <v>5052</v>
      </c>
      <c r="C932" s="16" t="s">
        <v>3301</v>
      </c>
      <c r="D932" s="16" t="s">
        <v>3311</v>
      </c>
      <c r="E932" s="16" t="s">
        <v>5061</v>
      </c>
      <c r="F932" s="16" t="s">
        <v>3313</v>
      </c>
      <c r="G932" s="16" t="s">
        <v>3322</v>
      </c>
      <c r="H932" s="16" t="s">
        <v>3315</v>
      </c>
      <c r="I932" s="16" t="s">
        <v>3307</v>
      </c>
      <c r="J932" s="16" t="s">
        <v>5062</v>
      </c>
    </row>
    <row r="933" spans="1:10">
      <c r="A933" s="20"/>
      <c r="B933" s="16" t="s">
        <v>5052</v>
      </c>
      <c r="C933" s="16" t="s">
        <v>3301</v>
      </c>
      <c r="D933" s="16" t="s">
        <v>3311</v>
      </c>
      <c r="E933" s="16" t="s">
        <v>5063</v>
      </c>
      <c r="F933" s="16" t="s">
        <v>3313</v>
      </c>
      <c r="G933" s="16" t="s">
        <v>3322</v>
      </c>
      <c r="H933" s="16" t="s">
        <v>3315</v>
      </c>
      <c r="I933" s="16" t="s">
        <v>3307</v>
      </c>
      <c r="J933" s="16" t="s">
        <v>5064</v>
      </c>
    </row>
    <row r="934" spans="1:10">
      <c r="A934" s="20"/>
      <c r="B934" s="16" t="s">
        <v>5052</v>
      </c>
      <c r="C934" s="16" t="s">
        <v>3301</v>
      </c>
      <c r="D934" s="16" t="s">
        <v>3320</v>
      </c>
      <c r="E934" s="16" t="s">
        <v>3565</v>
      </c>
      <c r="F934" s="16" t="s">
        <v>3304</v>
      </c>
      <c r="G934" s="16" t="s">
        <v>5065</v>
      </c>
      <c r="H934" s="16" t="s">
        <v>3499</v>
      </c>
      <c r="I934" s="16" t="s">
        <v>3307</v>
      </c>
      <c r="J934" s="16" t="s">
        <v>3911</v>
      </c>
    </row>
    <row r="935" ht="33.75" spans="1:10">
      <c r="A935" s="20"/>
      <c r="B935" s="16" t="s">
        <v>5052</v>
      </c>
      <c r="C935" s="16" t="s">
        <v>3324</v>
      </c>
      <c r="D935" s="16" t="s">
        <v>3590</v>
      </c>
      <c r="E935" s="16" t="s">
        <v>5066</v>
      </c>
      <c r="F935" s="16" t="s">
        <v>3304</v>
      </c>
      <c r="G935" s="16" t="s">
        <v>5065</v>
      </c>
      <c r="H935" s="16" t="s">
        <v>3499</v>
      </c>
      <c r="I935" s="16" t="s">
        <v>3329</v>
      </c>
      <c r="J935" s="16" t="s">
        <v>5067</v>
      </c>
    </row>
    <row r="936" ht="22.5" spans="1:10">
      <c r="A936" s="20"/>
      <c r="B936" s="16" t="s">
        <v>5052</v>
      </c>
      <c r="C936" s="16" t="s">
        <v>3331</v>
      </c>
      <c r="D936" s="16" t="s">
        <v>3332</v>
      </c>
      <c r="E936" s="16" t="s">
        <v>4659</v>
      </c>
      <c r="F936" s="16" t="s">
        <v>3313</v>
      </c>
      <c r="G936" s="16" t="s">
        <v>3322</v>
      </c>
      <c r="H936" s="16" t="s">
        <v>3315</v>
      </c>
      <c r="I936" s="16" t="s">
        <v>3307</v>
      </c>
      <c r="J936" s="16" t="s">
        <v>5068</v>
      </c>
    </row>
    <row r="937" spans="1:10">
      <c r="A937" s="20"/>
      <c r="B937" s="16" t="s">
        <v>5052</v>
      </c>
      <c r="C937" s="16" t="s">
        <v>3843</v>
      </c>
      <c r="D937" s="16" t="s">
        <v>3844</v>
      </c>
      <c r="E937" s="16" t="s">
        <v>5069</v>
      </c>
      <c r="F937" s="16" t="s">
        <v>3520</v>
      </c>
      <c r="G937" s="16" t="s">
        <v>5070</v>
      </c>
      <c r="H937" s="16" t="s">
        <v>3847</v>
      </c>
      <c r="I937" s="16" t="s">
        <v>3307</v>
      </c>
      <c r="J937" s="16" t="s">
        <v>5071</v>
      </c>
    </row>
    <row r="938" ht="33.75" spans="1:10">
      <c r="A938" s="20" t="s">
        <v>5072</v>
      </c>
      <c r="B938" s="16" t="s">
        <v>5073</v>
      </c>
      <c r="C938" s="16" t="s">
        <v>3301</v>
      </c>
      <c r="D938" s="16" t="s">
        <v>3302</v>
      </c>
      <c r="E938" s="16" t="s">
        <v>5074</v>
      </c>
      <c r="F938" s="16" t="s">
        <v>3304</v>
      </c>
      <c r="G938" s="16" t="s">
        <v>4568</v>
      </c>
      <c r="H938" s="16" t="s">
        <v>3499</v>
      </c>
      <c r="I938" s="16" t="s">
        <v>3307</v>
      </c>
      <c r="J938" s="16" t="s">
        <v>5075</v>
      </c>
    </row>
    <row r="939" ht="33.75" spans="1:10">
      <c r="A939" s="20"/>
      <c r="B939" s="16" t="s">
        <v>5073</v>
      </c>
      <c r="C939" s="16" t="s">
        <v>3301</v>
      </c>
      <c r="D939" s="16" t="s">
        <v>3302</v>
      </c>
      <c r="E939" s="16" t="s">
        <v>5076</v>
      </c>
      <c r="F939" s="16" t="s">
        <v>3304</v>
      </c>
      <c r="G939" s="16" t="s">
        <v>4568</v>
      </c>
      <c r="H939" s="16" t="s">
        <v>3499</v>
      </c>
      <c r="I939" s="16" t="s">
        <v>3307</v>
      </c>
      <c r="J939" s="16" t="s">
        <v>5077</v>
      </c>
    </row>
    <row r="940" ht="22.5" spans="1:10">
      <c r="A940" s="20"/>
      <c r="B940" s="16" t="s">
        <v>5073</v>
      </c>
      <c r="C940" s="16" t="s">
        <v>3301</v>
      </c>
      <c r="D940" s="16" t="s">
        <v>3302</v>
      </c>
      <c r="E940" s="16" t="s">
        <v>5078</v>
      </c>
      <c r="F940" s="16" t="s">
        <v>3304</v>
      </c>
      <c r="G940" s="16" t="s">
        <v>4568</v>
      </c>
      <c r="H940" s="16" t="s">
        <v>3499</v>
      </c>
      <c r="I940" s="16" t="s">
        <v>3307</v>
      </c>
      <c r="J940" s="16" t="s">
        <v>5079</v>
      </c>
    </row>
    <row r="941" ht="22.5" spans="1:10">
      <c r="A941" s="20"/>
      <c r="B941" s="16" t="s">
        <v>5073</v>
      </c>
      <c r="C941" s="16" t="s">
        <v>3301</v>
      </c>
      <c r="D941" s="16" t="s">
        <v>3302</v>
      </c>
      <c r="E941" s="16" t="s">
        <v>5080</v>
      </c>
      <c r="F941" s="16" t="s">
        <v>3304</v>
      </c>
      <c r="G941" s="16" t="s">
        <v>4568</v>
      </c>
      <c r="H941" s="16" t="s">
        <v>3711</v>
      </c>
      <c r="I941" s="16" t="s">
        <v>3307</v>
      </c>
      <c r="J941" s="16" t="s">
        <v>5081</v>
      </c>
    </row>
    <row r="942" ht="22.5" spans="1:10">
      <c r="A942" s="20"/>
      <c r="B942" s="16" t="s">
        <v>5073</v>
      </c>
      <c r="C942" s="16" t="s">
        <v>3301</v>
      </c>
      <c r="D942" s="16" t="s">
        <v>3302</v>
      </c>
      <c r="E942" s="16" t="s">
        <v>5082</v>
      </c>
      <c r="F942" s="16" t="s">
        <v>3304</v>
      </c>
      <c r="G942" s="16" t="s">
        <v>4568</v>
      </c>
      <c r="H942" s="16" t="s">
        <v>3711</v>
      </c>
      <c r="I942" s="16" t="s">
        <v>3307</v>
      </c>
      <c r="J942" s="16" t="s">
        <v>5083</v>
      </c>
    </row>
    <row r="943" ht="22.5" spans="1:10">
      <c r="A943" s="20"/>
      <c r="B943" s="16" t="s">
        <v>5073</v>
      </c>
      <c r="C943" s="16" t="s">
        <v>3301</v>
      </c>
      <c r="D943" s="16" t="s">
        <v>3302</v>
      </c>
      <c r="E943" s="16" t="s">
        <v>5084</v>
      </c>
      <c r="F943" s="16" t="s">
        <v>3304</v>
      </c>
      <c r="G943" s="16" t="s">
        <v>4568</v>
      </c>
      <c r="H943" s="16" t="s">
        <v>5085</v>
      </c>
      <c r="I943" s="16" t="s">
        <v>3307</v>
      </c>
      <c r="J943" s="16" t="s">
        <v>5086</v>
      </c>
    </row>
    <row r="944" ht="22.5" spans="1:10">
      <c r="A944" s="20"/>
      <c r="B944" s="16" t="s">
        <v>5073</v>
      </c>
      <c r="C944" s="16" t="s">
        <v>3301</v>
      </c>
      <c r="D944" s="16" t="s">
        <v>3311</v>
      </c>
      <c r="E944" s="16" t="s">
        <v>5087</v>
      </c>
      <c r="F944" s="16" t="s">
        <v>3313</v>
      </c>
      <c r="G944" s="16" t="s">
        <v>3341</v>
      </c>
      <c r="H944" s="16" t="s">
        <v>3315</v>
      </c>
      <c r="I944" s="16" t="s">
        <v>3307</v>
      </c>
      <c r="J944" s="16" t="s">
        <v>5088</v>
      </c>
    </row>
    <row r="945" spans="1:10">
      <c r="A945" s="20"/>
      <c r="B945" s="16" t="s">
        <v>5073</v>
      </c>
      <c r="C945" s="16" t="s">
        <v>3301</v>
      </c>
      <c r="D945" s="16" t="s">
        <v>3311</v>
      </c>
      <c r="E945" s="16" t="s">
        <v>5024</v>
      </c>
      <c r="F945" s="16" t="s">
        <v>3313</v>
      </c>
      <c r="G945" s="16" t="s">
        <v>3322</v>
      </c>
      <c r="H945" s="16" t="s">
        <v>3315</v>
      </c>
      <c r="I945" s="16" t="s">
        <v>3307</v>
      </c>
      <c r="J945" s="16" t="s">
        <v>5089</v>
      </c>
    </row>
    <row r="946" ht="22.5" spans="1:10">
      <c r="A946" s="20"/>
      <c r="B946" s="16" t="s">
        <v>5073</v>
      </c>
      <c r="C946" s="16" t="s">
        <v>3301</v>
      </c>
      <c r="D946" s="16" t="s">
        <v>3311</v>
      </c>
      <c r="E946" s="16" t="s">
        <v>5090</v>
      </c>
      <c r="F946" s="16" t="s">
        <v>3313</v>
      </c>
      <c r="G946" s="16" t="s">
        <v>3322</v>
      </c>
      <c r="H946" s="16" t="s">
        <v>3315</v>
      </c>
      <c r="I946" s="16" t="s">
        <v>3307</v>
      </c>
      <c r="J946" s="16" t="s">
        <v>5091</v>
      </c>
    </row>
    <row r="947" spans="1:10">
      <c r="A947" s="20"/>
      <c r="B947" s="16" t="s">
        <v>5073</v>
      </c>
      <c r="C947" s="16" t="s">
        <v>3301</v>
      </c>
      <c r="D947" s="16" t="s">
        <v>3311</v>
      </c>
      <c r="E947" s="16" t="s">
        <v>5061</v>
      </c>
      <c r="F947" s="16" t="s">
        <v>3313</v>
      </c>
      <c r="G947" s="16" t="s">
        <v>3322</v>
      </c>
      <c r="H947" s="16" t="s">
        <v>3315</v>
      </c>
      <c r="I947" s="16" t="s">
        <v>3307</v>
      </c>
      <c r="J947" s="16" t="s">
        <v>5092</v>
      </c>
    </row>
    <row r="948" ht="22.5" spans="1:10">
      <c r="A948" s="20"/>
      <c r="B948" s="16" t="s">
        <v>5073</v>
      </c>
      <c r="C948" s="16" t="s">
        <v>3301</v>
      </c>
      <c r="D948" s="16" t="s">
        <v>3311</v>
      </c>
      <c r="E948" s="16" t="s">
        <v>5063</v>
      </c>
      <c r="F948" s="16" t="s">
        <v>3304</v>
      </c>
      <c r="G948" s="16" t="s">
        <v>3398</v>
      </c>
      <c r="H948" s="16" t="s">
        <v>3315</v>
      </c>
      <c r="I948" s="16" t="s">
        <v>3307</v>
      </c>
      <c r="J948" s="16" t="s">
        <v>5093</v>
      </c>
    </row>
    <row r="949" ht="33.75" spans="1:10">
      <c r="A949" s="20"/>
      <c r="B949" s="16" t="s">
        <v>5073</v>
      </c>
      <c r="C949" s="16" t="s">
        <v>3301</v>
      </c>
      <c r="D949" s="16" t="s">
        <v>3320</v>
      </c>
      <c r="E949" s="16" t="s">
        <v>3565</v>
      </c>
      <c r="F949" s="16" t="s">
        <v>3304</v>
      </c>
      <c r="G949" s="16" t="s">
        <v>4568</v>
      </c>
      <c r="H949" s="16" t="s">
        <v>3499</v>
      </c>
      <c r="I949" s="16" t="s">
        <v>3307</v>
      </c>
      <c r="J949" s="16" t="s">
        <v>4656</v>
      </c>
    </row>
    <row r="950" ht="22.5" spans="1:10">
      <c r="A950" s="20"/>
      <c r="B950" s="16" t="s">
        <v>5073</v>
      </c>
      <c r="C950" s="16" t="s">
        <v>3324</v>
      </c>
      <c r="D950" s="16" t="s">
        <v>3325</v>
      </c>
      <c r="E950" s="16" t="s">
        <v>5094</v>
      </c>
      <c r="F950" s="16" t="s">
        <v>3520</v>
      </c>
      <c r="G950" s="16" t="s">
        <v>5095</v>
      </c>
      <c r="H950" s="16" t="s">
        <v>4145</v>
      </c>
      <c r="I950" s="16" t="s">
        <v>3329</v>
      </c>
      <c r="J950" s="16" t="s">
        <v>5096</v>
      </c>
    </row>
    <row r="951" ht="22.5" spans="1:10">
      <c r="A951" s="20"/>
      <c r="B951" s="16" t="s">
        <v>5073</v>
      </c>
      <c r="C951" s="16" t="s">
        <v>3324</v>
      </c>
      <c r="D951" s="16" t="s">
        <v>3590</v>
      </c>
      <c r="E951" s="16" t="s">
        <v>5097</v>
      </c>
      <c r="F951" s="16" t="s">
        <v>3837</v>
      </c>
      <c r="G951" s="16" t="s">
        <v>5098</v>
      </c>
      <c r="H951" s="16" t="s">
        <v>3499</v>
      </c>
      <c r="I951" s="16" t="s">
        <v>3329</v>
      </c>
      <c r="J951" s="16" t="s">
        <v>5099</v>
      </c>
    </row>
    <row r="952" ht="22.5" spans="1:10">
      <c r="A952" s="20"/>
      <c r="B952" s="16" t="s">
        <v>5073</v>
      </c>
      <c r="C952" s="16" t="s">
        <v>3331</v>
      </c>
      <c r="D952" s="16" t="s">
        <v>3332</v>
      </c>
      <c r="E952" s="16" t="s">
        <v>4659</v>
      </c>
      <c r="F952" s="16" t="s">
        <v>3313</v>
      </c>
      <c r="G952" s="16" t="s">
        <v>3322</v>
      </c>
      <c r="H952" s="16" t="s">
        <v>3315</v>
      </c>
      <c r="I952" s="16" t="s">
        <v>3329</v>
      </c>
      <c r="J952" s="16" t="s">
        <v>4660</v>
      </c>
    </row>
    <row r="953" ht="22.5" spans="1:10">
      <c r="A953" s="20" t="s">
        <v>5100</v>
      </c>
      <c r="B953" s="16" t="s">
        <v>5101</v>
      </c>
      <c r="C953" s="16" t="s">
        <v>3301</v>
      </c>
      <c r="D953" s="16" t="s">
        <v>3302</v>
      </c>
      <c r="E953" s="16" t="s">
        <v>5102</v>
      </c>
      <c r="F953" s="16" t="s">
        <v>3304</v>
      </c>
      <c r="G953" s="16" t="s">
        <v>4568</v>
      </c>
      <c r="H953" s="16" t="s">
        <v>3499</v>
      </c>
      <c r="I953" s="16" t="s">
        <v>3307</v>
      </c>
      <c r="J953" s="16" t="s">
        <v>5103</v>
      </c>
    </row>
    <row r="954" ht="22.5" spans="1:10">
      <c r="A954" s="20"/>
      <c r="B954" s="16" t="s">
        <v>5101</v>
      </c>
      <c r="C954" s="16" t="s">
        <v>3301</v>
      </c>
      <c r="D954" s="16" t="s">
        <v>3302</v>
      </c>
      <c r="E954" s="16" t="s">
        <v>5104</v>
      </c>
      <c r="F954" s="16" t="s">
        <v>3304</v>
      </c>
      <c r="G954" s="16" t="s">
        <v>4568</v>
      </c>
      <c r="H954" s="16" t="s">
        <v>3306</v>
      </c>
      <c r="I954" s="16" t="s">
        <v>3329</v>
      </c>
      <c r="J954" s="16" t="s">
        <v>5105</v>
      </c>
    </row>
    <row r="955" ht="22.5" spans="1:10">
      <c r="A955" s="20"/>
      <c r="B955" s="16" t="s">
        <v>5101</v>
      </c>
      <c r="C955" s="16" t="s">
        <v>3301</v>
      </c>
      <c r="D955" s="16" t="s">
        <v>3311</v>
      </c>
      <c r="E955" s="16" t="s">
        <v>5106</v>
      </c>
      <c r="F955" s="16" t="s">
        <v>3304</v>
      </c>
      <c r="G955" s="16" t="s">
        <v>3398</v>
      </c>
      <c r="H955" s="16" t="s">
        <v>3315</v>
      </c>
      <c r="I955" s="16" t="s">
        <v>3307</v>
      </c>
      <c r="J955" s="16" t="s">
        <v>5107</v>
      </c>
    </row>
    <row r="956" ht="22.5" spans="1:10">
      <c r="A956" s="20"/>
      <c r="B956" s="16" t="s">
        <v>5101</v>
      </c>
      <c r="C956" s="16" t="s">
        <v>3301</v>
      </c>
      <c r="D956" s="16" t="s">
        <v>3311</v>
      </c>
      <c r="E956" s="16" t="s">
        <v>5108</v>
      </c>
      <c r="F956" s="16" t="s">
        <v>3304</v>
      </c>
      <c r="G956" s="16" t="s">
        <v>3398</v>
      </c>
      <c r="H956" s="16" t="s">
        <v>3315</v>
      </c>
      <c r="I956" s="16" t="s">
        <v>3307</v>
      </c>
      <c r="J956" s="16" t="s">
        <v>5109</v>
      </c>
    </row>
    <row r="957" ht="22.5" spans="1:10">
      <c r="A957" s="20"/>
      <c r="B957" s="16" t="s">
        <v>5101</v>
      </c>
      <c r="C957" s="16" t="s">
        <v>3301</v>
      </c>
      <c r="D957" s="16" t="s">
        <v>3320</v>
      </c>
      <c r="E957" s="16" t="s">
        <v>3565</v>
      </c>
      <c r="F957" s="16" t="s">
        <v>3304</v>
      </c>
      <c r="G957" s="16" t="s">
        <v>3566</v>
      </c>
      <c r="H957" s="16" t="s">
        <v>3499</v>
      </c>
      <c r="I957" s="16" t="s">
        <v>3307</v>
      </c>
      <c r="J957" s="16" t="s">
        <v>5110</v>
      </c>
    </row>
    <row r="958" ht="22.5" spans="1:10">
      <c r="A958" s="20"/>
      <c r="B958" s="16" t="s">
        <v>5101</v>
      </c>
      <c r="C958" s="16" t="s">
        <v>3324</v>
      </c>
      <c r="D958" s="16" t="s">
        <v>3325</v>
      </c>
      <c r="E958" s="16" t="s">
        <v>5111</v>
      </c>
      <c r="F958" s="16" t="s">
        <v>3520</v>
      </c>
      <c r="G958" s="16" t="s">
        <v>5112</v>
      </c>
      <c r="H958" s="16" t="s">
        <v>3545</v>
      </c>
      <c r="I958" s="16" t="s">
        <v>3307</v>
      </c>
      <c r="J958" s="16" t="s">
        <v>5113</v>
      </c>
    </row>
    <row r="959" ht="22.5" spans="1:10">
      <c r="A959" s="20"/>
      <c r="B959" s="16" t="s">
        <v>5101</v>
      </c>
      <c r="C959" s="16" t="s">
        <v>3324</v>
      </c>
      <c r="D959" s="16" t="s">
        <v>3590</v>
      </c>
      <c r="E959" s="16" t="s">
        <v>5114</v>
      </c>
      <c r="F959" s="16" t="s">
        <v>3304</v>
      </c>
      <c r="G959" s="16" t="s">
        <v>4706</v>
      </c>
      <c r="H959" s="16" t="s">
        <v>3328</v>
      </c>
      <c r="I959" s="16" t="s">
        <v>3329</v>
      </c>
      <c r="J959" s="16" t="s">
        <v>5115</v>
      </c>
    </row>
    <row r="960" ht="22.5" spans="1:10">
      <c r="A960" s="20"/>
      <c r="B960" s="16" t="s">
        <v>5101</v>
      </c>
      <c r="C960" s="16" t="s">
        <v>3331</v>
      </c>
      <c r="D960" s="16" t="s">
        <v>3332</v>
      </c>
      <c r="E960" s="16" t="s">
        <v>4659</v>
      </c>
      <c r="F960" s="16" t="s">
        <v>3304</v>
      </c>
      <c r="G960" s="16" t="s">
        <v>3322</v>
      </c>
      <c r="H960" s="16" t="s">
        <v>3315</v>
      </c>
      <c r="I960" s="16" t="s">
        <v>3329</v>
      </c>
      <c r="J960" s="16" t="s">
        <v>5116</v>
      </c>
    </row>
    <row r="961" spans="1:10">
      <c r="A961" s="18" t="s">
        <v>5117</v>
      </c>
      <c r="B961" s="16"/>
      <c r="C961" s="16"/>
      <c r="D961" s="16"/>
      <c r="E961" s="16"/>
      <c r="F961" s="16"/>
      <c r="G961" s="16"/>
      <c r="H961" s="16"/>
      <c r="I961" s="16"/>
      <c r="J961" s="16"/>
    </row>
    <row r="962" spans="1:10">
      <c r="A962" s="19" t="s">
        <v>5117</v>
      </c>
      <c r="B962" s="16"/>
      <c r="C962" s="16"/>
      <c r="D962" s="16"/>
      <c r="E962" s="16"/>
      <c r="F962" s="16"/>
      <c r="G962" s="16"/>
      <c r="H962" s="16"/>
      <c r="I962" s="16"/>
      <c r="J962" s="16"/>
    </row>
    <row r="963" ht="78.75" spans="1:10">
      <c r="A963" s="20" t="s">
        <v>5118</v>
      </c>
      <c r="B963" s="16" t="s">
        <v>5119</v>
      </c>
      <c r="C963" s="16" t="s">
        <v>3301</v>
      </c>
      <c r="D963" s="16" t="s">
        <v>3302</v>
      </c>
      <c r="E963" s="16" t="s">
        <v>5120</v>
      </c>
      <c r="F963" s="16" t="s">
        <v>3313</v>
      </c>
      <c r="G963" s="16" t="s">
        <v>3631</v>
      </c>
      <c r="H963" s="16" t="s">
        <v>3306</v>
      </c>
      <c r="I963" s="16" t="s">
        <v>3307</v>
      </c>
      <c r="J963" s="16" t="s">
        <v>5121</v>
      </c>
    </row>
    <row r="964" ht="22.5" spans="1:10">
      <c r="A964" s="20"/>
      <c r="B964" s="16" t="s">
        <v>5119</v>
      </c>
      <c r="C964" s="16" t="s">
        <v>3301</v>
      </c>
      <c r="D964" s="16" t="s">
        <v>3302</v>
      </c>
      <c r="E964" s="16" t="s">
        <v>5122</v>
      </c>
      <c r="F964" s="16" t="s">
        <v>3313</v>
      </c>
      <c r="G964" s="16" t="s">
        <v>5123</v>
      </c>
      <c r="H964" s="16" t="s">
        <v>5124</v>
      </c>
      <c r="I964" s="16" t="s">
        <v>3307</v>
      </c>
      <c r="J964" s="16" t="s">
        <v>5125</v>
      </c>
    </row>
    <row r="965" ht="33.75" spans="1:10">
      <c r="A965" s="20"/>
      <c r="B965" s="16" t="s">
        <v>5119</v>
      </c>
      <c r="C965" s="16" t="s">
        <v>3301</v>
      </c>
      <c r="D965" s="16" t="s">
        <v>3302</v>
      </c>
      <c r="E965" s="16" t="s">
        <v>5126</v>
      </c>
      <c r="F965" s="16" t="s">
        <v>3313</v>
      </c>
      <c r="G965" s="16" t="s">
        <v>4036</v>
      </c>
      <c r="H965" s="16" t="s">
        <v>3545</v>
      </c>
      <c r="I965" s="16" t="s">
        <v>3307</v>
      </c>
      <c r="J965" s="16" t="s">
        <v>5127</v>
      </c>
    </row>
    <row r="966" ht="22.5" spans="1:10">
      <c r="A966" s="20"/>
      <c r="B966" s="16" t="s">
        <v>5119</v>
      </c>
      <c r="C966" s="16" t="s">
        <v>3301</v>
      </c>
      <c r="D966" s="16" t="s">
        <v>3302</v>
      </c>
      <c r="E966" s="16" t="s">
        <v>5128</v>
      </c>
      <c r="F966" s="16" t="s">
        <v>3313</v>
      </c>
      <c r="G966" s="16" t="s">
        <v>4629</v>
      </c>
      <c r="H966" s="16" t="s">
        <v>3796</v>
      </c>
      <c r="I966" s="16" t="s">
        <v>3307</v>
      </c>
      <c r="J966" s="16" t="s">
        <v>5129</v>
      </c>
    </row>
    <row r="967" spans="1:10">
      <c r="A967" s="20"/>
      <c r="B967" s="16" t="s">
        <v>5119</v>
      </c>
      <c r="C967" s="16" t="s">
        <v>3301</v>
      </c>
      <c r="D967" s="16" t="s">
        <v>3302</v>
      </c>
      <c r="E967" s="16" t="s">
        <v>5130</v>
      </c>
      <c r="F967" s="16" t="s">
        <v>3313</v>
      </c>
      <c r="G967" s="16" t="s">
        <v>4312</v>
      </c>
      <c r="H967" s="16" t="s">
        <v>5131</v>
      </c>
      <c r="I967" s="16" t="s">
        <v>3307</v>
      </c>
      <c r="J967" s="16" t="s">
        <v>5132</v>
      </c>
    </row>
    <row r="968" spans="1:10">
      <c r="A968" s="20"/>
      <c r="B968" s="16" t="s">
        <v>5119</v>
      </c>
      <c r="C968" s="16" t="s">
        <v>3301</v>
      </c>
      <c r="D968" s="16" t="s">
        <v>3302</v>
      </c>
      <c r="E968" s="16" t="s">
        <v>5133</v>
      </c>
      <c r="F968" s="16" t="s">
        <v>3313</v>
      </c>
      <c r="G968" s="16" t="s">
        <v>3925</v>
      </c>
      <c r="H968" s="16" t="s">
        <v>3354</v>
      </c>
      <c r="I968" s="16" t="s">
        <v>3307</v>
      </c>
      <c r="J968" s="16" t="s">
        <v>5133</v>
      </c>
    </row>
    <row r="969" ht="22.5" spans="1:10">
      <c r="A969" s="20"/>
      <c r="B969" s="16" t="s">
        <v>5119</v>
      </c>
      <c r="C969" s="16" t="s">
        <v>3301</v>
      </c>
      <c r="D969" s="16" t="s">
        <v>3302</v>
      </c>
      <c r="E969" s="16" t="s">
        <v>5134</v>
      </c>
      <c r="F969" s="16" t="s">
        <v>3304</v>
      </c>
      <c r="G969" s="16" t="s">
        <v>3322</v>
      </c>
      <c r="H969" s="16" t="s">
        <v>3315</v>
      </c>
      <c r="I969" s="16" t="s">
        <v>3307</v>
      </c>
      <c r="J969" s="16" t="s">
        <v>5135</v>
      </c>
    </row>
    <row r="970" ht="22.5" spans="1:10">
      <c r="A970" s="20"/>
      <c r="B970" s="16" t="s">
        <v>5119</v>
      </c>
      <c r="C970" s="16" t="s">
        <v>3301</v>
      </c>
      <c r="D970" s="16" t="s">
        <v>3311</v>
      </c>
      <c r="E970" s="16" t="s">
        <v>5136</v>
      </c>
      <c r="F970" s="16" t="s">
        <v>3304</v>
      </c>
      <c r="G970" s="16" t="s">
        <v>3322</v>
      </c>
      <c r="H970" s="16" t="s">
        <v>3315</v>
      </c>
      <c r="I970" s="16" t="s">
        <v>3307</v>
      </c>
      <c r="J970" s="16" t="s">
        <v>5137</v>
      </c>
    </row>
    <row r="971" ht="22.5" spans="1:10">
      <c r="A971" s="20"/>
      <c r="B971" s="16" t="s">
        <v>5119</v>
      </c>
      <c r="C971" s="16" t="s">
        <v>3301</v>
      </c>
      <c r="D971" s="16" t="s">
        <v>3311</v>
      </c>
      <c r="E971" s="16" t="s">
        <v>5138</v>
      </c>
      <c r="F971" s="16" t="s">
        <v>3313</v>
      </c>
      <c r="G971" s="16" t="s">
        <v>3322</v>
      </c>
      <c r="H971" s="16" t="s">
        <v>3315</v>
      </c>
      <c r="I971" s="16" t="s">
        <v>3307</v>
      </c>
      <c r="J971" s="16" t="s">
        <v>5139</v>
      </c>
    </row>
    <row r="972" spans="1:10">
      <c r="A972" s="20"/>
      <c r="B972" s="16" t="s">
        <v>5119</v>
      </c>
      <c r="C972" s="16" t="s">
        <v>3301</v>
      </c>
      <c r="D972" s="16" t="s">
        <v>3311</v>
      </c>
      <c r="E972" s="16" t="s">
        <v>5140</v>
      </c>
      <c r="F972" s="16" t="s">
        <v>3304</v>
      </c>
      <c r="G972" s="16" t="s">
        <v>3322</v>
      </c>
      <c r="H972" s="16" t="s">
        <v>3315</v>
      </c>
      <c r="I972" s="16" t="s">
        <v>3307</v>
      </c>
      <c r="J972" s="16" t="s">
        <v>5141</v>
      </c>
    </row>
    <row r="973" spans="1:10">
      <c r="A973" s="20"/>
      <c r="B973" s="16" t="s">
        <v>5119</v>
      </c>
      <c r="C973" s="16" t="s">
        <v>3301</v>
      </c>
      <c r="D973" s="16" t="s">
        <v>3320</v>
      </c>
      <c r="E973" s="16" t="s">
        <v>4794</v>
      </c>
      <c r="F973" s="16" t="s">
        <v>3520</v>
      </c>
      <c r="G973" s="16" t="s">
        <v>5142</v>
      </c>
      <c r="H973" s="16" t="s">
        <v>3758</v>
      </c>
      <c r="I973" s="16" t="s">
        <v>3307</v>
      </c>
      <c r="J973" s="16" t="s">
        <v>4794</v>
      </c>
    </row>
    <row r="974" ht="22.5" spans="1:10">
      <c r="A974" s="20"/>
      <c r="B974" s="16" t="s">
        <v>5119</v>
      </c>
      <c r="C974" s="16" t="s">
        <v>3324</v>
      </c>
      <c r="D974" s="16" t="s">
        <v>3325</v>
      </c>
      <c r="E974" s="16" t="s">
        <v>5143</v>
      </c>
      <c r="F974" s="16" t="s">
        <v>3313</v>
      </c>
      <c r="G974" s="16" t="s">
        <v>3341</v>
      </c>
      <c r="H974" s="16" t="s">
        <v>3315</v>
      </c>
      <c r="I974" s="16" t="s">
        <v>3329</v>
      </c>
      <c r="J974" s="16" t="s">
        <v>5144</v>
      </c>
    </row>
    <row r="975" ht="33.75" spans="1:10">
      <c r="A975" s="20"/>
      <c r="B975" s="16" t="s">
        <v>5119</v>
      </c>
      <c r="C975" s="16" t="s">
        <v>3324</v>
      </c>
      <c r="D975" s="16" t="s">
        <v>3325</v>
      </c>
      <c r="E975" s="16" t="s">
        <v>5145</v>
      </c>
      <c r="F975" s="16" t="s">
        <v>3304</v>
      </c>
      <c r="G975" s="16" t="s">
        <v>5146</v>
      </c>
      <c r="H975" s="16" t="s">
        <v>3328</v>
      </c>
      <c r="I975" s="16" t="s">
        <v>3329</v>
      </c>
      <c r="J975" s="16" t="s">
        <v>5147</v>
      </c>
    </row>
    <row r="976" ht="22.5" spans="1:10">
      <c r="A976" s="20"/>
      <c r="B976" s="16" t="s">
        <v>5119</v>
      </c>
      <c r="C976" s="16" t="s">
        <v>3324</v>
      </c>
      <c r="D976" s="16" t="s">
        <v>3325</v>
      </c>
      <c r="E976" s="16" t="s">
        <v>5148</v>
      </c>
      <c r="F976" s="16" t="s">
        <v>3520</v>
      </c>
      <c r="G976" s="16" t="s">
        <v>3516</v>
      </c>
      <c r="H976" s="16" t="s">
        <v>3315</v>
      </c>
      <c r="I976" s="16" t="s">
        <v>3307</v>
      </c>
      <c r="J976" s="16" t="s">
        <v>5149</v>
      </c>
    </row>
    <row r="977" ht="22.5" spans="1:10">
      <c r="A977" s="20"/>
      <c r="B977" s="16" t="s">
        <v>5119</v>
      </c>
      <c r="C977" s="16" t="s">
        <v>3324</v>
      </c>
      <c r="D977" s="16" t="s">
        <v>3325</v>
      </c>
      <c r="E977" s="16" t="s">
        <v>5150</v>
      </c>
      <c r="F977" s="16" t="s">
        <v>3304</v>
      </c>
      <c r="G977" s="16" t="s">
        <v>4391</v>
      </c>
      <c r="H977" s="16" t="s">
        <v>3328</v>
      </c>
      <c r="I977" s="16" t="s">
        <v>3329</v>
      </c>
      <c r="J977" s="16" t="s">
        <v>5151</v>
      </c>
    </row>
    <row r="978" ht="33.75" spans="1:10">
      <c r="A978" s="20"/>
      <c r="B978" s="16" t="s">
        <v>5119</v>
      </c>
      <c r="C978" s="16" t="s">
        <v>3324</v>
      </c>
      <c r="D978" s="16" t="s">
        <v>3590</v>
      </c>
      <c r="E978" s="16" t="s">
        <v>5152</v>
      </c>
      <c r="F978" s="16" t="s">
        <v>3304</v>
      </c>
      <c r="G978" s="16" t="s">
        <v>3838</v>
      </c>
      <c r="H978" s="16" t="s">
        <v>3328</v>
      </c>
      <c r="I978" s="16" t="s">
        <v>3329</v>
      </c>
      <c r="J978" s="16" t="s">
        <v>5153</v>
      </c>
    </row>
    <row r="979" spans="1:10">
      <c r="A979" s="20"/>
      <c r="B979" s="16" t="s">
        <v>5119</v>
      </c>
      <c r="C979" s="16" t="s">
        <v>3331</v>
      </c>
      <c r="D979" s="16" t="s">
        <v>3332</v>
      </c>
      <c r="E979" s="16" t="s">
        <v>4979</v>
      </c>
      <c r="F979" s="16" t="s">
        <v>3313</v>
      </c>
      <c r="G979" s="16" t="s">
        <v>3322</v>
      </c>
      <c r="H979" s="16" t="s">
        <v>3315</v>
      </c>
      <c r="I979" s="16" t="s">
        <v>3307</v>
      </c>
      <c r="J979" s="16" t="s">
        <v>4980</v>
      </c>
    </row>
    <row r="980" spans="1:10">
      <c r="A980" s="20"/>
      <c r="B980" s="16" t="s">
        <v>5119</v>
      </c>
      <c r="C980" s="16" t="s">
        <v>3331</v>
      </c>
      <c r="D980" s="16" t="s">
        <v>3332</v>
      </c>
      <c r="E980" s="16" t="s">
        <v>4468</v>
      </c>
      <c r="F980" s="16" t="s">
        <v>3313</v>
      </c>
      <c r="G980" s="16" t="s">
        <v>3322</v>
      </c>
      <c r="H980" s="16" t="s">
        <v>3315</v>
      </c>
      <c r="I980" s="16" t="s">
        <v>3307</v>
      </c>
      <c r="J980" s="16" t="s">
        <v>5154</v>
      </c>
    </row>
    <row r="981" ht="90" spans="1:10">
      <c r="A981" s="20" t="s">
        <v>5155</v>
      </c>
      <c r="B981" s="16" t="s">
        <v>5156</v>
      </c>
      <c r="C981" s="16" t="s">
        <v>3301</v>
      </c>
      <c r="D981" s="16" t="s">
        <v>3302</v>
      </c>
      <c r="E981" s="16" t="s">
        <v>5157</v>
      </c>
      <c r="F981" s="16" t="s">
        <v>3313</v>
      </c>
      <c r="G981" s="16" t="s">
        <v>3631</v>
      </c>
      <c r="H981" s="16" t="s">
        <v>3306</v>
      </c>
      <c r="I981" s="16" t="s">
        <v>3307</v>
      </c>
      <c r="J981" s="16" t="s">
        <v>5158</v>
      </c>
    </row>
    <row r="982" ht="45" spans="1:10">
      <c r="A982" s="20"/>
      <c r="B982" s="16" t="s">
        <v>5156</v>
      </c>
      <c r="C982" s="16" t="s">
        <v>3301</v>
      </c>
      <c r="D982" s="16" t="s">
        <v>3302</v>
      </c>
      <c r="E982" s="16" t="s">
        <v>5159</v>
      </c>
      <c r="F982" s="16" t="s">
        <v>3313</v>
      </c>
      <c r="G982" s="16" t="s">
        <v>3631</v>
      </c>
      <c r="H982" s="16" t="s">
        <v>3306</v>
      </c>
      <c r="I982" s="16" t="s">
        <v>3307</v>
      </c>
      <c r="J982" s="16" t="s">
        <v>5160</v>
      </c>
    </row>
    <row r="983" ht="33.75" spans="1:10">
      <c r="A983" s="20"/>
      <c r="B983" s="16" t="s">
        <v>5156</v>
      </c>
      <c r="C983" s="16" t="s">
        <v>3301</v>
      </c>
      <c r="D983" s="16" t="s">
        <v>3302</v>
      </c>
      <c r="E983" s="16" t="s">
        <v>5161</v>
      </c>
      <c r="F983" s="16" t="s">
        <v>3313</v>
      </c>
      <c r="G983" s="16" t="s">
        <v>3417</v>
      </c>
      <c r="H983" s="16" t="s">
        <v>3395</v>
      </c>
      <c r="I983" s="16" t="s">
        <v>3307</v>
      </c>
      <c r="J983" s="16" t="s">
        <v>5162</v>
      </c>
    </row>
    <row r="984" ht="45" spans="1:10">
      <c r="A984" s="20"/>
      <c r="B984" s="16" t="s">
        <v>5156</v>
      </c>
      <c r="C984" s="16" t="s">
        <v>3301</v>
      </c>
      <c r="D984" s="16" t="s">
        <v>3302</v>
      </c>
      <c r="E984" s="16" t="s">
        <v>5163</v>
      </c>
      <c r="F984" s="16" t="s">
        <v>3313</v>
      </c>
      <c r="G984" s="16" t="s">
        <v>3554</v>
      </c>
      <c r="H984" s="16" t="s">
        <v>3395</v>
      </c>
      <c r="I984" s="16" t="s">
        <v>3307</v>
      </c>
      <c r="J984" s="16" t="s">
        <v>5164</v>
      </c>
    </row>
    <row r="985" ht="45" spans="1:10">
      <c r="A985" s="20"/>
      <c r="B985" s="16" t="s">
        <v>5156</v>
      </c>
      <c r="C985" s="16" t="s">
        <v>3301</v>
      </c>
      <c r="D985" s="16" t="s">
        <v>3302</v>
      </c>
      <c r="E985" s="16" t="s">
        <v>5165</v>
      </c>
      <c r="F985" s="16" t="s">
        <v>3313</v>
      </c>
      <c r="G985" s="16" t="s">
        <v>5166</v>
      </c>
      <c r="H985" s="16" t="s">
        <v>5167</v>
      </c>
      <c r="I985" s="16" t="s">
        <v>3307</v>
      </c>
      <c r="J985" s="16" t="s">
        <v>5168</v>
      </c>
    </row>
    <row r="986" spans="1:10">
      <c r="A986" s="20"/>
      <c r="B986" s="16" t="s">
        <v>5156</v>
      </c>
      <c r="C986" s="16" t="s">
        <v>3301</v>
      </c>
      <c r="D986" s="16" t="s">
        <v>3311</v>
      </c>
      <c r="E986" s="16" t="s">
        <v>5169</v>
      </c>
      <c r="F986" s="16" t="s">
        <v>3313</v>
      </c>
      <c r="G986" s="16" t="s">
        <v>3322</v>
      </c>
      <c r="H986" s="16" t="s">
        <v>3315</v>
      </c>
      <c r="I986" s="16" t="s">
        <v>3307</v>
      </c>
      <c r="J986" s="16" t="s">
        <v>5170</v>
      </c>
    </row>
    <row r="987" ht="22.5" spans="1:10">
      <c r="A987" s="20"/>
      <c r="B987" s="16" t="s">
        <v>5156</v>
      </c>
      <c r="C987" s="16" t="s">
        <v>3301</v>
      </c>
      <c r="D987" s="16" t="s">
        <v>3311</v>
      </c>
      <c r="E987" s="16" t="s">
        <v>5171</v>
      </c>
      <c r="F987" s="16" t="s">
        <v>3313</v>
      </c>
      <c r="G987" s="16" t="s">
        <v>3322</v>
      </c>
      <c r="H987" s="16" t="s">
        <v>3315</v>
      </c>
      <c r="I987" s="16" t="s">
        <v>3307</v>
      </c>
      <c r="J987" s="16" t="s">
        <v>5172</v>
      </c>
    </row>
    <row r="988" spans="1:10">
      <c r="A988" s="20"/>
      <c r="B988" s="16" t="s">
        <v>5156</v>
      </c>
      <c r="C988" s="16" t="s">
        <v>3301</v>
      </c>
      <c r="D988" s="16" t="s">
        <v>3311</v>
      </c>
      <c r="E988" s="16" t="s">
        <v>5173</v>
      </c>
      <c r="F988" s="16" t="s">
        <v>3313</v>
      </c>
      <c r="G988" s="16" t="s">
        <v>3322</v>
      </c>
      <c r="H988" s="16" t="s">
        <v>3315</v>
      </c>
      <c r="I988" s="16" t="s">
        <v>3307</v>
      </c>
      <c r="J988" s="16" t="s">
        <v>5174</v>
      </c>
    </row>
    <row r="989" ht="22.5" spans="1:10">
      <c r="A989" s="20"/>
      <c r="B989" s="16" t="s">
        <v>5156</v>
      </c>
      <c r="C989" s="16" t="s">
        <v>3301</v>
      </c>
      <c r="D989" s="16" t="s">
        <v>3320</v>
      </c>
      <c r="E989" s="16" t="s">
        <v>5175</v>
      </c>
      <c r="F989" s="16" t="s">
        <v>3313</v>
      </c>
      <c r="G989" s="16" t="s">
        <v>3322</v>
      </c>
      <c r="H989" s="16" t="s">
        <v>3315</v>
      </c>
      <c r="I989" s="16" t="s">
        <v>3307</v>
      </c>
      <c r="J989" s="16" t="s">
        <v>5176</v>
      </c>
    </row>
    <row r="990" spans="1:10">
      <c r="A990" s="20"/>
      <c r="B990" s="16" t="s">
        <v>5156</v>
      </c>
      <c r="C990" s="16" t="s">
        <v>3301</v>
      </c>
      <c r="D990" s="16" t="s">
        <v>3320</v>
      </c>
      <c r="E990" s="16" t="s">
        <v>4794</v>
      </c>
      <c r="F990" s="16" t="s">
        <v>3520</v>
      </c>
      <c r="G990" s="16" t="s">
        <v>5142</v>
      </c>
      <c r="H990" s="16" t="s">
        <v>3758</v>
      </c>
      <c r="I990" s="16" t="s">
        <v>3307</v>
      </c>
      <c r="J990" s="16" t="s">
        <v>4795</v>
      </c>
    </row>
    <row r="991" spans="1:10">
      <c r="A991" s="20"/>
      <c r="B991" s="16" t="s">
        <v>5156</v>
      </c>
      <c r="C991" s="16" t="s">
        <v>3301</v>
      </c>
      <c r="D991" s="16" t="s">
        <v>3320</v>
      </c>
      <c r="E991" s="16" t="s">
        <v>5177</v>
      </c>
      <c r="F991" s="16" t="s">
        <v>3313</v>
      </c>
      <c r="G991" s="16" t="s">
        <v>3322</v>
      </c>
      <c r="H991" s="16" t="s">
        <v>3315</v>
      </c>
      <c r="I991" s="16" t="s">
        <v>3307</v>
      </c>
      <c r="J991" s="16" t="s">
        <v>5178</v>
      </c>
    </row>
    <row r="992" ht="45" spans="1:10">
      <c r="A992" s="20"/>
      <c r="B992" s="16" t="s">
        <v>5156</v>
      </c>
      <c r="C992" s="16" t="s">
        <v>3324</v>
      </c>
      <c r="D992" s="16" t="s">
        <v>3325</v>
      </c>
      <c r="E992" s="16" t="s">
        <v>5179</v>
      </c>
      <c r="F992" s="16" t="s">
        <v>3304</v>
      </c>
      <c r="G992" s="16" t="s">
        <v>5008</v>
      </c>
      <c r="H992" s="16" t="s">
        <v>3328</v>
      </c>
      <c r="I992" s="16" t="s">
        <v>3329</v>
      </c>
      <c r="J992" s="16" t="s">
        <v>5180</v>
      </c>
    </row>
    <row r="993" ht="33.75" spans="1:10">
      <c r="A993" s="20"/>
      <c r="B993" s="16" t="s">
        <v>5156</v>
      </c>
      <c r="C993" s="16" t="s">
        <v>3324</v>
      </c>
      <c r="D993" s="16" t="s">
        <v>3590</v>
      </c>
      <c r="E993" s="16" t="s">
        <v>5181</v>
      </c>
      <c r="F993" s="16" t="s">
        <v>3304</v>
      </c>
      <c r="G993" s="16" t="s">
        <v>5008</v>
      </c>
      <c r="H993" s="16" t="s">
        <v>3328</v>
      </c>
      <c r="I993" s="16" t="s">
        <v>3329</v>
      </c>
      <c r="J993" s="16" t="s">
        <v>5182</v>
      </c>
    </row>
    <row r="994" spans="1:10">
      <c r="A994" s="20"/>
      <c r="B994" s="16" t="s">
        <v>5156</v>
      </c>
      <c r="C994" s="16" t="s">
        <v>3331</v>
      </c>
      <c r="D994" s="16" t="s">
        <v>3332</v>
      </c>
      <c r="E994" s="16" t="s">
        <v>4979</v>
      </c>
      <c r="F994" s="16" t="s">
        <v>3313</v>
      </c>
      <c r="G994" s="16" t="s">
        <v>3322</v>
      </c>
      <c r="H994" s="16" t="s">
        <v>3315</v>
      </c>
      <c r="I994" s="16" t="s">
        <v>3307</v>
      </c>
      <c r="J994" s="16" t="s">
        <v>4980</v>
      </c>
    </row>
    <row r="995" spans="1:10">
      <c r="A995" s="20"/>
      <c r="B995" s="16" t="s">
        <v>5156</v>
      </c>
      <c r="C995" s="16" t="s">
        <v>3331</v>
      </c>
      <c r="D995" s="16" t="s">
        <v>3332</v>
      </c>
      <c r="E995" s="16" t="s">
        <v>4468</v>
      </c>
      <c r="F995" s="16" t="s">
        <v>3313</v>
      </c>
      <c r="G995" s="16" t="s">
        <v>3322</v>
      </c>
      <c r="H995" s="16" t="s">
        <v>3315</v>
      </c>
      <c r="I995" s="16" t="s">
        <v>3307</v>
      </c>
      <c r="J995" s="16" t="s">
        <v>5154</v>
      </c>
    </row>
    <row r="996" spans="1:10">
      <c r="A996" s="20" t="s">
        <v>5183</v>
      </c>
      <c r="B996" s="16" t="s">
        <v>5184</v>
      </c>
      <c r="C996" s="16" t="s">
        <v>3301</v>
      </c>
      <c r="D996" s="16" t="s">
        <v>3302</v>
      </c>
      <c r="E996" s="16" t="s">
        <v>5185</v>
      </c>
      <c r="F996" s="16" t="s">
        <v>3313</v>
      </c>
      <c r="G996" s="16" t="s">
        <v>3925</v>
      </c>
      <c r="H996" s="16" t="s">
        <v>3354</v>
      </c>
      <c r="I996" s="16" t="s">
        <v>3307</v>
      </c>
      <c r="J996" s="16" t="s">
        <v>5186</v>
      </c>
    </row>
    <row r="997" ht="22.5" spans="1:10">
      <c r="A997" s="20"/>
      <c r="B997" s="16" t="s">
        <v>5184</v>
      </c>
      <c r="C997" s="16" t="s">
        <v>3301</v>
      </c>
      <c r="D997" s="16" t="s">
        <v>3302</v>
      </c>
      <c r="E997" s="16" t="s">
        <v>5187</v>
      </c>
      <c r="F997" s="16" t="s">
        <v>3313</v>
      </c>
      <c r="G997" s="16" t="s">
        <v>3459</v>
      </c>
      <c r="H997" s="16" t="s">
        <v>3545</v>
      </c>
      <c r="I997" s="16" t="s">
        <v>3307</v>
      </c>
      <c r="J997" s="16" t="s">
        <v>5188</v>
      </c>
    </row>
    <row r="998" ht="22.5" spans="1:10">
      <c r="A998" s="20"/>
      <c r="B998" s="16" t="s">
        <v>5184</v>
      </c>
      <c r="C998" s="16" t="s">
        <v>3301</v>
      </c>
      <c r="D998" s="16" t="s">
        <v>3302</v>
      </c>
      <c r="E998" s="16" t="s">
        <v>5189</v>
      </c>
      <c r="F998" s="16" t="s">
        <v>3313</v>
      </c>
      <c r="G998" s="16" t="s">
        <v>3459</v>
      </c>
      <c r="H998" s="16" t="s">
        <v>3545</v>
      </c>
      <c r="I998" s="16" t="s">
        <v>3307</v>
      </c>
      <c r="J998" s="16" t="s">
        <v>5190</v>
      </c>
    </row>
    <row r="999" ht="22.5" spans="1:10">
      <c r="A999" s="20"/>
      <c r="B999" s="16" t="s">
        <v>5184</v>
      </c>
      <c r="C999" s="16" t="s">
        <v>3301</v>
      </c>
      <c r="D999" s="16" t="s">
        <v>3302</v>
      </c>
      <c r="E999" s="16" t="s">
        <v>5191</v>
      </c>
      <c r="F999" s="16" t="s">
        <v>3313</v>
      </c>
      <c r="G999" s="16" t="s">
        <v>3370</v>
      </c>
      <c r="H999" s="16" t="s">
        <v>3306</v>
      </c>
      <c r="I999" s="16" t="s">
        <v>3307</v>
      </c>
      <c r="J999" s="16" t="s">
        <v>5192</v>
      </c>
    </row>
    <row r="1000" spans="1:10">
      <c r="A1000" s="20"/>
      <c r="B1000" s="16" t="s">
        <v>5184</v>
      </c>
      <c r="C1000" s="16" t="s">
        <v>3301</v>
      </c>
      <c r="D1000" s="16" t="s">
        <v>3311</v>
      </c>
      <c r="E1000" s="16" t="s">
        <v>5193</v>
      </c>
      <c r="F1000" s="16" t="s">
        <v>3313</v>
      </c>
      <c r="G1000" s="16" t="s">
        <v>3322</v>
      </c>
      <c r="H1000" s="16" t="s">
        <v>3315</v>
      </c>
      <c r="I1000" s="16" t="s">
        <v>3307</v>
      </c>
      <c r="J1000" s="16" t="s">
        <v>5194</v>
      </c>
    </row>
    <row r="1001" ht="22.5" spans="1:10">
      <c r="A1001" s="20"/>
      <c r="B1001" s="16" t="s">
        <v>5184</v>
      </c>
      <c r="C1001" s="16" t="s">
        <v>3301</v>
      </c>
      <c r="D1001" s="16" t="s">
        <v>3311</v>
      </c>
      <c r="E1001" s="16" t="s">
        <v>5195</v>
      </c>
      <c r="F1001" s="16" t="s">
        <v>3313</v>
      </c>
      <c r="G1001" s="16" t="s">
        <v>3322</v>
      </c>
      <c r="H1001" s="16" t="s">
        <v>3315</v>
      </c>
      <c r="I1001" s="16" t="s">
        <v>3307</v>
      </c>
      <c r="J1001" s="16" t="s">
        <v>5196</v>
      </c>
    </row>
    <row r="1002" spans="1:10">
      <c r="A1002" s="20"/>
      <c r="B1002" s="16" t="s">
        <v>5184</v>
      </c>
      <c r="C1002" s="16" t="s">
        <v>3301</v>
      </c>
      <c r="D1002" s="16" t="s">
        <v>3311</v>
      </c>
      <c r="E1002" s="16" t="s">
        <v>5197</v>
      </c>
      <c r="F1002" s="16" t="s">
        <v>3313</v>
      </c>
      <c r="G1002" s="16" t="s">
        <v>3322</v>
      </c>
      <c r="H1002" s="16" t="s">
        <v>3315</v>
      </c>
      <c r="I1002" s="16" t="s">
        <v>3307</v>
      </c>
      <c r="J1002" s="16" t="s">
        <v>5198</v>
      </c>
    </row>
    <row r="1003" ht="22.5" spans="1:10">
      <c r="A1003" s="20"/>
      <c r="B1003" s="16" t="s">
        <v>5184</v>
      </c>
      <c r="C1003" s="16" t="s">
        <v>3301</v>
      </c>
      <c r="D1003" s="16" t="s">
        <v>3320</v>
      </c>
      <c r="E1003" s="16" t="s">
        <v>5199</v>
      </c>
      <c r="F1003" s="16" t="s">
        <v>3313</v>
      </c>
      <c r="G1003" s="16" t="s">
        <v>3322</v>
      </c>
      <c r="H1003" s="16" t="s">
        <v>3315</v>
      </c>
      <c r="I1003" s="16" t="s">
        <v>3307</v>
      </c>
      <c r="J1003" s="16" t="s">
        <v>5200</v>
      </c>
    </row>
    <row r="1004" spans="1:10">
      <c r="A1004" s="20"/>
      <c r="B1004" s="16" t="s">
        <v>5184</v>
      </c>
      <c r="C1004" s="16" t="s">
        <v>3324</v>
      </c>
      <c r="D1004" s="16" t="s">
        <v>3685</v>
      </c>
      <c r="E1004" s="16" t="s">
        <v>5201</v>
      </c>
      <c r="F1004" s="16" t="s">
        <v>3304</v>
      </c>
      <c r="G1004" s="16" t="s">
        <v>3367</v>
      </c>
      <c r="H1004" s="16" t="s">
        <v>3328</v>
      </c>
      <c r="I1004" s="16" t="s">
        <v>3329</v>
      </c>
      <c r="J1004" s="16" t="s">
        <v>5202</v>
      </c>
    </row>
    <row r="1005" ht="33.75" spans="1:10">
      <c r="A1005" s="20"/>
      <c r="B1005" s="16" t="s">
        <v>5184</v>
      </c>
      <c r="C1005" s="16" t="s">
        <v>3324</v>
      </c>
      <c r="D1005" s="16" t="s">
        <v>3325</v>
      </c>
      <c r="E1005" s="16" t="s">
        <v>5203</v>
      </c>
      <c r="F1005" s="16" t="s">
        <v>3304</v>
      </c>
      <c r="G1005" s="16" t="s">
        <v>3694</v>
      </c>
      <c r="H1005" s="16" t="s">
        <v>3328</v>
      </c>
      <c r="I1005" s="16" t="s">
        <v>3329</v>
      </c>
      <c r="J1005" s="16" t="s">
        <v>5204</v>
      </c>
    </row>
    <row r="1006" ht="45" spans="1:10">
      <c r="A1006" s="20"/>
      <c r="B1006" s="16" t="s">
        <v>5184</v>
      </c>
      <c r="C1006" s="16" t="s">
        <v>3324</v>
      </c>
      <c r="D1006" s="16" t="s">
        <v>3325</v>
      </c>
      <c r="E1006" s="16" t="s">
        <v>5205</v>
      </c>
      <c r="F1006" s="16" t="s">
        <v>3304</v>
      </c>
      <c r="G1006" s="16" t="s">
        <v>3694</v>
      </c>
      <c r="H1006" s="16" t="s">
        <v>3328</v>
      </c>
      <c r="I1006" s="16" t="s">
        <v>3329</v>
      </c>
      <c r="J1006" s="16" t="s">
        <v>5206</v>
      </c>
    </row>
    <row r="1007" spans="1:10">
      <c r="A1007" s="20"/>
      <c r="B1007" s="16" t="s">
        <v>5184</v>
      </c>
      <c r="C1007" s="16" t="s">
        <v>3331</v>
      </c>
      <c r="D1007" s="16" t="s">
        <v>3332</v>
      </c>
      <c r="E1007" s="16" t="s">
        <v>5207</v>
      </c>
      <c r="F1007" s="16" t="s">
        <v>3313</v>
      </c>
      <c r="G1007" s="16" t="s">
        <v>3322</v>
      </c>
      <c r="H1007" s="16" t="s">
        <v>3315</v>
      </c>
      <c r="I1007" s="16" t="s">
        <v>3307</v>
      </c>
      <c r="J1007" s="16" t="s">
        <v>4980</v>
      </c>
    </row>
    <row r="1008" spans="1:10">
      <c r="A1008" s="20"/>
      <c r="B1008" s="16" t="s">
        <v>5184</v>
      </c>
      <c r="C1008" s="16" t="s">
        <v>3331</v>
      </c>
      <c r="D1008" s="16" t="s">
        <v>3332</v>
      </c>
      <c r="E1008" s="16" t="s">
        <v>4468</v>
      </c>
      <c r="F1008" s="16" t="s">
        <v>3313</v>
      </c>
      <c r="G1008" s="16" t="s">
        <v>3322</v>
      </c>
      <c r="H1008" s="16" t="s">
        <v>3315</v>
      </c>
      <c r="I1008" s="16" t="s">
        <v>3307</v>
      </c>
      <c r="J1008" s="16" t="s">
        <v>3842</v>
      </c>
    </row>
    <row r="1009" spans="1:10">
      <c r="A1009" s="18" t="s">
        <v>5208</v>
      </c>
      <c r="B1009" s="16"/>
      <c r="C1009" s="16"/>
      <c r="D1009" s="16"/>
      <c r="E1009" s="16"/>
      <c r="F1009" s="16"/>
      <c r="G1009" s="16"/>
      <c r="H1009" s="16"/>
      <c r="I1009" s="16"/>
      <c r="J1009" s="16"/>
    </row>
    <row r="1010" spans="1:10">
      <c r="A1010" s="19" t="s">
        <v>5208</v>
      </c>
      <c r="B1010" s="16"/>
      <c r="C1010" s="16"/>
      <c r="D1010" s="16"/>
      <c r="E1010" s="16"/>
      <c r="F1010" s="16"/>
      <c r="G1010" s="16"/>
      <c r="H1010" s="16"/>
      <c r="I1010" s="16"/>
      <c r="J1010" s="16"/>
    </row>
    <row r="1011" ht="90" spans="1:10">
      <c r="A1011" s="20" t="s">
        <v>5209</v>
      </c>
      <c r="B1011" s="16" t="s">
        <v>5210</v>
      </c>
      <c r="C1011" s="16" t="s">
        <v>3301</v>
      </c>
      <c r="D1011" s="16" t="s">
        <v>3302</v>
      </c>
      <c r="E1011" s="16" t="s">
        <v>3524</v>
      </c>
      <c r="F1011" s="16" t="s">
        <v>3304</v>
      </c>
      <c r="G1011" s="16" t="s">
        <v>5211</v>
      </c>
      <c r="H1011" s="16" t="s">
        <v>3526</v>
      </c>
      <c r="I1011" s="16" t="s">
        <v>3307</v>
      </c>
      <c r="J1011" s="16" t="s">
        <v>5212</v>
      </c>
    </row>
    <row r="1012" spans="1:10">
      <c r="A1012" s="20"/>
      <c r="B1012" s="16" t="s">
        <v>5210</v>
      </c>
      <c r="C1012" s="16" t="s">
        <v>3301</v>
      </c>
      <c r="D1012" s="16" t="s">
        <v>3311</v>
      </c>
      <c r="E1012" s="16" t="s">
        <v>5213</v>
      </c>
      <c r="F1012" s="16" t="s">
        <v>3304</v>
      </c>
      <c r="G1012" s="16" t="s">
        <v>3398</v>
      </c>
      <c r="H1012" s="16" t="s">
        <v>3315</v>
      </c>
      <c r="I1012" s="16" t="s">
        <v>3307</v>
      </c>
      <c r="J1012" s="16" t="s">
        <v>5214</v>
      </c>
    </row>
    <row r="1013" ht="22.5" spans="1:10">
      <c r="A1013" s="20"/>
      <c r="B1013" s="16" t="s">
        <v>5210</v>
      </c>
      <c r="C1013" s="16" t="s">
        <v>3324</v>
      </c>
      <c r="D1013" s="16" t="s">
        <v>3325</v>
      </c>
      <c r="E1013" s="16" t="s">
        <v>3614</v>
      </c>
      <c r="F1013" s="16" t="s">
        <v>3304</v>
      </c>
      <c r="G1013" s="16" t="s">
        <v>3615</v>
      </c>
      <c r="H1013" s="16" t="s">
        <v>3328</v>
      </c>
      <c r="I1013" s="16" t="s">
        <v>3329</v>
      </c>
      <c r="J1013" s="16" t="s">
        <v>5215</v>
      </c>
    </row>
    <row r="1014" ht="33.75" spans="1:10">
      <c r="A1014" s="20"/>
      <c r="B1014" s="16" t="s">
        <v>5210</v>
      </c>
      <c r="C1014" s="16" t="s">
        <v>3331</v>
      </c>
      <c r="D1014" s="16" t="s">
        <v>3332</v>
      </c>
      <c r="E1014" s="16" t="s">
        <v>4412</v>
      </c>
      <c r="F1014" s="16" t="s">
        <v>3313</v>
      </c>
      <c r="G1014" s="16" t="s">
        <v>3322</v>
      </c>
      <c r="H1014" s="16" t="s">
        <v>3315</v>
      </c>
      <c r="I1014" s="16" t="s">
        <v>3307</v>
      </c>
      <c r="J1014" s="16" t="s">
        <v>5216</v>
      </c>
    </row>
    <row r="1015" spans="1:10">
      <c r="A1015" s="20" t="s">
        <v>5217</v>
      </c>
      <c r="B1015" s="16" t="s">
        <v>5218</v>
      </c>
      <c r="C1015" s="16" t="s">
        <v>3301</v>
      </c>
      <c r="D1015" s="16" t="s">
        <v>3302</v>
      </c>
      <c r="E1015" s="16" t="s">
        <v>5219</v>
      </c>
      <c r="F1015" s="16" t="s">
        <v>3304</v>
      </c>
      <c r="G1015" s="16" t="s">
        <v>3398</v>
      </c>
      <c r="H1015" s="16" t="s">
        <v>3315</v>
      </c>
      <c r="I1015" s="16" t="s">
        <v>3307</v>
      </c>
      <c r="J1015" s="16" t="s">
        <v>5220</v>
      </c>
    </row>
    <row r="1016" ht="22.5" spans="1:10">
      <c r="A1016" s="20"/>
      <c r="B1016" s="16" t="s">
        <v>5218</v>
      </c>
      <c r="C1016" s="16" t="s">
        <v>3301</v>
      </c>
      <c r="D1016" s="16" t="s">
        <v>3311</v>
      </c>
      <c r="E1016" s="16" t="s">
        <v>5221</v>
      </c>
      <c r="F1016" s="16" t="s">
        <v>3304</v>
      </c>
      <c r="G1016" s="16" t="s">
        <v>5222</v>
      </c>
      <c r="H1016" s="16" t="s">
        <v>3328</v>
      </c>
      <c r="I1016" s="16" t="s">
        <v>3329</v>
      </c>
      <c r="J1016" s="16" t="s">
        <v>5223</v>
      </c>
    </row>
    <row r="1017" ht="22.5" spans="1:10">
      <c r="A1017" s="20"/>
      <c r="B1017" s="16" t="s">
        <v>5218</v>
      </c>
      <c r="C1017" s="16" t="s">
        <v>3301</v>
      </c>
      <c r="D1017" s="16" t="s">
        <v>3311</v>
      </c>
      <c r="E1017" s="16" t="s">
        <v>5224</v>
      </c>
      <c r="F1017" s="16" t="s">
        <v>3304</v>
      </c>
      <c r="G1017" s="16" t="s">
        <v>5225</v>
      </c>
      <c r="H1017" s="16" t="s">
        <v>3328</v>
      </c>
      <c r="I1017" s="16" t="s">
        <v>3329</v>
      </c>
      <c r="J1017" s="16" t="s">
        <v>5226</v>
      </c>
    </row>
    <row r="1018" spans="1:10">
      <c r="A1018" s="20"/>
      <c r="B1018" s="16" t="s">
        <v>5218</v>
      </c>
      <c r="C1018" s="16" t="s">
        <v>3301</v>
      </c>
      <c r="D1018" s="16" t="s">
        <v>3320</v>
      </c>
      <c r="E1018" s="16" t="s">
        <v>5227</v>
      </c>
      <c r="F1018" s="16" t="s">
        <v>3304</v>
      </c>
      <c r="G1018" s="16" t="s">
        <v>3462</v>
      </c>
      <c r="H1018" s="16" t="s">
        <v>3328</v>
      </c>
      <c r="I1018" s="16" t="s">
        <v>3329</v>
      </c>
      <c r="J1018" s="16" t="s">
        <v>5228</v>
      </c>
    </row>
    <row r="1019" ht="22.5" spans="1:10">
      <c r="A1019" s="20"/>
      <c r="B1019" s="16" t="s">
        <v>5218</v>
      </c>
      <c r="C1019" s="16" t="s">
        <v>3324</v>
      </c>
      <c r="D1019" s="16" t="s">
        <v>3325</v>
      </c>
      <c r="E1019" s="16" t="s">
        <v>4748</v>
      </c>
      <c r="F1019" s="16" t="s">
        <v>3304</v>
      </c>
      <c r="G1019" s="16" t="s">
        <v>4749</v>
      </c>
      <c r="H1019" s="16" t="s">
        <v>3328</v>
      </c>
      <c r="I1019" s="16" t="s">
        <v>3329</v>
      </c>
      <c r="J1019" s="16" t="s">
        <v>5229</v>
      </c>
    </row>
    <row r="1020" spans="1:10">
      <c r="A1020" s="20"/>
      <c r="B1020" s="16" t="s">
        <v>5218</v>
      </c>
      <c r="C1020" s="16" t="s">
        <v>3331</v>
      </c>
      <c r="D1020" s="16" t="s">
        <v>3332</v>
      </c>
      <c r="E1020" s="16" t="s">
        <v>4499</v>
      </c>
      <c r="F1020" s="16" t="s">
        <v>3313</v>
      </c>
      <c r="G1020" s="16" t="s">
        <v>3322</v>
      </c>
      <c r="H1020" s="16" t="s">
        <v>3315</v>
      </c>
      <c r="I1020" s="16" t="s">
        <v>3307</v>
      </c>
      <c r="J1020" s="16" t="s">
        <v>4500</v>
      </c>
    </row>
    <row r="1021" spans="1:10">
      <c r="A1021" s="20" t="s">
        <v>5230</v>
      </c>
      <c r="B1021" s="16" t="s">
        <v>5231</v>
      </c>
      <c r="C1021" s="16" t="s">
        <v>3301</v>
      </c>
      <c r="D1021" s="16" t="s">
        <v>3302</v>
      </c>
      <c r="E1021" s="16" t="s">
        <v>5219</v>
      </c>
      <c r="F1021" s="16" t="s">
        <v>3304</v>
      </c>
      <c r="G1021" s="16" t="s">
        <v>3398</v>
      </c>
      <c r="H1021" s="16" t="s">
        <v>3315</v>
      </c>
      <c r="I1021" s="16" t="s">
        <v>3307</v>
      </c>
      <c r="J1021" s="16" t="s">
        <v>5220</v>
      </c>
    </row>
    <row r="1022" ht="22.5" spans="1:10">
      <c r="A1022" s="20"/>
      <c r="B1022" s="16" t="s">
        <v>5231</v>
      </c>
      <c r="C1022" s="16" t="s">
        <v>3301</v>
      </c>
      <c r="D1022" s="16" t="s">
        <v>3311</v>
      </c>
      <c r="E1022" s="16" t="s">
        <v>5221</v>
      </c>
      <c r="F1022" s="16" t="s">
        <v>3304</v>
      </c>
      <c r="G1022" s="16" t="s">
        <v>5222</v>
      </c>
      <c r="H1022" s="16" t="s">
        <v>3328</v>
      </c>
      <c r="I1022" s="16" t="s">
        <v>3329</v>
      </c>
      <c r="J1022" s="16" t="s">
        <v>5223</v>
      </c>
    </row>
    <row r="1023" ht="22.5" spans="1:10">
      <c r="A1023" s="20"/>
      <c r="B1023" s="16" t="s">
        <v>5231</v>
      </c>
      <c r="C1023" s="16" t="s">
        <v>3301</v>
      </c>
      <c r="D1023" s="16" t="s">
        <v>3311</v>
      </c>
      <c r="E1023" s="16" t="s">
        <v>5224</v>
      </c>
      <c r="F1023" s="16" t="s">
        <v>3304</v>
      </c>
      <c r="G1023" s="16" t="s">
        <v>5225</v>
      </c>
      <c r="H1023" s="16" t="s">
        <v>3328</v>
      </c>
      <c r="I1023" s="16" t="s">
        <v>3329</v>
      </c>
      <c r="J1023" s="16" t="s">
        <v>5226</v>
      </c>
    </row>
    <row r="1024" spans="1:10">
      <c r="A1024" s="20"/>
      <c r="B1024" s="16" t="s">
        <v>5231</v>
      </c>
      <c r="C1024" s="16" t="s">
        <v>3301</v>
      </c>
      <c r="D1024" s="16" t="s">
        <v>3320</v>
      </c>
      <c r="E1024" s="16" t="s">
        <v>5227</v>
      </c>
      <c r="F1024" s="16" t="s">
        <v>3304</v>
      </c>
      <c r="G1024" s="16" t="s">
        <v>3462</v>
      </c>
      <c r="H1024" s="16" t="s">
        <v>3328</v>
      </c>
      <c r="I1024" s="16" t="s">
        <v>3329</v>
      </c>
      <c r="J1024" s="16" t="s">
        <v>5228</v>
      </c>
    </row>
    <row r="1025" ht="22.5" spans="1:10">
      <c r="A1025" s="20"/>
      <c r="B1025" s="16" t="s">
        <v>5231</v>
      </c>
      <c r="C1025" s="16" t="s">
        <v>3324</v>
      </c>
      <c r="D1025" s="16" t="s">
        <v>3325</v>
      </c>
      <c r="E1025" s="16" t="s">
        <v>4748</v>
      </c>
      <c r="F1025" s="16" t="s">
        <v>3304</v>
      </c>
      <c r="G1025" s="16" t="s">
        <v>4749</v>
      </c>
      <c r="H1025" s="16" t="s">
        <v>3328</v>
      </c>
      <c r="I1025" s="16" t="s">
        <v>3329</v>
      </c>
      <c r="J1025" s="16" t="s">
        <v>5229</v>
      </c>
    </row>
    <row r="1026" spans="1:10">
      <c r="A1026" s="20"/>
      <c r="B1026" s="16" t="s">
        <v>5231</v>
      </c>
      <c r="C1026" s="16" t="s">
        <v>3331</v>
      </c>
      <c r="D1026" s="16" t="s">
        <v>3332</v>
      </c>
      <c r="E1026" s="16" t="s">
        <v>4499</v>
      </c>
      <c r="F1026" s="16" t="s">
        <v>3313</v>
      </c>
      <c r="G1026" s="16" t="s">
        <v>3322</v>
      </c>
      <c r="H1026" s="16" t="s">
        <v>3315</v>
      </c>
      <c r="I1026" s="16" t="s">
        <v>3307</v>
      </c>
      <c r="J1026" s="16" t="s">
        <v>4500</v>
      </c>
    </row>
    <row r="1027" ht="22.5" spans="1:10">
      <c r="A1027" s="20" t="s">
        <v>5232</v>
      </c>
      <c r="B1027" s="16" t="s">
        <v>5233</v>
      </c>
      <c r="C1027" s="16" t="s">
        <v>3301</v>
      </c>
      <c r="D1027" s="16" t="s">
        <v>3302</v>
      </c>
      <c r="E1027" s="16" t="s">
        <v>5234</v>
      </c>
      <c r="F1027" s="16" t="s">
        <v>3304</v>
      </c>
      <c r="G1027" s="16" t="s">
        <v>5235</v>
      </c>
      <c r="H1027" s="16" t="s">
        <v>3377</v>
      </c>
      <c r="I1027" s="16" t="s">
        <v>3307</v>
      </c>
      <c r="J1027" s="16" t="s">
        <v>5236</v>
      </c>
    </row>
    <row r="1028" ht="22.5" spans="1:10">
      <c r="A1028" s="20"/>
      <c r="B1028" s="16" t="s">
        <v>5233</v>
      </c>
      <c r="C1028" s="16" t="s">
        <v>3301</v>
      </c>
      <c r="D1028" s="16" t="s">
        <v>3302</v>
      </c>
      <c r="E1028" s="16" t="s">
        <v>5237</v>
      </c>
      <c r="F1028" s="16" t="s">
        <v>3304</v>
      </c>
      <c r="G1028" s="16" t="s">
        <v>5238</v>
      </c>
      <c r="H1028" s="16" t="s">
        <v>3377</v>
      </c>
      <c r="I1028" s="16" t="s">
        <v>3307</v>
      </c>
      <c r="J1028" s="16" t="s">
        <v>5239</v>
      </c>
    </row>
    <row r="1029" spans="1:10">
      <c r="A1029" s="20"/>
      <c r="B1029" s="16" t="s">
        <v>5233</v>
      </c>
      <c r="C1029" s="16" t="s">
        <v>3301</v>
      </c>
      <c r="D1029" s="16" t="s">
        <v>3302</v>
      </c>
      <c r="E1029" s="16" t="s">
        <v>5240</v>
      </c>
      <c r="F1029" s="16" t="s">
        <v>3304</v>
      </c>
      <c r="G1029" s="16" t="s">
        <v>5241</v>
      </c>
      <c r="H1029" s="16" t="s">
        <v>3377</v>
      </c>
      <c r="I1029" s="16" t="s">
        <v>3307</v>
      </c>
      <c r="J1029" s="16" t="s">
        <v>5242</v>
      </c>
    </row>
    <row r="1030" ht="22.5" spans="1:10">
      <c r="A1030" s="20"/>
      <c r="B1030" s="16" t="s">
        <v>5233</v>
      </c>
      <c r="C1030" s="16" t="s">
        <v>3301</v>
      </c>
      <c r="D1030" s="16" t="s">
        <v>3302</v>
      </c>
      <c r="E1030" s="16" t="s">
        <v>5243</v>
      </c>
      <c r="F1030" s="16" t="s">
        <v>3304</v>
      </c>
      <c r="G1030" s="16" t="s">
        <v>4612</v>
      </c>
      <c r="H1030" s="16" t="s">
        <v>3377</v>
      </c>
      <c r="I1030" s="16" t="s">
        <v>3307</v>
      </c>
      <c r="J1030" s="16" t="s">
        <v>5244</v>
      </c>
    </row>
    <row r="1031" ht="22.5" spans="1:10">
      <c r="A1031" s="20"/>
      <c r="B1031" s="16" t="s">
        <v>5233</v>
      </c>
      <c r="C1031" s="16" t="s">
        <v>3301</v>
      </c>
      <c r="D1031" s="16" t="s">
        <v>3302</v>
      </c>
      <c r="E1031" s="16" t="s">
        <v>5245</v>
      </c>
      <c r="F1031" s="16" t="s">
        <v>3304</v>
      </c>
      <c r="G1031" s="16" t="s">
        <v>3516</v>
      </c>
      <c r="H1031" s="16" t="s">
        <v>3338</v>
      </c>
      <c r="I1031" s="16" t="s">
        <v>3307</v>
      </c>
      <c r="J1031" s="16" t="s">
        <v>5246</v>
      </c>
    </row>
    <row r="1032" ht="22.5" spans="1:10">
      <c r="A1032" s="20"/>
      <c r="B1032" s="16" t="s">
        <v>5233</v>
      </c>
      <c r="C1032" s="16" t="s">
        <v>3301</v>
      </c>
      <c r="D1032" s="16" t="s">
        <v>3302</v>
      </c>
      <c r="E1032" s="16" t="s">
        <v>5247</v>
      </c>
      <c r="F1032" s="16" t="s">
        <v>3313</v>
      </c>
      <c r="G1032" s="16" t="s">
        <v>3516</v>
      </c>
      <c r="H1032" s="16" t="s">
        <v>3306</v>
      </c>
      <c r="I1032" s="16" t="s">
        <v>3307</v>
      </c>
      <c r="J1032" s="16" t="s">
        <v>5248</v>
      </c>
    </row>
    <row r="1033" ht="22.5" spans="1:10">
      <c r="A1033" s="20"/>
      <c r="B1033" s="16" t="s">
        <v>5233</v>
      </c>
      <c r="C1033" s="16" t="s">
        <v>3301</v>
      </c>
      <c r="D1033" s="16" t="s">
        <v>3302</v>
      </c>
      <c r="E1033" s="16" t="s">
        <v>5249</v>
      </c>
      <c r="F1033" s="16" t="s">
        <v>3313</v>
      </c>
      <c r="G1033" s="16" t="s">
        <v>3318</v>
      </c>
      <c r="H1033" s="16" t="s">
        <v>3377</v>
      </c>
      <c r="I1033" s="16" t="s">
        <v>3307</v>
      </c>
      <c r="J1033" s="16" t="s">
        <v>5250</v>
      </c>
    </row>
    <row r="1034" ht="22.5" spans="1:10">
      <c r="A1034" s="20"/>
      <c r="B1034" s="16" t="s">
        <v>5233</v>
      </c>
      <c r="C1034" s="16" t="s">
        <v>3301</v>
      </c>
      <c r="D1034" s="16" t="s">
        <v>3302</v>
      </c>
      <c r="E1034" s="16" t="s">
        <v>5251</v>
      </c>
      <c r="F1034" s="16" t="s">
        <v>3313</v>
      </c>
      <c r="G1034" s="16" t="s">
        <v>3746</v>
      </c>
      <c r="H1034" s="16" t="s">
        <v>3545</v>
      </c>
      <c r="I1034" s="16" t="s">
        <v>3307</v>
      </c>
      <c r="J1034" s="16" t="s">
        <v>5252</v>
      </c>
    </row>
    <row r="1035" ht="22.5" spans="1:10">
      <c r="A1035" s="20"/>
      <c r="B1035" s="16" t="s">
        <v>5233</v>
      </c>
      <c r="C1035" s="16" t="s">
        <v>3301</v>
      </c>
      <c r="D1035" s="16" t="s">
        <v>3311</v>
      </c>
      <c r="E1035" s="16" t="s">
        <v>5253</v>
      </c>
      <c r="F1035" s="16" t="s">
        <v>3304</v>
      </c>
      <c r="G1035" s="16" t="s">
        <v>3398</v>
      </c>
      <c r="H1035" s="16" t="s">
        <v>3315</v>
      </c>
      <c r="I1035" s="16" t="s">
        <v>3307</v>
      </c>
      <c r="J1035" s="16" t="s">
        <v>5254</v>
      </c>
    </row>
    <row r="1036" ht="22.5" spans="1:10">
      <c r="A1036" s="20"/>
      <c r="B1036" s="16" t="s">
        <v>5233</v>
      </c>
      <c r="C1036" s="16" t="s">
        <v>3301</v>
      </c>
      <c r="D1036" s="16" t="s">
        <v>3311</v>
      </c>
      <c r="E1036" s="16" t="s">
        <v>5255</v>
      </c>
      <c r="F1036" s="16" t="s">
        <v>3304</v>
      </c>
      <c r="G1036" s="16" t="s">
        <v>3398</v>
      </c>
      <c r="H1036" s="16" t="s">
        <v>3315</v>
      </c>
      <c r="I1036" s="16" t="s">
        <v>3307</v>
      </c>
      <c r="J1036" s="16" t="s">
        <v>5256</v>
      </c>
    </row>
    <row r="1037" ht="22.5" spans="1:10">
      <c r="A1037" s="20"/>
      <c r="B1037" s="16" t="s">
        <v>5233</v>
      </c>
      <c r="C1037" s="16" t="s">
        <v>3301</v>
      </c>
      <c r="D1037" s="16" t="s">
        <v>3311</v>
      </c>
      <c r="E1037" s="16" t="s">
        <v>5257</v>
      </c>
      <c r="F1037" s="16" t="s">
        <v>3313</v>
      </c>
      <c r="G1037" s="16" t="s">
        <v>3865</v>
      </c>
      <c r="H1037" s="16" t="s">
        <v>3315</v>
      </c>
      <c r="I1037" s="16" t="s">
        <v>3307</v>
      </c>
      <c r="J1037" s="16" t="s">
        <v>5258</v>
      </c>
    </row>
    <row r="1038" ht="22.5" spans="1:10">
      <c r="A1038" s="20"/>
      <c r="B1038" s="16" t="s">
        <v>5233</v>
      </c>
      <c r="C1038" s="16" t="s">
        <v>3301</v>
      </c>
      <c r="D1038" s="16" t="s">
        <v>3311</v>
      </c>
      <c r="E1038" s="16" t="s">
        <v>5259</v>
      </c>
      <c r="F1038" s="16" t="s">
        <v>3313</v>
      </c>
      <c r="G1038" s="16" t="s">
        <v>3865</v>
      </c>
      <c r="H1038" s="16" t="s">
        <v>3315</v>
      </c>
      <c r="I1038" s="16" t="s">
        <v>3307</v>
      </c>
      <c r="J1038" s="16" t="s">
        <v>5260</v>
      </c>
    </row>
    <row r="1039" spans="1:10">
      <c r="A1039" s="20"/>
      <c r="B1039" s="16" t="s">
        <v>5233</v>
      </c>
      <c r="C1039" s="16" t="s">
        <v>3301</v>
      </c>
      <c r="D1039" s="16" t="s">
        <v>3311</v>
      </c>
      <c r="E1039" s="16" t="s">
        <v>5261</v>
      </c>
      <c r="F1039" s="16" t="s">
        <v>3313</v>
      </c>
      <c r="G1039" s="16" t="s">
        <v>3322</v>
      </c>
      <c r="H1039" s="16" t="s">
        <v>3315</v>
      </c>
      <c r="I1039" s="16" t="s">
        <v>3307</v>
      </c>
      <c r="J1039" s="16" t="s">
        <v>5262</v>
      </c>
    </row>
    <row r="1040" spans="1:10">
      <c r="A1040" s="20"/>
      <c r="B1040" s="16" t="s">
        <v>5233</v>
      </c>
      <c r="C1040" s="16" t="s">
        <v>3301</v>
      </c>
      <c r="D1040" s="16" t="s">
        <v>3311</v>
      </c>
      <c r="E1040" s="16" t="s">
        <v>5263</v>
      </c>
      <c r="F1040" s="16" t="s">
        <v>3313</v>
      </c>
      <c r="G1040" s="16" t="s">
        <v>3322</v>
      </c>
      <c r="H1040" s="16" t="s">
        <v>3315</v>
      </c>
      <c r="I1040" s="16" t="s">
        <v>3307</v>
      </c>
      <c r="J1040" s="16" t="s">
        <v>5264</v>
      </c>
    </row>
    <row r="1041" ht="22.5" spans="1:10">
      <c r="A1041" s="20"/>
      <c r="B1041" s="16" t="s">
        <v>5233</v>
      </c>
      <c r="C1041" s="16" t="s">
        <v>3301</v>
      </c>
      <c r="D1041" s="16" t="s">
        <v>3320</v>
      </c>
      <c r="E1041" s="16" t="s">
        <v>5265</v>
      </c>
      <c r="F1041" s="16" t="s">
        <v>3304</v>
      </c>
      <c r="G1041" s="16" t="s">
        <v>3462</v>
      </c>
      <c r="H1041" s="16" t="s">
        <v>3328</v>
      </c>
      <c r="I1041" s="16" t="s">
        <v>3329</v>
      </c>
      <c r="J1041" s="16" t="s">
        <v>5266</v>
      </c>
    </row>
    <row r="1042" ht="22.5" spans="1:10">
      <c r="A1042" s="20"/>
      <c r="B1042" s="16" t="s">
        <v>5233</v>
      </c>
      <c r="C1042" s="16" t="s">
        <v>3301</v>
      </c>
      <c r="D1042" s="16" t="s">
        <v>3320</v>
      </c>
      <c r="E1042" s="16" t="s">
        <v>5267</v>
      </c>
      <c r="F1042" s="16" t="s">
        <v>3304</v>
      </c>
      <c r="G1042" s="16" t="s">
        <v>3462</v>
      </c>
      <c r="H1042" s="16" t="s">
        <v>3328</v>
      </c>
      <c r="I1042" s="16" t="s">
        <v>3329</v>
      </c>
      <c r="J1042" s="16" t="s">
        <v>5268</v>
      </c>
    </row>
    <row r="1043" ht="22.5" spans="1:10">
      <c r="A1043" s="20"/>
      <c r="B1043" s="16" t="s">
        <v>5233</v>
      </c>
      <c r="C1043" s="16" t="s">
        <v>3301</v>
      </c>
      <c r="D1043" s="16" t="s">
        <v>3320</v>
      </c>
      <c r="E1043" s="16" t="s">
        <v>5269</v>
      </c>
      <c r="F1043" s="16" t="s">
        <v>3304</v>
      </c>
      <c r="G1043" s="16" t="s">
        <v>3462</v>
      </c>
      <c r="H1043" s="16" t="s">
        <v>3328</v>
      </c>
      <c r="I1043" s="16" t="s">
        <v>3329</v>
      </c>
      <c r="J1043" s="16" t="s">
        <v>5270</v>
      </c>
    </row>
    <row r="1044" ht="33.75" spans="1:10">
      <c r="A1044" s="20"/>
      <c r="B1044" s="16" t="s">
        <v>5233</v>
      </c>
      <c r="C1044" s="16" t="s">
        <v>3324</v>
      </c>
      <c r="D1044" s="16" t="s">
        <v>3325</v>
      </c>
      <c r="E1044" s="16" t="s">
        <v>5271</v>
      </c>
      <c r="F1044" s="16" t="s">
        <v>3304</v>
      </c>
      <c r="G1044" s="16" t="s">
        <v>3367</v>
      </c>
      <c r="H1044" s="16" t="s">
        <v>3328</v>
      </c>
      <c r="I1044" s="16" t="s">
        <v>3329</v>
      </c>
      <c r="J1044" s="16" t="s">
        <v>5272</v>
      </c>
    </row>
    <row r="1045" ht="33.75" spans="1:10">
      <c r="A1045" s="20"/>
      <c r="B1045" s="16" t="s">
        <v>5233</v>
      </c>
      <c r="C1045" s="16" t="s">
        <v>3324</v>
      </c>
      <c r="D1045" s="16" t="s">
        <v>3325</v>
      </c>
      <c r="E1045" s="16" t="s">
        <v>5273</v>
      </c>
      <c r="F1045" s="16" t="s">
        <v>3304</v>
      </c>
      <c r="G1045" s="16" t="s">
        <v>3694</v>
      </c>
      <c r="H1045" s="16" t="s">
        <v>3328</v>
      </c>
      <c r="I1045" s="16" t="s">
        <v>3329</v>
      </c>
      <c r="J1045" s="16" t="s">
        <v>5274</v>
      </c>
    </row>
    <row r="1046" ht="45" spans="1:10">
      <c r="A1046" s="20"/>
      <c r="B1046" s="16" t="s">
        <v>5233</v>
      </c>
      <c r="C1046" s="16" t="s">
        <v>3324</v>
      </c>
      <c r="D1046" s="16" t="s">
        <v>3325</v>
      </c>
      <c r="E1046" s="16" t="s">
        <v>5275</v>
      </c>
      <c r="F1046" s="16" t="s">
        <v>3304</v>
      </c>
      <c r="G1046" s="16" t="s">
        <v>5276</v>
      </c>
      <c r="H1046" s="16" t="s">
        <v>3328</v>
      </c>
      <c r="I1046" s="16" t="s">
        <v>3329</v>
      </c>
      <c r="J1046" s="16" t="s">
        <v>5277</v>
      </c>
    </row>
    <row r="1047" ht="33.75" spans="1:10">
      <c r="A1047" s="20"/>
      <c r="B1047" s="16" t="s">
        <v>5233</v>
      </c>
      <c r="C1047" s="16" t="s">
        <v>3324</v>
      </c>
      <c r="D1047" s="16" t="s">
        <v>3325</v>
      </c>
      <c r="E1047" s="16" t="s">
        <v>5278</v>
      </c>
      <c r="F1047" s="16" t="s">
        <v>3304</v>
      </c>
      <c r="G1047" s="16" t="s">
        <v>5276</v>
      </c>
      <c r="H1047" s="16" t="s">
        <v>3328</v>
      </c>
      <c r="I1047" s="16" t="s">
        <v>3329</v>
      </c>
      <c r="J1047" s="16" t="s">
        <v>5279</v>
      </c>
    </row>
    <row r="1048" ht="45" spans="1:10">
      <c r="A1048" s="20"/>
      <c r="B1048" s="16" t="s">
        <v>5233</v>
      </c>
      <c r="C1048" s="16" t="s">
        <v>3324</v>
      </c>
      <c r="D1048" s="16" t="s">
        <v>3325</v>
      </c>
      <c r="E1048" s="16" t="s">
        <v>5280</v>
      </c>
      <c r="F1048" s="16" t="s">
        <v>3304</v>
      </c>
      <c r="G1048" s="16" t="s">
        <v>3694</v>
      </c>
      <c r="H1048" s="16" t="s">
        <v>3328</v>
      </c>
      <c r="I1048" s="16" t="s">
        <v>3329</v>
      </c>
      <c r="J1048" s="16" t="s">
        <v>5281</v>
      </c>
    </row>
    <row r="1049" ht="33.75" spans="1:10">
      <c r="A1049" s="20"/>
      <c r="B1049" s="16" t="s">
        <v>5233</v>
      </c>
      <c r="C1049" s="16" t="s">
        <v>3324</v>
      </c>
      <c r="D1049" s="16" t="s">
        <v>3590</v>
      </c>
      <c r="E1049" s="16" t="s">
        <v>5282</v>
      </c>
      <c r="F1049" s="16" t="s">
        <v>3304</v>
      </c>
      <c r="G1049" s="16" t="s">
        <v>3936</v>
      </c>
      <c r="H1049" s="16" t="s">
        <v>3328</v>
      </c>
      <c r="I1049" s="16" t="s">
        <v>3329</v>
      </c>
      <c r="J1049" s="16" t="s">
        <v>5283</v>
      </c>
    </row>
    <row r="1050" spans="1:10">
      <c r="A1050" s="20"/>
      <c r="B1050" s="16" t="s">
        <v>5233</v>
      </c>
      <c r="C1050" s="16" t="s">
        <v>3331</v>
      </c>
      <c r="D1050" s="16" t="s">
        <v>3332</v>
      </c>
      <c r="E1050" s="16" t="s">
        <v>5284</v>
      </c>
      <c r="F1050" s="16" t="s">
        <v>3313</v>
      </c>
      <c r="G1050" s="16" t="s">
        <v>3322</v>
      </c>
      <c r="H1050" s="16" t="s">
        <v>3315</v>
      </c>
      <c r="I1050" s="16" t="s">
        <v>3307</v>
      </c>
      <c r="J1050" s="16" t="s">
        <v>5285</v>
      </c>
    </row>
    <row r="1051" ht="90" spans="1:10">
      <c r="A1051" s="20" t="s">
        <v>5286</v>
      </c>
      <c r="B1051" s="16" t="s">
        <v>5287</v>
      </c>
      <c r="C1051" s="16" t="s">
        <v>3301</v>
      </c>
      <c r="D1051" s="16" t="s">
        <v>3302</v>
      </c>
      <c r="E1051" s="16" t="s">
        <v>3524</v>
      </c>
      <c r="F1051" s="16" t="s">
        <v>3304</v>
      </c>
      <c r="G1051" s="16" t="s">
        <v>5288</v>
      </c>
      <c r="H1051" s="16" t="s">
        <v>3526</v>
      </c>
      <c r="I1051" s="16" t="s">
        <v>3307</v>
      </c>
      <c r="J1051" s="16" t="s">
        <v>5212</v>
      </c>
    </row>
    <row r="1052" ht="22.5" spans="1:10">
      <c r="A1052" s="20"/>
      <c r="B1052" s="16" t="s">
        <v>5287</v>
      </c>
      <c r="C1052" s="16" t="s">
        <v>3301</v>
      </c>
      <c r="D1052" s="16" t="s">
        <v>3302</v>
      </c>
      <c r="E1052" s="16" t="s">
        <v>5289</v>
      </c>
      <c r="F1052" s="16" t="s">
        <v>3313</v>
      </c>
      <c r="G1052" s="16" t="s">
        <v>4629</v>
      </c>
      <c r="H1052" s="16" t="s">
        <v>3306</v>
      </c>
      <c r="I1052" s="16" t="s">
        <v>3307</v>
      </c>
      <c r="J1052" s="16" t="s">
        <v>5290</v>
      </c>
    </row>
    <row r="1053" spans="1:10">
      <c r="A1053" s="20"/>
      <c r="B1053" s="16" t="s">
        <v>5287</v>
      </c>
      <c r="C1053" s="16" t="s">
        <v>3301</v>
      </c>
      <c r="D1053" s="16" t="s">
        <v>3302</v>
      </c>
      <c r="E1053" s="16" t="s">
        <v>5291</v>
      </c>
      <c r="F1053" s="16" t="s">
        <v>3313</v>
      </c>
      <c r="G1053" s="16" t="s">
        <v>4591</v>
      </c>
      <c r="H1053" s="16" t="s">
        <v>5292</v>
      </c>
      <c r="I1053" s="16" t="s">
        <v>3307</v>
      </c>
      <c r="J1053" s="16" t="s">
        <v>5293</v>
      </c>
    </row>
    <row r="1054" ht="22.5" spans="1:10">
      <c r="A1054" s="20"/>
      <c r="B1054" s="16" t="s">
        <v>5287</v>
      </c>
      <c r="C1054" s="16" t="s">
        <v>3301</v>
      </c>
      <c r="D1054" s="16" t="s">
        <v>3302</v>
      </c>
      <c r="E1054" s="16" t="s">
        <v>5294</v>
      </c>
      <c r="F1054" s="16" t="s">
        <v>3313</v>
      </c>
      <c r="G1054" s="16" t="s">
        <v>3305</v>
      </c>
      <c r="H1054" s="16" t="s">
        <v>3395</v>
      </c>
      <c r="I1054" s="16" t="s">
        <v>3307</v>
      </c>
      <c r="J1054" s="16" t="s">
        <v>5295</v>
      </c>
    </row>
    <row r="1055" spans="1:10">
      <c r="A1055" s="20"/>
      <c r="B1055" s="16" t="s">
        <v>5287</v>
      </c>
      <c r="C1055" s="16" t="s">
        <v>3301</v>
      </c>
      <c r="D1055" s="16" t="s">
        <v>3302</v>
      </c>
      <c r="E1055" s="16" t="s">
        <v>5296</v>
      </c>
      <c r="F1055" s="16" t="s">
        <v>3313</v>
      </c>
      <c r="G1055" s="16" t="s">
        <v>3305</v>
      </c>
      <c r="H1055" s="16" t="s">
        <v>3545</v>
      </c>
      <c r="I1055" s="16" t="s">
        <v>3307</v>
      </c>
      <c r="J1055" s="16" t="s">
        <v>5297</v>
      </c>
    </row>
    <row r="1056" ht="22.5" spans="1:10">
      <c r="A1056" s="20"/>
      <c r="B1056" s="16" t="s">
        <v>5287</v>
      </c>
      <c r="C1056" s="16" t="s">
        <v>3301</v>
      </c>
      <c r="D1056" s="16" t="s">
        <v>3311</v>
      </c>
      <c r="E1056" s="16" t="s">
        <v>5298</v>
      </c>
      <c r="F1056" s="16" t="s">
        <v>3304</v>
      </c>
      <c r="G1056" s="16" t="s">
        <v>3398</v>
      </c>
      <c r="H1056" s="16" t="s">
        <v>3315</v>
      </c>
      <c r="I1056" s="16" t="s">
        <v>3307</v>
      </c>
      <c r="J1056" s="16" t="s">
        <v>5299</v>
      </c>
    </row>
    <row r="1057" ht="22.5" spans="1:10">
      <c r="A1057" s="20"/>
      <c r="B1057" s="16" t="s">
        <v>5287</v>
      </c>
      <c r="C1057" s="16" t="s">
        <v>3301</v>
      </c>
      <c r="D1057" s="16" t="s">
        <v>3311</v>
      </c>
      <c r="E1057" s="16" t="s">
        <v>5300</v>
      </c>
      <c r="F1057" s="16" t="s">
        <v>3304</v>
      </c>
      <c r="G1057" s="16" t="s">
        <v>3398</v>
      </c>
      <c r="H1057" s="16" t="s">
        <v>3315</v>
      </c>
      <c r="I1057" s="16" t="s">
        <v>3307</v>
      </c>
      <c r="J1057" s="16" t="s">
        <v>5301</v>
      </c>
    </row>
    <row r="1058" ht="22.5" spans="1:10">
      <c r="A1058" s="20"/>
      <c r="B1058" s="16" t="s">
        <v>5287</v>
      </c>
      <c r="C1058" s="16" t="s">
        <v>3301</v>
      </c>
      <c r="D1058" s="16" t="s">
        <v>3311</v>
      </c>
      <c r="E1058" s="16" t="s">
        <v>5302</v>
      </c>
      <c r="F1058" s="16" t="s">
        <v>3313</v>
      </c>
      <c r="G1058" s="16" t="s">
        <v>3322</v>
      </c>
      <c r="H1058" s="16" t="s">
        <v>3315</v>
      </c>
      <c r="I1058" s="16" t="s">
        <v>3307</v>
      </c>
      <c r="J1058" s="16" t="s">
        <v>5303</v>
      </c>
    </row>
    <row r="1059" ht="33.75" spans="1:10">
      <c r="A1059" s="20"/>
      <c r="B1059" s="16" t="s">
        <v>5287</v>
      </c>
      <c r="C1059" s="16" t="s">
        <v>3301</v>
      </c>
      <c r="D1059" s="16" t="s">
        <v>3311</v>
      </c>
      <c r="E1059" s="16" t="s">
        <v>5304</v>
      </c>
      <c r="F1059" s="16" t="s">
        <v>3304</v>
      </c>
      <c r="G1059" s="16" t="s">
        <v>3398</v>
      </c>
      <c r="H1059" s="16" t="s">
        <v>3315</v>
      </c>
      <c r="I1059" s="16" t="s">
        <v>3307</v>
      </c>
      <c r="J1059" s="16" t="s">
        <v>5305</v>
      </c>
    </row>
    <row r="1060" spans="1:10">
      <c r="A1060" s="20"/>
      <c r="B1060" s="16" t="s">
        <v>5287</v>
      </c>
      <c r="C1060" s="16" t="s">
        <v>3301</v>
      </c>
      <c r="D1060" s="16" t="s">
        <v>3311</v>
      </c>
      <c r="E1060" s="16" t="s">
        <v>5306</v>
      </c>
      <c r="F1060" s="16" t="s">
        <v>3304</v>
      </c>
      <c r="G1060" s="16" t="s">
        <v>3398</v>
      </c>
      <c r="H1060" s="16" t="s">
        <v>3315</v>
      </c>
      <c r="I1060" s="16" t="s">
        <v>3307</v>
      </c>
      <c r="J1060" s="16" t="s">
        <v>5307</v>
      </c>
    </row>
    <row r="1061" ht="22.5" spans="1:10">
      <c r="A1061" s="20"/>
      <c r="B1061" s="16" t="s">
        <v>5287</v>
      </c>
      <c r="C1061" s="16" t="s">
        <v>3301</v>
      </c>
      <c r="D1061" s="16" t="s">
        <v>3320</v>
      </c>
      <c r="E1061" s="16" t="s">
        <v>5308</v>
      </c>
      <c r="F1061" s="16" t="s">
        <v>3304</v>
      </c>
      <c r="G1061" s="16" t="s">
        <v>3462</v>
      </c>
      <c r="H1061" s="16" t="s">
        <v>3328</v>
      </c>
      <c r="I1061" s="16" t="s">
        <v>3329</v>
      </c>
      <c r="J1061" s="16" t="s">
        <v>5309</v>
      </c>
    </row>
    <row r="1062" ht="22.5" spans="1:10">
      <c r="A1062" s="20"/>
      <c r="B1062" s="16" t="s">
        <v>5287</v>
      </c>
      <c r="C1062" s="16" t="s">
        <v>3301</v>
      </c>
      <c r="D1062" s="16" t="s">
        <v>3320</v>
      </c>
      <c r="E1062" s="16" t="s">
        <v>5310</v>
      </c>
      <c r="F1062" s="16" t="s">
        <v>3304</v>
      </c>
      <c r="G1062" s="16" t="s">
        <v>3462</v>
      </c>
      <c r="H1062" s="16" t="s">
        <v>3328</v>
      </c>
      <c r="I1062" s="16" t="s">
        <v>3329</v>
      </c>
      <c r="J1062" s="16" t="s">
        <v>5311</v>
      </c>
    </row>
    <row r="1063" ht="22.5" spans="1:10">
      <c r="A1063" s="20"/>
      <c r="B1063" s="16" t="s">
        <v>5287</v>
      </c>
      <c r="C1063" s="16" t="s">
        <v>3324</v>
      </c>
      <c r="D1063" s="16" t="s">
        <v>3325</v>
      </c>
      <c r="E1063" s="16" t="s">
        <v>5312</v>
      </c>
      <c r="F1063" s="16" t="s">
        <v>3304</v>
      </c>
      <c r="G1063" s="16" t="s">
        <v>3694</v>
      </c>
      <c r="H1063" s="16" t="s">
        <v>3328</v>
      </c>
      <c r="I1063" s="16" t="s">
        <v>3329</v>
      </c>
      <c r="J1063" s="16" t="s">
        <v>5313</v>
      </c>
    </row>
    <row r="1064" ht="45" spans="1:10">
      <c r="A1064" s="20"/>
      <c r="B1064" s="16" t="s">
        <v>5287</v>
      </c>
      <c r="C1064" s="16" t="s">
        <v>3324</v>
      </c>
      <c r="D1064" s="16" t="s">
        <v>3325</v>
      </c>
      <c r="E1064" s="16" t="s">
        <v>5314</v>
      </c>
      <c r="F1064" s="16" t="s">
        <v>3304</v>
      </c>
      <c r="G1064" s="16" t="s">
        <v>3420</v>
      </c>
      <c r="H1064" s="16" t="s">
        <v>3328</v>
      </c>
      <c r="I1064" s="16" t="s">
        <v>3329</v>
      </c>
      <c r="J1064" s="16" t="s">
        <v>5315</v>
      </c>
    </row>
    <row r="1065" ht="33.75" spans="1:10">
      <c r="A1065" s="20"/>
      <c r="B1065" s="16" t="s">
        <v>5287</v>
      </c>
      <c r="C1065" s="16" t="s">
        <v>3324</v>
      </c>
      <c r="D1065" s="16" t="s">
        <v>3590</v>
      </c>
      <c r="E1065" s="16" t="s">
        <v>5316</v>
      </c>
      <c r="F1065" s="16" t="s">
        <v>3304</v>
      </c>
      <c r="G1065" s="16" t="s">
        <v>3838</v>
      </c>
      <c r="H1065" s="16" t="s">
        <v>3328</v>
      </c>
      <c r="I1065" s="16" t="s">
        <v>3329</v>
      </c>
      <c r="J1065" s="16" t="s">
        <v>5317</v>
      </c>
    </row>
    <row r="1066" ht="45" spans="1:10">
      <c r="A1066" s="20"/>
      <c r="B1066" s="16" t="s">
        <v>5287</v>
      </c>
      <c r="C1066" s="16" t="s">
        <v>3324</v>
      </c>
      <c r="D1066" s="16" t="s">
        <v>3590</v>
      </c>
      <c r="E1066" s="16" t="s">
        <v>5318</v>
      </c>
      <c r="F1066" s="16" t="s">
        <v>3304</v>
      </c>
      <c r="G1066" s="16" t="s">
        <v>3838</v>
      </c>
      <c r="H1066" s="16" t="s">
        <v>3328</v>
      </c>
      <c r="I1066" s="16" t="s">
        <v>3329</v>
      </c>
      <c r="J1066" s="16" t="s">
        <v>5319</v>
      </c>
    </row>
    <row r="1067" ht="22.5" spans="1:10">
      <c r="A1067" s="20"/>
      <c r="B1067" s="16" t="s">
        <v>5287</v>
      </c>
      <c r="C1067" s="16" t="s">
        <v>3331</v>
      </c>
      <c r="D1067" s="16" t="s">
        <v>3332</v>
      </c>
      <c r="E1067" s="16" t="s">
        <v>3332</v>
      </c>
      <c r="F1067" s="16" t="s">
        <v>3313</v>
      </c>
      <c r="G1067" s="16" t="s">
        <v>3322</v>
      </c>
      <c r="H1067" s="16" t="s">
        <v>3315</v>
      </c>
      <c r="I1067" s="16" t="s">
        <v>3307</v>
      </c>
      <c r="J1067" s="16" t="s">
        <v>5320</v>
      </c>
    </row>
    <row r="1068" spans="1:10">
      <c r="A1068" s="18" t="s">
        <v>5321</v>
      </c>
      <c r="B1068" s="16"/>
      <c r="C1068" s="16"/>
      <c r="D1068" s="16"/>
      <c r="E1068" s="16"/>
      <c r="F1068" s="16"/>
      <c r="G1068" s="16"/>
      <c r="H1068" s="16"/>
      <c r="I1068" s="16"/>
      <c r="J1068" s="16"/>
    </row>
    <row r="1069" spans="1:10">
      <c r="A1069" s="19" t="s">
        <v>5321</v>
      </c>
      <c r="B1069" s="16"/>
      <c r="C1069" s="16"/>
      <c r="D1069" s="16"/>
      <c r="E1069" s="16"/>
      <c r="F1069" s="16"/>
      <c r="G1069" s="16"/>
      <c r="H1069" s="16"/>
      <c r="I1069" s="16"/>
      <c r="J1069" s="16"/>
    </row>
    <row r="1070" ht="33.75" spans="1:10">
      <c r="A1070" s="20" t="s">
        <v>5322</v>
      </c>
      <c r="B1070" s="16" t="s">
        <v>5323</v>
      </c>
      <c r="C1070" s="16" t="s">
        <v>3301</v>
      </c>
      <c r="D1070" s="16" t="s">
        <v>3302</v>
      </c>
      <c r="E1070" s="16" t="s">
        <v>5324</v>
      </c>
      <c r="F1070" s="16" t="s">
        <v>3313</v>
      </c>
      <c r="G1070" s="16" t="s">
        <v>5325</v>
      </c>
      <c r="H1070" s="16" t="s">
        <v>3377</v>
      </c>
      <c r="I1070" s="16" t="s">
        <v>3307</v>
      </c>
      <c r="J1070" s="16" t="s">
        <v>5326</v>
      </c>
    </row>
    <row r="1071" ht="33.75" spans="1:10">
      <c r="A1071" s="20"/>
      <c r="B1071" s="16" t="s">
        <v>5323</v>
      </c>
      <c r="C1071" s="16" t="s">
        <v>3301</v>
      </c>
      <c r="D1071" s="16" t="s">
        <v>3302</v>
      </c>
      <c r="E1071" s="16" t="s">
        <v>5327</v>
      </c>
      <c r="F1071" s="16" t="s">
        <v>3313</v>
      </c>
      <c r="G1071" s="16" t="s">
        <v>5328</v>
      </c>
      <c r="H1071" s="16" t="s">
        <v>3377</v>
      </c>
      <c r="I1071" s="16" t="s">
        <v>3307</v>
      </c>
      <c r="J1071" s="16" t="s">
        <v>5329</v>
      </c>
    </row>
    <row r="1072" ht="33.75" spans="1:10">
      <c r="A1072" s="20"/>
      <c r="B1072" s="16" t="s">
        <v>5323</v>
      </c>
      <c r="C1072" s="16" t="s">
        <v>3301</v>
      </c>
      <c r="D1072" s="16" t="s">
        <v>3302</v>
      </c>
      <c r="E1072" s="16" t="s">
        <v>5330</v>
      </c>
      <c r="F1072" s="16" t="s">
        <v>3313</v>
      </c>
      <c r="G1072" s="16" t="s">
        <v>5331</v>
      </c>
      <c r="H1072" s="16" t="s">
        <v>3377</v>
      </c>
      <c r="I1072" s="16" t="s">
        <v>3307</v>
      </c>
      <c r="J1072" s="16" t="s">
        <v>5332</v>
      </c>
    </row>
    <row r="1073" ht="56.25" spans="1:10">
      <c r="A1073" s="20"/>
      <c r="B1073" s="16" t="s">
        <v>5323</v>
      </c>
      <c r="C1073" s="16" t="s">
        <v>3301</v>
      </c>
      <c r="D1073" s="16" t="s">
        <v>3302</v>
      </c>
      <c r="E1073" s="16" t="s">
        <v>5333</v>
      </c>
      <c r="F1073" s="16" t="s">
        <v>3313</v>
      </c>
      <c r="G1073" s="16" t="s">
        <v>5334</v>
      </c>
      <c r="H1073" s="16" t="s">
        <v>3377</v>
      </c>
      <c r="I1073" s="16" t="s">
        <v>3307</v>
      </c>
      <c r="J1073" s="16" t="s">
        <v>5335</v>
      </c>
    </row>
    <row r="1074" ht="22.5" spans="1:10">
      <c r="A1074" s="20"/>
      <c r="B1074" s="16" t="s">
        <v>5323</v>
      </c>
      <c r="C1074" s="16" t="s">
        <v>3301</v>
      </c>
      <c r="D1074" s="16" t="s">
        <v>3311</v>
      </c>
      <c r="E1074" s="16" t="s">
        <v>5336</v>
      </c>
      <c r="F1074" s="16" t="s">
        <v>3313</v>
      </c>
      <c r="G1074" s="16" t="s">
        <v>5337</v>
      </c>
      <c r="H1074" s="16" t="s">
        <v>3315</v>
      </c>
      <c r="I1074" s="16" t="s">
        <v>3307</v>
      </c>
      <c r="J1074" s="16" t="s">
        <v>5338</v>
      </c>
    </row>
    <row r="1075" spans="1:10">
      <c r="A1075" s="20"/>
      <c r="B1075" s="16" t="s">
        <v>5323</v>
      </c>
      <c r="C1075" s="16" t="s">
        <v>3301</v>
      </c>
      <c r="D1075" s="16" t="s">
        <v>3320</v>
      </c>
      <c r="E1075" s="16" t="s">
        <v>5339</v>
      </c>
      <c r="F1075" s="16" t="s">
        <v>3304</v>
      </c>
      <c r="G1075" s="16" t="s">
        <v>5340</v>
      </c>
      <c r="H1075" s="16" t="s">
        <v>3499</v>
      </c>
      <c r="I1075" s="16" t="s">
        <v>3307</v>
      </c>
      <c r="J1075" s="16" t="s">
        <v>5341</v>
      </c>
    </row>
    <row r="1076" ht="22.5" spans="1:10">
      <c r="A1076" s="20"/>
      <c r="B1076" s="16" t="s">
        <v>5323</v>
      </c>
      <c r="C1076" s="16" t="s">
        <v>3324</v>
      </c>
      <c r="D1076" s="16" t="s">
        <v>3325</v>
      </c>
      <c r="E1076" s="16" t="s">
        <v>5342</v>
      </c>
      <c r="F1076" s="16" t="s">
        <v>3304</v>
      </c>
      <c r="G1076" s="16" t="s">
        <v>5343</v>
      </c>
      <c r="H1076" s="16" t="s">
        <v>3306</v>
      </c>
      <c r="I1076" s="16" t="s">
        <v>3329</v>
      </c>
      <c r="J1076" s="16" t="s">
        <v>5344</v>
      </c>
    </row>
    <row r="1077" ht="22.5" spans="1:10">
      <c r="A1077" s="20"/>
      <c r="B1077" s="16" t="s">
        <v>5323</v>
      </c>
      <c r="C1077" s="16" t="s">
        <v>3324</v>
      </c>
      <c r="D1077" s="16" t="s">
        <v>3325</v>
      </c>
      <c r="E1077" s="16" t="s">
        <v>5345</v>
      </c>
      <c r="F1077" s="16" t="s">
        <v>3304</v>
      </c>
      <c r="G1077" s="16" t="s">
        <v>5337</v>
      </c>
      <c r="H1077" s="16" t="s">
        <v>3315</v>
      </c>
      <c r="I1077" s="16" t="s">
        <v>3329</v>
      </c>
      <c r="J1077" s="16" t="s">
        <v>5346</v>
      </c>
    </row>
    <row r="1078" ht="22.5" spans="1:10">
      <c r="A1078" s="20"/>
      <c r="B1078" s="16" t="s">
        <v>5323</v>
      </c>
      <c r="C1078" s="16" t="s">
        <v>3331</v>
      </c>
      <c r="D1078" s="16" t="s">
        <v>3332</v>
      </c>
      <c r="E1078" s="16" t="s">
        <v>3437</v>
      </c>
      <c r="F1078" s="16" t="s">
        <v>3304</v>
      </c>
      <c r="G1078" s="16" t="s">
        <v>5025</v>
      </c>
      <c r="H1078" s="16" t="s">
        <v>3315</v>
      </c>
      <c r="I1078" s="16" t="s">
        <v>3329</v>
      </c>
      <c r="J1078" s="16" t="s">
        <v>5347</v>
      </c>
    </row>
    <row r="1079" spans="1:10">
      <c r="A1079" s="20" t="s">
        <v>5348</v>
      </c>
      <c r="B1079" s="16" t="s">
        <v>5349</v>
      </c>
      <c r="C1079" s="16" t="s">
        <v>3301</v>
      </c>
      <c r="D1079" s="16" t="s">
        <v>3302</v>
      </c>
      <c r="E1079" s="16" t="s">
        <v>5350</v>
      </c>
      <c r="F1079" s="16" t="s">
        <v>3304</v>
      </c>
      <c r="G1079" s="16" t="s">
        <v>5351</v>
      </c>
      <c r="H1079" s="16" t="s">
        <v>3377</v>
      </c>
      <c r="I1079" s="16" t="s">
        <v>3307</v>
      </c>
      <c r="J1079" s="16" t="s">
        <v>5352</v>
      </c>
    </row>
    <row r="1080" ht="45" spans="1:10">
      <c r="A1080" s="20"/>
      <c r="B1080" s="16" t="s">
        <v>5349</v>
      </c>
      <c r="C1080" s="16" t="s">
        <v>3301</v>
      </c>
      <c r="D1080" s="16" t="s">
        <v>3302</v>
      </c>
      <c r="E1080" s="16" t="s">
        <v>5353</v>
      </c>
      <c r="F1080" s="16" t="s">
        <v>3304</v>
      </c>
      <c r="G1080" s="16" t="s">
        <v>5354</v>
      </c>
      <c r="H1080" s="16" t="s">
        <v>3377</v>
      </c>
      <c r="I1080" s="16" t="s">
        <v>3307</v>
      </c>
      <c r="J1080" s="16" t="s">
        <v>5355</v>
      </c>
    </row>
    <row r="1081" ht="22.5" spans="1:10">
      <c r="A1081" s="20"/>
      <c r="B1081" s="16" t="s">
        <v>5349</v>
      </c>
      <c r="C1081" s="16" t="s">
        <v>3301</v>
      </c>
      <c r="D1081" s="16" t="s">
        <v>3302</v>
      </c>
      <c r="E1081" s="16" t="s">
        <v>5356</v>
      </c>
      <c r="F1081" s="16" t="s">
        <v>3304</v>
      </c>
      <c r="G1081" s="16" t="s">
        <v>4475</v>
      </c>
      <c r="H1081" s="16" t="s">
        <v>3377</v>
      </c>
      <c r="I1081" s="16" t="s">
        <v>3307</v>
      </c>
      <c r="J1081" s="16" t="s">
        <v>5357</v>
      </c>
    </row>
    <row r="1082" ht="22.5" spans="1:10">
      <c r="A1082" s="20"/>
      <c r="B1082" s="16" t="s">
        <v>5349</v>
      </c>
      <c r="C1082" s="16" t="s">
        <v>3301</v>
      </c>
      <c r="D1082" s="16" t="s">
        <v>3302</v>
      </c>
      <c r="E1082" s="16" t="s">
        <v>5358</v>
      </c>
      <c r="F1082" s="16" t="s">
        <v>3304</v>
      </c>
      <c r="G1082" s="16" t="s">
        <v>3453</v>
      </c>
      <c r="H1082" s="16" t="s">
        <v>3377</v>
      </c>
      <c r="I1082" s="16" t="s">
        <v>3307</v>
      </c>
      <c r="J1082" s="16" t="s">
        <v>5359</v>
      </c>
    </row>
    <row r="1083" ht="22.5" spans="1:10">
      <c r="A1083" s="20"/>
      <c r="B1083" s="16" t="s">
        <v>5349</v>
      </c>
      <c r="C1083" s="16" t="s">
        <v>3301</v>
      </c>
      <c r="D1083" s="16" t="s">
        <v>3311</v>
      </c>
      <c r="E1083" s="16" t="s">
        <v>5360</v>
      </c>
      <c r="F1083" s="16" t="s">
        <v>3304</v>
      </c>
      <c r="G1083" s="16" t="s">
        <v>5361</v>
      </c>
      <c r="H1083" s="16" t="s">
        <v>3328</v>
      </c>
      <c r="I1083" s="16" t="s">
        <v>3307</v>
      </c>
      <c r="J1083" s="16" t="s">
        <v>5362</v>
      </c>
    </row>
    <row r="1084" ht="22.5" spans="1:10">
      <c r="A1084" s="20"/>
      <c r="B1084" s="16" t="s">
        <v>5349</v>
      </c>
      <c r="C1084" s="16" t="s">
        <v>3301</v>
      </c>
      <c r="D1084" s="16" t="s">
        <v>3311</v>
      </c>
      <c r="E1084" s="16" t="s">
        <v>5363</v>
      </c>
      <c r="F1084" s="16" t="s">
        <v>3304</v>
      </c>
      <c r="G1084" s="16" t="s">
        <v>3513</v>
      </c>
      <c r="H1084" s="16" t="s">
        <v>3315</v>
      </c>
      <c r="I1084" s="16" t="s">
        <v>3307</v>
      </c>
      <c r="J1084" s="16" t="s">
        <v>5364</v>
      </c>
    </row>
    <row r="1085" ht="33.75" spans="1:10">
      <c r="A1085" s="20"/>
      <c r="B1085" s="16" t="s">
        <v>5349</v>
      </c>
      <c r="C1085" s="16" t="s">
        <v>3301</v>
      </c>
      <c r="D1085" s="16" t="s">
        <v>3320</v>
      </c>
      <c r="E1085" s="16" t="s">
        <v>5365</v>
      </c>
      <c r="F1085" s="16" t="s">
        <v>3313</v>
      </c>
      <c r="G1085" s="16" t="s">
        <v>5337</v>
      </c>
      <c r="H1085" s="16" t="s">
        <v>3315</v>
      </c>
      <c r="I1085" s="16" t="s">
        <v>3307</v>
      </c>
      <c r="J1085" s="16" t="s">
        <v>5366</v>
      </c>
    </row>
    <row r="1086" ht="22.5" spans="1:10">
      <c r="A1086" s="20"/>
      <c r="B1086" s="16" t="s">
        <v>5349</v>
      </c>
      <c r="C1086" s="16" t="s">
        <v>3324</v>
      </c>
      <c r="D1086" s="16" t="s">
        <v>3325</v>
      </c>
      <c r="E1086" s="16" t="s">
        <v>5367</v>
      </c>
      <c r="F1086" s="16" t="s">
        <v>3304</v>
      </c>
      <c r="G1086" s="16" t="s">
        <v>3588</v>
      </c>
      <c r="H1086" s="16" t="s">
        <v>3306</v>
      </c>
      <c r="I1086" s="16" t="s">
        <v>3329</v>
      </c>
      <c r="J1086" s="16" t="s">
        <v>5368</v>
      </c>
    </row>
    <row r="1087" ht="22.5" spans="1:10">
      <c r="A1087" s="20"/>
      <c r="B1087" s="16" t="s">
        <v>5349</v>
      </c>
      <c r="C1087" s="16" t="s">
        <v>3331</v>
      </c>
      <c r="D1087" s="16" t="s">
        <v>3332</v>
      </c>
      <c r="E1087" s="16" t="s">
        <v>3437</v>
      </c>
      <c r="F1087" s="16" t="s">
        <v>3304</v>
      </c>
      <c r="G1087" s="16" t="s">
        <v>5025</v>
      </c>
      <c r="H1087" s="16" t="s">
        <v>3315</v>
      </c>
      <c r="I1087" s="16" t="s">
        <v>3307</v>
      </c>
      <c r="J1087" s="16" t="s">
        <v>5369</v>
      </c>
    </row>
    <row r="1088" ht="22.5" spans="1:10">
      <c r="A1088" s="20" t="s">
        <v>5370</v>
      </c>
      <c r="B1088" s="16" t="s">
        <v>5371</v>
      </c>
      <c r="C1088" s="16" t="s">
        <v>3301</v>
      </c>
      <c r="D1088" s="16" t="s">
        <v>3302</v>
      </c>
      <c r="E1088" s="16" t="s">
        <v>5372</v>
      </c>
      <c r="F1088" s="16" t="s">
        <v>3304</v>
      </c>
      <c r="G1088" s="16" t="s">
        <v>5373</v>
      </c>
      <c r="H1088" s="16" t="s">
        <v>3377</v>
      </c>
      <c r="I1088" s="16" t="s">
        <v>3307</v>
      </c>
      <c r="J1088" s="16" t="s">
        <v>5374</v>
      </c>
    </row>
    <row r="1089" ht="22.5" spans="1:10">
      <c r="A1089" s="20"/>
      <c r="B1089" s="16" t="s">
        <v>5371</v>
      </c>
      <c r="C1089" s="16" t="s">
        <v>3301</v>
      </c>
      <c r="D1089" s="16" t="s">
        <v>3302</v>
      </c>
      <c r="E1089" s="16" t="s">
        <v>5375</v>
      </c>
      <c r="F1089" s="16" t="s">
        <v>3304</v>
      </c>
      <c r="G1089" s="16" t="s">
        <v>5376</v>
      </c>
      <c r="H1089" s="16" t="s">
        <v>3377</v>
      </c>
      <c r="I1089" s="16" t="s">
        <v>3307</v>
      </c>
      <c r="J1089" s="16" t="s">
        <v>5377</v>
      </c>
    </row>
    <row r="1090" ht="22.5" spans="1:10">
      <c r="A1090" s="20"/>
      <c r="B1090" s="16" t="s">
        <v>5371</v>
      </c>
      <c r="C1090" s="16" t="s">
        <v>3301</v>
      </c>
      <c r="D1090" s="16" t="s">
        <v>3311</v>
      </c>
      <c r="E1090" s="16" t="s">
        <v>5378</v>
      </c>
      <c r="F1090" s="16" t="s">
        <v>3313</v>
      </c>
      <c r="G1090" s="16" t="s">
        <v>3341</v>
      </c>
      <c r="H1090" s="16" t="s">
        <v>3315</v>
      </c>
      <c r="I1090" s="16" t="s">
        <v>3307</v>
      </c>
      <c r="J1090" s="16" t="s">
        <v>5379</v>
      </c>
    </row>
    <row r="1091" ht="22.5" spans="1:10">
      <c r="A1091" s="20"/>
      <c r="B1091" s="16" t="s">
        <v>5371</v>
      </c>
      <c r="C1091" s="16" t="s">
        <v>3301</v>
      </c>
      <c r="D1091" s="16" t="s">
        <v>3320</v>
      </c>
      <c r="E1091" s="16" t="s">
        <v>5380</v>
      </c>
      <c r="F1091" s="16" t="s">
        <v>3313</v>
      </c>
      <c r="G1091" s="16" t="s">
        <v>3513</v>
      </c>
      <c r="H1091" s="16" t="s">
        <v>3315</v>
      </c>
      <c r="I1091" s="16" t="s">
        <v>3307</v>
      </c>
      <c r="J1091" s="16" t="s">
        <v>5381</v>
      </c>
    </row>
    <row r="1092" ht="22.5" spans="1:10">
      <c r="A1092" s="20"/>
      <c r="B1092" s="16" t="s">
        <v>5371</v>
      </c>
      <c r="C1092" s="16" t="s">
        <v>3324</v>
      </c>
      <c r="D1092" s="16" t="s">
        <v>3325</v>
      </c>
      <c r="E1092" s="16" t="s">
        <v>5367</v>
      </c>
      <c r="F1092" s="16" t="s">
        <v>3304</v>
      </c>
      <c r="G1092" s="16" t="s">
        <v>3588</v>
      </c>
      <c r="H1092" s="16" t="s">
        <v>3306</v>
      </c>
      <c r="I1092" s="16" t="s">
        <v>3329</v>
      </c>
      <c r="J1092" s="16" t="s">
        <v>5368</v>
      </c>
    </row>
    <row r="1093" ht="22.5" spans="1:10">
      <c r="A1093" s="20"/>
      <c r="B1093" s="16" t="s">
        <v>5371</v>
      </c>
      <c r="C1093" s="16" t="s">
        <v>3324</v>
      </c>
      <c r="D1093" s="16" t="s">
        <v>3325</v>
      </c>
      <c r="E1093" s="16" t="s">
        <v>5382</v>
      </c>
      <c r="F1093" s="16" t="s">
        <v>3304</v>
      </c>
      <c r="G1093" s="16" t="s">
        <v>3420</v>
      </c>
      <c r="H1093" s="16" t="s">
        <v>3306</v>
      </c>
      <c r="I1093" s="16" t="s">
        <v>3329</v>
      </c>
      <c r="J1093" s="16" t="s">
        <v>5383</v>
      </c>
    </row>
    <row r="1094" ht="22.5" spans="1:10">
      <c r="A1094" s="20"/>
      <c r="B1094" s="16" t="s">
        <v>5371</v>
      </c>
      <c r="C1094" s="16" t="s">
        <v>3331</v>
      </c>
      <c r="D1094" s="16" t="s">
        <v>3332</v>
      </c>
      <c r="E1094" s="16" t="s">
        <v>3437</v>
      </c>
      <c r="F1094" s="16" t="s">
        <v>3304</v>
      </c>
      <c r="G1094" s="16" t="s">
        <v>5025</v>
      </c>
      <c r="H1094" s="16" t="s">
        <v>3315</v>
      </c>
      <c r="I1094" s="16" t="s">
        <v>3329</v>
      </c>
      <c r="J1094" s="16" t="s">
        <v>5369</v>
      </c>
    </row>
    <row r="1095" ht="22.5" spans="1:10">
      <c r="A1095" s="20" t="s">
        <v>5384</v>
      </c>
      <c r="B1095" s="16" t="s">
        <v>5385</v>
      </c>
      <c r="C1095" s="16" t="s">
        <v>3301</v>
      </c>
      <c r="D1095" s="16" t="s">
        <v>3302</v>
      </c>
      <c r="E1095" s="16" t="s">
        <v>5386</v>
      </c>
      <c r="F1095" s="16" t="s">
        <v>3313</v>
      </c>
      <c r="G1095" s="16" t="s">
        <v>4906</v>
      </c>
      <c r="H1095" s="16" t="s">
        <v>5387</v>
      </c>
      <c r="I1095" s="16" t="s">
        <v>3307</v>
      </c>
      <c r="J1095" s="16" t="s">
        <v>5388</v>
      </c>
    </row>
    <row r="1096" ht="22.5" spans="1:10">
      <c r="A1096" s="20"/>
      <c r="B1096" s="16" t="s">
        <v>5385</v>
      </c>
      <c r="C1096" s="16" t="s">
        <v>3301</v>
      </c>
      <c r="D1096" s="16" t="s">
        <v>3302</v>
      </c>
      <c r="E1096" s="16" t="s">
        <v>5389</v>
      </c>
      <c r="F1096" s="16" t="s">
        <v>3313</v>
      </c>
      <c r="G1096" s="16" t="s">
        <v>3305</v>
      </c>
      <c r="H1096" s="16" t="s">
        <v>3545</v>
      </c>
      <c r="I1096" s="16" t="s">
        <v>3307</v>
      </c>
      <c r="J1096" s="16" t="s">
        <v>5390</v>
      </c>
    </row>
    <row r="1097" ht="22.5" spans="1:10">
      <c r="A1097" s="20"/>
      <c r="B1097" s="16" t="s">
        <v>5385</v>
      </c>
      <c r="C1097" s="16" t="s">
        <v>3301</v>
      </c>
      <c r="D1097" s="16" t="s">
        <v>3311</v>
      </c>
      <c r="E1097" s="16" t="s">
        <v>5391</v>
      </c>
      <c r="F1097" s="16" t="s">
        <v>3313</v>
      </c>
      <c r="G1097" s="16" t="s">
        <v>5392</v>
      </c>
      <c r="H1097" s="16" t="s">
        <v>3315</v>
      </c>
      <c r="I1097" s="16" t="s">
        <v>3307</v>
      </c>
      <c r="J1097" s="16" t="s">
        <v>5393</v>
      </c>
    </row>
    <row r="1098" ht="22.5" spans="1:10">
      <c r="A1098" s="20"/>
      <c r="B1098" s="16" t="s">
        <v>5385</v>
      </c>
      <c r="C1098" s="16" t="s">
        <v>3301</v>
      </c>
      <c r="D1098" s="16" t="s">
        <v>3320</v>
      </c>
      <c r="E1098" s="16" t="s">
        <v>5394</v>
      </c>
      <c r="F1098" s="16" t="s">
        <v>3520</v>
      </c>
      <c r="G1098" s="16" t="s">
        <v>3305</v>
      </c>
      <c r="H1098" s="16" t="s">
        <v>3499</v>
      </c>
      <c r="I1098" s="16" t="s">
        <v>3307</v>
      </c>
      <c r="J1098" s="16" t="s">
        <v>5395</v>
      </c>
    </row>
    <row r="1099" ht="78.75" spans="1:10">
      <c r="A1099" s="20"/>
      <c r="B1099" s="16" t="s">
        <v>5385</v>
      </c>
      <c r="C1099" s="16" t="s">
        <v>3324</v>
      </c>
      <c r="D1099" s="16" t="s">
        <v>3325</v>
      </c>
      <c r="E1099" s="16" t="s">
        <v>5396</v>
      </c>
      <c r="F1099" s="16" t="s">
        <v>3304</v>
      </c>
      <c r="G1099" s="16" t="s">
        <v>5397</v>
      </c>
      <c r="H1099" s="16" t="s">
        <v>3328</v>
      </c>
      <c r="I1099" s="16" t="s">
        <v>3329</v>
      </c>
      <c r="J1099" s="16" t="s">
        <v>5398</v>
      </c>
    </row>
    <row r="1100" spans="1:10">
      <c r="A1100" s="20"/>
      <c r="B1100" s="16" t="s">
        <v>5385</v>
      </c>
      <c r="C1100" s="16" t="s">
        <v>3331</v>
      </c>
      <c r="D1100" s="16" t="s">
        <v>3332</v>
      </c>
      <c r="E1100" s="16" t="s">
        <v>5399</v>
      </c>
      <c r="F1100" s="16" t="s">
        <v>3313</v>
      </c>
      <c r="G1100" s="16" t="s">
        <v>3322</v>
      </c>
      <c r="H1100" s="16" t="s">
        <v>3315</v>
      </c>
      <c r="I1100" s="16" t="s">
        <v>3307</v>
      </c>
      <c r="J1100" s="16" t="s">
        <v>3333</v>
      </c>
    </row>
    <row r="1101" ht="22.5" spans="1:10">
      <c r="A1101" s="20"/>
      <c r="B1101" s="16" t="s">
        <v>5385</v>
      </c>
      <c r="C1101" s="16" t="s">
        <v>3843</v>
      </c>
      <c r="D1101" s="16" t="s">
        <v>3844</v>
      </c>
      <c r="E1101" s="16" t="s">
        <v>3844</v>
      </c>
      <c r="F1101" s="16" t="s">
        <v>3520</v>
      </c>
      <c r="G1101" s="16" t="s">
        <v>5400</v>
      </c>
      <c r="H1101" s="16" t="s">
        <v>3435</v>
      </c>
      <c r="I1101" s="16" t="s">
        <v>3307</v>
      </c>
      <c r="J1101" s="16" t="s">
        <v>5401</v>
      </c>
    </row>
    <row r="1102" ht="33.75" spans="1:10">
      <c r="A1102" s="20" t="s">
        <v>5402</v>
      </c>
      <c r="B1102" s="16" t="s">
        <v>5403</v>
      </c>
      <c r="C1102" s="16" t="s">
        <v>3301</v>
      </c>
      <c r="D1102" s="16" t="s">
        <v>3302</v>
      </c>
      <c r="E1102" s="16" t="s">
        <v>5404</v>
      </c>
      <c r="F1102" s="16" t="s">
        <v>3313</v>
      </c>
      <c r="G1102" s="16" t="s">
        <v>5405</v>
      </c>
      <c r="H1102" s="16" t="s">
        <v>3377</v>
      </c>
      <c r="I1102" s="16" t="s">
        <v>3307</v>
      </c>
      <c r="J1102" s="16" t="s">
        <v>5406</v>
      </c>
    </row>
    <row r="1103" ht="33.75" spans="1:10">
      <c r="A1103" s="20"/>
      <c r="B1103" s="16" t="s">
        <v>5403</v>
      </c>
      <c r="C1103" s="16" t="s">
        <v>3301</v>
      </c>
      <c r="D1103" s="16" t="s">
        <v>3302</v>
      </c>
      <c r="E1103" s="16" t="s">
        <v>5407</v>
      </c>
      <c r="F1103" s="16" t="s">
        <v>3313</v>
      </c>
      <c r="G1103" s="16" t="s">
        <v>3925</v>
      </c>
      <c r="H1103" s="16" t="s">
        <v>3377</v>
      </c>
      <c r="I1103" s="16" t="s">
        <v>3307</v>
      </c>
      <c r="J1103" s="16" t="s">
        <v>5408</v>
      </c>
    </row>
    <row r="1104" ht="22.5" spans="1:10">
      <c r="A1104" s="20"/>
      <c r="B1104" s="16" t="s">
        <v>5403</v>
      </c>
      <c r="C1104" s="16" t="s">
        <v>3301</v>
      </c>
      <c r="D1104" s="16" t="s">
        <v>3302</v>
      </c>
      <c r="E1104" s="16" t="s">
        <v>5409</v>
      </c>
      <c r="F1104" s="16" t="s">
        <v>3520</v>
      </c>
      <c r="G1104" s="16" t="s">
        <v>3804</v>
      </c>
      <c r="H1104" s="16" t="s">
        <v>3354</v>
      </c>
      <c r="I1104" s="16" t="s">
        <v>3307</v>
      </c>
      <c r="J1104" s="16" t="s">
        <v>5410</v>
      </c>
    </row>
    <row r="1105" ht="22.5" spans="1:10">
      <c r="A1105" s="20"/>
      <c r="B1105" s="16" t="s">
        <v>5403</v>
      </c>
      <c r="C1105" s="16" t="s">
        <v>3301</v>
      </c>
      <c r="D1105" s="16" t="s">
        <v>3311</v>
      </c>
      <c r="E1105" s="16" t="s">
        <v>5411</v>
      </c>
      <c r="F1105" s="16" t="s">
        <v>3304</v>
      </c>
      <c r="G1105" s="16" t="s">
        <v>3398</v>
      </c>
      <c r="H1105" s="16" t="s">
        <v>3315</v>
      </c>
      <c r="I1105" s="16" t="s">
        <v>3307</v>
      </c>
      <c r="J1105" s="16" t="s">
        <v>5412</v>
      </c>
    </row>
    <row r="1106" spans="1:10">
      <c r="A1106" s="20"/>
      <c r="B1106" s="16" t="s">
        <v>5403</v>
      </c>
      <c r="C1106" s="16" t="s">
        <v>3301</v>
      </c>
      <c r="D1106" s="16" t="s">
        <v>3320</v>
      </c>
      <c r="E1106" s="16" t="s">
        <v>5413</v>
      </c>
      <c r="F1106" s="16" t="s">
        <v>3304</v>
      </c>
      <c r="G1106" s="16" t="s">
        <v>3305</v>
      </c>
      <c r="H1106" s="16" t="s">
        <v>3499</v>
      </c>
      <c r="I1106" s="16" t="s">
        <v>3307</v>
      </c>
      <c r="J1106" s="16" t="s">
        <v>5414</v>
      </c>
    </row>
    <row r="1107" ht="22.5" spans="1:10">
      <c r="A1107" s="20"/>
      <c r="B1107" s="16" t="s">
        <v>5403</v>
      </c>
      <c r="C1107" s="16" t="s">
        <v>3324</v>
      </c>
      <c r="D1107" s="16" t="s">
        <v>3325</v>
      </c>
      <c r="E1107" s="16" t="s">
        <v>5415</v>
      </c>
      <c r="F1107" s="16" t="s">
        <v>3304</v>
      </c>
      <c r="G1107" s="16" t="s">
        <v>3367</v>
      </c>
      <c r="H1107" s="16" t="s">
        <v>5416</v>
      </c>
      <c r="I1107" s="16" t="s">
        <v>3329</v>
      </c>
      <c r="J1107" s="16" t="s">
        <v>5417</v>
      </c>
    </row>
    <row r="1108" ht="22.5" spans="1:10">
      <c r="A1108" s="20"/>
      <c r="B1108" s="16" t="s">
        <v>5403</v>
      </c>
      <c r="C1108" s="16" t="s">
        <v>3331</v>
      </c>
      <c r="D1108" s="16" t="s">
        <v>3332</v>
      </c>
      <c r="E1108" s="16" t="s">
        <v>3332</v>
      </c>
      <c r="F1108" s="16" t="s">
        <v>3313</v>
      </c>
      <c r="G1108" s="16" t="s">
        <v>3322</v>
      </c>
      <c r="H1108" s="16" t="s">
        <v>3315</v>
      </c>
      <c r="I1108" s="16" t="s">
        <v>3329</v>
      </c>
      <c r="J1108" s="16" t="s">
        <v>5418</v>
      </c>
    </row>
    <row r="1109" ht="22.5" spans="1:10">
      <c r="A1109" s="20"/>
      <c r="B1109" s="16" t="s">
        <v>5403</v>
      </c>
      <c r="C1109" s="16" t="s">
        <v>3843</v>
      </c>
      <c r="D1109" s="16" t="s">
        <v>3844</v>
      </c>
      <c r="E1109" s="16" t="s">
        <v>4544</v>
      </c>
      <c r="F1109" s="16" t="s">
        <v>3520</v>
      </c>
      <c r="G1109" s="16" t="s">
        <v>3398</v>
      </c>
      <c r="H1109" s="16" t="s">
        <v>3315</v>
      </c>
      <c r="I1109" s="16" t="s">
        <v>3307</v>
      </c>
      <c r="J1109" s="16" t="s">
        <v>5419</v>
      </c>
    </row>
    <row r="1110" ht="45" spans="1:10">
      <c r="A1110" s="20" t="s">
        <v>5420</v>
      </c>
      <c r="B1110" s="16" t="s">
        <v>5421</v>
      </c>
      <c r="C1110" s="16" t="s">
        <v>3301</v>
      </c>
      <c r="D1110" s="16" t="s">
        <v>3302</v>
      </c>
      <c r="E1110" s="16" t="s">
        <v>5422</v>
      </c>
      <c r="F1110" s="16" t="s">
        <v>3304</v>
      </c>
      <c r="G1110" s="16" t="s">
        <v>5423</v>
      </c>
      <c r="H1110" s="16" t="s">
        <v>3377</v>
      </c>
      <c r="I1110" s="16" t="s">
        <v>3307</v>
      </c>
      <c r="J1110" s="16" t="s">
        <v>5424</v>
      </c>
    </row>
    <row r="1111" ht="22.5" spans="1:10">
      <c r="A1111" s="20"/>
      <c r="B1111" s="16" t="s">
        <v>5421</v>
      </c>
      <c r="C1111" s="16" t="s">
        <v>3301</v>
      </c>
      <c r="D1111" s="16" t="s">
        <v>3311</v>
      </c>
      <c r="E1111" s="16" t="s">
        <v>5336</v>
      </c>
      <c r="F1111" s="16" t="s">
        <v>3313</v>
      </c>
      <c r="G1111" s="16" t="s">
        <v>5337</v>
      </c>
      <c r="H1111" s="16" t="s">
        <v>3315</v>
      </c>
      <c r="I1111" s="16" t="s">
        <v>3307</v>
      </c>
      <c r="J1111" s="16" t="s">
        <v>5338</v>
      </c>
    </row>
    <row r="1112" spans="1:10">
      <c r="A1112" s="20"/>
      <c r="B1112" s="16" t="s">
        <v>5421</v>
      </c>
      <c r="C1112" s="16" t="s">
        <v>3301</v>
      </c>
      <c r="D1112" s="16" t="s">
        <v>3320</v>
      </c>
      <c r="E1112" s="16" t="s">
        <v>5339</v>
      </c>
      <c r="F1112" s="16" t="s">
        <v>3304</v>
      </c>
      <c r="G1112" s="16" t="s">
        <v>5340</v>
      </c>
      <c r="H1112" s="16" t="s">
        <v>3499</v>
      </c>
      <c r="I1112" s="16" t="s">
        <v>3307</v>
      </c>
      <c r="J1112" s="16" t="s">
        <v>5341</v>
      </c>
    </row>
    <row r="1113" ht="22.5" spans="1:10">
      <c r="A1113" s="20"/>
      <c r="B1113" s="16" t="s">
        <v>5421</v>
      </c>
      <c r="C1113" s="16" t="s">
        <v>3324</v>
      </c>
      <c r="D1113" s="16" t="s">
        <v>3325</v>
      </c>
      <c r="E1113" s="16" t="s">
        <v>5342</v>
      </c>
      <c r="F1113" s="16" t="s">
        <v>3304</v>
      </c>
      <c r="G1113" s="16" t="s">
        <v>5343</v>
      </c>
      <c r="H1113" s="16" t="s">
        <v>3306</v>
      </c>
      <c r="I1113" s="16" t="s">
        <v>3329</v>
      </c>
      <c r="J1113" s="16" t="s">
        <v>5344</v>
      </c>
    </row>
    <row r="1114" ht="22.5" spans="1:10">
      <c r="A1114" s="20"/>
      <c r="B1114" s="16" t="s">
        <v>5421</v>
      </c>
      <c r="C1114" s="16" t="s">
        <v>3324</v>
      </c>
      <c r="D1114" s="16" t="s">
        <v>3325</v>
      </c>
      <c r="E1114" s="16" t="s">
        <v>5345</v>
      </c>
      <c r="F1114" s="16" t="s">
        <v>3304</v>
      </c>
      <c r="G1114" s="16" t="s">
        <v>5337</v>
      </c>
      <c r="H1114" s="16" t="s">
        <v>3315</v>
      </c>
      <c r="I1114" s="16" t="s">
        <v>3329</v>
      </c>
      <c r="J1114" s="16" t="s">
        <v>5346</v>
      </c>
    </row>
    <row r="1115" ht="22.5" spans="1:10">
      <c r="A1115" s="20"/>
      <c r="B1115" s="16" t="s">
        <v>5421</v>
      </c>
      <c r="C1115" s="16" t="s">
        <v>3331</v>
      </c>
      <c r="D1115" s="16" t="s">
        <v>3332</v>
      </c>
      <c r="E1115" s="16" t="s">
        <v>3437</v>
      </c>
      <c r="F1115" s="16" t="s">
        <v>3304</v>
      </c>
      <c r="G1115" s="16" t="s">
        <v>5025</v>
      </c>
      <c r="H1115" s="16" t="s">
        <v>3315</v>
      </c>
      <c r="I1115" s="16" t="s">
        <v>3329</v>
      </c>
      <c r="J1115" s="16" t="s">
        <v>5347</v>
      </c>
    </row>
    <row r="1116" ht="22.5" spans="1:10">
      <c r="A1116" s="20" t="s">
        <v>5425</v>
      </c>
      <c r="B1116" s="16" t="s">
        <v>5426</v>
      </c>
      <c r="C1116" s="16" t="s">
        <v>3301</v>
      </c>
      <c r="D1116" s="16" t="s">
        <v>3302</v>
      </c>
      <c r="E1116" s="16" t="s">
        <v>5427</v>
      </c>
      <c r="F1116" s="16" t="s">
        <v>3304</v>
      </c>
      <c r="G1116" s="16" t="s">
        <v>5428</v>
      </c>
      <c r="H1116" s="16" t="s">
        <v>3545</v>
      </c>
      <c r="I1116" s="16" t="s">
        <v>3307</v>
      </c>
      <c r="J1116" s="16" t="s">
        <v>5429</v>
      </c>
    </row>
    <row r="1117" ht="22.5" spans="1:10">
      <c r="A1117" s="20"/>
      <c r="B1117" s="16" t="s">
        <v>5426</v>
      </c>
      <c r="C1117" s="16" t="s">
        <v>3301</v>
      </c>
      <c r="D1117" s="16" t="s">
        <v>3311</v>
      </c>
      <c r="E1117" s="16" t="s">
        <v>5430</v>
      </c>
      <c r="F1117" s="16" t="s">
        <v>3304</v>
      </c>
      <c r="G1117" s="16" t="s">
        <v>3398</v>
      </c>
      <c r="H1117" s="16" t="s">
        <v>3315</v>
      </c>
      <c r="I1117" s="16" t="s">
        <v>3307</v>
      </c>
      <c r="J1117" s="16" t="s">
        <v>5431</v>
      </c>
    </row>
    <row r="1118" ht="22.5" spans="1:10">
      <c r="A1118" s="20"/>
      <c r="B1118" s="16" t="s">
        <v>5426</v>
      </c>
      <c r="C1118" s="16" t="s">
        <v>3301</v>
      </c>
      <c r="D1118" s="16" t="s">
        <v>3320</v>
      </c>
      <c r="E1118" s="16" t="s">
        <v>5432</v>
      </c>
      <c r="F1118" s="16" t="s">
        <v>3313</v>
      </c>
      <c r="G1118" s="16" t="s">
        <v>3341</v>
      </c>
      <c r="H1118" s="16" t="s">
        <v>3315</v>
      </c>
      <c r="I1118" s="16" t="s">
        <v>3307</v>
      </c>
      <c r="J1118" s="16" t="s">
        <v>5433</v>
      </c>
    </row>
    <row r="1119" ht="22.5" spans="1:10">
      <c r="A1119" s="20"/>
      <c r="B1119" s="16" t="s">
        <v>5426</v>
      </c>
      <c r="C1119" s="16" t="s">
        <v>3324</v>
      </c>
      <c r="D1119" s="16" t="s">
        <v>3325</v>
      </c>
      <c r="E1119" s="16" t="s">
        <v>5434</v>
      </c>
      <c r="F1119" s="16" t="s">
        <v>3304</v>
      </c>
      <c r="G1119" s="16" t="s">
        <v>3615</v>
      </c>
      <c r="H1119" s="16" t="s">
        <v>3328</v>
      </c>
      <c r="I1119" s="16" t="s">
        <v>3329</v>
      </c>
      <c r="J1119" s="16" t="s">
        <v>5435</v>
      </c>
    </row>
    <row r="1120" ht="22.5" spans="1:10">
      <c r="A1120" s="20"/>
      <c r="B1120" s="16" t="s">
        <v>5426</v>
      </c>
      <c r="C1120" s="16" t="s">
        <v>3324</v>
      </c>
      <c r="D1120" s="16" t="s">
        <v>3325</v>
      </c>
      <c r="E1120" s="16" t="s">
        <v>5436</v>
      </c>
      <c r="F1120" s="16" t="s">
        <v>3304</v>
      </c>
      <c r="G1120" s="16" t="s">
        <v>5437</v>
      </c>
      <c r="H1120" s="16" t="s">
        <v>3328</v>
      </c>
      <c r="I1120" s="16" t="s">
        <v>3329</v>
      </c>
      <c r="J1120" s="16" t="s">
        <v>5438</v>
      </c>
    </row>
    <row r="1121" ht="33.75" spans="1:10">
      <c r="A1121" s="20"/>
      <c r="B1121" s="16" t="s">
        <v>5426</v>
      </c>
      <c r="C1121" s="16" t="s">
        <v>3331</v>
      </c>
      <c r="D1121" s="16" t="s">
        <v>3332</v>
      </c>
      <c r="E1121" s="16" t="s">
        <v>4412</v>
      </c>
      <c r="F1121" s="16" t="s">
        <v>3313</v>
      </c>
      <c r="G1121" s="16" t="s">
        <v>3322</v>
      </c>
      <c r="H1121" s="16" t="s">
        <v>3315</v>
      </c>
      <c r="I1121" s="16" t="s">
        <v>3329</v>
      </c>
      <c r="J1121" s="16" t="s">
        <v>5439</v>
      </c>
    </row>
    <row r="1122" ht="67.5" spans="1:10">
      <c r="A1122" s="20" t="s">
        <v>5440</v>
      </c>
      <c r="B1122" s="16" t="s">
        <v>5441</v>
      </c>
      <c r="C1122" s="16" t="s">
        <v>3301</v>
      </c>
      <c r="D1122" s="16" t="s">
        <v>3302</v>
      </c>
      <c r="E1122" s="16" t="s">
        <v>5442</v>
      </c>
      <c r="F1122" s="16" t="s">
        <v>3304</v>
      </c>
      <c r="G1122" s="16" t="s">
        <v>3380</v>
      </c>
      <c r="H1122" s="16" t="s">
        <v>3377</v>
      </c>
      <c r="I1122" s="16" t="s">
        <v>3307</v>
      </c>
      <c r="J1122" s="16" t="s">
        <v>5443</v>
      </c>
    </row>
    <row r="1123" ht="45" spans="1:10">
      <c r="A1123" s="20"/>
      <c r="B1123" s="16" t="s">
        <v>5441</v>
      </c>
      <c r="C1123" s="16" t="s">
        <v>3301</v>
      </c>
      <c r="D1123" s="16" t="s">
        <v>3302</v>
      </c>
      <c r="E1123" s="16" t="s">
        <v>5444</v>
      </c>
      <c r="F1123" s="16" t="s">
        <v>3304</v>
      </c>
      <c r="G1123" s="16" t="s">
        <v>3370</v>
      </c>
      <c r="H1123" s="16" t="s">
        <v>3493</v>
      </c>
      <c r="I1123" s="16" t="s">
        <v>3307</v>
      </c>
      <c r="J1123" s="16" t="s">
        <v>5445</v>
      </c>
    </row>
    <row r="1124" ht="33.75" spans="1:10">
      <c r="A1124" s="20"/>
      <c r="B1124" s="16" t="s">
        <v>5441</v>
      </c>
      <c r="C1124" s="16" t="s">
        <v>3301</v>
      </c>
      <c r="D1124" s="16" t="s">
        <v>3302</v>
      </c>
      <c r="E1124" s="16" t="s">
        <v>5446</v>
      </c>
      <c r="F1124" s="16" t="s">
        <v>3304</v>
      </c>
      <c r="G1124" s="16" t="s">
        <v>5351</v>
      </c>
      <c r="H1124" s="16" t="s">
        <v>3377</v>
      </c>
      <c r="I1124" s="16" t="s">
        <v>3307</v>
      </c>
      <c r="J1124" s="16" t="s">
        <v>5447</v>
      </c>
    </row>
    <row r="1125" ht="45" spans="1:10">
      <c r="A1125" s="20"/>
      <c r="B1125" s="16" t="s">
        <v>5441</v>
      </c>
      <c r="C1125" s="16" t="s">
        <v>3301</v>
      </c>
      <c r="D1125" s="16" t="s">
        <v>3302</v>
      </c>
      <c r="E1125" s="16" t="s">
        <v>5448</v>
      </c>
      <c r="F1125" s="16" t="s">
        <v>3304</v>
      </c>
      <c r="G1125" s="16" t="s">
        <v>5449</v>
      </c>
      <c r="H1125" s="16" t="s">
        <v>3377</v>
      </c>
      <c r="I1125" s="16" t="s">
        <v>3307</v>
      </c>
      <c r="J1125" s="16" t="s">
        <v>5450</v>
      </c>
    </row>
    <row r="1126" ht="22.5" spans="1:10">
      <c r="A1126" s="20"/>
      <c r="B1126" s="16" t="s">
        <v>5441</v>
      </c>
      <c r="C1126" s="16" t="s">
        <v>3301</v>
      </c>
      <c r="D1126" s="16" t="s">
        <v>3311</v>
      </c>
      <c r="E1126" s="16" t="s">
        <v>5451</v>
      </c>
      <c r="F1126" s="16" t="s">
        <v>3313</v>
      </c>
      <c r="G1126" s="16" t="s">
        <v>3341</v>
      </c>
      <c r="H1126" s="16" t="s">
        <v>3315</v>
      </c>
      <c r="I1126" s="16" t="s">
        <v>3307</v>
      </c>
      <c r="J1126" s="16" t="s">
        <v>5452</v>
      </c>
    </row>
    <row r="1127" ht="22.5" spans="1:10">
      <c r="A1127" s="20"/>
      <c r="B1127" s="16" t="s">
        <v>5441</v>
      </c>
      <c r="C1127" s="16" t="s">
        <v>3301</v>
      </c>
      <c r="D1127" s="16" t="s">
        <v>3320</v>
      </c>
      <c r="E1127" s="16" t="s">
        <v>5453</v>
      </c>
      <c r="F1127" s="16" t="s">
        <v>3313</v>
      </c>
      <c r="G1127" s="16" t="s">
        <v>3341</v>
      </c>
      <c r="H1127" s="16" t="s">
        <v>3315</v>
      </c>
      <c r="I1127" s="16" t="s">
        <v>3307</v>
      </c>
      <c r="J1127" s="16" t="s">
        <v>5454</v>
      </c>
    </row>
    <row r="1128" ht="22.5" spans="1:10">
      <c r="A1128" s="20"/>
      <c r="B1128" s="16" t="s">
        <v>5441</v>
      </c>
      <c r="C1128" s="16" t="s">
        <v>3324</v>
      </c>
      <c r="D1128" s="16" t="s">
        <v>3325</v>
      </c>
      <c r="E1128" s="16" t="s">
        <v>5367</v>
      </c>
      <c r="F1128" s="16" t="s">
        <v>3304</v>
      </c>
      <c r="G1128" s="16" t="s">
        <v>3588</v>
      </c>
      <c r="H1128" s="16" t="s">
        <v>3328</v>
      </c>
      <c r="I1128" s="16" t="s">
        <v>3329</v>
      </c>
      <c r="J1128" s="16" t="s">
        <v>5455</v>
      </c>
    </row>
    <row r="1129" ht="22.5" spans="1:10">
      <c r="A1129" s="20"/>
      <c r="B1129" s="16" t="s">
        <v>5441</v>
      </c>
      <c r="C1129" s="16" t="s">
        <v>3331</v>
      </c>
      <c r="D1129" s="16" t="s">
        <v>3332</v>
      </c>
      <c r="E1129" s="16" t="s">
        <v>5456</v>
      </c>
      <c r="F1129" s="16" t="s">
        <v>3304</v>
      </c>
      <c r="G1129" s="16" t="s">
        <v>3322</v>
      </c>
      <c r="H1129" s="16" t="s">
        <v>3315</v>
      </c>
      <c r="I1129" s="16" t="s">
        <v>3329</v>
      </c>
      <c r="J1129" s="16" t="s">
        <v>5457</v>
      </c>
    </row>
    <row r="1130" ht="22.5" spans="1:10">
      <c r="A1130" s="20" t="s">
        <v>5458</v>
      </c>
      <c r="B1130" s="16" t="s">
        <v>5459</v>
      </c>
      <c r="C1130" s="16" t="s">
        <v>3301</v>
      </c>
      <c r="D1130" s="16" t="s">
        <v>3302</v>
      </c>
      <c r="E1130" s="16" t="s">
        <v>5460</v>
      </c>
      <c r="F1130" s="16" t="s">
        <v>3313</v>
      </c>
      <c r="G1130" s="16" t="s">
        <v>3353</v>
      </c>
      <c r="H1130" s="16" t="s">
        <v>4805</v>
      </c>
      <c r="I1130" s="16" t="s">
        <v>3307</v>
      </c>
      <c r="J1130" s="16" t="s">
        <v>5461</v>
      </c>
    </row>
    <row r="1131" spans="1:10">
      <c r="A1131" s="20"/>
      <c r="B1131" s="16" t="s">
        <v>5459</v>
      </c>
      <c r="C1131" s="16" t="s">
        <v>3301</v>
      </c>
      <c r="D1131" s="16" t="s">
        <v>3302</v>
      </c>
      <c r="E1131" s="16" t="s">
        <v>5462</v>
      </c>
      <c r="F1131" s="16" t="s">
        <v>3313</v>
      </c>
      <c r="G1131" s="16" t="s">
        <v>3305</v>
      </c>
      <c r="H1131" s="16" t="s">
        <v>3545</v>
      </c>
      <c r="I1131" s="16" t="s">
        <v>3307</v>
      </c>
      <c r="J1131" s="16" t="s">
        <v>5463</v>
      </c>
    </row>
    <row r="1132" ht="22.5" spans="1:10">
      <c r="A1132" s="20"/>
      <c r="B1132" s="16" t="s">
        <v>5459</v>
      </c>
      <c r="C1132" s="16" t="s">
        <v>3301</v>
      </c>
      <c r="D1132" s="16" t="s">
        <v>3311</v>
      </c>
      <c r="E1132" s="16" t="s">
        <v>5464</v>
      </c>
      <c r="F1132" s="16" t="s">
        <v>3313</v>
      </c>
      <c r="G1132" s="16" t="s">
        <v>3398</v>
      </c>
      <c r="H1132" s="16" t="s">
        <v>3315</v>
      </c>
      <c r="I1132" s="16" t="s">
        <v>3329</v>
      </c>
      <c r="J1132" s="16" t="s">
        <v>5465</v>
      </c>
    </row>
    <row r="1133" spans="1:10">
      <c r="A1133" s="20"/>
      <c r="B1133" s="16" t="s">
        <v>5459</v>
      </c>
      <c r="C1133" s="16" t="s">
        <v>3301</v>
      </c>
      <c r="D1133" s="16" t="s">
        <v>3320</v>
      </c>
      <c r="E1133" s="16" t="s">
        <v>5466</v>
      </c>
      <c r="F1133" s="16" t="s">
        <v>3304</v>
      </c>
      <c r="G1133" s="16" t="s">
        <v>3305</v>
      </c>
      <c r="H1133" s="16" t="s">
        <v>3499</v>
      </c>
      <c r="I1133" s="16" t="s">
        <v>3307</v>
      </c>
      <c r="J1133" s="16" t="s">
        <v>5467</v>
      </c>
    </row>
    <row r="1134" ht="22.5" spans="1:10">
      <c r="A1134" s="20"/>
      <c r="B1134" s="16" t="s">
        <v>5459</v>
      </c>
      <c r="C1134" s="16" t="s">
        <v>3324</v>
      </c>
      <c r="D1134" s="16" t="s">
        <v>3325</v>
      </c>
      <c r="E1134" s="16" t="s">
        <v>5468</v>
      </c>
      <c r="F1134" s="16" t="s">
        <v>3304</v>
      </c>
      <c r="G1134" s="16" t="s">
        <v>4101</v>
      </c>
      <c r="H1134" s="16" t="s">
        <v>3328</v>
      </c>
      <c r="I1134" s="16" t="s">
        <v>3329</v>
      </c>
      <c r="J1134" s="16" t="s">
        <v>5469</v>
      </c>
    </row>
    <row r="1135" ht="22.5" spans="1:10">
      <c r="A1135" s="20"/>
      <c r="B1135" s="16" t="s">
        <v>5459</v>
      </c>
      <c r="C1135" s="16" t="s">
        <v>3331</v>
      </c>
      <c r="D1135" s="16" t="s">
        <v>3332</v>
      </c>
      <c r="E1135" s="16" t="s">
        <v>5470</v>
      </c>
      <c r="F1135" s="16" t="s">
        <v>3313</v>
      </c>
      <c r="G1135" s="16" t="s">
        <v>3341</v>
      </c>
      <c r="H1135" s="16" t="s">
        <v>3315</v>
      </c>
      <c r="I1135" s="16" t="s">
        <v>3307</v>
      </c>
      <c r="J1135" s="16" t="s">
        <v>5471</v>
      </c>
    </row>
    <row r="1136" ht="22.5" spans="1:10">
      <c r="A1136" s="20"/>
      <c r="B1136" s="16" t="s">
        <v>5459</v>
      </c>
      <c r="C1136" s="16" t="s">
        <v>3843</v>
      </c>
      <c r="D1136" s="16" t="s">
        <v>3844</v>
      </c>
      <c r="E1136" s="16" t="s">
        <v>3844</v>
      </c>
      <c r="F1136" s="16" t="s">
        <v>3520</v>
      </c>
      <c r="G1136" s="16" t="s">
        <v>5400</v>
      </c>
      <c r="H1136" s="16" t="s">
        <v>3435</v>
      </c>
      <c r="I1136" s="16" t="s">
        <v>3307</v>
      </c>
      <c r="J1136" s="16" t="s">
        <v>5472</v>
      </c>
    </row>
    <row r="1137" ht="45" spans="1:10">
      <c r="A1137" s="20" t="s">
        <v>5473</v>
      </c>
      <c r="B1137" s="16" t="s">
        <v>5474</v>
      </c>
      <c r="C1137" s="16" t="s">
        <v>3301</v>
      </c>
      <c r="D1137" s="16" t="s">
        <v>3302</v>
      </c>
      <c r="E1137" s="16" t="s">
        <v>5475</v>
      </c>
      <c r="F1137" s="16" t="s">
        <v>3304</v>
      </c>
      <c r="G1137" s="16" t="s">
        <v>4235</v>
      </c>
      <c r="H1137" s="16" t="s">
        <v>3377</v>
      </c>
      <c r="I1137" s="16" t="s">
        <v>3307</v>
      </c>
      <c r="J1137" s="16" t="s">
        <v>5476</v>
      </c>
    </row>
    <row r="1138" ht="33.75" spans="1:10">
      <c r="A1138" s="20"/>
      <c r="B1138" s="16" t="s">
        <v>5474</v>
      </c>
      <c r="C1138" s="16" t="s">
        <v>3301</v>
      </c>
      <c r="D1138" s="16" t="s">
        <v>3302</v>
      </c>
      <c r="E1138" s="16" t="s">
        <v>5477</v>
      </c>
      <c r="F1138" s="16" t="s">
        <v>3304</v>
      </c>
      <c r="G1138" s="16" t="s">
        <v>3774</v>
      </c>
      <c r="H1138" s="16" t="s">
        <v>3377</v>
      </c>
      <c r="I1138" s="16" t="s">
        <v>3307</v>
      </c>
      <c r="J1138" s="16" t="s">
        <v>5478</v>
      </c>
    </row>
    <row r="1139" ht="45" spans="1:10">
      <c r="A1139" s="20"/>
      <c r="B1139" s="16" t="s">
        <v>5474</v>
      </c>
      <c r="C1139" s="16" t="s">
        <v>3301</v>
      </c>
      <c r="D1139" s="16" t="s">
        <v>3311</v>
      </c>
      <c r="E1139" s="16" t="s">
        <v>5479</v>
      </c>
      <c r="F1139" s="16" t="s">
        <v>3304</v>
      </c>
      <c r="G1139" s="16" t="s">
        <v>3398</v>
      </c>
      <c r="H1139" s="16" t="s">
        <v>3315</v>
      </c>
      <c r="I1139" s="16" t="s">
        <v>3307</v>
      </c>
      <c r="J1139" s="16" t="s">
        <v>5480</v>
      </c>
    </row>
    <row r="1140" ht="22.5" spans="1:10">
      <c r="A1140" s="20"/>
      <c r="B1140" s="16" t="s">
        <v>5474</v>
      </c>
      <c r="C1140" s="16" t="s">
        <v>3301</v>
      </c>
      <c r="D1140" s="16" t="s">
        <v>3320</v>
      </c>
      <c r="E1140" s="16" t="s">
        <v>5394</v>
      </c>
      <c r="F1140" s="16" t="s">
        <v>3304</v>
      </c>
      <c r="G1140" s="16" t="s">
        <v>4568</v>
      </c>
      <c r="H1140" s="16" t="s">
        <v>3499</v>
      </c>
      <c r="I1140" s="16" t="s">
        <v>3307</v>
      </c>
      <c r="J1140" s="16" t="s">
        <v>5481</v>
      </c>
    </row>
    <row r="1141" ht="45" spans="1:10">
      <c r="A1141" s="20"/>
      <c r="B1141" s="16" t="s">
        <v>5474</v>
      </c>
      <c r="C1141" s="16" t="s">
        <v>3324</v>
      </c>
      <c r="D1141" s="16" t="s">
        <v>3325</v>
      </c>
      <c r="E1141" s="16" t="s">
        <v>5482</v>
      </c>
      <c r="F1141" s="16" t="s">
        <v>3304</v>
      </c>
      <c r="G1141" s="16" t="s">
        <v>5483</v>
      </c>
      <c r="H1141" s="16" t="s">
        <v>3306</v>
      </c>
      <c r="I1141" s="16" t="s">
        <v>3329</v>
      </c>
      <c r="J1141" s="16" t="s">
        <v>5484</v>
      </c>
    </row>
    <row r="1142" ht="22.5" spans="1:10">
      <c r="A1142" s="20"/>
      <c r="B1142" s="16" t="s">
        <v>5474</v>
      </c>
      <c r="C1142" s="16" t="s">
        <v>3331</v>
      </c>
      <c r="D1142" s="16" t="s">
        <v>3332</v>
      </c>
      <c r="E1142" s="16" t="s">
        <v>3437</v>
      </c>
      <c r="F1142" s="16" t="s">
        <v>3313</v>
      </c>
      <c r="G1142" s="16" t="s">
        <v>5025</v>
      </c>
      <c r="H1142" s="16" t="s">
        <v>3315</v>
      </c>
      <c r="I1142" s="16" t="s">
        <v>3307</v>
      </c>
      <c r="J1142" s="16" t="s">
        <v>5485</v>
      </c>
    </row>
    <row r="1143" ht="22.5" spans="1:10">
      <c r="A1143" s="20" t="s">
        <v>5486</v>
      </c>
      <c r="B1143" s="16" t="s">
        <v>5487</v>
      </c>
      <c r="C1143" s="16" t="s">
        <v>3301</v>
      </c>
      <c r="D1143" s="16" t="s">
        <v>3302</v>
      </c>
      <c r="E1143" s="16" t="s">
        <v>5488</v>
      </c>
      <c r="F1143" s="16" t="s">
        <v>3313</v>
      </c>
      <c r="G1143" s="16" t="s">
        <v>4235</v>
      </c>
      <c r="H1143" s="16" t="s">
        <v>3747</v>
      </c>
      <c r="I1143" s="16" t="s">
        <v>3307</v>
      </c>
      <c r="J1143" s="16" t="s">
        <v>5489</v>
      </c>
    </row>
    <row r="1144" ht="33.75" spans="1:10">
      <c r="A1144" s="20"/>
      <c r="B1144" s="16" t="s">
        <v>5487</v>
      </c>
      <c r="C1144" s="16" t="s">
        <v>3301</v>
      </c>
      <c r="D1144" s="16" t="s">
        <v>3302</v>
      </c>
      <c r="E1144" s="16" t="s">
        <v>5490</v>
      </c>
      <c r="F1144" s="16" t="s">
        <v>3313</v>
      </c>
      <c r="G1144" s="16" t="s">
        <v>5331</v>
      </c>
      <c r="H1144" s="16" t="s">
        <v>3747</v>
      </c>
      <c r="I1144" s="16" t="s">
        <v>3307</v>
      </c>
      <c r="J1144" s="16" t="s">
        <v>5491</v>
      </c>
    </row>
    <row r="1145" ht="22.5" spans="1:10">
      <c r="A1145" s="20"/>
      <c r="B1145" s="16" t="s">
        <v>5487</v>
      </c>
      <c r="C1145" s="16" t="s">
        <v>3301</v>
      </c>
      <c r="D1145" s="16" t="s">
        <v>3302</v>
      </c>
      <c r="E1145" s="16" t="s">
        <v>5492</v>
      </c>
      <c r="F1145" s="16" t="s">
        <v>3313</v>
      </c>
      <c r="G1145" s="16" t="s">
        <v>3353</v>
      </c>
      <c r="H1145" s="16" t="s">
        <v>3395</v>
      </c>
      <c r="I1145" s="16" t="s">
        <v>3307</v>
      </c>
      <c r="J1145" s="16" t="s">
        <v>5493</v>
      </c>
    </row>
    <row r="1146" ht="22.5" spans="1:10">
      <c r="A1146" s="20"/>
      <c r="B1146" s="16" t="s">
        <v>5487</v>
      </c>
      <c r="C1146" s="16" t="s">
        <v>3301</v>
      </c>
      <c r="D1146" s="16" t="s">
        <v>3311</v>
      </c>
      <c r="E1146" s="16" t="s">
        <v>5494</v>
      </c>
      <c r="F1146" s="16" t="s">
        <v>3304</v>
      </c>
      <c r="G1146" s="16" t="s">
        <v>3398</v>
      </c>
      <c r="H1146" s="16" t="s">
        <v>3315</v>
      </c>
      <c r="I1146" s="16" t="s">
        <v>3307</v>
      </c>
      <c r="J1146" s="16" t="s">
        <v>5495</v>
      </c>
    </row>
    <row r="1147" ht="22.5" spans="1:10">
      <c r="A1147" s="20"/>
      <c r="B1147" s="16" t="s">
        <v>5487</v>
      </c>
      <c r="C1147" s="16" t="s">
        <v>3301</v>
      </c>
      <c r="D1147" s="16" t="s">
        <v>3311</v>
      </c>
      <c r="E1147" s="16" t="s">
        <v>5496</v>
      </c>
      <c r="F1147" s="16" t="s">
        <v>3304</v>
      </c>
      <c r="G1147" s="16" t="s">
        <v>3398</v>
      </c>
      <c r="H1147" s="16" t="s">
        <v>3315</v>
      </c>
      <c r="I1147" s="16" t="s">
        <v>3307</v>
      </c>
      <c r="J1147" s="16" t="s">
        <v>5497</v>
      </c>
    </row>
    <row r="1148" spans="1:10">
      <c r="A1148" s="20"/>
      <c r="B1148" s="16" t="s">
        <v>5487</v>
      </c>
      <c r="C1148" s="16" t="s">
        <v>3301</v>
      </c>
      <c r="D1148" s="16" t="s">
        <v>3320</v>
      </c>
      <c r="E1148" s="16" t="s">
        <v>5394</v>
      </c>
      <c r="F1148" s="16" t="s">
        <v>3520</v>
      </c>
      <c r="G1148" s="16" t="s">
        <v>3305</v>
      </c>
      <c r="H1148" s="16" t="s">
        <v>3499</v>
      </c>
      <c r="I1148" s="16" t="s">
        <v>3307</v>
      </c>
      <c r="J1148" s="16" t="s">
        <v>5498</v>
      </c>
    </row>
    <row r="1149" ht="45" spans="1:10">
      <c r="A1149" s="20"/>
      <c r="B1149" s="16" t="s">
        <v>5487</v>
      </c>
      <c r="C1149" s="16" t="s">
        <v>3324</v>
      </c>
      <c r="D1149" s="16" t="s">
        <v>3325</v>
      </c>
      <c r="E1149" s="16" t="s">
        <v>5499</v>
      </c>
      <c r="F1149" s="16" t="s">
        <v>3304</v>
      </c>
      <c r="G1149" s="16" t="s">
        <v>3327</v>
      </c>
      <c r="H1149" s="16" t="s">
        <v>3328</v>
      </c>
      <c r="I1149" s="16" t="s">
        <v>3329</v>
      </c>
      <c r="J1149" s="16" t="s">
        <v>5500</v>
      </c>
    </row>
    <row r="1150" ht="22.5" spans="1:10">
      <c r="A1150" s="20"/>
      <c r="B1150" s="16" t="s">
        <v>5487</v>
      </c>
      <c r="C1150" s="16" t="s">
        <v>3324</v>
      </c>
      <c r="D1150" s="16" t="s">
        <v>3590</v>
      </c>
      <c r="E1150" s="16" t="s">
        <v>5501</v>
      </c>
      <c r="F1150" s="16" t="s">
        <v>3304</v>
      </c>
      <c r="G1150" s="16" t="s">
        <v>5502</v>
      </c>
      <c r="H1150" s="16" t="s">
        <v>3328</v>
      </c>
      <c r="I1150" s="16" t="s">
        <v>3329</v>
      </c>
      <c r="J1150" s="16" t="s">
        <v>5503</v>
      </c>
    </row>
    <row r="1151" spans="1:10">
      <c r="A1151" s="20"/>
      <c r="B1151" s="16" t="s">
        <v>5487</v>
      </c>
      <c r="C1151" s="16" t="s">
        <v>3331</v>
      </c>
      <c r="D1151" s="16" t="s">
        <v>3332</v>
      </c>
      <c r="E1151" s="16" t="s">
        <v>4461</v>
      </c>
      <c r="F1151" s="16" t="s">
        <v>3313</v>
      </c>
      <c r="G1151" s="16" t="s">
        <v>3322</v>
      </c>
      <c r="H1151" s="16" t="s">
        <v>3315</v>
      </c>
      <c r="I1151" s="16" t="s">
        <v>3329</v>
      </c>
      <c r="J1151" s="16" t="s">
        <v>5504</v>
      </c>
    </row>
    <row r="1152" ht="22.5" spans="1:10">
      <c r="A1152" s="20"/>
      <c r="B1152" s="16" t="s">
        <v>5487</v>
      </c>
      <c r="C1152" s="16" t="s">
        <v>3843</v>
      </c>
      <c r="D1152" s="16" t="s">
        <v>3844</v>
      </c>
      <c r="E1152" s="16" t="s">
        <v>3844</v>
      </c>
      <c r="F1152" s="16" t="s">
        <v>3520</v>
      </c>
      <c r="G1152" s="16" t="s">
        <v>4187</v>
      </c>
      <c r="H1152" s="16" t="s">
        <v>3435</v>
      </c>
      <c r="I1152" s="16" t="s">
        <v>3307</v>
      </c>
      <c r="J1152" s="16" t="s">
        <v>5472</v>
      </c>
    </row>
    <row r="1153" ht="22.5" spans="1:10">
      <c r="A1153" s="20" t="s">
        <v>5505</v>
      </c>
      <c r="B1153" s="16" t="s">
        <v>5506</v>
      </c>
      <c r="C1153" s="16" t="s">
        <v>3301</v>
      </c>
      <c r="D1153" s="16" t="s">
        <v>3302</v>
      </c>
      <c r="E1153" s="16" t="s">
        <v>5507</v>
      </c>
      <c r="F1153" s="16" t="s">
        <v>3304</v>
      </c>
      <c r="G1153" s="16" t="s">
        <v>3592</v>
      </c>
      <c r="H1153" s="16" t="s">
        <v>3395</v>
      </c>
      <c r="I1153" s="16" t="s">
        <v>3307</v>
      </c>
      <c r="J1153" s="16" t="s">
        <v>5508</v>
      </c>
    </row>
    <row r="1154" ht="33.75" spans="1:10">
      <c r="A1154" s="20"/>
      <c r="B1154" s="16" t="s">
        <v>5506</v>
      </c>
      <c r="C1154" s="16" t="s">
        <v>3301</v>
      </c>
      <c r="D1154" s="16" t="s">
        <v>3302</v>
      </c>
      <c r="E1154" s="16" t="s">
        <v>5509</v>
      </c>
      <c r="F1154" s="16" t="s">
        <v>3304</v>
      </c>
      <c r="G1154" s="16" t="s">
        <v>5510</v>
      </c>
      <c r="H1154" s="16" t="s">
        <v>5511</v>
      </c>
      <c r="I1154" s="16" t="s">
        <v>3307</v>
      </c>
      <c r="J1154" s="16" t="s">
        <v>5512</v>
      </c>
    </row>
    <row r="1155" ht="22.5" spans="1:10">
      <c r="A1155" s="20"/>
      <c r="B1155" s="16" t="s">
        <v>5506</v>
      </c>
      <c r="C1155" s="16" t="s">
        <v>3301</v>
      </c>
      <c r="D1155" s="16" t="s">
        <v>3302</v>
      </c>
      <c r="E1155" s="16" t="s">
        <v>5513</v>
      </c>
      <c r="F1155" s="16" t="s">
        <v>3304</v>
      </c>
      <c r="G1155" s="16" t="s">
        <v>5514</v>
      </c>
      <c r="H1155" s="16" t="s">
        <v>3377</v>
      </c>
      <c r="I1155" s="16" t="s">
        <v>3307</v>
      </c>
      <c r="J1155" s="16" t="s">
        <v>5515</v>
      </c>
    </row>
    <row r="1156" ht="33.75" spans="1:10">
      <c r="A1156" s="20"/>
      <c r="B1156" s="16" t="s">
        <v>5506</v>
      </c>
      <c r="C1156" s="16" t="s">
        <v>3301</v>
      </c>
      <c r="D1156" s="16" t="s">
        <v>3311</v>
      </c>
      <c r="E1156" s="16" t="s">
        <v>5516</v>
      </c>
      <c r="F1156" s="16" t="s">
        <v>3304</v>
      </c>
      <c r="G1156" s="16" t="s">
        <v>3398</v>
      </c>
      <c r="H1156" s="16" t="s">
        <v>3315</v>
      </c>
      <c r="I1156" s="16" t="s">
        <v>3307</v>
      </c>
      <c r="J1156" s="16" t="s">
        <v>5512</v>
      </c>
    </row>
    <row r="1157" ht="22.5" spans="1:10">
      <c r="A1157" s="20"/>
      <c r="B1157" s="16" t="s">
        <v>5506</v>
      </c>
      <c r="C1157" s="16" t="s">
        <v>3301</v>
      </c>
      <c r="D1157" s="16" t="s">
        <v>3311</v>
      </c>
      <c r="E1157" s="16" t="s">
        <v>5517</v>
      </c>
      <c r="F1157" s="16" t="s">
        <v>3304</v>
      </c>
      <c r="G1157" s="16" t="s">
        <v>3398</v>
      </c>
      <c r="H1157" s="16" t="s">
        <v>3315</v>
      </c>
      <c r="I1157" s="16" t="s">
        <v>3307</v>
      </c>
      <c r="J1157" s="16" t="s">
        <v>5518</v>
      </c>
    </row>
    <row r="1158" ht="22.5" spans="1:10">
      <c r="A1158" s="20"/>
      <c r="B1158" s="16" t="s">
        <v>5506</v>
      </c>
      <c r="C1158" s="16" t="s">
        <v>3301</v>
      </c>
      <c r="D1158" s="16" t="s">
        <v>3320</v>
      </c>
      <c r="E1158" s="16" t="s">
        <v>5394</v>
      </c>
      <c r="F1158" s="16" t="s">
        <v>3304</v>
      </c>
      <c r="G1158" s="16" t="s">
        <v>3305</v>
      </c>
      <c r="H1158" s="16" t="s">
        <v>3499</v>
      </c>
      <c r="I1158" s="16" t="s">
        <v>3307</v>
      </c>
      <c r="J1158" s="16" t="s">
        <v>5519</v>
      </c>
    </row>
    <row r="1159" ht="22.5" spans="1:10">
      <c r="A1159" s="20"/>
      <c r="B1159" s="16" t="s">
        <v>5506</v>
      </c>
      <c r="C1159" s="16" t="s">
        <v>3324</v>
      </c>
      <c r="D1159" s="16" t="s">
        <v>3325</v>
      </c>
      <c r="E1159" s="16" t="s">
        <v>5520</v>
      </c>
      <c r="F1159" s="16" t="s">
        <v>3304</v>
      </c>
      <c r="G1159" s="16" t="s">
        <v>5521</v>
      </c>
      <c r="H1159" s="16"/>
      <c r="I1159" s="16" t="s">
        <v>3329</v>
      </c>
      <c r="J1159" s="16" t="s">
        <v>5522</v>
      </c>
    </row>
    <row r="1160" spans="1:10">
      <c r="A1160" s="20"/>
      <c r="B1160" s="16" t="s">
        <v>5506</v>
      </c>
      <c r="C1160" s="16" t="s">
        <v>3324</v>
      </c>
      <c r="D1160" s="16" t="s">
        <v>3325</v>
      </c>
      <c r="E1160" s="16" t="s">
        <v>5523</v>
      </c>
      <c r="F1160" s="16" t="s">
        <v>3304</v>
      </c>
      <c r="G1160" s="16" t="s">
        <v>5524</v>
      </c>
      <c r="H1160" s="16"/>
      <c r="I1160" s="16" t="s">
        <v>3329</v>
      </c>
      <c r="J1160" s="16" t="s">
        <v>5525</v>
      </c>
    </row>
    <row r="1161" ht="22.5" spans="1:10">
      <c r="A1161" s="20"/>
      <c r="B1161" s="16" t="s">
        <v>5506</v>
      </c>
      <c r="C1161" s="16" t="s">
        <v>3331</v>
      </c>
      <c r="D1161" s="16" t="s">
        <v>3332</v>
      </c>
      <c r="E1161" s="16" t="s">
        <v>5526</v>
      </c>
      <c r="F1161" s="16" t="s">
        <v>3304</v>
      </c>
      <c r="G1161" s="16" t="s">
        <v>3322</v>
      </c>
      <c r="H1161" s="16" t="s">
        <v>3315</v>
      </c>
      <c r="I1161" s="16" t="s">
        <v>3307</v>
      </c>
      <c r="J1161" s="16" t="s">
        <v>5527</v>
      </c>
    </row>
    <row r="1162" ht="22.5" spans="1:10">
      <c r="A1162" s="20" t="s">
        <v>5528</v>
      </c>
      <c r="B1162" s="16" t="s">
        <v>5529</v>
      </c>
      <c r="C1162" s="16" t="s">
        <v>3301</v>
      </c>
      <c r="D1162" s="16" t="s">
        <v>3302</v>
      </c>
      <c r="E1162" s="16" t="s">
        <v>5530</v>
      </c>
      <c r="F1162" s="16" t="s">
        <v>3313</v>
      </c>
      <c r="G1162" s="16" t="s">
        <v>5531</v>
      </c>
      <c r="H1162" s="16" t="s">
        <v>4418</v>
      </c>
      <c r="I1162" s="16" t="s">
        <v>3307</v>
      </c>
      <c r="J1162" s="16" t="s">
        <v>5532</v>
      </c>
    </row>
    <row r="1163" ht="22.5" spans="1:10">
      <c r="A1163" s="20"/>
      <c r="B1163" s="16" t="s">
        <v>5529</v>
      </c>
      <c r="C1163" s="16" t="s">
        <v>3301</v>
      </c>
      <c r="D1163" s="16" t="s">
        <v>3302</v>
      </c>
      <c r="E1163" s="16" t="s">
        <v>5533</v>
      </c>
      <c r="F1163" s="16" t="s">
        <v>3313</v>
      </c>
      <c r="G1163" s="16" t="s">
        <v>5534</v>
      </c>
      <c r="H1163" s="16" t="s">
        <v>3796</v>
      </c>
      <c r="I1163" s="16" t="s">
        <v>3307</v>
      </c>
      <c r="J1163" s="16" t="s">
        <v>5535</v>
      </c>
    </row>
    <row r="1164" ht="22.5" spans="1:10">
      <c r="A1164" s="20"/>
      <c r="B1164" s="16" t="s">
        <v>5529</v>
      </c>
      <c r="C1164" s="16" t="s">
        <v>3301</v>
      </c>
      <c r="D1164" s="16" t="s">
        <v>3302</v>
      </c>
      <c r="E1164" s="16" t="s">
        <v>5536</v>
      </c>
      <c r="F1164" s="16" t="s">
        <v>3313</v>
      </c>
      <c r="G1164" s="16" t="s">
        <v>5534</v>
      </c>
      <c r="H1164" s="16" t="s">
        <v>3796</v>
      </c>
      <c r="I1164" s="16" t="s">
        <v>3307</v>
      </c>
      <c r="J1164" s="16" t="s">
        <v>5537</v>
      </c>
    </row>
    <row r="1165" ht="22.5" spans="1:10">
      <c r="A1165" s="20"/>
      <c r="B1165" s="16" t="s">
        <v>5529</v>
      </c>
      <c r="C1165" s="16" t="s">
        <v>3301</v>
      </c>
      <c r="D1165" s="16" t="s">
        <v>3302</v>
      </c>
      <c r="E1165" s="16" t="s">
        <v>5538</v>
      </c>
      <c r="F1165" s="16" t="s">
        <v>3313</v>
      </c>
      <c r="G1165" s="16" t="s">
        <v>5531</v>
      </c>
      <c r="H1165" s="16" t="s">
        <v>5167</v>
      </c>
      <c r="I1165" s="16" t="s">
        <v>3307</v>
      </c>
      <c r="J1165" s="16" t="s">
        <v>5539</v>
      </c>
    </row>
    <row r="1166" ht="22.5" spans="1:10">
      <c r="A1166" s="20"/>
      <c r="B1166" s="16" t="s">
        <v>5529</v>
      </c>
      <c r="C1166" s="16" t="s">
        <v>3301</v>
      </c>
      <c r="D1166" s="16" t="s">
        <v>3311</v>
      </c>
      <c r="E1166" s="16" t="s">
        <v>5540</v>
      </c>
      <c r="F1166" s="16" t="s">
        <v>3304</v>
      </c>
      <c r="G1166" s="16" t="s">
        <v>3398</v>
      </c>
      <c r="H1166" s="16" t="s">
        <v>3315</v>
      </c>
      <c r="I1166" s="16" t="s">
        <v>3307</v>
      </c>
      <c r="J1166" s="16" t="s">
        <v>5541</v>
      </c>
    </row>
    <row r="1167" ht="22.5" spans="1:10">
      <c r="A1167" s="20"/>
      <c r="B1167" s="16" t="s">
        <v>5529</v>
      </c>
      <c r="C1167" s="16" t="s">
        <v>3301</v>
      </c>
      <c r="D1167" s="16" t="s">
        <v>3311</v>
      </c>
      <c r="E1167" s="16" t="s">
        <v>5542</v>
      </c>
      <c r="F1167" s="16" t="s">
        <v>3304</v>
      </c>
      <c r="G1167" s="16" t="s">
        <v>3398</v>
      </c>
      <c r="H1167" s="16" t="s">
        <v>3315</v>
      </c>
      <c r="I1167" s="16" t="s">
        <v>3307</v>
      </c>
      <c r="J1167" s="16" t="s">
        <v>5543</v>
      </c>
    </row>
    <row r="1168" ht="22.5" spans="1:10">
      <c r="A1168" s="20"/>
      <c r="B1168" s="16" t="s">
        <v>5529</v>
      </c>
      <c r="C1168" s="16" t="s">
        <v>3301</v>
      </c>
      <c r="D1168" s="16" t="s">
        <v>3320</v>
      </c>
      <c r="E1168" s="16" t="s">
        <v>5544</v>
      </c>
      <c r="F1168" s="16" t="s">
        <v>3304</v>
      </c>
      <c r="G1168" s="16" t="s">
        <v>3305</v>
      </c>
      <c r="H1168" s="16" t="s">
        <v>3499</v>
      </c>
      <c r="I1168" s="16" t="s">
        <v>3307</v>
      </c>
      <c r="J1168" s="16" t="s">
        <v>5545</v>
      </c>
    </row>
    <row r="1169" ht="22.5" spans="1:10">
      <c r="A1169" s="20"/>
      <c r="B1169" s="16" t="s">
        <v>5529</v>
      </c>
      <c r="C1169" s="16" t="s">
        <v>3324</v>
      </c>
      <c r="D1169" s="16" t="s">
        <v>3325</v>
      </c>
      <c r="E1169" s="16" t="s">
        <v>5546</v>
      </c>
      <c r="F1169" s="16" t="s">
        <v>3304</v>
      </c>
      <c r="G1169" s="16" t="s">
        <v>3588</v>
      </c>
      <c r="H1169" s="16" t="s">
        <v>3328</v>
      </c>
      <c r="I1169" s="16" t="s">
        <v>3329</v>
      </c>
      <c r="J1169" s="16" t="s">
        <v>5547</v>
      </c>
    </row>
    <row r="1170" ht="22.5" spans="1:10">
      <c r="A1170" s="20"/>
      <c r="B1170" s="16" t="s">
        <v>5529</v>
      </c>
      <c r="C1170" s="16" t="s">
        <v>3331</v>
      </c>
      <c r="D1170" s="16" t="s">
        <v>3332</v>
      </c>
      <c r="E1170" s="16" t="s">
        <v>3332</v>
      </c>
      <c r="F1170" s="16" t="s">
        <v>3313</v>
      </c>
      <c r="G1170" s="16" t="s">
        <v>3322</v>
      </c>
      <c r="H1170" s="16" t="s">
        <v>3315</v>
      </c>
      <c r="I1170" s="16" t="s">
        <v>3307</v>
      </c>
      <c r="J1170" s="16" t="s">
        <v>5548</v>
      </c>
    </row>
    <row r="1171" ht="22.5" spans="1:10">
      <c r="A1171" s="20"/>
      <c r="B1171" s="16" t="s">
        <v>5529</v>
      </c>
      <c r="C1171" s="16" t="s">
        <v>3843</v>
      </c>
      <c r="D1171" s="16" t="s">
        <v>3844</v>
      </c>
      <c r="E1171" s="16" t="s">
        <v>3844</v>
      </c>
      <c r="F1171" s="16" t="s">
        <v>3520</v>
      </c>
      <c r="G1171" s="16" t="s">
        <v>3844</v>
      </c>
      <c r="H1171" s="16" t="s">
        <v>3435</v>
      </c>
      <c r="I1171" s="16" t="s">
        <v>3307</v>
      </c>
      <c r="J1171" s="16" t="s">
        <v>5401</v>
      </c>
    </row>
    <row r="1172" ht="22.5" spans="1:10">
      <c r="A1172" s="20" t="s">
        <v>5549</v>
      </c>
      <c r="B1172" s="16" t="s">
        <v>5550</v>
      </c>
      <c r="C1172" s="16" t="s">
        <v>3301</v>
      </c>
      <c r="D1172" s="16" t="s">
        <v>3302</v>
      </c>
      <c r="E1172" s="16" t="s">
        <v>5551</v>
      </c>
      <c r="F1172" s="16" t="s">
        <v>3313</v>
      </c>
      <c r="G1172" s="16" t="s">
        <v>5552</v>
      </c>
      <c r="H1172" s="16" t="s">
        <v>3377</v>
      </c>
      <c r="I1172" s="16" t="s">
        <v>3307</v>
      </c>
      <c r="J1172" s="16" t="s">
        <v>5553</v>
      </c>
    </row>
    <row r="1173" ht="33.75" spans="1:10">
      <c r="A1173" s="20"/>
      <c r="B1173" s="16"/>
      <c r="C1173" s="16" t="s">
        <v>3301</v>
      </c>
      <c r="D1173" s="16" t="s">
        <v>3302</v>
      </c>
      <c r="E1173" s="16" t="s">
        <v>5554</v>
      </c>
      <c r="F1173" s="16" t="s">
        <v>3313</v>
      </c>
      <c r="G1173" s="16" t="s">
        <v>3599</v>
      </c>
      <c r="H1173" s="16" t="s">
        <v>3377</v>
      </c>
      <c r="I1173" s="16" t="s">
        <v>3307</v>
      </c>
      <c r="J1173" s="16" t="s">
        <v>5555</v>
      </c>
    </row>
    <row r="1174" ht="33.75" spans="1:10">
      <c r="A1174" s="20"/>
      <c r="B1174" s="16"/>
      <c r="C1174" s="16" t="s">
        <v>3301</v>
      </c>
      <c r="D1174" s="16" t="s">
        <v>3302</v>
      </c>
      <c r="E1174" s="16" t="s">
        <v>5556</v>
      </c>
      <c r="F1174" s="16" t="s">
        <v>3313</v>
      </c>
      <c r="G1174" s="16" t="s">
        <v>5557</v>
      </c>
      <c r="H1174" s="16" t="s">
        <v>3377</v>
      </c>
      <c r="I1174" s="16" t="s">
        <v>3307</v>
      </c>
      <c r="J1174" s="16" t="s">
        <v>5558</v>
      </c>
    </row>
    <row r="1175" ht="22.5" spans="1:10">
      <c r="A1175" s="20"/>
      <c r="B1175" s="16"/>
      <c r="C1175" s="16" t="s">
        <v>3301</v>
      </c>
      <c r="D1175" s="16" t="s">
        <v>3311</v>
      </c>
      <c r="E1175" s="16" t="s">
        <v>5559</v>
      </c>
      <c r="F1175" s="16" t="s">
        <v>3304</v>
      </c>
      <c r="G1175" s="16" t="s">
        <v>3398</v>
      </c>
      <c r="H1175" s="16" t="s">
        <v>4341</v>
      </c>
      <c r="I1175" s="16" t="s">
        <v>3307</v>
      </c>
      <c r="J1175" s="16" t="s">
        <v>5560</v>
      </c>
    </row>
    <row r="1176" ht="22.5" spans="1:10">
      <c r="A1176" s="20"/>
      <c r="B1176" s="16"/>
      <c r="C1176" s="16" t="s">
        <v>3301</v>
      </c>
      <c r="D1176" s="16" t="s">
        <v>3311</v>
      </c>
      <c r="E1176" s="16" t="s">
        <v>5561</v>
      </c>
      <c r="F1176" s="16" t="s">
        <v>3304</v>
      </c>
      <c r="G1176" s="16" t="s">
        <v>5562</v>
      </c>
      <c r="H1176" s="16" t="s">
        <v>4341</v>
      </c>
      <c r="I1176" s="16" t="s">
        <v>3307</v>
      </c>
      <c r="J1176" s="16" t="s">
        <v>5563</v>
      </c>
    </row>
    <row r="1177" ht="22.5" spans="1:10">
      <c r="A1177" s="20"/>
      <c r="B1177" s="16"/>
      <c r="C1177" s="16" t="s">
        <v>3301</v>
      </c>
      <c r="D1177" s="16" t="s">
        <v>3311</v>
      </c>
      <c r="E1177" s="16" t="s">
        <v>5564</v>
      </c>
      <c r="F1177" s="16" t="s">
        <v>3304</v>
      </c>
      <c r="G1177" s="16" t="s">
        <v>3398</v>
      </c>
      <c r="H1177" s="16" t="s">
        <v>4341</v>
      </c>
      <c r="I1177" s="16" t="s">
        <v>3307</v>
      </c>
      <c r="J1177" s="16" t="s">
        <v>5565</v>
      </c>
    </row>
    <row r="1178" spans="1:10">
      <c r="A1178" s="20"/>
      <c r="B1178" s="16"/>
      <c r="C1178" s="16" t="s">
        <v>3301</v>
      </c>
      <c r="D1178" s="16" t="s">
        <v>3320</v>
      </c>
      <c r="E1178" s="16" t="s">
        <v>4100</v>
      </c>
      <c r="F1178" s="16" t="s">
        <v>3304</v>
      </c>
      <c r="G1178" s="16" t="s">
        <v>5065</v>
      </c>
      <c r="H1178" s="16" t="s">
        <v>3499</v>
      </c>
      <c r="I1178" s="16" t="s">
        <v>3307</v>
      </c>
      <c r="J1178" s="16" t="s">
        <v>4712</v>
      </c>
    </row>
    <row r="1179" ht="22.5" spans="1:10">
      <c r="A1179" s="20"/>
      <c r="B1179" s="16"/>
      <c r="C1179" s="16" t="s">
        <v>3324</v>
      </c>
      <c r="D1179" s="16" t="s">
        <v>3325</v>
      </c>
      <c r="E1179" s="16" t="s">
        <v>5566</v>
      </c>
      <c r="F1179" s="16" t="s">
        <v>3304</v>
      </c>
      <c r="G1179" s="16" t="s">
        <v>3588</v>
      </c>
      <c r="H1179" s="16" t="s">
        <v>3306</v>
      </c>
      <c r="I1179" s="16" t="s">
        <v>3329</v>
      </c>
      <c r="J1179" s="16" t="s">
        <v>5567</v>
      </c>
    </row>
    <row r="1180" ht="22.5" spans="1:10">
      <c r="A1180" s="20"/>
      <c r="B1180" s="16"/>
      <c r="C1180" s="16" t="s">
        <v>3331</v>
      </c>
      <c r="D1180" s="16" t="s">
        <v>3332</v>
      </c>
      <c r="E1180" s="16" t="s">
        <v>3437</v>
      </c>
      <c r="F1180" s="16" t="s">
        <v>3304</v>
      </c>
      <c r="G1180" s="16" t="s">
        <v>5025</v>
      </c>
      <c r="H1180" s="16" t="s">
        <v>3315</v>
      </c>
      <c r="I1180" s="16" t="s">
        <v>3307</v>
      </c>
      <c r="J1180" s="16" t="s">
        <v>5347</v>
      </c>
    </row>
    <row r="1181" ht="22.5" spans="1:10">
      <c r="A1181" s="20" t="s">
        <v>5568</v>
      </c>
      <c r="B1181" s="16" t="s">
        <v>5569</v>
      </c>
      <c r="C1181" s="16" t="s">
        <v>3301</v>
      </c>
      <c r="D1181" s="16" t="s">
        <v>3302</v>
      </c>
      <c r="E1181" s="16" t="s">
        <v>5570</v>
      </c>
      <c r="F1181" s="16" t="s">
        <v>3304</v>
      </c>
      <c r="G1181" s="16" t="s">
        <v>5571</v>
      </c>
      <c r="H1181" s="16" t="s">
        <v>3377</v>
      </c>
      <c r="I1181" s="16" t="s">
        <v>3307</v>
      </c>
      <c r="J1181" s="16" t="s">
        <v>5572</v>
      </c>
    </row>
    <row r="1182" ht="22.5" spans="1:10">
      <c r="A1182" s="20"/>
      <c r="B1182" s="16" t="s">
        <v>5569</v>
      </c>
      <c r="C1182" s="16" t="s">
        <v>3301</v>
      </c>
      <c r="D1182" s="16" t="s">
        <v>3311</v>
      </c>
      <c r="E1182" s="16" t="s">
        <v>5573</v>
      </c>
      <c r="F1182" s="16" t="s">
        <v>3304</v>
      </c>
      <c r="G1182" s="16" t="s">
        <v>3398</v>
      </c>
      <c r="H1182" s="16" t="s">
        <v>3315</v>
      </c>
      <c r="I1182" s="16" t="s">
        <v>3307</v>
      </c>
      <c r="J1182" s="16" t="s">
        <v>5574</v>
      </c>
    </row>
    <row r="1183" ht="22.5" spans="1:10">
      <c r="A1183" s="20"/>
      <c r="B1183" s="16" t="s">
        <v>5569</v>
      </c>
      <c r="C1183" s="16" t="s">
        <v>3301</v>
      </c>
      <c r="D1183" s="16" t="s">
        <v>3320</v>
      </c>
      <c r="E1183" s="16" t="s">
        <v>5394</v>
      </c>
      <c r="F1183" s="16" t="s">
        <v>3304</v>
      </c>
      <c r="G1183" s="16" t="s">
        <v>3702</v>
      </c>
      <c r="H1183" s="16" t="s">
        <v>3499</v>
      </c>
      <c r="I1183" s="16" t="s">
        <v>3307</v>
      </c>
      <c r="J1183" s="16" t="s">
        <v>5481</v>
      </c>
    </row>
    <row r="1184" ht="22.5" spans="1:10">
      <c r="A1184" s="20"/>
      <c r="B1184" s="16" t="s">
        <v>5569</v>
      </c>
      <c r="C1184" s="16" t="s">
        <v>3324</v>
      </c>
      <c r="D1184" s="16" t="s">
        <v>3325</v>
      </c>
      <c r="E1184" s="16" t="s">
        <v>5575</v>
      </c>
      <c r="F1184" s="16" t="s">
        <v>3304</v>
      </c>
      <c r="G1184" s="16" t="s">
        <v>4570</v>
      </c>
      <c r="H1184" s="16" t="s">
        <v>3328</v>
      </c>
      <c r="I1184" s="16" t="s">
        <v>3329</v>
      </c>
      <c r="J1184" s="16" t="s">
        <v>5576</v>
      </c>
    </row>
    <row r="1185" ht="22.5" spans="1:10">
      <c r="A1185" s="20"/>
      <c r="B1185" s="16" t="s">
        <v>5569</v>
      </c>
      <c r="C1185" s="16" t="s">
        <v>3331</v>
      </c>
      <c r="D1185" s="16" t="s">
        <v>3332</v>
      </c>
      <c r="E1185" s="16" t="s">
        <v>5577</v>
      </c>
      <c r="F1185" s="16" t="s">
        <v>3304</v>
      </c>
      <c r="G1185" s="16" t="s">
        <v>5025</v>
      </c>
      <c r="H1185" s="16" t="s">
        <v>3315</v>
      </c>
      <c r="I1185" s="16" t="s">
        <v>3329</v>
      </c>
      <c r="J1185" s="16" t="s">
        <v>5578</v>
      </c>
    </row>
    <row r="1186" ht="22.5" spans="1:10">
      <c r="A1186" s="20" t="s">
        <v>5579</v>
      </c>
      <c r="B1186" s="16" t="s">
        <v>5580</v>
      </c>
      <c r="C1186" s="16" t="s">
        <v>3301</v>
      </c>
      <c r="D1186" s="16" t="s">
        <v>3302</v>
      </c>
      <c r="E1186" s="16" t="s">
        <v>5581</v>
      </c>
      <c r="F1186" s="16" t="s">
        <v>3304</v>
      </c>
      <c r="G1186" s="16" t="s">
        <v>3305</v>
      </c>
      <c r="H1186" s="16" t="s">
        <v>3306</v>
      </c>
      <c r="I1186" s="16" t="s">
        <v>3307</v>
      </c>
      <c r="J1186" s="16" t="s">
        <v>5582</v>
      </c>
    </row>
    <row r="1187" ht="22.5" spans="1:10">
      <c r="A1187" s="20"/>
      <c r="B1187" s="16"/>
      <c r="C1187" s="16" t="s">
        <v>3301</v>
      </c>
      <c r="D1187" s="16" t="s">
        <v>3311</v>
      </c>
      <c r="E1187" s="16" t="s">
        <v>5583</v>
      </c>
      <c r="F1187" s="16" t="s">
        <v>3304</v>
      </c>
      <c r="G1187" s="16" t="s">
        <v>3398</v>
      </c>
      <c r="H1187" s="16" t="s">
        <v>3315</v>
      </c>
      <c r="I1187" s="16" t="s">
        <v>3307</v>
      </c>
      <c r="J1187" s="16" t="s">
        <v>5584</v>
      </c>
    </row>
    <row r="1188" ht="22.5" spans="1:10">
      <c r="A1188" s="20"/>
      <c r="B1188" s="16"/>
      <c r="C1188" s="16" t="s">
        <v>3301</v>
      </c>
      <c r="D1188" s="16" t="s">
        <v>3320</v>
      </c>
      <c r="E1188" s="16" t="s">
        <v>5394</v>
      </c>
      <c r="F1188" s="16" t="s">
        <v>3520</v>
      </c>
      <c r="G1188" s="16" t="s">
        <v>3305</v>
      </c>
      <c r="H1188" s="16" t="s">
        <v>3499</v>
      </c>
      <c r="I1188" s="16" t="s">
        <v>3307</v>
      </c>
      <c r="J1188" s="16" t="s">
        <v>5585</v>
      </c>
    </row>
    <row r="1189" ht="22.5" spans="1:10">
      <c r="A1189" s="20"/>
      <c r="B1189" s="16"/>
      <c r="C1189" s="16" t="s">
        <v>3324</v>
      </c>
      <c r="D1189" s="16" t="s">
        <v>3325</v>
      </c>
      <c r="E1189" s="16" t="s">
        <v>5586</v>
      </c>
      <c r="F1189" s="16" t="s">
        <v>3304</v>
      </c>
      <c r="G1189" s="16" t="s">
        <v>3420</v>
      </c>
      <c r="H1189" s="16"/>
      <c r="I1189" s="16" t="s">
        <v>3329</v>
      </c>
      <c r="J1189" s="16" t="s">
        <v>5587</v>
      </c>
    </row>
    <row r="1190" ht="112.5" spans="1:10">
      <c r="A1190" s="20"/>
      <c r="B1190" s="16"/>
      <c r="C1190" s="16" t="s">
        <v>3324</v>
      </c>
      <c r="D1190" s="16" t="s">
        <v>3325</v>
      </c>
      <c r="E1190" s="16" t="s">
        <v>5588</v>
      </c>
      <c r="F1190" s="16" t="s">
        <v>3304</v>
      </c>
      <c r="G1190" s="16" t="s">
        <v>5589</v>
      </c>
      <c r="H1190" s="16"/>
      <c r="I1190" s="16" t="s">
        <v>3329</v>
      </c>
      <c r="J1190" s="16" t="s">
        <v>5590</v>
      </c>
    </row>
    <row r="1191" ht="22.5" spans="1:10">
      <c r="A1191" s="20"/>
      <c r="B1191" s="16"/>
      <c r="C1191" s="16" t="s">
        <v>3331</v>
      </c>
      <c r="D1191" s="16" t="s">
        <v>3332</v>
      </c>
      <c r="E1191" s="16" t="s">
        <v>5591</v>
      </c>
      <c r="F1191" s="16" t="s">
        <v>3313</v>
      </c>
      <c r="G1191" s="16" t="s">
        <v>3322</v>
      </c>
      <c r="H1191" s="16" t="s">
        <v>3315</v>
      </c>
      <c r="I1191" s="16" t="s">
        <v>3329</v>
      </c>
      <c r="J1191" s="16" t="s">
        <v>5592</v>
      </c>
    </row>
    <row r="1192" ht="22.5" spans="1:10">
      <c r="A1192" s="20" t="s">
        <v>5593</v>
      </c>
      <c r="B1192" s="16" t="s">
        <v>5594</v>
      </c>
      <c r="C1192" s="16" t="s">
        <v>3301</v>
      </c>
      <c r="D1192" s="16" t="s">
        <v>3302</v>
      </c>
      <c r="E1192" s="16" t="s">
        <v>5595</v>
      </c>
      <c r="F1192" s="16" t="s">
        <v>3313</v>
      </c>
      <c r="G1192" s="16" t="s">
        <v>5596</v>
      </c>
      <c r="H1192" s="16" t="s">
        <v>3493</v>
      </c>
      <c r="I1192" s="16" t="s">
        <v>3307</v>
      </c>
      <c r="J1192" s="16" t="s">
        <v>5597</v>
      </c>
    </row>
    <row r="1193" ht="22.5" spans="1:10">
      <c r="A1193" s="20"/>
      <c r="B1193" s="16" t="s">
        <v>5594</v>
      </c>
      <c r="C1193" s="16" t="s">
        <v>3301</v>
      </c>
      <c r="D1193" s="16" t="s">
        <v>3311</v>
      </c>
      <c r="E1193" s="16" t="s">
        <v>5598</v>
      </c>
      <c r="F1193" s="16" t="s">
        <v>3304</v>
      </c>
      <c r="G1193" s="16" t="s">
        <v>3398</v>
      </c>
      <c r="H1193" s="16" t="s">
        <v>3315</v>
      </c>
      <c r="I1193" s="16" t="s">
        <v>3307</v>
      </c>
      <c r="J1193" s="16" t="s">
        <v>5599</v>
      </c>
    </row>
    <row r="1194" ht="22.5" spans="1:10">
      <c r="A1194" s="20"/>
      <c r="B1194" s="16" t="s">
        <v>5594</v>
      </c>
      <c r="C1194" s="16" t="s">
        <v>3301</v>
      </c>
      <c r="D1194" s="16" t="s">
        <v>3311</v>
      </c>
      <c r="E1194" s="16" t="s">
        <v>5600</v>
      </c>
      <c r="F1194" s="16" t="s">
        <v>3304</v>
      </c>
      <c r="G1194" s="16" t="s">
        <v>3398</v>
      </c>
      <c r="H1194" s="16" t="s">
        <v>3315</v>
      </c>
      <c r="I1194" s="16" t="s">
        <v>3307</v>
      </c>
      <c r="J1194" s="16" t="s">
        <v>5601</v>
      </c>
    </row>
    <row r="1195" ht="22.5" spans="1:10">
      <c r="A1195" s="20"/>
      <c r="B1195" s="16" t="s">
        <v>5594</v>
      </c>
      <c r="C1195" s="16" t="s">
        <v>3301</v>
      </c>
      <c r="D1195" s="16" t="s">
        <v>3320</v>
      </c>
      <c r="E1195" s="16" t="s">
        <v>5602</v>
      </c>
      <c r="F1195" s="16" t="s">
        <v>3304</v>
      </c>
      <c r="G1195" s="16" t="s">
        <v>5603</v>
      </c>
      <c r="H1195" s="16" t="s">
        <v>3315</v>
      </c>
      <c r="I1195" s="16" t="s">
        <v>3307</v>
      </c>
      <c r="J1195" s="16" t="s">
        <v>5604</v>
      </c>
    </row>
    <row r="1196" ht="22.5" spans="1:10">
      <c r="A1196" s="20"/>
      <c r="B1196" s="16" t="s">
        <v>5594</v>
      </c>
      <c r="C1196" s="16" t="s">
        <v>3324</v>
      </c>
      <c r="D1196" s="16" t="s">
        <v>3325</v>
      </c>
      <c r="E1196" s="16" t="s">
        <v>5367</v>
      </c>
      <c r="F1196" s="16" t="s">
        <v>3304</v>
      </c>
      <c r="G1196" s="16" t="s">
        <v>3588</v>
      </c>
      <c r="H1196" s="16" t="s">
        <v>3306</v>
      </c>
      <c r="I1196" s="16" t="s">
        <v>3329</v>
      </c>
      <c r="J1196" s="16" t="s">
        <v>5455</v>
      </c>
    </row>
    <row r="1197" ht="22.5" spans="1:10">
      <c r="A1197" s="20"/>
      <c r="B1197" s="16" t="s">
        <v>5594</v>
      </c>
      <c r="C1197" s="16" t="s">
        <v>3331</v>
      </c>
      <c r="D1197" s="16" t="s">
        <v>3332</v>
      </c>
      <c r="E1197" s="16" t="s">
        <v>3437</v>
      </c>
      <c r="F1197" s="16" t="s">
        <v>3313</v>
      </c>
      <c r="G1197" s="16" t="s">
        <v>5025</v>
      </c>
      <c r="H1197" s="16" t="s">
        <v>3315</v>
      </c>
      <c r="I1197" s="16" t="s">
        <v>3307</v>
      </c>
      <c r="J1197" s="16" t="s">
        <v>5605</v>
      </c>
    </row>
    <row r="1198" ht="22.5" spans="1:10">
      <c r="A1198" s="20" t="s">
        <v>5606</v>
      </c>
      <c r="B1198" s="16" t="s">
        <v>5607</v>
      </c>
      <c r="C1198" s="16" t="s">
        <v>3301</v>
      </c>
      <c r="D1198" s="16" t="s">
        <v>3302</v>
      </c>
      <c r="E1198" s="16" t="s">
        <v>5608</v>
      </c>
      <c r="F1198" s="16" t="s">
        <v>3304</v>
      </c>
      <c r="G1198" s="16" t="s">
        <v>3516</v>
      </c>
      <c r="H1198" s="16" t="s">
        <v>3628</v>
      </c>
      <c r="I1198" s="16" t="s">
        <v>3307</v>
      </c>
      <c r="J1198" s="16" t="s">
        <v>5609</v>
      </c>
    </row>
    <row r="1199" ht="33.75" spans="1:10">
      <c r="A1199" s="20"/>
      <c r="B1199" s="16" t="s">
        <v>5607</v>
      </c>
      <c r="C1199" s="16" t="s">
        <v>3301</v>
      </c>
      <c r="D1199" s="16" t="s">
        <v>3302</v>
      </c>
      <c r="E1199" s="16" t="s">
        <v>5610</v>
      </c>
      <c r="F1199" s="16" t="s">
        <v>3304</v>
      </c>
      <c r="G1199" s="16" t="s">
        <v>5611</v>
      </c>
      <c r="H1199" s="16" t="s">
        <v>3628</v>
      </c>
      <c r="I1199" s="16" t="s">
        <v>3307</v>
      </c>
      <c r="J1199" s="16" t="s">
        <v>5612</v>
      </c>
    </row>
    <row r="1200" ht="22.5" spans="1:10">
      <c r="A1200" s="20"/>
      <c r="B1200" s="16" t="s">
        <v>5607</v>
      </c>
      <c r="C1200" s="16" t="s">
        <v>3301</v>
      </c>
      <c r="D1200" s="16" t="s">
        <v>3302</v>
      </c>
      <c r="E1200" s="16" t="s">
        <v>5613</v>
      </c>
      <c r="F1200" s="16" t="s">
        <v>3304</v>
      </c>
      <c r="G1200" s="16" t="s">
        <v>5614</v>
      </c>
      <c r="H1200" s="16" t="s">
        <v>3628</v>
      </c>
      <c r="I1200" s="16" t="s">
        <v>3307</v>
      </c>
      <c r="J1200" s="16" t="s">
        <v>5615</v>
      </c>
    </row>
    <row r="1201" ht="22.5" spans="1:10">
      <c r="A1201" s="20"/>
      <c r="B1201" s="16" t="s">
        <v>5607</v>
      </c>
      <c r="C1201" s="16" t="s">
        <v>3301</v>
      </c>
      <c r="D1201" s="16" t="s">
        <v>3311</v>
      </c>
      <c r="E1201" s="16" t="s">
        <v>5616</v>
      </c>
      <c r="F1201" s="16" t="s">
        <v>3313</v>
      </c>
      <c r="G1201" s="16" t="s">
        <v>3341</v>
      </c>
      <c r="H1201" s="16" t="s">
        <v>3315</v>
      </c>
      <c r="I1201" s="16" t="s">
        <v>3329</v>
      </c>
      <c r="J1201" s="16" t="s">
        <v>5617</v>
      </c>
    </row>
    <row r="1202" spans="1:10">
      <c r="A1202" s="20"/>
      <c r="B1202" s="16" t="s">
        <v>5607</v>
      </c>
      <c r="C1202" s="16" t="s">
        <v>3301</v>
      </c>
      <c r="D1202" s="16" t="s">
        <v>3320</v>
      </c>
      <c r="E1202" s="16" t="s">
        <v>5466</v>
      </c>
      <c r="F1202" s="16" t="s">
        <v>3304</v>
      </c>
      <c r="G1202" s="16" t="s">
        <v>3305</v>
      </c>
      <c r="H1202" s="16" t="s">
        <v>3499</v>
      </c>
      <c r="I1202" s="16" t="s">
        <v>3307</v>
      </c>
      <c r="J1202" s="16" t="s">
        <v>5467</v>
      </c>
    </row>
    <row r="1203" ht="22.5" spans="1:10">
      <c r="A1203" s="20"/>
      <c r="B1203" s="16" t="s">
        <v>5607</v>
      </c>
      <c r="C1203" s="16" t="s">
        <v>3324</v>
      </c>
      <c r="D1203" s="16" t="s">
        <v>3325</v>
      </c>
      <c r="E1203" s="16" t="s">
        <v>5618</v>
      </c>
      <c r="F1203" s="16" t="s">
        <v>3304</v>
      </c>
      <c r="G1203" s="16" t="s">
        <v>5416</v>
      </c>
      <c r="H1203" s="16" t="s">
        <v>3328</v>
      </c>
      <c r="I1203" s="16" t="s">
        <v>3329</v>
      </c>
      <c r="J1203" s="16" t="s">
        <v>5619</v>
      </c>
    </row>
    <row r="1204" ht="33.75" spans="1:10">
      <c r="A1204" s="20"/>
      <c r="B1204" s="16" t="s">
        <v>5607</v>
      </c>
      <c r="C1204" s="16" t="s">
        <v>3324</v>
      </c>
      <c r="D1204" s="16" t="s">
        <v>3590</v>
      </c>
      <c r="E1204" s="16" t="s">
        <v>5620</v>
      </c>
      <c r="F1204" s="16" t="s">
        <v>3304</v>
      </c>
      <c r="G1204" s="16" t="s">
        <v>5621</v>
      </c>
      <c r="H1204" s="16" t="s">
        <v>3328</v>
      </c>
      <c r="I1204" s="16" t="s">
        <v>3307</v>
      </c>
      <c r="J1204" s="16" t="s">
        <v>5622</v>
      </c>
    </row>
    <row r="1205" ht="22.5" spans="1:10">
      <c r="A1205" s="20"/>
      <c r="B1205" s="16" t="s">
        <v>5607</v>
      </c>
      <c r="C1205" s="16" t="s">
        <v>3331</v>
      </c>
      <c r="D1205" s="16" t="s">
        <v>3332</v>
      </c>
      <c r="E1205" s="16" t="s">
        <v>5623</v>
      </c>
      <c r="F1205" s="16" t="s">
        <v>3313</v>
      </c>
      <c r="G1205" s="16" t="s">
        <v>3322</v>
      </c>
      <c r="H1205" s="16" t="s">
        <v>3315</v>
      </c>
      <c r="I1205" s="16" t="s">
        <v>3329</v>
      </c>
      <c r="J1205" s="16" t="s">
        <v>5418</v>
      </c>
    </row>
    <row r="1206" ht="33.75" spans="1:10">
      <c r="A1206" s="20" t="s">
        <v>5624</v>
      </c>
      <c r="B1206" s="16" t="s">
        <v>5580</v>
      </c>
      <c r="C1206" s="16" t="s">
        <v>3301</v>
      </c>
      <c r="D1206" s="16" t="s">
        <v>3302</v>
      </c>
      <c r="E1206" s="16" t="s">
        <v>5625</v>
      </c>
      <c r="F1206" s="16" t="s">
        <v>3313</v>
      </c>
      <c r="G1206" s="16" t="s">
        <v>4591</v>
      </c>
      <c r="H1206" s="16" t="s">
        <v>3628</v>
      </c>
      <c r="I1206" s="16" t="s">
        <v>3307</v>
      </c>
      <c r="J1206" s="16" t="s">
        <v>5626</v>
      </c>
    </row>
    <row r="1207" ht="45" spans="1:10">
      <c r="A1207" s="20"/>
      <c r="B1207" s="16"/>
      <c r="C1207" s="16" t="s">
        <v>3301</v>
      </c>
      <c r="D1207" s="16" t="s">
        <v>3302</v>
      </c>
      <c r="E1207" s="16" t="s">
        <v>5627</v>
      </c>
      <c r="F1207" s="16" t="s">
        <v>3313</v>
      </c>
      <c r="G1207" s="16" t="s">
        <v>3370</v>
      </c>
      <c r="H1207" s="16" t="s">
        <v>3628</v>
      </c>
      <c r="I1207" s="16" t="s">
        <v>3307</v>
      </c>
      <c r="J1207" s="16" t="s">
        <v>5628</v>
      </c>
    </row>
    <row r="1208" ht="22.5" spans="1:10">
      <c r="A1208" s="20"/>
      <c r="B1208" s="16"/>
      <c r="C1208" s="16" t="s">
        <v>3301</v>
      </c>
      <c r="D1208" s="16" t="s">
        <v>3311</v>
      </c>
      <c r="E1208" s="16" t="s">
        <v>5629</v>
      </c>
      <c r="F1208" s="16" t="s">
        <v>3313</v>
      </c>
      <c r="G1208" s="16" t="s">
        <v>3341</v>
      </c>
      <c r="H1208" s="16" t="s">
        <v>3315</v>
      </c>
      <c r="I1208" s="16" t="s">
        <v>3307</v>
      </c>
      <c r="J1208" s="16" t="s">
        <v>5630</v>
      </c>
    </row>
    <row r="1209" ht="33.75" spans="1:10">
      <c r="A1209" s="20"/>
      <c r="B1209" s="16"/>
      <c r="C1209" s="16" t="s">
        <v>3301</v>
      </c>
      <c r="D1209" s="16" t="s">
        <v>3311</v>
      </c>
      <c r="E1209" s="16" t="s">
        <v>5631</v>
      </c>
      <c r="F1209" s="16" t="s">
        <v>3313</v>
      </c>
      <c r="G1209" s="16" t="s">
        <v>3341</v>
      </c>
      <c r="H1209" s="16" t="s">
        <v>3315</v>
      </c>
      <c r="I1209" s="16" t="s">
        <v>3307</v>
      </c>
      <c r="J1209" s="16" t="s">
        <v>5632</v>
      </c>
    </row>
    <row r="1210" ht="22.5" spans="1:10">
      <c r="A1210" s="20"/>
      <c r="B1210" s="16"/>
      <c r="C1210" s="16" t="s">
        <v>3301</v>
      </c>
      <c r="D1210" s="16" t="s">
        <v>3320</v>
      </c>
      <c r="E1210" s="16" t="s">
        <v>5394</v>
      </c>
      <c r="F1210" s="16" t="s">
        <v>3520</v>
      </c>
      <c r="G1210" s="16" t="s">
        <v>3305</v>
      </c>
      <c r="H1210" s="16" t="s">
        <v>3499</v>
      </c>
      <c r="I1210" s="16" t="s">
        <v>3307</v>
      </c>
      <c r="J1210" s="16" t="s">
        <v>5585</v>
      </c>
    </row>
    <row r="1211" ht="22.5" spans="1:10">
      <c r="A1211" s="20"/>
      <c r="B1211" s="16"/>
      <c r="C1211" s="16" t="s">
        <v>3324</v>
      </c>
      <c r="D1211" s="16" t="s">
        <v>3325</v>
      </c>
      <c r="E1211" s="16" t="s">
        <v>5586</v>
      </c>
      <c r="F1211" s="16" t="s">
        <v>3304</v>
      </c>
      <c r="G1211" s="16" t="s">
        <v>3420</v>
      </c>
      <c r="H1211" s="16"/>
      <c r="I1211" s="16" t="s">
        <v>3329</v>
      </c>
      <c r="J1211" s="16" t="s">
        <v>5587</v>
      </c>
    </row>
    <row r="1212" ht="112.5" spans="1:10">
      <c r="A1212" s="20"/>
      <c r="B1212" s="16"/>
      <c r="C1212" s="16" t="s">
        <v>3324</v>
      </c>
      <c r="D1212" s="16" t="s">
        <v>3325</v>
      </c>
      <c r="E1212" s="16" t="s">
        <v>5588</v>
      </c>
      <c r="F1212" s="16" t="s">
        <v>3304</v>
      </c>
      <c r="G1212" s="16" t="s">
        <v>5589</v>
      </c>
      <c r="H1212" s="16"/>
      <c r="I1212" s="16" t="s">
        <v>3329</v>
      </c>
      <c r="J1212" s="16" t="s">
        <v>5590</v>
      </c>
    </row>
    <row r="1213" ht="22.5" spans="1:10">
      <c r="A1213" s="20"/>
      <c r="B1213" s="16"/>
      <c r="C1213" s="16" t="s">
        <v>3331</v>
      </c>
      <c r="D1213" s="16" t="s">
        <v>3332</v>
      </c>
      <c r="E1213" s="16" t="s">
        <v>5591</v>
      </c>
      <c r="F1213" s="16" t="s">
        <v>3313</v>
      </c>
      <c r="G1213" s="16" t="s">
        <v>3341</v>
      </c>
      <c r="H1213" s="16" t="s">
        <v>3315</v>
      </c>
      <c r="I1213" s="16" t="s">
        <v>3329</v>
      </c>
      <c r="J1213" s="16" t="s">
        <v>5592</v>
      </c>
    </row>
    <row r="1214" spans="1:10">
      <c r="A1214" s="20" t="s">
        <v>5633</v>
      </c>
      <c r="B1214" s="16" t="s">
        <v>5607</v>
      </c>
      <c r="C1214" s="16" t="s">
        <v>3301</v>
      </c>
      <c r="D1214" s="16" t="s">
        <v>3302</v>
      </c>
      <c r="E1214" s="16" t="s">
        <v>5634</v>
      </c>
      <c r="F1214" s="16" t="s">
        <v>3304</v>
      </c>
      <c r="G1214" s="16" t="s">
        <v>3305</v>
      </c>
      <c r="H1214" s="16" t="s">
        <v>3395</v>
      </c>
      <c r="I1214" s="16" t="s">
        <v>3307</v>
      </c>
      <c r="J1214" s="16" t="s">
        <v>5634</v>
      </c>
    </row>
    <row r="1215" ht="22.5" spans="1:10">
      <c r="A1215" s="20"/>
      <c r="B1215" s="16" t="s">
        <v>5607</v>
      </c>
      <c r="C1215" s="16" t="s">
        <v>3301</v>
      </c>
      <c r="D1215" s="16" t="s">
        <v>3311</v>
      </c>
      <c r="E1215" s="16" t="s">
        <v>5616</v>
      </c>
      <c r="F1215" s="16" t="s">
        <v>3304</v>
      </c>
      <c r="G1215" s="16" t="s">
        <v>3398</v>
      </c>
      <c r="H1215" s="16" t="s">
        <v>3315</v>
      </c>
      <c r="I1215" s="16" t="s">
        <v>3307</v>
      </c>
      <c r="J1215" s="16" t="s">
        <v>5635</v>
      </c>
    </row>
    <row r="1216" ht="22.5" spans="1:10">
      <c r="A1216" s="20"/>
      <c r="B1216" s="16" t="s">
        <v>5607</v>
      </c>
      <c r="C1216" s="16" t="s">
        <v>3301</v>
      </c>
      <c r="D1216" s="16" t="s">
        <v>3320</v>
      </c>
      <c r="E1216" s="16" t="s">
        <v>5466</v>
      </c>
      <c r="F1216" s="16" t="s">
        <v>3304</v>
      </c>
      <c r="G1216" s="16" t="s">
        <v>3305</v>
      </c>
      <c r="H1216" s="16" t="s">
        <v>3499</v>
      </c>
      <c r="I1216" s="16" t="s">
        <v>3307</v>
      </c>
      <c r="J1216" s="16" t="s">
        <v>5636</v>
      </c>
    </row>
    <row r="1217" ht="22.5" spans="1:10">
      <c r="A1217" s="20"/>
      <c r="B1217" s="16" t="s">
        <v>5607</v>
      </c>
      <c r="C1217" s="16" t="s">
        <v>3324</v>
      </c>
      <c r="D1217" s="16" t="s">
        <v>3325</v>
      </c>
      <c r="E1217" s="16" t="s">
        <v>5618</v>
      </c>
      <c r="F1217" s="16" t="s">
        <v>3304</v>
      </c>
      <c r="G1217" s="16" t="s">
        <v>5416</v>
      </c>
      <c r="H1217" s="16" t="s">
        <v>3328</v>
      </c>
      <c r="I1217" s="16" t="s">
        <v>3329</v>
      </c>
      <c r="J1217" s="16" t="s">
        <v>5619</v>
      </c>
    </row>
    <row r="1218" ht="22.5" spans="1:10">
      <c r="A1218" s="20"/>
      <c r="B1218" s="16" t="s">
        <v>5607</v>
      </c>
      <c r="C1218" s="16" t="s">
        <v>3324</v>
      </c>
      <c r="D1218" s="16" t="s">
        <v>3590</v>
      </c>
      <c r="E1218" s="16" t="s">
        <v>5620</v>
      </c>
      <c r="F1218" s="16" t="s">
        <v>3304</v>
      </c>
      <c r="G1218" s="16" t="s">
        <v>5621</v>
      </c>
      <c r="H1218" s="16" t="s">
        <v>3328</v>
      </c>
      <c r="I1218" s="16" t="s">
        <v>3329</v>
      </c>
      <c r="J1218" s="16" t="s">
        <v>5637</v>
      </c>
    </row>
    <row r="1219" ht="22.5" spans="1:10">
      <c r="A1219" s="20"/>
      <c r="B1219" s="16" t="s">
        <v>5607</v>
      </c>
      <c r="C1219" s="16" t="s">
        <v>3331</v>
      </c>
      <c r="D1219" s="16" t="s">
        <v>3332</v>
      </c>
      <c r="E1219" s="16" t="s">
        <v>5638</v>
      </c>
      <c r="F1219" s="16" t="s">
        <v>3313</v>
      </c>
      <c r="G1219" s="16" t="s">
        <v>3322</v>
      </c>
      <c r="H1219" s="16" t="s">
        <v>3315</v>
      </c>
      <c r="I1219" s="16" t="s">
        <v>3329</v>
      </c>
      <c r="J1219" s="16" t="s">
        <v>5418</v>
      </c>
    </row>
    <row r="1220" ht="22.5" spans="1:10">
      <c r="A1220" s="20" t="s">
        <v>5639</v>
      </c>
      <c r="B1220" s="16" t="s">
        <v>5640</v>
      </c>
      <c r="C1220" s="16" t="s">
        <v>3301</v>
      </c>
      <c r="D1220" s="16" t="s">
        <v>3302</v>
      </c>
      <c r="E1220" s="16" t="s">
        <v>5641</v>
      </c>
      <c r="F1220" s="16" t="s">
        <v>3313</v>
      </c>
      <c r="G1220" s="16" t="s">
        <v>3710</v>
      </c>
      <c r="H1220" s="16" t="s">
        <v>3377</v>
      </c>
      <c r="I1220" s="16" t="s">
        <v>3307</v>
      </c>
      <c r="J1220" s="16" t="s">
        <v>5642</v>
      </c>
    </row>
    <row r="1221" ht="22.5" spans="1:10">
      <c r="A1221" s="20"/>
      <c r="B1221" s="16" t="s">
        <v>5640</v>
      </c>
      <c r="C1221" s="16" t="s">
        <v>3301</v>
      </c>
      <c r="D1221" s="16" t="s">
        <v>3302</v>
      </c>
      <c r="E1221" s="16" t="s">
        <v>5643</v>
      </c>
      <c r="F1221" s="16" t="s">
        <v>3304</v>
      </c>
      <c r="G1221" s="16" t="s">
        <v>3305</v>
      </c>
      <c r="H1221" s="16" t="s">
        <v>3354</v>
      </c>
      <c r="I1221" s="16" t="s">
        <v>3307</v>
      </c>
      <c r="J1221" s="16" t="s">
        <v>5644</v>
      </c>
    </row>
    <row r="1222" ht="45" spans="1:10">
      <c r="A1222" s="20"/>
      <c r="B1222" s="16" t="s">
        <v>5640</v>
      </c>
      <c r="C1222" s="16" t="s">
        <v>3301</v>
      </c>
      <c r="D1222" s="16" t="s">
        <v>3302</v>
      </c>
      <c r="E1222" s="16" t="s">
        <v>5645</v>
      </c>
      <c r="F1222" s="16" t="s">
        <v>3304</v>
      </c>
      <c r="G1222" s="16" t="s">
        <v>3746</v>
      </c>
      <c r="H1222" s="16" t="s">
        <v>3354</v>
      </c>
      <c r="I1222" s="16" t="s">
        <v>3307</v>
      </c>
      <c r="J1222" s="16" t="s">
        <v>5646</v>
      </c>
    </row>
    <row r="1223" ht="22.5" spans="1:10">
      <c r="A1223" s="20"/>
      <c r="B1223" s="16" t="s">
        <v>5640</v>
      </c>
      <c r="C1223" s="16" t="s">
        <v>3301</v>
      </c>
      <c r="D1223" s="16" t="s">
        <v>3311</v>
      </c>
      <c r="E1223" s="16" t="s">
        <v>5647</v>
      </c>
      <c r="F1223" s="16" t="s">
        <v>3313</v>
      </c>
      <c r="G1223" s="16" t="s">
        <v>3341</v>
      </c>
      <c r="H1223" s="16" t="s">
        <v>3315</v>
      </c>
      <c r="I1223" s="16" t="s">
        <v>3307</v>
      </c>
      <c r="J1223" s="16" t="s">
        <v>5648</v>
      </c>
    </row>
    <row r="1224" ht="22.5" spans="1:10">
      <c r="A1224" s="20"/>
      <c r="B1224" s="16" t="s">
        <v>5640</v>
      </c>
      <c r="C1224" s="16" t="s">
        <v>3301</v>
      </c>
      <c r="D1224" s="16" t="s">
        <v>3320</v>
      </c>
      <c r="E1224" s="16" t="s">
        <v>5649</v>
      </c>
      <c r="F1224" s="16" t="s">
        <v>3313</v>
      </c>
      <c r="G1224" s="16" t="s">
        <v>3305</v>
      </c>
      <c r="H1224" s="16" t="s">
        <v>3499</v>
      </c>
      <c r="I1224" s="16" t="s">
        <v>3307</v>
      </c>
      <c r="J1224" s="16" t="s">
        <v>5650</v>
      </c>
    </row>
    <row r="1225" ht="45" spans="1:10">
      <c r="A1225" s="20"/>
      <c r="B1225" s="16" t="s">
        <v>5640</v>
      </c>
      <c r="C1225" s="16" t="s">
        <v>3324</v>
      </c>
      <c r="D1225" s="16" t="s">
        <v>3325</v>
      </c>
      <c r="E1225" s="16" t="s">
        <v>5651</v>
      </c>
      <c r="F1225" s="16" t="s">
        <v>3304</v>
      </c>
      <c r="G1225" s="16" t="s">
        <v>5008</v>
      </c>
      <c r="H1225" s="16" t="s">
        <v>3328</v>
      </c>
      <c r="I1225" s="16" t="s">
        <v>3329</v>
      </c>
      <c r="J1225" s="16" t="s">
        <v>5652</v>
      </c>
    </row>
    <row r="1226" ht="22.5" spans="1:10">
      <c r="A1226" s="20"/>
      <c r="B1226" s="16" t="s">
        <v>5640</v>
      </c>
      <c r="C1226" s="16" t="s">
        <v>3331</v>
      </c>
      <c r="D1226" s="16" t="s">
        <v>3332</v>
      </c>
      <c r="E1226" s="16" t="s">
        <v>5653</v>
      </c>
      <c r="F1226" s="16" t="s">
        <v>3313</v>
      </c>
      <c r="G1226" s="16" t="s">
        <v>3322</v>
      </c>
      <c r="H1226" s="16" t="s">
        <v>3315</v>
      </c>
      <c r="I1226" s="16" t="s">
        <v>3307</v>
      </c>
      <c r="J1226" s="16" t="s">
        <v>5654</v>
      </c>
    </row>
    <row r="1227" ht="22.5" spans="1:10">
      <c r="A1227" s="20"/>
      <c r="B1227" s="16" t="s">
        <v>5640</v>
      </c>
      <c r="C1227" s="16" t="s">
        <v>3843</v>
      </c>
      <c r="D1227" s="16" t="s">
        <v>3844</v>
      </c>
      <c r="E1227" s="16" t="s">
        <v>3844</v>
      </c>
      <c r="F1227" s="16" t="s">
        <v>3520</v>
      </c>
      <c r="G1227" s="16" t="s">
        <v>5400</v>
      </c>
      <c r="H1227" s="16" t="s">
        <v>3435</v>
      </c>
      <c r="I1227" s="16" t="s">
        <v>3307</v>
      </c>
      <c r="J1227" s="16" t="s">
        <v>5472</v>
      </c>
    </row>
    <row r="1228" ht="22.5" spans="1:10">
      <c r="A1228" s="20" t="s">
        <v>5655</v>
      </c>
      <c r="B1228" s="16" t="s">
        <v>5656</v>
      </c>
      <c r="C1228" s="16" t="s">
        <v>3301</v>
      </c>
      <c r="D1228" s="16" t="s">
        <v>3302</v>
      </c>
      <c r="E1228" s="16" t="s">
        <v>5657</v>
      </c>
      <c r="F1228" s="16" t="s">
        <v>3304</v>
      </c>
      <c r="G1228" s="16" t="s">
        <v>4378</v>
      </c>
      <c r="H1228" s="16" t="s">
        <v>3377</v>
      </c>
      <c r="I1228" s="16" t="s">
        <v>3307</v>
      </c>
      <c r="J1228" s="16" t="s">
        <v>5658</v>
      </c>
    </row>
    <row r="1229" ht="33.75" spans="1:10">
      <c r="A1229" s="20"/>
      <c r="B1229" s="16" t="s">
        <v>5656</v>
      </c>
      <c r="C1229" s="16" t="s">
        <v>3301</v>
      </c>
      <c r="D1229" s="16" t="s">
        <v>3302</v>
      </c>
      <c r="E1229" s="16" t="s">
        <v>5659</v>
      </c>
      <c r="F1229" s="16" t="s">
        <v>3304</v>
      </c>
      <c r="G1229" s="16" t="s">
        <v>3721</v>
      </c>
      <c r="H1229" s="16" t="s">
        <v>3377</v>
      </c>
      <c r="I1229" s="16" t="s">
        <v>3307</v>
      </c>
      <c r="J1229" s="16" t="s">
        <v>5660</v>
      </c>
    </row>
    <row r="1230" ht="45" spans="1:10">
      <c r="A1230" s="20"/>
      <c r="B1230" s="16" t="s">
        <v>5656</v>
      </c>
      <c r="C1230" s="16" t="s">
        <v>3301</v>
      </c>
      <c r="D1230" s="16" t="s">
        <v>3302</v>
      </c>
      <c r="E1230" s="16" t="s">
        <v>5661</v>
      </c>
      <c r="F1230" s="16" t="s">
        <v>3304</v>
      </c>
      <c r="G1230" s="16" t="s">
        <v>3417</v>
      </c>
      <c r="H1230" s="16" t="s">
        <v>3377</v>
      </c>
      <c r="I1230" s="16" t="s">
        <v>3307</v>
      </c>
      <c r="J1230" s="16" t="s">
        <v>5662</v>
      </c>
    </row>
    <row r="1231" ht="22.5" spans="1:10">
      <c r="A1231" s="20"/>
      <c r="B1231" s="16" t="s">
        <v>5656</v>
      </c>
      <c r="C1231" s="16" t="s">
        <v>3301</v>
      </c>
      <c r="D1231" s="16" t="s">
        <v>3302</v>
      </c>
      <c r="E1231" s="16" t="s">
        <v>5663</v>
      </c>
      <c r="F1231" s="16" t="s">
        <v>3304</v>
      </c>
      <c r="G1231" s="16" t="s">
        <v>4274</v>
      </c>
      <c r="H1231" s="16" t="s">
        <v>3377</v>
      </c>
      <c r="I1231" s="16" t="s">
        <v>3307</v>
      </c>
      <c r="J1231" s="16" t="s">
        <v>5664</v>
      </c>
    </row>
    <row r="1232" ht="22.5" spans="1:10">
      <c r="A1232" s="20"/>
      <c r="B1232" s="16" t="s">
        <v>5656</v>
      </c>
      <c r="C1232" s="16" t="s">
        <v>3301</v>
      </c>
      <c r="D1232" s="16" t="s">
        <v>3302</v>
      </c>
      <c r="E1232" s="16" t="s">
        <v>5665</v>
      </c>
      <c r="F1232" s="16" t="s">
        <v>3304</v>
      </c>
      <c r="G1232" s="16" t="s">
        <v>3516</v>
      </c>
      <c r="H1232" s="16" t="s">
        <v>3377</v>
      </c>
      <c r="I1232" s="16" t="s">
        <v>3307</v>
      </c>
      <c r="J1232" s="16" t="s">
        <v>5666</v>
      </c>
    </row>
    <row r="1233" ht="22.5" spans="1:10">
      <c r="A1233" s="20"/>
      <c r="B1233" s="16" t="s">
        <v>5656</v>
      </c>
      <c r="C1233" s="16" t="s">
        <v>3301</v>
      </c>
      <c r="D1233" s="16" t="s">
        <v>3311</v>
      </c>
      <c r="E1233" s="16" t="s">
        <v>5667</v>
      </c>
      <c r="F1233" s="16" t="s">
        <v>3313</v>
      </c>
      <c r="G1233" s="16" t="s">
        <v>3398</v>
      </c>
      <c r="H1233" s="16" t="s">
        <v>3315</v>
      </c>
      <c r="I1233" s="16" t="s">
        <v>3307</v>
      </c>
      <c r="J1233" s="16" t="s">
        <v>5668</v>
      </c>
    </row>
    <row r="1234" spans="1:10">
      <c r="A1234" s="20"/>
      <c r="B1234" s="16" t="s">
        <v>5656</v>
      </c>
      <c r="C1234" s="16" t="s">
        <v>3301</v>
      </c>
      <c r="D1234" s="16" t="s">
        <v>3311</v>
      </c>
      <c r="E1234" s="16" t="s">
        <v>5669</v>
      </c>
      <c r="F1234" s="16" t="s">
        <v>3304</v>
      </c>
      <c r="G1234" s="16" t="s">
        <v>3398</v>
      </c>
      <c r="H1234" s="16" t="s">
        <v>3315</v>
      </c>
      <c r="I1234" s="16" t="s">
        <v>3307</v>
      </c>
      <c r="J1234" s="16" t="s">
        <v>5670</v>
      </c>
    </row>
    <row r="1235" spans="1:10">
      <c r="A1235" s="20"/>
      <c r="B1235" s="16" t="s">
        <v>5656</v>
      </c>
      <c r="C1235" s="16" t="s">
        <v>3301</v>
      </c>
      <c r="D1235" s="16" t="s">
        <v>3320</v>
      </c>
      <c r="E1235" s="16" t="s">
        <v>5671</v>
      </c>
      <c r="F1235" s="16" t="s">
        <v>3304</v>
      </c>
      <c r="G1235" s="16" t="s">
        <v>5672</v>
      </c>
      <c r="H1235" s="16" t="s">
        <v>3758</v>
      </c>
      <c r="I1235" s="16" t="s">
        <v>3307</v>
      </c>
      <c r="J1235" s="16" t="s">
        <v>5673</v>
      </c>
    </row>
    <row r="1236" ht="22.5" spans="1:10">
      <c r="A1236" s="20"/>
      <c r="B1236" s="16" t="s">
        <v>5656</v>
      </c>
      <c r="C1236" s="16" t="s">
        <v>3324</v>
      </c>
      <c r="D1236" s="16" t="s">
        <v>3325</v>
      </c>
      <c r="E1236" s="16" t="s">
        <v>5674</v>
      </c>
      <c r="F1236" s="16" t="s">
        <v>3304</v>
      </c>
      <c r="G1236" s="16" t="s">
        <v>5589</v>
      </c>
      <c r="H1236" s="16" t="s">
        <v>3306</v>
      </c>
      <c r="I1236" s="16" t="s">
        <v>3329</v>
      </c>
      <c r="J1236" s="16" t="s">
        <v>5675</v>
      </c>
    </row>
    <row r="1237" spans="1:10">
      <c r="A1237" s="20"/>
      <c r="B1237" s="16" t="s">
        <v>5656</v>
      </c>
      <c r="C1237" s="16" t="s">
        <v>3331</v>
      </c>
      <c r="D1237" s="16" t="s">
        <v>3332</v>
      </c>
      <c r="E1237" s="16" t="s">
        <v>3437</v>
      </c>
      <c r="F1237" s="16" t="s">
        <v>3313</v>
      </c>
      <c r="G1237" s="16" t="s">
        <v>3322</v>
      </c>
      <c r="H1237" s="16" t="s">
        <v>3315</v>
      </c>
      <c r="I1237" s="16" t="s">
        <v>3307</v>
      </c>
      <c r="J1237" s="16" t="s">
        <v>3842</v>
      </c>
    </row>
    <row r="1238" spans="1:10">
      <c r="A1238" s="18" t="s">
        <v>5676</v>
      </c>
      <c r="B1238" s="16"/>
      <c r="C1238" s="16"/>
      <c r="D1238" s="16"/>
      <c r="E1238" s="16"/>
      <c r="F1238" s="16"/>
      <c r="G1238" s="16"/>
      <c r="H1238" s="16"/>
      <c r="I1238" s="16"/>
      <c r="J1238" s="16"/>
    </row>
    <row r="1239" spans="1:10">
      <c r="A1239" s="19" t="s">
        <v>5676</v>
      </c>
      <c r="B1239" s="16"/>
      <c r="C1239" s="16"/>
      <c r="D1239" s="16"/>
      <c r="E1239" s="16"/>
      <c r="F1239" s="16"/>
      <c r="G1239" s="16"/>
      <c r="H1239" s="16"/>
      <c r="I1239" s="16"/>
      <c r="J1239" s="16"/>
    </row>
    <row r="1240" ht="22.5" spans="1:10">
      <c r="A1240" s="20" t="s">
        <v>5677</v>
      </c>
      <c r="B1240" s="16" t="s">
        <v>5678</v>
      </c>
      <c r="C1240" s="16" t="s">
        <v>3301</v>
      </c>
      <c r="D1240" s="16" t="s">
        <v>3302</v>
      </c>
      <c r="E1240" s="16" t="s">
        <v>5679</v>
      </c>
      <c r="F1240" s="16" t="s">
        <v>3304</v>
      </c>
      <c r="G1240" s="16" t="s">
        <v>3710</v>
      </c>
      <c r="H1240" s="16" t="s">
        <v>3395</v>
      </c>
      <c r="I1240" s="16" t="s">
        <v>3307</v>
      </c>
      <c r="J1240" s="16" t="s">
        <v>5680</v>
      </c>
    </row>
    <row r="1241" ht="22.5" spans="1:10">
      <c r="A1241" s="20"/>
      <c r="B1241" s="16" t="s">
        <v>5678</v>
      </c>
      <c r="C1241" s="16" t="s">
        <v>3301</v>
      </c>
      <c r="D1241" s="16" t="s">
        <v>3302</v>
      </c>
      <c r="E1241" s="16" t="s">
        <v>5681</v>
      </c>
      <c r="F1241" s="16" t="s">
        <v>3313</v>
      </c>
      <c r="G1241" s="16" t="s">
        <v>4235</v>
      </c>
      <c r="H1241" s="16" t="s">
        <v>3377</v>
      </c>
      <c r="I1241" s="16" t="s">
        <v>3307</v>
      </c>
      <c r="J1241" s="16" t="s">
        <v>5682</v>
      </c>
    </row>
    <row r="1242" ht="22.5" spans="1:10">
      <c r="A1242" s="20"/>
      <c r="B1242" s="16" t="s">
        <v>5678</v>
      </c>
      <c r="C1242" s="16" t="s">
        <v>3301</v>
      </c>
      <c r="D1242" s="16" t="s">
        <v>3311</v>
      </c>
      <c r="E1242" s="16" t="s">
        <v>5683</v>
      </c>
      <c r="F1242" s="16" t="s">
        <v>3304</v>
      </c>
      <c r="G1242" s="16" t="s">
        <v>3398</v>
      </c>
      <c r="H1242" s="16" t="s">
        <v>3315</v>
      </c>
      <c r="I1242" s="16" t="s">
        <v>3307</v>
      </c>
      <c r="J1242" s="16" t="s">
        <v>5684</v>
      </c>
    </row>
    <row r="1243" spans="1:10">
      <c r="A1243" s="20"/>
      <c r="B1243" s="16" t="s">
        <v>5678</v>
      </c>
      <c r="C1243" s="16" t="s">
        <v>3301</v>
      </c>
      <c r="D1243" s="16" t="s">
        <v>3320</v>
      </c>
      <c r="E1243" s="16" t="s">
        <v>4100</v>
      </c>
      <c r="F1243" s="16" t="s">
        <v>3304</v>
      </c>
      <c r="G1243" s="16" t="s">
        <v>3566</v>
      </c>
      <c r="H1243" s="16" t="s">
        <v>3499</v>
      </c>
      <c r="I1243" s="16" t="s">
        <v>3307</v>
      </c>
      <c r="J1243" s="16" t="s">
        <v>4244</v>
      </c>
    </row>
    <row r="1244" spans="1:10">
      <c r="A1244" s="20"/>
      <c r="B1244" s="16" t="s">
        <v>5678</v>
      </c>
      <c r="C1244" s="16" t="s">
        <v>3324</v>
      </c>
      <c r="D1244" s="16" t="s">
        <v>3325</v>
      </c>
      <c r="E1244" s="16" t="s">
        <v>5685</v>
      </c>
      <c r="F1244" s="16" t="s">
        <v>3304</v>
      </c>
      <c r="G1244" s="16" t="s">
        <v>3346</v>
      </c>
      <c r="H1244" s="16" t="s">
        <v>3328</v>
      </c>
      <c r="I1244" s="16" t="s">
        <v>3329</v>
      </c>
      <c r="J1244" s="16" t="s">
        <v>5686</v>
      </c>
    </row>
    <row r="1245" ht="22.5" spans="1:10">
      <c r="A1245" s="20"/>
      <c r="B1245" s="16" t="s">
        <v>5678</v>
      </c>
      <c r="C1245" s="16" t="s">
        <v>3331</v>
      </c>
      <c r="D1245" s="16" t="s">
        <v>3332</v>
      </c>
      <c r="E1245" s="16" t="s">
        <v>3437</v>
      </c>
      <c r="F1245" s="16" t="s">
        <v>3313</v>
      </c>
      <c r="G1245" s="16" t="s">
        <v>3322</v>
      </c>
      <c r="H1245" s="16" t="s">
        <v>3315</v>
      </c>
      <c r="I1245" s="16" t="s">
        <v>3307</v>
      </c>
      <c r="J1245" s="16" t="s">
        <v>5687</v>
      </c>
    </row>
    <row r="1246" spans="1:10">
      <c r="A1246" s="20" t="s">
        <v>5688</v>
      </c>
      <c r="B1246" s="16" t="s">
        <v>5689</v>
      </c>
      <c r="C1246" s="16" t="s">
        <v>3301</v>
      </c>
      <c r="D1246" s="16" t="s">
        <v>3302</v>
      </c>
      <c r="E1246" s="16" t="s">
        <v>5690</v>
      </c>
      <c r="F1246" s="16" t="s">
        <v>3304</v>
      </c>
      <c r="G1246" s="16" t="s">
        <v>3710</v>
      </c>
      <c r="H1246" s="16" t="s">
        <v>3796</v>
      </c>
      <c r="I1246" s="16" t="s">
        <v>3307</v>
      </c>
      <c r="J1246" s="16" t="s">
        <v>5691</v>
      </c>
    </row>
    <row r="1247" ht="33.75" spans="1:10">
      <c r="A1247" s="20"/>
      <c r="B1247" s="16" t="s">
        <v>5689</v>
      </c>
      <c r="C1247" s="16" t="s">
        <v>3301</v>
      </c>
      <c r="D1247" s="16" t="s">
        <v>3311</v>
      </c>
      <c r="E1247" s="16" t="s">
        <v>5692</v>
      </c>
      <c r="F1247" s="16" t="s">
        <v>3304</v>
      </c>
      <c r="G1247" s="16" t="s">
        <v>3398</v>
      </c>
      <c r="H1247" s="16" t="s">
        <v>3315</v>
      </c>
      <c r="I1247" s="16" t="s">
        <v>3307</v>
      </c>
      <c r="J1247" s="16" t="s">
        <v>5693</v>
      </c>
    </row>
    <row r="1248" ht="33.75" spans="1:10">
      <c r="A1248" s="20"/>
      <c r="B1248" s="16" t="s">
        <v>5689</v>
      </c>
      <c r="C1248" s="16" t="s">
        <v>3324</v>
      </c>
      <c r="D1248" s="16" t="s">
        <v>3325</v>
      </c>
      <c r="E1248" s="16" t="s">
        <v>5694</v>
      </c>
      <c r="F1248" s="16" t="s">
        <v>3313</v>
      </c>
      <c r="G1248" s="16" t="s">
        <v>3314</v>
      </c>
      <c r="H1248" s="16" t="s">
        <v>3315</v>
      </c>
      <c r="I1248" s="16" t="s">
        <v>3307</v>
      </c>
      <c r="J1248" s="16" t="s">
        <v>5695</v>
      </c>
    </row>
    <row r="1249" ht="45" spans="1:10">
      <c r="A1249" s="20"/>
      <c r="B1249" s="16" t="s">
        <v>5689</v>
      </c>
      <c r="C1249" s="16" t="s">
        <v>3331</v>
      </c>
      <c r="D1249" s="16" t="s">
        <v>3332</v>
      </c>
      <c r="E1249" s="16" t="s">
        <v>3332</v>
      </c>
      <c r="F1249" s="16" t="s">
        <v>3313</v>
      </c>
      <c r="G1249" s="16" t="s">
        <v>3322</v>
      </c>
      <c r="H1249" s="16" t="s">
        <v>3315</v>
      </c>
      <c r="I1249" s="16" t="s">
        <v>3307</v>
      </c>
      <c r="J1249" s="16" t="s">
        <v>5696</v>
      </c>
    </row>
    <row r="1250" spans="1:10">
      <c r="A1250" s="18" t="s">
        <v>5697</v>
      </c>
      <c r="B1250" s="16"/>
      <c r="C1250" s="16"/>
      <c r="D1250" s="16"/>
      <c r="E1250" s="16"/>
      <c r="F1250" s="16"/>
      <c r="G1250" s="16"/>
      <c r="H1250" s="16"/>
      <c r="I1250" s="16"/>
      <c r="J1250" s="16"/>
    </row>
    <row r="1251" spans="1:10">
      <c r="A1251" s="19" t="s">
        <v>5697</v>
      </c>
      <c r="B1251" s="16"/>
      <c r="C1251" s="16"/>
      <c r="D1251" s="16"/>
      <c r="E1251" s="16"/>
      <c r="F1251" s="16"/>
      <c r="G1251" s="16"/>
      <c r="H1251" s="16"/>
      <c r="I1251" s="16"/>
      <c r="J1251" s="16"/>
    </row>
    <row r="1252" ht="22.5" spans="1:10">
      <c r="A1252" s="20" t="s">
        <v>5698</v>
      </c>
      <c r="B1252" s="21" t="s">
        <v>5699</v>
      </c>
      <c r="C1252" s="16" t="s">
        <v>3301</v>
      </c>
      <c r="D1252" s="16" t="s">
        <v>3302</v>
      </c>
      <c r="E1252" s="16" t="s">
        <v>5700</v>
      </c>
      <c r="F1252" s="16" t="s">
        <v>3304</v>
      </c>
      <c r="G1252" s="16" t="s">
        <v>3398</v>
      </c>
      <c r="H1252" s="16" t="s">
        <v>3315</v>
      </c>
      <c r="I1252" s="16" t="s">
        <v>3307</v>
      </c>
      <c r="J1252" s="16" t="s">
        <v>5701</v>
      </c>
    </row>
    <row r="1253" ht="22.5" spans="1:10">
      <c r="A1253" s="20"/>
      <c r="B1253" s="16"/>
      <c r="C1253" s="16" t="s">
        <v>3301</v>
      </c>
      <c r="D1253" s="16" t="s">
        <v>3302</v>
      </c>
      <c r="E1253" s="16" t="s">
        <v>5702</v>
      </c>
      <c r="F1253" s="16" t="s">
        <v>3304</v>
      </c>
      <c r="G1253" s="16" t="s">
        <v>3398</v>
      </c>
      <c r="H1253" s="16" t="s">
        <v>3315</v>
      </c>
      <c r="I1253" s="16" t="s">
        <v>3307</v>
      </c>
      <c r="J1253" s="16" t="s">
        <v>5703</v>
      </c>
    </row>
    <row r="1254" ht="22.5" spans="1:10">
      <c r="A1254" s="20"/>
      <c r="B1254" s="16"/>
      <c r="C1254" s="16" t="s">
        <v>3301</v>
      </c>
      <c r="D1254" s="16" t="s">
        <v>3311</v>
      </c>
      <c r="E1254" s="16" t="s">
        <v>5704</v>
      </c>
      <c r="F1254" s="16" t="s">
        <v>3304</v>
      </c>
      <c r="G1254" s="16" t="s">
        <v>3398</v>
      </c>
      <c r="H1254" s="16" t="s">
        <v>3315</v>
      </c>
      <c r="I1254" s="16" t="s">
        <v>3307</v>
      </c>
      <c r="J1254" s="16" t="s">
        <v>5705</v>
      </c>
    </row>
    <row r="1255" ht="22.5" spans="1:10">
      <c r="A1255" s="20"/>
      <c r="B1255" s="16"/>
      <c r="C1255" s="16" t="s">
        <v>3301</v>
      </c>
      <c r="D1255" s="16" t="s">
        <v>3311</v>
      </c>
      <c r="E1255" s="16" t="s">
        <v>5706</v>
      </c>
      <c r="F1255" s="16" t="s">
        <v>3304</v>
      </c>
      <c r="G1255" s="16" t="s">
        <v>3398</v>
      </c>
      <c r="H1255" s="16" t="s">
        <v>3315</v>
      </c>
      <c r="I1255" s="16" t="s">
        <v>3307</v>
      </c>
      <c r="J1255" s="16" t="s">
        <v>5707</v>
      </c>
    </row>
    <row r="1256" ht="22.5" spans="1:10">
      <c r="A1256" s="20"/>
      <c r="B1256" s="16"/>
      <c r="C1256" s="16" t="s">
        <v>3301</v>
      </c>
      <c r="D1256" s="16" t="s">
        <v>3320</v>
      </c>
      <c r="E1256" s="16" t="s">
        <v>5708</v>
      </c>
      <c r="F1256" s="16" t="s">
        <v>3304</v>
      </c>
      <c r="G1256" s="16" t="s">
        <v>3322</v>
      </c>
      <c r="H1256" s="16" t="s">
        <v>3315</v>
      </c>
      <c r="I1256" s="16" t="s">
        <v>3307</v>
      </c>
      <c r="J1256" s="16" t="s">
        <v>5709</v>
      </c>
    </row>
    <row r="1257" ht="33.75" spans="1:10">
      <c r="A1257" s="20"/>
      <c r="B1257" s="16"/>
      <c r="C1257" s="16" t="s">
        <v>3324</v>
      </c>
      <c r="D1257" s="16" t="s">
        <v>3325</v>
      </c>
      <c r="E1257" s="16" t="s">
        <v>5710</v>
      </c>
      <c r="F1257" s="16" t="s">
        <v>3304</v>
      </c>
      <c r="G1257" s="16" t="s">
        <v>3322</v>
      </c>
      <c r="H1257" s="16" t="s">
        <v>3315</v>
      </c>
      <c r="I1257" s="16" t="s">
        <v>3307</v>
      </c>
      <c r="J1257" s="16" t="s">
        <v>5711</v>
      </c>
    </row>
    <row r="1258" ht="22.5" spans="1:10">
      <c r="A1258" s="20"/>
      <c r="B1258" s="16"/>
      <c r="C1258" s="16" t="s">
        <v>3324</v>
      </c>
      <c r="D1258" s="16" t="s">
        <v>3325</v>
      </c>
      <c r="E1258" s="16" t="s">
        <v>5712</v>
      </c>
      <c r="F1258" s="16" t="s">
        <v>3304</v>
      </c>
      <c r="G1258" s="16" t="s">
        <v>3322</v>
      </c>
      <c r="H1258" s="16" t="s">
        <v>3315</v>
      </c>
      <c r="I1258" s="16" t="s">
        <v>3307</v>
      </c>
      <c r="J1258" s="16" t="s">
        <v>5713</v>
      </c>
    </row>
    <row r="1259" ht="22.5" spans="1:10">
      <c r="A1259" s="20"/>
      <c r="B1259" s="16"/>
      <c r="C1259" s="16" t="s">
        <v>3324</v>
      </c>
      <c r="D1259" s="16" t="s">
        <v>3590</v>
      </c>
      <c r="E1259" s="16" t="s">
        <v>5714</v>
      </c>
      <c r="F1259" s="16" t="s">
        <v>3304</v>
      </c>
      <c r="G1259" s="16" t="s">
        <v>3398</v>
      </c>
      <c r="H1259" s="16" t="s">
        <v>3315</v>
      </c>
      <c r="I1259" s="16" t="s">
        <v>3307</v>
      </c>
      <c r="J1259" s="16" t="s">
        <v>5715</v>
      </c>
    </row>
    <row r="1260" ht="22.5" spans="1:10">
      <c r="A1260" s="20"/>
      <c r="B1260" s="16"/>
      <c r="C1260" s="16" t="s">
        <v>3324</v>
      </c>
      <c r="D1260" s="16" t="s">
        <v>3590</v>
      </c>
      <c r="E1260" s="16" t="s">
        <v>5716</v>
      </c>
      <c r="F1260" s="16" t="s">
        <v>3304</v>
      </c>
      <c r="G1260" s="16" t="s">
        <v>3322</v>
      </c>
      <c r="H1260" s="16" t="s">
        <v>3315</v>
      </c>
      <c r="I1260" s="16" t="s">
        <v>3307</v>
      </c>
      <c r="J1260" s="16" t="s">
        <v>5717</v>
      </c>
    </row>
    <row r="1261" ht="22.5" spans="1:10">
      <c r="A1261" s="20"/>
      <c r="B1261" s="16"/>
      <c r="C1261" s="16" t="s">
        <v>3331</v>
      </c>
      <c r="D1261" s="16" t="s">
        <v>3332</v>
      </c>
      <c r="E1261" s="16" t="s">
        <v>4461</v>
      </c>
      <c r="F1261" s="16" t="s">
        <v>3313</v>
      </c>
      <c r="G1261" s="16" t="s">
        <v>3341</v>
      </c>
      <c r="H1261" s="16" t="s">
        <v>3315</v>
      </c>
      <c r="I1261" s="16" t="s">
        <v>3307</v>
      </c>
      <c r="J1261" s="16" t="s">
        <v>5718</v>
      </c>
    </row>
    <row r="1262" ht="22.5" spans="1:10">
      <c r="A1262" s="20" t="s">
        <v>5719</v>
      </c>
      <c r="B1262" s="22" t="s">
        <v>5720</v>
      </c>
      <c r="C1262" s="16" t="s">
        <v>3301</v>
      </c>
      <c r="D1262" s="16" t="s">
        <v>3302</v>
      </c>
      <c r="E1262" s="16" t="s">
        <v>5721</v>
      </c>
      <c r="F1262" s="16" t="s">
        <v>3304</v>
      </c>
      <c r="G1262" s="16" t="s">
        <v>3398</v>
      </c>
      <c r="H1262" s="16" t="s">
        <v>3377</v>
      </c>
      <c r="I1262" s="16" t="s">
        <v>3307</v>
      </c>
      <c r="J1262" s="16" t="s">
        <v>5722</v>
      </c>
    </row>
    <row r="1263" ht="22.5" spans="1:10">
      <c r="A1263" s="20"/>
      <c r="B1263" s="22"/>
      <c r="C1263" s="16" t="s">
        <v>3301</v>
      </c>
      <c r="D1263" s="16" t="s">
        <v>3302</v>
      </c>
      <c r="E1263" s="16" t="s">
        <v>5723</v>
      </c>
      <c r="F1263" s="16" t="s">
        <v>3304</v>
      </c>
      <c r="G1263" s="16" t="s">
        <v>4036</v>
      </c>
      <c r="H1263" s="16" t="s">
        <v>3796</v>
      </c>
      <c r="I1263" s="16" t="s">
        <v>3307</v>
      </c>
      <c r="J1263" s="16" t="s">
        <v>5724</v>
      </c>
    </row>
    <row r="1264" ht="22.5" spans="1:10">
      <c r="A1264" s="20"/>
      <c r="B1264" s="22"/>
      <c r="C1264" s="16" t="s">
        <v>3301</v>
      </c>
      <c r="D1264" s="16" t="s">
        <v>3311</v>
      </c>
      <c r="E1264" s="16" t="s">
        <v>5725</v>
      </c>
      <c r="F1264" s="16" t="s">
        <v>3304</v>
      </c>
      <c r="G1264" s="16" t="s">
        <v>3322</v>
      </c>
      <c r="H1264" s="16" t="s">
        <v>3315</v>
      </c>
      <c r="I1264" s="16" t="s">
        <v>3307</v>
      </c>
      <c r="J1264" s="16" t="s">
        <v>5726</v>
      </c>
    </row>
    <row r="1265" ht="22.5" spans="1:10">
      <c r="A1265" s="20"/>
      <c r="B1265" s="22"/>
      <c r="C1265" s="16" t="s">
        <v>3301</v>
      </c>
      <c r="D1265" s="16" t="s">
        <v>3311</v>
      </c>
      <c r="E1265" s="16" t="s">
        <v>5727</v>
      </c>
      <c r="F1265" s="16" t="s">
        <v>3304</v>
      </c>
      <c r="G1265" s="16" t="s">
        <v>3322</v>
      </c>
      <c r="H1265" s="16" t="s">
        <v>3315</v>
      </c>
      <c r="I1265" s="16" t="s">
        <v>3307</v>
      </c>
      <c r="J1265" s="16" t="s">
        <v>5728</v>
      </c>
    </row>
    <row r="1266" ht="22.5" spans="1:10">
      <c r="A1266" s="20"/>
      <c r="B1266" s="22"/>
      <c r="C1266" s="16" t="s">
        <v>3301</v>
      </c>
      <c r="D1266" s="16" t="s">
        <v>3320</v>
      </c>
      <c r="E1266" s="16" t="s">
        <v>5729</v>
      </c>
      <c r="F1266" s="16" t="s">
        <v>3304</v>
      </c>
      <c r="G1266" s="16" t="s">
        <v>3398</v>
      </c>
      <c r="H1266" s="16" t="s">
        <v>3315</v>
      </c>
      <c r="I1266" s="16" t="s">
        <v>3307</v>
      </c>
      <c r="J1266" s="16" t="s">
        <v>5730</v>
      </c>
    </row>
    <row r="1267" ht="22.5" spans="1:10">
      <c r="A1267" s="20"/>
      <c r="B1267" s="22"/>
      <c r="C1267" s="16" t="s">
        <v>3301</v>
      </c>
      <c r="D1267" s="16" t="s">
        <v>3320</v>
      </c>
      <c r="E1267" s="16" t="s">
        <v>5731</v>
      </c>
      <c r="F1267" s="16" t="s">
        <v>3304</v>
      </c>
      <c r="G1267" s="16" t="s">
        <v>3398</v>
      </c>
      <c r="H1267" s="16" t="s">
        <v>3315</v>
      </c>
      <c r="I1267" s="16" t="s">
        <v>3307</v>
      </c>
      <c r="J1267" s="16" t="s">
        <v>5732</v>
      </c>
    </row>
    <row r="1268" ht="22.5" spans="1:10">
      <c r="A1268" s="20"/>
      <c r="B1268" s="22"/>
      <c r="C1268" s="16" t="s">
        <v>3324</v>
      </c>
      <c r="D1268" s="16" t="s">
        <v>3325</v>
      </c>
      <c r="E1268" s="16" t="s">
        <v>5733</v>
      </c>
      <c r="F1268" s="16" t="s">
        <v>3304</v>
      </c>
      <c r="G1268" s="16" t="s">
        <v>3322</v>
      </c>
      <c r="H1268" s="16" t="s">
        <v>3315</v>
      </c>
      <c r="I1268" s="16" t="s">
        <v>3307</v>
      </c>
      <c r="J1268" s="16" t="s">
        <v>5734</v>
      </c>
    </row>
    <row r="1269" ht="22.5" spans="1:10">
      <c r="A1269" s="20"/>
      <c r="B1269" s="22"/>
      <c r="C1269" s="16" t="s">
        <v>3324</v>
      </c>
      <c r="D1269" s="16" t="s">
        <v>3325</v>
      </c>
      <c r="E1269" s="16" t="s">
        <v>5735</v>
      </c>
      <c r="F1269" s="16" t="s">
        <v>3304</v>
      </c>
      <c r="G1269" s="16" t="s">
        <v>3322</v>
      </c>
      <c r="H1269" s="16" t="s">
        <v>3315</v>
      </c>
      <c r="I1269" s="16" t="s">
        <v>3307</v>
      </c>
      <c r="J1269" s="16" t="s">
        <v>5736</v>
      </c>
    </row>
    <row r="1270" ht="22.5" spans="1:10">
      <c r="A1270" s="20"/>
      <c r="B1270" s="22"/>
      <c r="C1270" s="16" t="s">
        <v>3324</v>
      </c>
      <c r="D1270" s="16" t="s">
        <v>3590</v>
      </c>
      <c r="E1270" s="16" t="s">
        <v>5737</v>
      </c>
      <c r="F1270" s="16" t="s">
        <v>3304</v>
      </c>
      <c r="G1270" s="16" t="s">
        <v>3322</v>
      </c>
      <c r="H1270" s="16" t="s">
        <v>3315</v>
      </c>
      <c r="I1270" s="16" t="s">
        <v>3307</v>
      </c>
      <c r="J1270" s="16" t="s">
        <v>5738</v>
      </c>
    </row>
    <row r="1271" spans="1:10">
      <c r="A1271" s="20"/>
      <c r="B1271" s="22"/>
      <c r="C1271" s="16" t="s">
        <v>3324</v>
      </c>
      <c r="D1271" s="16" t="s">
        <v>3590</v>
      </c>
      <c r="E1271" s="16" t="s">
        <v>5739</v>
      </c>
      <c r="F1271" s="16" t="s">
        <v>3304</v>
      </c>
      <c r="G1271" s="16" t="s">
        <v>3322</v>
      </c>
      <c r="H1271" s="16" t="s">
        <v>3315</v>
      </c>
      <c r="I1271" s="16" t="s">
        <v>3307</v>
      </c>
      <c r="J1271" s="16" t="s">
        <v>5740</v>
      </c>
    </row>
    <row r="1272" ht="22.5" spans="1:10">
      <c r="A1272" s="20"/>
      <c r="B1272" s="22"/>
      <c r="C1272" s="16" t="s">
        <v>3331</v>
      </c>
      <c r="D1272" s="16" t="s">
        <v>3332</v>
      </c>
      <c r="E1272" s="16" t="s">
        <v>5741</v>
      </c>
      <c r="F1272" s="16" t="s">
        <v>3313</v>
      </c>
      <c r="G1272" s="16" t="s">
        <v>3341</v>
      </c>
      <c r="H1272" s="16" t="s">
        <v>3315</v>
      </c>
      <c r="I1272" s="16" t="s">
        <v>3307</v>
      </c>
      <c r="J1272" s="16" t="s">
        <v>5742</v>
      </c>
    </row>
    <row r="1273" ht="22.5" spans="1:10">
      <c r="A1273" s="20" t="s">
        <v>5743</v>
      </c>
      <c r="B1273" s="21" t="s">
        <v>5699</v>
      </c>
      <c r="C1273" s="16" t="s">
        <v>3301</v>
      </c>
      <c r="D1273" s="16" t="s">
        <v>3302</v>
      </c>
      <c r="E1273" s="16" t="s">
        <v>5744</v>
      </c>
      <c r="F1273" s="16" t="s">
        <v>3304</v>
      </c>
      <c r="G1273" s="16" t="s">
        <v>3398</v>
      </c>
      <c r="H1273" s="16" t="s">
        <v>3315</v>
      </c>
      <c r="I1273" s="16" t="s">
        <v>3307</v>
      </c>
      <c r="J1273" s="16" t="s">
        <v>5745</v>
      </c>
    </row>
    <row r="1274" ht="22.5" spans="1:10">
      <c r="A1274" s="20"/>
      <c r="B1274" s="16"/>
      <c r="C1274" s="16" t="s">
        <v>3301</v>
      </c>
      <c r="D1274" s="16" t="s">
        <v>3302</v>
      </c>
      <c r="E1274" s="16" t="s">
        <v>5746</v>
      </c>
      <c r="F1274" s="16" t="s">
        <v>3304</v>
      </c>
      <c r="G1274" s="16" t="s">
        <v>3398</v>
      </c>
      <c r="H1274" s="16" t="s">
        <v>3315</v>
      </c>
      <c r="I1274" s="16" t="s">
        <v>3307</v>
      </c>
      <c r="J1274" s="16" t="s">
        <v>5747</v>
      </c>
    </row>
    <row r="1275" ht="45" spans="1:10">
      <c r="A1275" s="20"/>
      <c r="B1275" s="16"/>
      <c r="C1275" s="16" t="s">
        <v>3301</v>
      </c>
      <c r="D1275" s="16" t="s">
        <v>3311</v>
      </c>
      <c r="E1275" s="16" t="s">
        <v>5748</v>
      </c>
      <c r="F1275" s="16" t="s">
        <v>3304</v>
      </c>
      <c r="G1275" s="16" t="s">
        <v>3398</v>
      </c>
      <c r="H1275" s="16" t="s">
        <v>3315</v>
      </c>
      <c r="I1275" s="16" t="s">
        <v>3307</v>
      </c>
      <c r="J1275" s="16" t="s">
        <v>5749</v>
      </c>
    </row>
    <row r="1276" ht="45" spans="1:10">
      <c r="A1276" s="20"/>
      <c r="B1276" s="16"/>
      <c r="C1276" s="16" t="s">
        <v>3301</v>
      </c>
      <c r="D1276" s="16" t="s">
        <v>3311</v>
      </c>
      <c r="E1276" s="16" t="s">
        <v>5750</v>
      </c>
      <c r="F1276" s="16" t="s">
        <v>3304</v>
      </c>
      <c r="G1276" s="16" t="s">
        <v>3398</v>
      </c>
      <c r="H1276" s="16" t="s">
        <v>3315</v>
      </c>
      <c r="I1276" s="16" t="s">
        <v>3307</v>
      </c>
      <c r="J1276" s="16" t="s">
        <v>5751</v>
      </c>
    </row>
    <row r="1277" ht="22.5" spans="1:10">
      <c r="A1277" s="20"/>
      <c r="B1277" s="16"/>
      <c r="C1277" s="16" t="s">
        <v>3301</v>
      </c>
      <c r="D1277" s="16" t="s">
        <v>3320</v>
      </c>
      <c r="E1277" s="16" t="s">
        <v>5752</v>
      </c>
      <c r="F1277" s="16" t="s">
        <v>3304</v>
      </c>
      <c r="G1277" s="16" t="s">
        <v>3398</v>
      </c>
      <c r="H1277" s="16" t="s">
        <v>3315</v>
      </c>
      <c r="I1277" s="16" t="s">
        <v>3307</v>
      </c>
      <c r="J1277" s="16" t="s">
        <v>5753</v>
      </c>
    </row>
    <row r="1278" ht="33.75" spans="1:10">
      <c r="A1278" s="20"/>
      <c r="B1278" s="16"/>
      <c r="C1278" s="16" t="s">
        <v>3301</v>
      </c>
      <c r="D1278" s="16" t="s">
        <v>3320</v>
      </c>
      <c r="E1278" s="16" t="s">
        <v>5754</v>
      </c>
      <c r="F1278" s="16" t="s">
        <v>3304</v>
      </c>
      <c r="G1278" s="16" t="s">
        <v>3398</v>
      </c>
      <c r="H1278" s="16" t="s">
        <v>3315</v>
      </c>
      <c r="I1278" s="16" t="s">
        <v>3307</v>
      </c>
      <c r="J1278" s="16" t="s">
        <v>5755</v>
      </c>
    </row>
    <row r="1279" ht="33.75" spans="1:10">
      <c r="A1279" s="20"/>
      <c r="B1279" s="16"/>
      <c r="C1279" s="16" t="s">
        <v>3324</v>
      </c>
      <c r="D1279" s="16" t="s">
        <v>3325</v>
      </c>
      <c r="E1279" s="16" t="s">
        <v>5756</v>
      </c>
      <c r="F1279" s="16" t="s">
        <v>3304</v>
      </c>
      <c r="G1279" s="16" t="s">
        <v>3322</v>
      </c>
      <c r="H1279" s="16" t="s">
        <v>3315</v>
      </c>
      <c r="I1279" s="16" t="s">
        <v>3329</v>
      </c>
      <c r="J1279" s="16" t="s">
        <v>5757</v>
      </c>
    </row>
    <row r="1280" ht="22.5" spans="1:10">
      <c r="A1280" s="20"/>
      <c r="B1280" s="16"/>
      <c r="C1280" s="16" t="s">
        <v>3324</v>
      </c>
      <c r="D1280" s="16" t="s">
        <v>3590</v>
      </c>
      <c r="E1280" s="16" t="s">
        <v>5758</v>
      </c>
      <c r="F1280" s="16" t="s">
        <v>3304</v>
      </c>
      <c r="G1280" s="16" t="s">
        <v>3322</v>
      </c>
      <c r="H1280" s="16" t="s">
        <v>3315</v>
      </c>
      <c r="I1280" s="16" t="s">
        <v>3329</v>
      </c>
      <c r="J1280" s="16" t="s">
        <v>5759</v>
      </c>
    </row>
    <row r="1281" ht="22.5" spans="1:10">
      <c r="A1281" s="20"/>
      <c r="B1281" s="16"/>
      <c r="C1281" s="16" t="s">
        <v>3331</v>
      </c>
      <c r="D1281" s="16" t="s">
        <v>3332</v>
      </c>
      <c r="E1281" s="16" t="s">
        <v>5760</v>
      </c>
      <c r="F1281" s="16" t="s">
        <v>3313</v>
      </c>
      <c r="G1281" s="16" t="s">
        <v>3341</v>
      </c>
      <c r="H1281" s="16" t="s">
        <v>3315</v>
      </c>
      <c r="I1281" s="16" t="s">
        <v>3307</v>
      </c>
      <c r="J1281" s="16" t="s">
        <v>5761</v>
      </c>
    </row>
    <row r="1282" spans="1:10">
      <c r="A1282" s="18" t="s">
        <v>5762</v>
      </c>
      <c r="B1282" s="16"/>
      <c r="C1282" s="16"/>
      <c r="D1282" s="16"/>
      <c r="E1282" s="16"/>
      <c r="F1282" s="16"/>
      <c r="G1282" s="16"/>
      <c r="H1282" s="16"/>
      <c r="I1282" s="16"/>
      <c r="J1282" s="16"/>
    </row>
    <row r="1283" spans="1:10">
      <c r="A1283" s="19" t="s">
        <v>5762</v>
      </c>
      <c r="B1283" s="16"/>
      <c r="C1283" s="16"/>
      <c r="D1283" s="16"/>
      <c r="E1283" s="16"/>
      <c r="F1283" s="16"/>
      <c r="G1283" s="16"/>
      <c r="H1283" s="16"/>
      <c r="I1283" s="16"/>
      <c r="J1283" s="16"/>
    </row>
    <row r="1284" ht="22.5" spans="1:10">
      <c r="A1284" s="20" t="s">
        <v>5763</v>
      </c>
      <c r="B1284" s="16" t="s">
        <v>5764</v>
      </c>
      <c r="C1284" s="16" t="s">
        <v>3301</v>
      </c>
      <c r="D1284" s="16" t="s">
        <v>3302</v>
      </c>
      <c r="E1284" s="16" t="s">
        <v>5765</v>
      </c>
      <c r="F1284" s="16" t="s">
        <v>3313</v>
      </c>
      <c r="G1284" s="16" t="s">
        <v>5766</v>
      </c>
      <c r="H1284" s="16" t="s">
        <v>5387</v>
      </c>
      <c r="I1284" s="16" t="s">
        <v>3307</v>
      </c>
      <c r="J1284" s="16" t="s">
        <v>5767</v>
      </c>
    </row>
    <row r="1285" spans="1:10">
      <c r="A1285" s="20"/>
      <c r="B1285" s="16"/>
      <c r="C1285" s="16" t="s">
        <v>3301</v>
      </c>
      <c r="D1285" s="16" t="s">
        <v>3302</v>
      </c>
      <c r="E1285" s="16" t="s">
        <v>5768</v>
      </c>
      <c r="F1285" s="16" t="s">
        <v>3313</v>
      </c>
      <c r="G1285" s="16" t="s">
        <v>3353</v>
      </c>
      <c r="H1285" s="16" t="s">
        <v>5387</v>
      </c>
      <c r="I1285" s="16" t="s">
        <v>3307</v>
      </c>
      <c r="J1285" s="16" t="s">
        <v>5769</v>
      </c>
    </row>
    <row r="1286" spans="1:10">
      <c r="A1286" s="20"/>
      <c r="B1286" s="16"/>
      <c r="C1286" s="16" t="s">
        <v>3301</v>
      </c>
      <c r="D1286" s="16" t="s">
        <v>3302</v>
      </c>
      <c r="E1286" s="16" t="s">
        <v>5770</v>
      </c>
      <c r="F1286" s="16" t="s">
        <v>3313</v>
      </c>
      <c r="G1286" s="16" t="s">
        <v>4240</v>
      </c>
      <c r="H1286" s="16" t="s">
        <v>5387</v>
      </c>
      <c r="I1286" s="16" t="s">
        <v>3307</v>
      </c>
      <c r="J1286" s="16" t="s">
        <v>5771</v>
      </c>
    </row>
    <row r="1287" ht="22.5" spans="1:10">
      <c r="A1287" s="20"/>
      <c r="B1287" s="16"/>
      <c r="C1287" s="16" t="s">
        <v>3301</v>
      </c>
      <c r="D1287" s="16" t="s">
        <v>3311</v>
      </c>
      <c r="E1287" s="16" t="s">
        <v>5772</v>
      </c>
      <c r="F1287" s="16" t="s">
        <v>3313</v>
      </c>
      <c r="G1287" s="16" t="s">
        <v>3341</v>
      </c>
      <c r="H1287" s="16" t="s">
        <v>3315</v>
      </c>
      <c r="I1287" s="16" t="s">
        <v>3307</v>
      </c>
      <c r="J1287" s="16" t="s">
        <v>5773</v>
      </c>
    </row>
    <row r="1288" ht="22.5" spans="1:10">
      <c r="A1288" s="20"/>
      <c r="B1288" s="16"/>
      <c r="C1288" s="16" t="s">
        <v>3301</v>
      </c>
      <c r="D1288" s="16" t="s">
        <v>3311</v>
      </c>
      <c r="E1288" s="16" t="s">
        <v>5774</v>
      </c>
      <c r="F1288" s="16" t="s">
        <v>3313</v>
      </c>
      <c r="G1288" s="16" t="s">
        <v>3341</v>
      </c>
      <c r="H1288" s="16" t="s">
        <v>3315</v>
      </c>
      <c r="I1288" s="16" t="s">
        <v>3307</v>
      </c>
      <c r="J1288" s="16" t="s">
        <v>5775</v>
      </c>
    </row>
    <row r="1289" ht="56.25" spans="1:10">
      <c r="A1289" s="20"/>
      <c r="B1289" s="16"/>
      <c r="C1289" s="16" t="s">
        <v>3324</v>
      </c>
      <c r="D1289" s="16" t="s">
        <v>3325</v>
      </c>
      <c r="E1289" s="16" t="s">
        <v>5776</v>
      </c>
      <c r="F1289" s="16" t="s">
        <v>3304</v>
      </c>
      <c r="G1289" s="16" t="s">
        <v>5008</v>
      </c>
      <c r="H1289" s="16" t="s">
        <v>3328</v>
      </c>
      <c r="I1289" s="16" t="s">
        <v>3307</v>
      </c>
      <c r="J1289" s="16" t="s">
        <v>5777</v>
      </c>
    </row>
    <row r="1290" ht="22.5" spans="1:10">
      <c r="A1290" s="20"/>
      <c r="B1290" s="16"/>
      <c r="C1290" s="16" t="s">
        <v>3331</v>
      </c>
      <c r="D1290" s="16" t="s">
        <v>3332</v>
      </c>
      <c r="E1290" s="16" t="s">
        <v>3437</v>
      </c>
      <c r="F1290" s="16" t="s">
        <v>3313</v>
      </c>
      <c r="G1290" s="16" t="s">
        <v>3322</v>
      </c>
      <c r="H1290" s="16" t="s">
        <v>3315</v>
      </c>
      <c r="I1290" s="16" t="s">
        <v>3307</v>
      </c>
      <c r="J1290" s="16" t="s">
        <v>5778</v>
      </c>
    </row>
    <row r="1291" ht="22.5" spans="1:10">
      <c r="A1291" s="20"/>
      <c r="B1291" s="16"/>
      <c r="C1291" s="16" t="s">
        <v>3843</v>
      </c>
      <c r="D1291" s="16" t="s">
        <v>3844</v>
      </c>
      <c r="E1291" s="16" t="s">
        <v>5779</v>
      </c>
      <c r="F1291" s="16" t="s">
        <v>3304</v>
      </c>
      <c r="G1291" s="16" t="s">
        <v>5779</v>
      </c>
      <c r="H1291" s="16" t="s">
        <v>3435</v>
      </c>
      <c r="I1291" s="16" t="s">
        <v>3307</v>
      </c>
      <c r="J1291" s="16" t="s">
        <v>5780</v>
      </c>
    </row>
    <row r="1292" ht="33.75" spans="1:10">
      <c r="A1292" s="20" t="s">
        <v>5781</v>
      </c>
      <c r="B1292" s="16" t="s">
        <v>5782</v>
      </c>
      <c r="C1292" s="16" t="s">
        <v>3301</v>
      </c>
      <c r="D1292" s="16" t="s">
        <v>3302</v>
      </c>
      <c r="E1292" s="16" t="s">
        <v>5783</v>
      </c>
      <c r="F1292" s="16" t="s">
        <v>3304</v>
      </c>
      <c r="G1292" s="16" t="s">
        <v>3322</v>
      </c>
      <c r="H1292" s="16" t="s">
        <v>3315</v>
      </c>
      <c r="I1292" s="16" t="s">
        <v>3307</v>
      </c>
      <c r="J1292" s="16" t="s">
        <v>5784</v>
      </c>
    </row>
    <row r="1293" ht="33.75" spans="1:10">
      <c r="A1293" s="20"/>
      <c r="B1293" s="16" t="s">
        <v>5782</v>
      </c>
      <c r="C1293" s="16" t="s">
        <v>3301</v>
      </c>
      <c r="D1293" s="16" t="s">
        <v>3302</v>
      </c>
      <c r="E1293" s="16" t="s">
        <v>5785</v>
      </c>
      <c r="F1293" s="16" t="s">
        <v>3313</v>
      </c>
      <c r="G1293" s="16" t="s">
        <v>3710</v>
      </c>
      <c r="H1293" s="16" t="s">
        <v>3545</v>
      </c>
      <c r="I1293" s="16" t="s">
        <v>3307</v>
      </c>
      <c r="J1293" s="16" t="s">
        <v>5786</v>
      </c>
    </row>
    <row r="1294" ht="33.75" spans="1:10">
      <c r="A1294" s="20"/>
      <c r="B1294" s="16" t="s">
        <v>5782</v>
      </c>
      <c r="C1294" s="16" t="s">
        <v>3301</v>
      </c>
      <c r="D1294" s="16" t="s">
        <v>3311</v>
      </c>
      <c r="E1294" s="16" t="s">
        <v>5787</v>
      </c>
      <c r="F1294" s="16" t="s">
        <v>3313</v>
      </c>
      <c r="G1294" s="16" t="s">
        <v>3322</v>
      </c>
      <c r="H1294" s="16" t="s">
        <v>3315</v>
      </c>
      <c r="I1294" s="16" t="s">
        <v>3307</v>
      </c>
      <c r="J1294" s="16" t="s">
        <v>5788</v>
      </c>
    </row>
    <row r="1295" ht="45" spans="1:10">
      <c r="A1295" s="20"/>
      <c r="B1295" s="16" t="s">
        <v>5782</v>
      </c>
      <c r="C1295" s="16" t="s">
        <v>3324</v>
      </c>
      <c r="D1295" s="16" t="s">
        <v>3325</v>
      </c>
      <c r="E1295" s="16" t="s">
        <v>5789</v>
      </c>
      <c r="F1295" s="16" t="s">
        <v>3304</v>
      </c>
      <c r="G1295" s="16" t="s">
        <v>3694</v>
      </c>
      <c r="H1295" s="16"/>
      <c r="I1295" s="16" t="s">
        <v>3329</v>
      </c>
      <c r="J1295" s="16" t="s">
        <v>5790</v>
      </c>
    </row>
    <row r="1296" ht="33.75" spans="1:10">
      <c r="A1296" s="20"/>
      <c r="B1296" s="16" t="s">
        <v>5782</v>
      </c>
      <c r="C1296" s="16" t="s">
        <v>3324</v>
      </c>
      <c r="D1296" s="16" t="s">
        <v>3325</v>
      </c>
      <c r="E1296" s="16" t="s">
        <v>5791</v>
      </c>
      <c r="F1296" s="16" t="s">
        <v>3313</v>
      </c>
      <c r="G1296" s="16" t="s">
        <v>3516</v>
      </c>
      <c r="H1296" s="16" t="s">
        <v>3545</v>
      </c>
      <c r="I1296" s="16" t="s">
        <v>3307</v>
      </c>
      <c r="J1296" s="16" t="s">
        <v>5792</v>
      </c>
    </row>
    <row r="1297" ht="22.5" spans="1:10">
      <c r="A1297" s="20"/>
      <c r="B1297" s="16" t="s">
        <v>5782</v>
      </c>
      <c r="C1297" s="16" t="s">
        <v>3331</v>
      </c>
      <c r="D1297" s="16" t="s">
        <v>3332</v>
      </c>
      <c r="E1297" s="16" t="s">
        <v>3437</v>
      </c>
      <c r="F1297" s="16" t="s">
        <v>3313</v>
      </c>
      <c r="G1297" s="16" t="s">
        <v>3322</v>
      </c>
      <c r="H1297" s="16" t="s">
        <v>3315</v>
      </c>
      <c r="I1297" s="16" t="s">
        <v>3307</v>
      </c>
      <c r="J1297" s="16" t="s">
        <v>5778</v>
      </c>
    </row>
    <row r="1298" spans="1:10">
      <c r="A1298" s="20"/>
      <c r="B1298" s="16" t="s">
        <v>5782</v>
      </c>
      <c r="C1298" s="16" t="s">
        <v>3843</v>
      </c>
      <c r="D1298" s="16" t="s">
        <v>3844</v>
      </c>
      <c r="E1298" s="16" t="s">
        <v>5779</v>
      </c>
      <c r="F1298" s="16" t="s">
        <v>3304</v>
      </c>
      <c r="G1298" s="16" t="s">
        <v>5779</v>
      </c>
      <c r="H1298" s="16" t="s">
        <v>3435</v>
      </c>
      <c r="I1298" s="16" t="s">
        <v>3307</v>
      </c>
      <c r="J1298" s="16" t="s">
        <v>5779</v>
      </c>
    </row>
    <row r="1299" ht="33.75" spans="1:10">
      <c r="A1299" s="20" t="s">
        <v>5793</v>
      </c>
      <c r="B1299" s="16" t="s">
        <v>5794</v>
      </c>
      <c r="C1299" s="16" t="s">
        <v>3301</v>
      </c>
      <c r="D1299" s="16" t="s">
        <v>3302</v>
      </c>
      <c r="E1299" s="16" t="s">
        <v>5795</v>
      </c>
      <c r="F1299" s="16" t="s">
        <v>3313</v>
      </c>
      <c r="G1299" s="16" t="s">
        <v>5796</v>
      </c>
      <c r="H1299" s="16" t="s">
        <v>3628</v>
      </c>
      <c r="I1299" s="16" t="s">
        <v>3307</v>
      </c>
      <c r="J1299" s="16" t="s">
        <v>5797</v>
      </c>
    </row>
    <row r="1300" ht="33.75" spans="1:10">
      <c r="A1300" s="20"/>
      <c r="B1300" s="16" t="s">
        <v>5794</v>
      </c>
      <c r="C1300" s="16" t="s">
        <v>3301</v>
      </c>
      <c r="D1300" s="16" t="s">
        <v>3302</v>
      </c>
      <c r="E1300" s="16" t="s">
        <v>5798</v>
      </c>
      <c r="F1300" s="16" t="s">
        <v>3313</v>
      </c>
      <c r="G1300" s="16" t="s">
        <v>5799</v>
      </c>
      <c r="H1300" s="16" t="s">
        <v>3628</v>
      </c>
      <c r="I1300" s="16" t="s">
        <v>3307</v>
      </c>
      <c r="J1300" s="16" t="s">
        <v>5800</v>
      </c>
    </row>
    <row r="1301" ht="22.5" spans="1:10">
      <c r="A1301" s="20"/>
      <c r="B1301" s="16" t="s">
        <v>5794</v>
      </c>
      <c r="C1301" s="16" t="s">
        <v>3301</v>
      </c>
      <c r="D1301" s="16" t="s">
        <v>3311</v>
      </c>
      <c r="E1301" s="16" t="s">
        <v>5801</v>
      </c>
      <c r="F1301" s="16" t="s">
        <v>3313</v>
      </c>
      <c r="G1301" s="16" t="s">
        <v>3322</v>
      </c>
      <c r="H1301" s="16" t="s">
        <v>3315</v>
      </c>
      <c r="I1301" s="16" t="s">
        <v>3307</v>
      </c>
      <c r="J1301" s="16" t="s">
        <v>5802</v>
      </c>
    </row>
    <row r="1302" ht="33.75" spans="1:10">
      <c r="A1302" s="20"/>
      <c r="B1302" s="16" t="s">
        <v>5794</v>
      </c>
      <c r="C1302" s="16" t="s">
        <v>3301</v>
      </c>
      <c r="D1302" s="16" t="s">
        <v>3320</v>
      </c>
      <c r="E1302" s="16" t="s">
        <v>5803</v>
      </c>
      <c r="F1302" s="16" t="s">
        <v>3313</v>
      </c>
      <c r="G1302" s="16" t="s">
        <v>3865</v>
      </c>
      <c r="H1302" s="16" t="s">
        <v>3315</v>
      </c>
      <c r="I1302" s="16" t="s">
        <v>3307</v>
      </c>
      <c r="J1302" s="16" t="s">
        <v>5804</v>
      </c>
    </row>
    <row r="1303" spans="1:10">
      <c r="A1303" s="20"/>
      <c r="B1303" s="16" t="s">
        <v>5794</v>
      </c>
      <c r="C1303" s="16" t="s">
        <v>3301</v>
      </c>
      <c r="D1303" s="16" t="s">
        <v>3320</v>
      </c>
      <c r="E1303" s="16" t="s">
        <v>5805</v>
      </c>
      <c r="F1303" s="16" t="s">
        <v>3313</v>
      </c>
      <c r="G1303" s="16" t="s">
        <v>3865</v>
      </c>
      <c r="H1303" s="16" t="s">
        <v>3315</v>
      </c>
      <c r="I1303" s="16" t="s">
        <v>3307</v>
      </c>
      <c r="J1303" s="16" t="s">
        <v>5806</v>
      </c>
    </row>
    <row r="1304" ht="45" spans="1:10">
      <c r="A1304" s="20"/>
      <c r="B1304" s="16" t="s">
        <v>5794</v>
      </c>
      <c r="C1304" s="16" t="s">
        <v>3324</v>
      </c>
      <c r="D1304" s="16" t="s">
        <v>3325</v>
      </c>
      <c r="E1304" s="16" t="s">
        <v>5807</v>
      </c>
      <c r="F1304" s="16" t="s">
        <v>3313</v>
      </c>
      <c r="G1304" s="16" t="s">
        <v>5808</v>
      </c>
      <c r="H1304" s="16" t="s">
        <v>3315</v>
      </c>
      <c r="I1304" s="16" t="s">
        <v>3307</v>
      </c>
      <c r="J1304" s="16" t="s">
        <v>5809</v>
      </c>
    </row>
    <row r="1305" ht="33.75" spans="1:10">
      <c r="A1305" s="20"/>
      <c r="B1305" s="16" t="s">
        <v>5794</v>
      </c>
      <c r="C1305" s="16" t="s">
        <v>3324</v>
      </c>
      <c r="D1305" s="16" t="s">
        <v>3590</v>
      </c>
      <c r="E1305" s="16" t="s">
        <v>5810</v>
      </c>
      <c r="F1305" s="16" t="s">
        <v>3304</v>
      </c>
      <c r="G1305" s="16" t="s">
        <v>3838</v>
      </c>
      <c r="H1305" s="16" t="s">
        <v>3328</v>
      </c>
      <c r="I1305" s="16" t="s">
        <v>3329</v>
      </c>
      <c r="J1305" s="16" t="s">
        <v>5811</v>
      </c>
    </row>
    <row r="1306" ht="22.5" spans="1:10">
      <c r="A1306" s="20"/>
      <c r="B1306" s="16" t="s">
        <v>5794</v>
      </c>
      <c r="C1306" s="16" t="s">
        <v>3331</v>
      </c>
      <c r="D1306" s="16" t="s">
        <v>3332</v>
      </c>
      <c r="E1306" s="16" t="s">
        <v>5812</v>
      </c>
      <c r="F1306" s="16" t="s">
        <v>3313</v>
      </c>
      <c r="G1306" s="16" t="s">
        <v>3322</v>
      </c>
      <c r="H1306" s="16" t="s">
        <v>3315</v>
      </c>
      <c r="I1306" s="16" t="s">
        <v>3307</v>
      </c>
      <c r="J1306" s="16" t="s">
        <v>5813</v>
      </c>
    </row>
    <row r="1307" ht="22.5" spans="1:10">
      <c r="A1307" s="20"/>
      <c r="B1307" s="16" t="s">
        <v>5794</v>
      </c>
      <c r="C1307" s="16" t="s">
        <v>3843</v>
      </c>
      <c r="D1307" s="16" t="s">
        <v>3844</v>
      </c>
      <c r="E1307" s="16" t="s">
        <v>5779</v>
      </c>
      <c r="F1307" s="16" t="s">
        <v>3304</v>
      </c>
      <c r="G1307" s="16" t="s">
        <v>5779</v>
      </c>
      <c r="H1307" s="16" t="s">
        <v>3435</v>
      </c>
      <c r="I1307" s="16" t="s">
        <v>3307</v>
      </c>
      <c r="J1307" s="16" t="s">
        <v>5780</v>
      </c>
    </row>
    <row r="1308" ht="22.5" spans="1:10">
      <c r="A1308" s="20" t="s">
        <v>5814</v>
      </c>
      <c r="B1308" s="16" t="s">
        <v>5815</v>
      </c>
      <c r="C1308" s="16" t="s">
        <v>3301</v>
      </c>
      <c r="D1308" s="16" t="s">
        <v>3302</v>
      </c>
      <c r="E1308" s="16" t="s">
        <v>5816</v>
      </c>
      <c r="F1308" s="16" t="s">
        <v>3304</v>
      </c>
      <c r="G1308" s="16" t="s">
        <v>5766</v>
      </c>
      <c r="H1308" s="16" t="s">
        <v>3338</v>
      </c>
      <c r="I1308" s="16" t="s">
        <v>3307</v>
      </c>
      <c r="J1308" s="16" t="s">
        <v>5817</v>
      </c>
    </row>
    <row r="1309" ht="22.5" spans="1:10">
      <c r="A1309" s="20"/>
      <c r="B1309" s="16" t="s">
        <v>5815</v>
      </c>
      <c r="C1309" s="16" t="s">
        <v>3301</v>
      </c>
      <c r="D1309" s="16" t="s">
        <v>3302</v>
      </c>
      <c r="E1309" s="16" t="s">
        <v>5818</v>
      </c>
      <c r="F1309" s="16" t="s">
        <v>3304</v>
      </c>
      <c r="G1309" s="16" t="s">
        <v>3459</v>
      </c>
      <c r="H1309" s="16" t="s">
        <v>3338</v>
      </c>
      <c r="I1309" s="16" t="s">
        <v>3307</v>
      </c>
      <c r="J1309" s="16" t="s">
        <v>5817</v>
      </c>
    </row>
    <row r="1310" ht="22.5" spans="1:10">
      <c r="A1310" s="20"/>
      <c r="B1310" s="16" t="s">
        <v>5815</v>
      </c>
      <c r="C1310" s="16" t="s">
        <v>3301</v>
      </c>
      <c r="D1310" s="16" t="s">
        <v>3302</v>
      </c>
      <c r="E1310" s="16" t="s">
        <v>5819</v>
      </c>
      <c r="F1310" s="16" t="s">
        <v>3304</v>
      </c>
      <c r="G1310" s="16" t="s">
        <v>3398</v>
      </c>
      <c r="H1310" s="16" t="s">
        <v>3338</v>
      </c>
      <c r="I1310" s="16" t="s">
        <v>3307</v>
      </c>
      <c r="J1310" s="16" t="s">
        <v>5817</v>
      </c>
    </row>
    <row r="1311" ht="22.5" spans="1:10">
      <c r="A1311" s="20"/>
      <c r="B1311" s="16" t="s">
        <v>5815</v>
      </c>
      <c r="C1311" s="16" t="s">
        <v>3301</v>
      </c>
      <c r="D1311" s="16" t="s">
        <v>3302</v>
      </c>
      <c r="E1311" s="16" t="s">
        <v>5820</v>
      </c>
      <c r="F1311" s="16" t="s">
        <v>3304</v>
      </c>
      <c r="G1311" s="16" t="s">
        <v>3442</v>
      </c>
      <c r="H1311" s="16" t="s">
        <v>5821</v>
      </c>
      <c r="I1311" s="16" t="s">
        <v>3307</v>
      </c>
      <c r="J1311" s="16" t="s">
        <v>5822</v>
      </c>
    </row>
    <row r="1312" ht="33.75" spans="1:10">
      <c r="A1312" s="20"/>
      <c r="B1312" s="16" t="s">
        <v>5815</v>
      </c>
      <c r="C1312" s="16" t="s">
        <v>3301</v>
      </c>
      <c r="D1312" s="16" t="s">
        <v>3311</v>
      </c>
      <c r="E1312" s="16" t="s">
        <v>5787</v>
      </c>
      <c r="F1312" s="16" t="s">
        <v>3313</v>
      </c>
      <c r="G1312" s="16" t="s">
        <v>3322</v>
      </c>
      <c r="H1312" s="16" t="s">
        <v>3315</v>
      </c>
      <c r="I1312" s="16" t="s">
        <v>3307</v>
      </c>
      <c r="J1312" s="16" t="s">
        <v>5823</v>
      </c>
    </row>
    <row r="1313" spans="1:10">
      <c r="A1313" s="20"/>
      <c r="B1313" s="16" t="s">
        <v>5815</v>
      </c>
      <c r="C1313" s="16" t="s">
        <v>3301</v>
      </c>
      <c r="D1313" s="16" t="s">
        <v>3320</v>
      </c>
      <c r="E1313" s="16" t="s">
        <v>5824</v>
      </c>
      <c r="F1313" s="16" t="s">
        <v>3313</v>
      </c>
      <c r="G1313" s="16" t="s">
        <v>3322</v>
      </c>
      <c r="H1313" s="16" t="s">
        <v>3315</v>
      </c>
      <c r="I1313" s="16" t="s">
        <v>3307</v>
      </c>
      <c r="J1313" s="16" t="s">
        <v>5825</v>
      </c>
    </row>
    <row r="1314" ht="33.75" spans="1:10">
      <c r="A1314" s="20"/>
      <c r="B1314" s="16" t="s">
        <v>5815</v>
      </c>
      <c r="C1314" s="16" t="s">
        <v>3324</v>
      </c>
      <c r="D1314" s="16" t="s">
        <v>3325</v>
      </c>
      <c r="E1314" s="16" t="s">
        <v>5789</v>
      </c>
      <c r="F1314" s="16" t="s">
        <v>3304</v>
      </c>
      <c r="G1314" s="16" t="s">
        <v>3694</v>
      </c>
      <c r="H1314" s="16" t="s">
        <v>3328</v>
      </c>
      <c r="I1314" s="16" t="s">
        <v>3329</v>
      </c>
      <c r="J1314" s="16" t="s">
        <v>5826</v>
      </c>
    </row>
    <row r="1315" ht="33.75" spans="1:10">
      <c r="A1315" s="20"/>
      <c r="B1315" s="16" t="s">
        <v>5815</v>
      </c>
      <c r="C1315" s="16" t="s">
        <v>3324</v>
      </c>
      <c r="D1315" s="16" t="s">
        <v>3325</v>
      </c>
      <c r="E1315" s="16" t="s">
        <v>5827</v>
      </c>
      <c r="F1315" s="16" t="s">
        <v>3313</v>
      </c>
      <c r="G1315" s="16" t="s">
        <v>3341</v>
      </c>
      <c r="H1315" s="16" t="s">
        <v>3315</v>
      </c>
      <c r="I1315" s="16" t="s">
        <v>3307</v>
      </c>
      <c r="J1315" s="16" t="s">
        <v>5828</v>
      </c>
    </row>
    <row r="1316" spans="1:10">
      <c r="A1316" s="20"/>
      <c r="B1316" s="16" t="s">
        <v>5815</v>
      </c>
      <c r="C1316" s="16" t="s">
        <v>3331</v>
      </c>
      <c r="D1316" s="16" t="s">
        <v>3332</v>
      </c>
      <c r="E1316" s="16" t="s">
        <v>3437</v>
      </c>
      <c r="F1316" s="16" t="s">
        <v>3313</v>
      </c>
      <c r="G1316" s="16" t="s">
        <v>3322</v>
      </c>
      <c r="H1316" s="16" t="s">
        <v>3315</v>
      </c>
      <c r="I1316" s="16" t="s">
        <v>3307</v>
      </c>
      <c r="J1316" s="16" t="s">
        <v>3842</v>
      </c>
    </row>
    <row r="1317" spans="1:10">
      <c r="A1317" s="20"/>
      <c r="B1317" s="16" t="s">
        <v>5815</v>
      </c>
      <c r="C1317" s="16" t="s">
        <v>3843</v>
      </c>
      <c r="D1317" s="16" t="s">
        <v>3844</v>
      </c>
      <c r="E1317" s="16" t="s">
        <v>5779</v>
      </c>
      <c r="F1317" s="16" t="s">
        <v>3304</v>
      </c>
      <c r="G1317" s="16" t="s">
        <v>5779</v>
      </c>
      <c r="H1317" s="16" t="s">
        <v>3435</v>
      </c>
      <c r="I1317" s="16" t="s">
        <v>3307</v>
      </c>
      <c r="J1317" s="16" t="s">
        <v>5779</v>
      </c>
    </row>
    <row r="1318" spans="1:10">
      <c r="A1318" s="18" t="s">
        <v>5829</v>
      </c>
      <c r="B1318" s="16"/>
      <c r="C1318" s="16"/>
      <c r="D1318" s="16"/>
      <c r="E1318" s="16"/>
      <c r="F1318" s="16"/>
      <c r="G1318" s="16"/>
      <c r="H1318" s="16"/>
      <c r="I1318" s="16"/>
      <c r="J1318" s="16"/>
    </row>
    <row r="1319" spans="1:10">
      <c r="A1319" s="19" t="s">
        <v>5829</v>
      </c>
      <c r="B1319" s="16"/>
      <c r="C1319" s="16"/>
      <c r="D1319" s="16"/>
      <c r="E1319" s="16"/>
      <c r="F1319" s="16"/>
      <c r="G1319" s="16"/>
      <c r="H1319" s="16"/>
      <c r="I1319" s="16"/>
      <c r="J1319" s="16"/>
    </row>
    <row r="1320" ht="33.75" spans="1:10">
      <c r="A1320" s="20" t="s">
        <v>5830</v>
      </c>
      <c r="B1320" s="16" t="s">
        <v>5831</v>
      </c>
      <c r="C1320" s="16" t="s">
        <v>3301</v>
      </c>
      <c r="D1320" s="16" t="s">
        <v>3302</v>
      </c>
      <c r="E1320" s="16" t="s">
        <v>5832</v>
      </c>
      <c r="F1320" s="16" t="s">
        <v>3304</v>
      </c>
      <c r="G1320" s="16" t="s">
        <v>4612</v>
      </c>
      <c r="H1320" s="16" t="s">
        <v>3847</v>
      </c>
      <c r="I1320" s="16" t="s">
        <v>3307</v>
      </c>
      <c r="J1320" s="16" t="s">
        <v>5833</v>
      </c>
    </row>
    <row r="1321" ht="22.5" spans="1:10">
      <c r="A1321" s="20"/>
      <c r="B1321" s="16" t="s">
        <v>5831</v>
      </c>
      <c r="C1321" s="16" t="s">
        <v>3301</v>
      </c>
      <c r="D1321" s="16" t="s">
        <v>3302</v>
      </c>
      <c r="E1321" s="16" t="s">
        <v>5834</v>
      </c>
      <c r="F1321" s="16" t="s">
        <v>3304</v>
      </c>
      <c r="G1321" s="16" t="s">
        <v>4036</v>
      </c>
      <c r="H1321" s="16" t="s">
        <v>3315</v>
      </c>
      <c r="I1321" s="16" t="s">
        <v>3307</v>
      </c>
      <c r="J1321" s="16" t="s">
        <v>5835</v>
      </c>
    </row>
    <row r="1322" ht="33.75" spans="1:10">
      <c r="A1322" s="20"/>
      <c r="B1322" s="16" t="s">
        <v>5831</v>
      </c>
      <c r="C1322" s="16" t="s">
        <v>3301</v>
      </c>
      <c r="D1322" s="16" t="s">
        <v>3302</v>
      </c>
      <c r="E1322" s="16" t="s">
        <v>5836</v>
      </c>
      <c r="F1322" s="16" t="s">
        <v>3304</v>
      </c>
      <c r="G1322" s="16" t="s">
        <v>5354</v>
      </c>
      <c r="H1322" s="16" t="s">
        <v>3315</v>
      </c>
      <c r="I1322" s="16" t="s">
        <v>3307</v>
      </c>
      <c r="J1322" s="16" t="s">
        <v>5837</v>
      </c>
    </row>
    <row r="1323" ht="33.75" spans="1:10">
      <c r="A1323" s="20"/>
      <c r="B1323" s="16" t="s">
        <v>5831</v>
      </c>
      <c r="C1323" s="16" t="s">
        <v>3301</v>
      </c>
      <c r="D1323" s="16" t="s">
        <v>3302</v>
      </c>
      <c r="E1323" s="16" t="s">
        <v>5838</v>
      </c>
      <c r="F1323" s="16" t="s">
        <v>3304</v>
      </c>
      <c r="G1323" s="16" t="s">
        <v>5839</v>
      </c>
      <c r="H1323" s="16" t="s">
        <v>3315</v>
      </c>
      <c r="I1323" s="16" t="s">
        <v>3307</v>
      </c>
      <c r="J1323" s="16" t="s">
        <v>5840</v>
      </c>
    </row>
    <row r="1324" ht="33.75" spans="1:10">
      <c r="A1324" s="20"/>
      <c r="B1324" s="16" t="s">
        <v>5831</v>
      </c>
      <c r="C1324" s="16" t="s">
        <v>3301</v>
      </c>
      <c r="D1324" s="16" t="s">
        <v>3302</v>
      </c>
      <c r="E1324" s="16" t="s">
        <v>5841</v>
      </c>
      <c r="F1324" s="16" t="s">
        <v>3304</v>
      </c>
      <c r="G1324" s="16" t="s">
        <v>5842</v>
      </c>
      <c r="H1324" s="16" t="s">
        <v>3315</v>
      </c>
      <c r="I1324" s="16" t="s">
        <v>3307</v>
      </c>
      <c r="J1324" s="16" t="s">
        <v>5843</v>
      </c>
    </row>
    <row r="1325" ht="22.5" spans="1:10">
      <c r="A1325" s="20"/>
      <c r="B1325" s="16" t="s">
        <v>5831</v>
      </c>
      <c r="C1325" s="16" t="s">
        <v>3324</v>
      </c>
      <c r="D1325" s="16" t="s">
        <v>3685</v>
      </c>
      <c r="E1325" s="16" t="s">
        <v>5844</v>
      </c>
      <c r="F1325" s="16" t="s">
        <v>3313</v>
      </c>
      <c r="G1325" s="16" t="s">
        <v>3746</v>
      </c>
      <c r="H1325" s="16" t="s">
        <v>5845</v>
      </c>
      <c r="I1325" s="16" t="s">
        <v>3307</v>
      </c>
      <c r="J1325" s="16" t="s">
        <v>5846</v>
      </c>
    </row>
    <row r="1326" ht="22.5" spans="1:10">
      <c r="A1326" s="20"/>
      <c r="B1326" s="16" t="s">
        <v>5831</v>
      </c>
      <c r="C1326" s="16" t="s">
        <v>3324</v>
      </c>
      <c r="D1326" s="16" t="s">
        <v>3685</v>
      </c>
      <c r="E1326" s="16" t="s">
        <v>5847</v>
      </c>
      <c r="F1326" s="16" t="s">
        <v>3520</v>
      </c>
      <c r="G1326" s="16" t="s">
        <v>3459</v>
      </c>
      <c r="H1326" s="16" t="s">
        <v>5845</v>
      </c>
      <c r="I1326" s="16" t="s">
        <v>3307</v>
      </c>
      <c r="J1326" s="16" t="s">
        <v>5848</v>
      </c>
    </row>
    <row r="1327" ht="33.75" spans="1:10">
      <c r="A1327" s="20"/>
      <c r="B1327" s="16" t="s">
        <v>5831</v>
      </c>
      <c r="C1327" s="16" t="s">
        <v>3331</v>
      </c>
      <c r="D1327" s="16" t="s">
        <v>3332</v>
      </c>
      <c r="E1327" s="16" t="s">
        <v>3437</v>
      </c>
      <c r="F1327" s="16" t="s">
        <v>3313</v>
      </c>
      <c r="G1327" s="16" t="s">
        <v>3322</v>
      </c>
      <c r="H1327" s="16" t="s">
        <v>3315</v>
      </c>
      <c r="I1327" s="16" t="s">
        <v>3307</v>
      </c>
      <c r="J1327" s="16" t="s">
        <v>5849</v>
      </c>
    </row>
    <row r="1328" ht="33.75" spans="1:10">
      <c r="A1328" s="20" t="s">
        <v>5850</v>
      </c>
      <c r="B1328" s="16" t="s">
        <v>5851</v>
      </c>
      <c r="C1328" s="16" t="s">
        <v>3301</v>
      </c>
      <c r="D1328" s="16" t="s">
        <v>3302</v>
      </c>
      <c r="E1328" s="16" t="s">
        <v>5852</v>
      </c>
      <c r="F1328" s="16" t="s">
        <v>3304</v>
      </c>
      <c r="G1328" s="16" t="s">
        <v>5853</v>
      </c>
      <c r="H1328" s="16" t="s">
        <v>3395</v>
      </c>
      <c r="I1328" s="16" t="s">
        <v>3307</v>
      </c>
      <c r="J1328" s="16" t="s">
        <v>5854</v>
      </c>
    </row>
    <row r="1329" ht="33.75" spans="1:10">
      <c r="A1329" s="20"/>
      <c r="B1329" s="16" t="s">
        <v>5851</v>
      </c>
      <c r="C1329" s="16" t="s">
        <v>3301</v>
      </c>
      <c r="D1329" s="16" t="s">
        <v>3302</v>
      </c>
      <c r="E1329" s="16" t="s">
        <v>5855</v>
      </c>
      <c r="F1329" s="16" t="s">
        <v>3313</v>
      </c>
      <c r="G1329" s="16" t="s">
        <v>5123</v>
      </c>
      <c r="H1329" s="16" t="s">
        <v>3395</v>
      </c>
      <c r="I1329" s="16" t="s">
        <v>3307</v>
      </c>
      <c r="J1329" s="16" t="s">
        <v>5856</v>
      </c>
    </row>
    <row r="1330" ht="22.5" spans="1:10">
      <c r="A1330" s="20"/>
      <c r="B1330" s="16" t="s">
        <v>5851</v>
      </c>
      <c r="C1330" s="16" t="s">
        <v>3301</v>
      </c>
      <c r="D1330" s="16" t="s">
        <v>3302</v>
      </c>
      <c r="E1330" s="16" t="s">
        <v>5857</v>
      </c>
      <c r="F1330" s="16" t="s">
        <v>3313</v>
      </c>
      <c r="G1330" s="16" t="s">
        <v>3305</v>
      </c>
      <c r="H1330" s="16" t="s">
        <v>3545</v>
      </c>
      <c r="I1330" s="16" t="s">
        <v>3307</v>
      </c>
      <c r="J1330" s="16" t="s">
        <v>5858</v>
      </c>
    </row>
    <row r="1331" ht="22.5" spans="1:10">
      <c r="A1331" s="20"/>
      <c r="B1331" s="16" t="s">
        <v>5851</v>
      </c>
      <c r="C1331" s="16" t="s">
        <v>3301</v>
      </c>
      <c r="D1331" s="16" t="s">
        <v>3311</v>
      </c>
      <c r="E1331" s="16" t="s">
        <v>5859</v>
      </c>
      <c r="F1331" s="16" t="s">
        <v>3304</v>
      </c>
      <c r="G1331" s="16" t="s">
        <v>3398</v>
      </c>
      <c r="H1331" s="16" t="s">
        <v>3315</v>
      </c>
      <c r="I1331" s="16" t="s">
        <v>3307</v>
      </c>
      <c r="J1331" s="16" t="s">
        <v>5860</v>
      </c>
    </row>
    <row r="1332" ht="33.75" spans="1:10">
      <c r="A1332" s="20"/>
      <c r="B1332" s="16" t="s">
        <v>5851</v>
      </c>
      <c r="C1332" s="16" t="s">
        <v>3301</v>
      </c>
      <c r="D1332" s="16" t="s">
        <v>3320</v>
      </c>
      <c r="E1332" s="16" t="s">
        <v>5861</v>
      </c>
      <c r="F1332" s="16" t="s">
        <v>3313</v>
      </c>
      <c r="G1332" s="16" t="s">
        <v>3305</v>
      </c>
      <c r="H1332" s="16" t="s">
        <v>3499</v>
      </c>
      <c r="I1332" s="16" t="s">
        <v>3307</v>
      </c>
      <c r="J1332" s="16" t="s">
        <v>5856</v>
      </c>
    </row>
    <row r="1333" ht="33.75" spans="1:10">
      <c r="A1333" s="20"/>
      <c r="B1333" s="16" t="s">
        <v>5851</v>
      </c>
      <c r="C1333" s="16" t="s">
        <v>3324</v>
      </c>
      <c r="D1333" s="16" t="s">
        <v>3325</v>
      </c>
      <c r="E1333" s="16" t="s">
        <v>5862</v>
      </c>
      <c r="F1333" s="16" t="s">
        <v>3313</v>
      </c>
      <c r="G1333" s="16" t="s">
        <v>3322</v>
      </c>
      <c r="H1333" s="16" t="s">
        <v>3315</v>
      </c>
      <c r="I1333" s="16" t="s">
        <v>3307</v>
      </c>
      <c r="J1333" s="16" t="s">
        <v>5856</v>
      </c>
    </row>
    <row r="1334" ht="33.75" spans="1:10">
      <c r="A1334" s="20"/>
      <c r="B1334" s="16" t="s">
        <v>5851</v>
      </c>
      <c r="C1334" s="16" t="s">
        <v>3324</v>
      </c>
      <c r="D1334" s="16" t="s">
        <v>3690</v>
      </c>
      <c r="E1334" s="16" t="s">
        <v>5863</v>
      </c>
      <c r="F1334" s="16" t="s">
        <v>3313</v>
      </c>
      <c r="G1334" s="16" t="s">
        <v>3341</v>
      </c>
      <c r="H1334" s="16" t="s">
        <v>3315</v>
      </c>
      <c r="I1334" s="16" t="s">
        <v>3307</v>
      </c>
      <c r="J1334" s="16" t="s">
        <v>5864</v>
      </c>
    </row>
    <row r="1335" ht="33.75" spans="1:10">
      <c r="A1335" s="20"/>
      <c r="B1335" s="16" t="s">
        <v>5851</v>
      </c>
      <c r="C1335" s="16" t="s">
        <v>3331</v>
      </c>
      <c r="D1335" s="16" t="s">
        <v>3332</v>
      </c>
      <c r="E1335" s="16" t="s">
        <v>5865</v>
      </c>
      <c r="F1335" s="16" t="s">
        <v>3313</v>
      </c>
      <c r="G1335" s="16" t="s">
        <v>3322</v>
      </c>
      <c r="H1335" s="16" t="s">
        <v>3315</v>
      </c>
      <c r="I1335" s="16" t="s">
        <v>3307</v>
      </c>
      <c r="J1335" s="16" t="s">
        <v>5866</v>
      </c>
    </row>
    <row r="1336" ht="22.5" spans="1:10">
      <c r="A1336" s="20" t="s">
        <v>5867</v>
      </c>
      <c r="B1336" s="16" t="s">
        <v>5868</v>
      </c>
      <c r="C1336" s="16" t="s">
        <v>3301</v>
      </c>
      <c r="D1336" s="16" t="s">
        <v>3302</v>
      </c>
      <c r="E1336" s="16" t="s">
        <v>5869</v>
      </c>
      <c r="F1336" s="16" t="s">
        <v>3486</v>
      </c>
      <c r="G1336" s="16" t="s">
        <v>3459</v>
      </c>
      <c r="H1336" s="16" t="s">
        <v>3306</v>
      </c>
      <c r="I1336" s="16" t="s">
        <v>3307</v>
      </c>
      <c r="J1336" s="16" t="s">
        <v>5870</v>
      </c>
    </row>
    <row r="1337" ht="22.5" spans="1:10">
      <c r="A1337" s="20"/>
      <c r="B1337" s="16" t="s">
        <v>5868</v>
      </c>
      <c r="C1337" s="16" t="s">
        <v>3301</v>
      </c>
      <c r="D1337" s="16" t="s">
        <v>3302</v>
      </c>
      <c r="E1337" s="16" t="s">
        <v>5871</v>
      </c>
      <c r="F1337" s="16" t="s">
        <v>3313</v>
      </c>
      <c r="G1337" s="16" t="s">
        <v>3592</v>
      </c>
      <c r="H1337" s="16" t="s">
        <v>3545</v>
      </c>
      <c r="I1337" s="16" t="s">
        <v>3307</v>
      </c>
      <c r="J1337" s="16" t="s">
        <v>5872</v>
      </c>
    </row>
    <row r="1338" ht="33.75" spans="1:10">
      <c r="A1338" s="20"/>
      <c r="B1338" s="16" t="s">
        <v>5868</v>
      </c>
      <c r="C1338" s="16" t="s">
        <v>3301</v>
      </c>
      <c r="D1338" s="16" t="s">
        <v>3302</v>
      </c>
      <c r="E1338" s="16" t="s">
        <v>5873</v>
      </c>
      <c r="F1338" s="16" t="s">
        <v>3313</v>
      </c>
      <c r="G1338" s="16" t="s">
        <v>3710</v>
      </c>
      <c r="H1338" s="16" t="s">
        <v>3306</v>
      </c>
      <c r="I1338" s="16" t="s">
        <v>3307</v>
      </c>
      <c r="J1338" s="16" t="s">
        <v>5874</v>
      </c>
    </row>
    <row r="1339" ht="45" spans="1:10">
      <c r="A1339" s="20"/>
      <c r="B1339" s="16" t="s">
        <v>5868</v>
      </c>
      <c r="C1339" s="16" t="s">
        <v>3301</v>
      </c>
      <c r="D1339" s="16" t="s">
        <v>3302</v>
      </c>
      <c r="E1339" s="16" t="s">
        <v>5875</v>
      </c>
      <c r="F1339" s="16" t="s">
        <v>3313</v>
      </c>
      <c r="G1339" s="16" t="s">
        <v>3721</v>
      </c>
      <c r="H1339" s="16" t="s">
        <v>3395</v>
      </c>
      <c r="I1339" s="16" t="s">
        <v>3307</v>
      </c>
      <c r="J1339" s="16" t="s">
        <v>5876</v>
      </c>
    </row>
    <row r="1340" ht="22.5" spans="1:10">
      <c r="A1340" s="20"/>
      <c r="B1340" s="16" t="s">
        <v>5868</v>
      </c>
      <c r="C1340" s="16" t="s">
        <v>3301</v>
      </c>
      <c r="D1340" s="16" t="s">
        <v>3302</v>
      </c>
      <c r="E1340" s="16" t="s">
        <v>5877</v>
      </c>
      <c r="F1340" s="16" t="s">
        <v>3313</v>
      </c>
      <c r="G1340" s="16" t="s">
        <v>3516</v>
      </c>
      <c r="H1340" s="16" t="s">
        <v>3395</v>
      </c>
      <c r="I1340" s="16" t="s">
        <v>3307</v>
      </c>
      <c r="J1340" s="16" t="s">
        <v>5878</v>
      </c>
    </row>
    <row r="1341" ht="45" spans="1:10">
      <c r="A1341" s="20"/>
      <c r="B1341" s="16" t="s">
        <v>5868</v>
      </c>
      <c r="C1341" s="16" t="s">
        <v>3301</v>
      </c>
      <c r="D1341" s="16" t="s">
        <v>3311</v>
      </c>
      <c r="E1341" s="16" t="s">
        <v>5879</v>
      </c>
      <c r="F1341" s="16" t="s">
        <v>3313</v>
      </c>
      <c r="G1341" s="16" t="s">
        <v>5880</v>
      </c>
      <c r="H1341" s="16" t="s">
        <v>3315</v>
      </c>
      <c r="I1341" s="16" t="s">
        <v>3307</v>
      </c>
      <c r="J1341" s="16" t="s">
        <v>5881</v>
      </c>
    </row>
    <row r="1342" ht="22.5" spans="1:10">
      <c r="A1342" s="20"/>
      <c r="B1342" s="16" t="s">
        <v>5868</v>
      </c>
      <c r="C1342" s="16" t="s">
        <v>3301</v>
      </c>
      <c r="D1342" s="16" t="s">
        <v>3311</v>
      </c>
      <c r="E1342" s="16" t="s">
        <v>5882</v>
      </c>
      <c r="F1342" s="16" t="s">
        <v>3304</v>
      </c>
      <c r="G1342" s="16" t="s">
        <v>3398</v>
      </c>
      <c r="H1342" s="16" t="s">
        <v>3315</v>
      </c>
      <c r="I1342" s="16" t="s">
        <v>3307</v>
      </c>
      <c r="J1342" s="16" t="s">
        <v>5883</v>
      </c>
    </row>
    <row r="1343" ht="33.75" spans="1:10">
      <c r="A1343" s="20"/>
      <c r="B1343" s="16" t="s">
        <v>5868</v>
      </c>
      <c r="C1343" s="16" t="s">
        <v>3301</v>
      </c>
      <c r="D1343" s="16" t="s">
        <v>3311</v>
      </c>
      <c r="E1343" s="16" t="s">
        <v>5884</v>
      </c>
      <c r="F1343" s="16" t="s">
        <v>3304</v>
      </c>
      <c r="G1343" s="16" t="s">
        <v>3398</v>
      </c>
      <c r="H1343" s="16" t="s">
        <v>3315</v>
      </c>
      <c r="I1343" s="16" t="s">
        <v>3307</v>
      </c>
      <c r="J1343" s="16" t="s">
        <v>5885</v>
      </c>
    </row>
    <row r="1344" ht="22.5" spans="1:10">
      <c r="A1344" s="20"/>
      <c r="B1344" s="16" t="s">
        <v>5868</v>
      </c>
      <c r="C1344" s="16" t="s">
        <v>3301</v>
      </c>
      <c r="D1344" s="16" t="s">
        <v>3311</v>
      </c>
      <c r="E1344" s="16" t="s">
        <v>5886</v>
      </c>
      <c r="F1344" s="16" t="s">
        <v>3313</v>
      </c>
      <c r="G1344" s="16" t="s">
        <v>3341</v>
      </c>
      <c r="H1344" s="16" t="s">
        <v>3315</v>
      </c>
      <c r="I1344" s="16" t="s">
        <v>3307</v>
      </c>
      <c r="J1344" s="16" t="s">
        <v>5887</v>
      </c>
    </row>
    <row r="1345" ht="22.5" spans="1:10">
      <c r="A1345" s="20"/>
      <c r="B1345" s="16" t="s">
        <v>5868</v>
      </c>
      <c r="C1345" s="16" t="s">
        <v>3301</v>
      </c>
      <c r="D1345" s="16" t="s">
        <v>3320</v>
      </c>
      <c r="E1345" s="16" t="s">
        <v>3565</v>
      </c>
      <c r="F1345" s="16" t="s">
        <v>3304</v>
      </c>
      <c r="G1345" s="16" t="s">
        <v>3305</v>
      </c>
      <c r="H1345" s="16" t="s">
        <v>3499</v>
      </c>
      <c r="I1345" s="16" t="s">
        <v>3307</v>
      </c>
      <c r="J1345" s="16" t="s">
        <v>5888</v>
      </c>
    </row>
    <row r="1346" ht="33.75" spans="1:10">
      <c r="A1346" s="20"/>
      <c r="B1346" s="16" t="s">
        <v>5868</v>
      </c>
      <c r="C1346" s="16" t="s">
        <v>3324</v>
      </c>
      <c r="D1346" s="16" t="s">
        <v>3325</v>
      </c>
      <c r="E1346" s="16" t="s">
        <v>5889</v>
      </c>
      <c r="F1346" s="16" t="s">
        <v>3304</v>
      </c>
      <c r="G1346" s="16" t="s">
        <v>3327</v>
      </c>
      <c r="H1346" s="16" t="s">
        <v>3328</v>
      </c>
      <c r="I1346" s="16" t="s">
        <v>3329</v>
      </c>
      <c r="J1346" s="16" t="s">
        <v>5890</v>
      </c>
    </row>
    <row r="1347" ht="33.75" spans="1:10">
      <c r="A1347" s="20"/>
      <c r="B1347" s="16" t="s">
        <v>5868</v>
      </c>
      <c r="C1347" s="16" t="s">
        <v>3324</v>
      </c>
      <c r="D1347" s="16" t="s">
        <v>3325</v>
      </c>
      <c r="E1347" s="16" t="s">
        <v>5891</v>
      </c>
      <c r="F1347" s="16" t="s">
        <v>3304</v>
      </c>
      <c r="G1347" s="16" t="s">
        <v>3327</v>
      </c>
      <c r="H1347" s="16" t="s">
        <v>3328</v>
      </c>
      <c r="I1347" s="16" t="s">
        <v>3329</v>
      </c>
      <c r="J1347" s="16" t="s">
        <v>5892</v>
      </c>
    </row>
    <row r="1348" ht="33.75" spans="1:10">
      <c r="A1348" s="20"/>
      <c r="B1348" s="16" t="s">
        <v>5868</v>
      </c>
      <c r="C1348" s="16" t="s">
        <v>3324</v>
      </c>
      <c r="D1348" s="16" t="s">
        <v>3325</v>
      </c>
      <c r="E1348" s="16" t="s">
        <v>5893</v>
      </c>
      <c r="F1348" s="16" t="s">
        <v>3304</v>
      </c>
      <c r="G1348" s="16" t="s">
        <v>3327</v>
      </c>
      <c r="H1348" s="16" t="s">
        <v>3328</v>
      </c>
      <c r="I1348" s="16" t="s">
        <v>3329</v>
      </c>
      <c r="J1348" s="16" t="s">
        <v>5894</v>
      </c>
    </row>
    <row r="1349" ht="33.75" spans="1:10">
      <c r="A1349" s="20"/>
      <c r="B1349" s="16" t="s">
        <v>5868</v>
      </c>
      <c r="C1349" s="16" t="s">
        <v>3324</v>
      </c>
      <c r="D1349" s="16" t="s">
        <v>3325</v>
      </c>
      <c r="E1349" s="16" t="s">
        <v>5895</v>
      </c>
      <c r="F1349" s="16" t="s">
        <v>3304</v>
      </c>
      <c r="G1349" s="16" t="s">
        <v>5896</v>
      </c>
      <c r="H1349" s="16" t="s">
        <v>3328</v>
      </c>
      <c r="I1349" s="16" t="s">
        <v>3329</v>
      </c>
      <c r="J1349" s="16" t="s">
        <v>5897</v>
      </c>
    </row>
    <row r="1350" ht="22.5" spans="1:10">
      <c r="A1350" s="20"/>
      <c r="B1350" s="16" t="s">
        <v>5868</v>
      </c>
      <c r="C1350" s="16" t="s">
        <v>3324</v>
      </c>
      <c r="D1350" s="16" t="s">
        <v>3590</v>
      </c>
      <c r="E1350" s="16" t="s">
        <v>5898</v>
      </c>
      <c r="F1350" s="16" t="s">
        <v>3304</v>
      </c>
      <c r="G1350" s="16" t="s">
        <v>3327</v>
      </c>
      <c r="H1350" s="16" t="s">
        <v>3328</v>
      </c>
      <c r="I1350" s="16" t="s">
        <v>3307</v>
      </c>
      <c r="J1350" s="16" t="s">
        <v>5899</v>
      </c>
    </row>
    <row r="1351" ht="22.5" spans="1:10">
      <c r="A1351" s="20"/>
      <c r="B1351" s="16" t="s">
        <v>5868</v>
      </c>
      <c r="C1351" s="16" t="s">
        <v>3331</v>
      </c>
      <c r="D1351" s="16" t="s">
        <v>3332</v>
      </c>
      <c r="E1351" s="16" t="s">
        <v>5900</v>
      </c>
      <c r="F1351" s="16" t="s">
        <v>3313</v>
      </c>
      <c r="G1351" s="16" t="s">
        <v>3322</v>
      </c>
      <c r="H1351" s="16" t="s">
        <v>3315</v>
      </c>
      <c r="I1351" s="16" t="s">
        <v>3307</v>
      </c>
      <c r="J1351" s="16" t="s">
        <v>5901</v>
      </c>
    </row>
    <row r="1352" ht="22.5" spans="1:10">
      <c r="A1352" s="18" t="s">
        <v>5902</v>
      </c>
      <c r="B1352" s="16"/>
      <c r="C1352" s="16"/>
      <c r="D1352" s="16"/>
      <c r="E1352" s="16"/>
      <c r="F1352" s="16"/>
      <c r="G1352" s="16"/>
      <c r="H1352" s="16"/>
      <c r="I1352" s="16"/>
      <c r="J1352" s="16"/>
    </row>
    <row r="1353" ht="22.5" spans="1:10">
      <c r="A1353" s="19" t="s">
        <v>5902</v>
      </c>
      <c r="B1353" s="16"/>
      <c r="C1353" s="16"/>
      <c r="D1353" s="16"/>
      <c r="E1353" s="16"/>
      <c r="F1353" s="16"/>
      <c r="G1353" s="16"/>
      <c r="H1353" s="16"/>
      <c r="I1353" s="16"/>
      <c r="J1353" s="16"/>
    </row>
    <row r="1354" ht="45" spans="1:10">
      <c r="A1354" s="20" t="s">
        <v>5903</v>
      </c>
      <c r="B1354" s="16" t="s">
        <v>5904</v>
      </c>
      <c r="C1354" s="16" t="s">
        <v>3301</v>
      </c>
      <c r="D1354" s="16" t="s">
        <v>3302</v>
      </c>
      <c r="E1354" s="16" t="s">
        <v>5905</v>
      </c>
      <c r="F1354" s="16" t="s">
        <v>3304</v>
      </c>
      <c r="G1354" s="16" t="s">
        <v>3398</v>
      </c>
      <c r="H1354" s="16" t="s">
        <v>3315</v>
      </c>
      <c r="I1354" s="16" t="s">
        <v>3307</v>
      </c>
      <c r="J1354" s="16" t="s">
        <v>5906</v>
      </c>
    </row>
    <row r="1355" ht="22.5" spans="1:10">
      <c r="A1355" s="20"/>
      <c r="B1355" s="16" t="s">
        <v>5904</v>
      </c>
      <c r="C1355" s="16" t="s">
        <v>3301</v>
      </c>
      <c r="D1355" s="16" t="s">
        <v>3302</v>
      </c>
      <c r="E1355" s="16" t="s">
        <v>5907</v>
      </c>
      <c r="F1355" s="16" t="s">
        <v>3313</v>
      </c>
      <c r="G1355" s="16" t="s">
        <v>5908</v>
      </c>
      <c r="H1355" s="16" t="s">
        <v>3377</v>
      </c>
      <c r="I1355" s="16" t="s">
        <v>3307</v>
      </c>
      <c r="J1355" s="16" t="s">
        <v>5909</v>
      </c>
    </row>
    <row r="1356" ht="56.25" spans="1:10">
      <c r="A1356" s="20"/>
      <c r="B1356" s="16" t="s">
        <v>5904</v>
      </c>
      <c r="C1356" s="16" t="s">
        <v>3301</v>
      </c>
      <c r="D1356" s="16" t="s">
        <v>3311</v>
      </c>
      <c r="E1356" s="16" t="s">
        <v>5910</v>
      </c>
      <c r="F1356" s="16" t="s">
        <v>3313</v>
      </c>
      <c r="G1356" s="16" t="s">
        <v>5911</v>
      </c>
      <c r="H1356" s="16" t="s">
        <v>3377</v>
      </c>
      <c r="I1356" s="16" t="s">
        <v>3329</v>
      </c>
      <c r="J1356" s="16" t="s">
        <v>5912</v>
      </c>
    </row>
    <row r="1357" ht="33.75" spans="1:10">
      <c r="A1357" s="20"/>
      <c r="B1357" s="16" t="s">
        <v>5904</v>
      </c>
      <c r="C1357" s="16" t="s">
        <v>3301</v>
      </c>
      <c r="D1357" s="16" t="s">
        <v>3320</v>
      </c>
      <c r="E1357" s="16" t="s">
        <v>5913</v>
      </c>
      <c r="F1357" s="16" t="s">
        <v>3313</v>
      </c>
      <c r="G1357" s="16" t="s">
        <v>3322</v>
      </c>
      <c r="H1357" s="16" t="s">
        <v>3315</v>
      </c>
      <c r="I1357" s="16" t="s">
        <v>3329</v>
      </c>
      <c r="J1357" s="16" t="s">
        <v>5914</v>
      </c>
    </row>
    <row r="1358" ht="33.75" spans="1:10">
      <c r="A1358" s="20"/>
      <c r="B1358" s="16" t="s">
        <v>5904</v>
      </c>
      <c r="C1358" s="16" t="s">
        <v>3324</v>
      </c>
      <c r="D1358" s="16" t="s">
        <v>3325</v>
      </c>
      <c r="E1358" s="16" t="s">
        <v>5915</v>
      </c>
      <c r="F1358" s="16" t="s">
        <v>3304</v>
      </c>
      <c r="G1358" s="16" t="s">
        <v>5916</v>
      </c>
      <c r="H1358" s="16" t="s">
        <v>3306</v>
      </c>
      <c r="I1358" s="16" t="s">
        <v>3329</v>
      </c>
      <c r="J1358" s="16" t="s">
        <v>5917</v>
      </c>
    </row>
    <row r="1359" ht="22.5" spans="1:10">
      <c r="A1359" s="20"/>
      <c r="B1359" s="16" t="s">
        <v>5904</v>
      </c>
      <c r="C1359" s="16" t="s">
        <v>3331</v>
      </c>
      <c r="D1359" s="16" t="s">
        <v>3332</v>
      </c>
      <c r="E1359" s="16" t="s">
        <v>5577</v>
      </c>
      <c r="F1359" s="16" t="s">
        <v>3313</v>
      </c>
      <c r="G1359" s="16" t="s">
        <v>3865</v>
      </c>
      <c r="H1359" s="16" t="s">
        <v>3315</v>
      </c>
      <c r="I1359" s="16" t="s">
        <v>3307</v>
      </c>
      <c r="J1359" s="16" t="s">
        <v>3438</v>
      </c>
    </row>
    <row r="1360" ht="22.5" spans="1:10">
      <c r="A1360" s="20" t="s">
        <v>5918</v>
      </c>
      <c r="B1360" s="16" t="s">
        <v>5919</v>
      </c>
      <c r="C1360" s="16" t="s">
        <v>3301</v>
      </c>
      <c r="D1360" s="16" t="s">
        <v>3302</v>
      </c>
      <c r="E1360" s="16" t="s">
        <v>3426</v>
      </c>
      <c r="F1360" s="16" t="s">
        <v>3304</v>
      </c>
      <c r="G1360" s="16" t="s">
        <v>5920</v>
      </c>
      <c r="H1360" s="16" t="s">
        <v>3493</v>
      </c>
      <c r="I1360" s="16" t="s">
        <v>3307</v>
      </c>
      <c r="J1360" s="16" t="s">
        <v>5921</v>
      </c>
    </row>
    <row r="1361" ht="22.5" spans="1:10">
      <c r="A1361" s="20"/>
      <c r="B1361" s="16" t="s">
        <v>5919</v>
      </c>
      <c r="C1361" s="16" t="s">
        <v>3301</v>
      </c>
      <c r="D1361" s="16" t="s">
        <v>3311</v>
      </c>
      <c r="E1361" s="16" t="s">
        <v>3429</v>
      </c>
      <c r="F1361" s="16" t="s">
        <v>3304</v>
      </c>
      <c r="G1361" s="16" t="s">
        <v>3398</v>
      </c>
      <c r="H1361" s="16" t="s">
        <v>3315</v>
      </c>
      <c r="I1361" s="16" t="s">
        <v>3307</v>
      </c>
      <c r="J1361" s="16" t="s">
        <v>5922</v>
      </c>
    </row>
    <row r="1362" spans="1:10">
      <c r="A1362" s="20"/>
      <c r="B1362" s="16" t="s">
        <v>5919</v>
      </c>
      <c r="C1362" s="16" t="s">
        <v>3301</v>
      </c>
      <c r="D1362" s="16" t="s">
        <v>3320</v>
      </c>
      <c r="E1362" s="16" t="s">
        <v>3431</v>
      </c>
      <c r="F1362" s="16" t="s">
        <v>3304</v>
      </c>
      <c r="G1362" s="16" t="s">
        <v>3398</v>
      </c>
      <c r="H1362" s="16" t="s">
        <v>3315</v>
      </c>
      <c r="I1362" s="16" t="s">
        <v>3307</v>
      </c>
      <c r="J1362" s="16" t="s">
        <v>5923</v>
      </c>
    </row>
    <row r="1363" ht="22.5" spans="1:10">
      <c r="A1363" s="20"/>
      <c r="B1363" s="16" t="s">
        <v>5919</v>
      </c>
      <c r="C1363" s="16" t="s">
        <v>3324</v>
      </c>
      <c r="D1363" s="16" t="s">
        <v>3325</v>
      </c>
      <c r="E1363" s="16" t="s">
        <v>5924</v>
      </c>
      <c r="F1363" s="16" t="s">
        <v>3304</v>
      </c>
      <c r="G1363" s="16" t="s">
        <v>5925</v>
      </c>
      <c r="H1363" s="16" t="s">
        <v>3328</v>
      </c>
      <c r="I1363" s="16" t="s">
        <v>3307</v>
      </c>
      <c r="J1363" s="16" t="s">
        <v>5926</v>
      </c>
    </row>
    <row r="1364" ht="22.5" spans="1:10">
      <c r="A1364" s="20"/>
      <c r="B1364" s="16" t="s">
        <v>5919</v>
      </c>
      <c r="C1364" s="16" t="s">
        <v>3331</v>
      </c>
      <c r="D1364" s="16" t="s">
        <v>3332</v>
      </c>
      <c r="E1364" s="16" t="s">
        <v>5927</v>
      </c>
      <c r="F1364" s="16" t="s">
        <v>3486</v>
      </c>
      <c r="G1364" s="16" t="s">
        <v>3322</v>
      </c>
      <c r="H1364" s="16" t="s">
        <v>3315</v>
      </c>
      <c r="I1364" s="16" t="s">
        <v>3307</v>
      </c>
      <c r="J1364" s="16" t="s">
        <v>5928</v>
      </c>
    </row>
    <row r="1365" ht="22.5" spans="1:10">
      <c r="A1365" s="20" t="s">
        <v>5929</v>
      </c>
      <c r="B1365" s="16" t="s">
        <v>5930</v>
      </c>
      <c r="C1365" s="16" t="s">
        <v>3301</v>
      </c>
      <c r="D1365" s="16" t="s">
        <v>3302</v>
      </c>
      <c r="E1365" s="16" t="s">
        <v>5931</v>
      </c>
      <c r="F1365" s="16" t="s">
        <v>3313</v>
      </c>
      <c r="G1365" s="16" t="s">
        <v>5932</v>
      </c>
      <c r="H1365" s="16" t="s">
        <v>3377</v>
      </c>
      <c r="I1365" s="16" t="s">
        <v>3307</v>
      </c>
      <c r="J1365" s="16" t="s">
        <v>5933</v>
      </c>
    </row>
    <row r="1366" ht="22.5" spans="1:10">
      <c r="A1366" s="20"/>
      <c r="B1366" s="16" t="s">
        <v>5930</v>
      </c>
      <c r="C1366" s="16" t="s">
        <v>3301</v>
      </c>
      <c r="D1366" s="16" t="s">
        <v>3302</v>
      </c>
      <c r="E1366" s="16" t="s">
        <v>5934</v>
      </c>
      <c r="F1366" s="16" t="s">
        <v>3313</v>
      </c>
      <c r="G1366" s="16" t="s">
        <v>5935</v>
      </c>
      <c r="H1366" s="16" t="s">
        <v>3377</v>
      </c>
      <c r="I1366" s="16" t="s">
        <v>3307</v>
      </c>
      <c r="J1366" s="16" t="s">
        <v>5936</v>
      </c>
    </row>
    <row r="1367" ht="33.75" spans="1:10">
      <c r="A1367" s="20"/>
      <c r="B1367" s="16" t="s">
        <v>5930</v>
      </c>
      <c r="C1367" s="16" t="s">
        <v>3301</v>
      </c>
      <c r="D1367" s="16" t="s">
        <v>3302</v>
      </c>
      <c r="E1367" s="16" t="s">
        <v>5937</v>
      </c>
      <c r="F1367" s="16" t="s">
        <v>3313</v>
      </c>
      <c r="G1367" s="16" t="s">
        <v>5938</v>
      </c>
      <c r="H1367" s="16" t="s">
        <v>3377</v>
      </c>
      <c r="I1367" s="16" t="s">
        <v>3307</v>
      </c>
      <c r="J1367" s="16" t="s">
        <v>5939</v>
      </c>
    </row>
    <row r="1368" ht="22.5" spans="1:10">
      <c r="A1368" s="20"/>
      <c r="B1368" s="16" t="s">
        <v>5930</v>
      </c>
      <c r="C1368" s="16" t="s">
        <v>3301</v>
      </c>
      <c r="D1368" s="16" t="s">
        <v>3302</v>
      </c>
      <c r="E1368" s="16" t="s">
        <v>5940</v>
      </c>
      <c r="F1368" s="16" t="s">
        <v>3313</v>
      </c>
      <c r="G1368" s="16" t="s">
        <v>5941</v>
      </c>
      <c r="H1368" s="16" t="s">
        <v>3377</v>
      </c>
      <c r="I1368" s="16" t="s">
        <v>3307</v>
      </c>
      <c r="J1368" s="16" t="s">
        <v>5942</v>
      </c>
    </row>
    <row r="1369" ht="22.5" spans="1:10">
      <c r="A1369" s="20"/>
      <c r="B1369" s="16" t="s">
        <v>5930</v>
      </c>
      <c r="C1369" s="16" t="s">
        <v>3301</v>
      </c>
      <c r="D1369" s="16" t="s">
        <v>3302</v>
      </c>
      <c r="E1369" s="16" t="s">
        <v>5943</v>
      </c>
      <c r="F1369" s="16" t="s">
        <v>3313</v>
      </c>
      <c r="G1369" s="16" t="s">
        <v>5944</v>
      </c>
      <c r="H1369" s="16" t="s">
        <v>3377</v>
      </c>
      <c r="I1369" s="16" t="s">
        <v>3307</v>
      </c>
      <c r="J1369" s="16" t="s">
        <v>5945</v>
      </c>
    </row>
    <row r="1370" ht="22.5" spans="1:10">
      <c r="A1370" s="20"/>
      <c r="B1370" s="16" t="s">
        <v>5930</v>
      </c>
      <c r="C1370" s="16" t="s">
        <v>3301</v>
      </c>
      <c r="D1370" s="16" t="s">
        <v>3302</v>
      </c>
      <c r="E1370" s="16" t="s">
        <v>5946</v>
      </c>
      <c r="F1370" s="16" t="s">
        <v>3313</v>
      </c>
      <c r="G1370" s="16" t="s">
        <v>5947</v>
      </c>
      <c r="H1370" s="16" t="s">
        <v>3377</v>
      </c>
      <c r="I1370" s="16" t="s">
        <v>3307</v>
      </c>
      <c r="J1370" s="16" t="s">
        <v>5948</v>
      </c>
    </row>
    <row r="1371" ht="22.5" spans="1:10">
      <c r="A1371" s="20"/>
      <c r="B1371" s="16" t="s">
        <v>5930</v>
      </c>
      <c r="C1371" s="16" t="s">
        <v>3301</v>
      </c>
      <c r="D1371" s="16" t="s">
        <v>3311</v>
      </c>
      <c r="E1371" s="16" t="s">
        <v>5949</v>
      </c>
      <c r="F1371" s="16" t="s">
        <v>3304</v>
      </c>
      <c r="G1371" s="16" t="s">
        <v>3398</v>
      </c>
      <c r="H1371" s="16" t="s">
        <v>3315</v>
      </c>
      <c r="I1371" s="16" t="s">
        <v>3307</v>
      </c>
      <c r="J1371" s="16" t="s">
        <v>5949</v>
      </c>
    </row>
    <row r="1372" ht="22.5" spans="1:10">
      <c r="A1372" s="20"/>
      <c r="B1372" s="16" t="s">
        <v>5930</v>
      </c>
      <c r="C1372" s="16" t="s">
        <v>3301</v>
      </c>
      <c r="D1372" s="16" t="s">
        <v>3320</v>
      </c>
      <c r="E1372" s="16" t="s">
        <v>5950</v>
      </c>
      <c r="F1372" s="16" t="s">
        <v>3304</v>
      </c>
      <c r="G1372" s="16" t="s">
        <v>3398</v>
      </c>
      <c r="H1372" s="16" t="s">
        <v>3315</v>
      </c>
      <c r="I1372" s="16" t="s">
        <v>3307</v>
      </c>
      <c r="J1372" s="16" t="s">
        <v>5950</v>
      </c>
    </row>
    <row r="1373" ht="33.75" spans="1:10">
      <c r="A1373" s="20"/>
      <c r="B1373" s="16" t="s">
        <v>5930</v>
      </c>
      <c r="C1373" s="16" t="s">
        <v>3324</v>
      </c>
      <c r="D1373" s="16" t="s">
        <v>3325</v>
      </c>
      <c r="E1373" s="16" t="s">
        <v>5951</v>
      </c>
      <c r="F1373" s="16" t="s">
        <v>3304</v>
      </c>
      <c r="G1373" s="16" t="s">
        <v>3398</v>
      </c>
      <c r="H1373" s="16" t="s">
        <v>3315</v>
      </c>
      <c r="I1373" s="16" t="s">
        <v>3307</v>
      </c>
      <c r="J1373" s="16" t="s">
        <v>5951</v>
      </c>
    </row>
    <row r="1374" ht="22.5" spans="1:10">
      <c r="A1374" s="20"/>
      <c r="B1374" s="16" t="s">
        <v>5930</v>
      </c>
      <c r="C1374" s="16" t="s">
        <v>3331</v>
      </c>
      <c r="D1374" s="16" t="s">
        <v>3332</v>
      </c>
      <c r="E1374" s="16" t="s">
        <v>5952</v>
      </c>
      <c r="F1374" s="16" t="s">
        <v>3313</v>
      </c>
      <c r="G1374" s="16" t="s">
        <v>3322</v>
      </c>
      <c r="H1374" s="16" t="s">
        <v>3315</v>
      </c>
      <c r="I1374" s="16" t="s">
        <v>3307</v>
      </c>
      <c r="J1374" s="16" t="s">
        <v>5952</v>
      </c>
    </row>
    <row r="1375" spans="1:10">
      <c r="A1375" s="20" t="s">
        <v>5953</v>
      </c>
      <c r="B1375" s="16" t="s">
        <v>5954</v>
      </c>
      <c r="C1375" s="16" t="s">
        <v>3301</v>
      </c>
      <c r="D1375" s="16" t="s">
        <v>3302</v>
      </c>
      <c r="E1375" s="16" t="s">
        <v>3426</v>
      </c>
      <c r="F1375" s="16" t="s">
        <v>3313</v>
      </c>
      <c r="G1375" s="16" t="s">
        <v>5955</v>
      </c>
      <c r="H1375" s="16" t="s">
        <v>3427</v>
      </c>
      <c r="I1375" s="16" t="s">
        <v>3307</v>
      </c>
      <c r="J1375" s="16" t="s">
        <v>5956</v>
      </c>
    </row>
    <row r="1376" ht="45" spans="1:10">
      <c r="A1376" s="20"/>
      <c r="B1376" s="16" t="s">
        <v>5954</v>
      </c>
      <c r="C1376" s="16" t="s">
        <v>3301</v>
      </c>
      <c r="D1376" s="16" t="s">
        <v>3302</v>
      </c>
      <c r="E1376" s="16" t="s">
        <v>5957</v>
      </c>
      <c r="F1376" s="16" t="s">
        <v>3313</v>
      </c>
      <c r="G1376" s="16" t="s">
        <v>3516</v>
      </c>
      <c r="H1376" s="16" t="s">
        <v>3545</v>
      </c>
      <c r="I1376" s="16" t="s">
        <v>3307</v>
      </c>
      <c r="J1376" s="16" t="s">
        <v>5958</v>
      </c>
    </row>
    <row r="1377" ht="45" spans="1:10">
      <c r="A1377" s="20"/>
      <c r="B1377" s="16" t="s">
        <v>5954</v>
      </c>
      <c r="C1377" s="16" t="s">
        <v>3301</v>
      </c>
      <c r="D1377" s="16" t="s">
        <v>3311</v>
      </c>
      <c r="E1377" s="16" t="s">
        <v>3429</v>
      </c>
      <c r="F1377" s="16" t="s">
        <v>3313</v>
      </c>
      <c r="G1377" s="16" t="s">
        <v>3341</v>
      </c>
      <c r="H1377" s="16" t="s">
        <v>3315</v>
      </c>
      <c r="I1377" s="16" t="s">
        <v>3307</v>
      </c>
      <c r="J1377" s="16" t="s">
        <v>5959</v>
      </c>
    </row>
    <row r="1378" ht="56.25" spans="1:10">
      <c r="A1378" s="20"/>
      <c r="B1378" s="16" t="s">
        <v>5954</v>
      </c>
      <c r="C1378" s="16" t="s">
        <v>3324</v>
      </c>
      <c r="D1378" s="16" t="s">
        <v>3325</v>
      </c>
      <c r="E1378" s="16" t="s">
        <v>5960</v>
      </c>
      <c r="F1378" s="16" t="s">
        <v>3486</v>
      </c>
      <c r="G1378" s="16" t="s">
        <v>3341</v>
      </c>
      <c r="H1378" s="16" t="s">
        <v>3315</v>
      </c>
      <c r="I1378" s="16" t="s">
        <v>3307</v>
      </c>
      <c r="J1378" s="16" t="s">
        <v>5961</v>
      </c>
    </row>
    <row r="1379" ht="22.5" spans="1:10">
      <c r="A1379" s="20"/>
      <c r="B1379" s="16" t="s">
        <v>5954</v>
      </c>
      <c r="C1379" s="16" t="s">
        <v>3331</v>
      </c>
      <c r="D1379" s="16" t="s">
        <v>3332</v>
      </c>
      <c r="E1379" s="16" t="s">
        <v>3437</v>
      </c>
      <c r="F1379" s="16" t="s">
        <v>3313</v>
      </c>
      <c r="G1379" s="16" t="s">
        <v>3322</v>
      </c>
      <c r="H1379" s="16" t="s">
        <v>3315</v>
      </c>
      <c r="I1379" s="16" t="s">
        <v>3307</v>
      </c>
      <c r="J1379" s="16" t="s">
        <v>3438</v>
      </c>
    </row>
    <row r="1380" ht="22.5" spans="1:10">
      <c r="A1380" s="20" t="s">
        <v>5962</v>
      </c>
      <c r="B1380" s="16" t="s">
        <v>5963</v>
      </c>
      <c r="C1380" s="16" t="s">
        <v>3301</v>
      </c>
      <c r="D1380" s="16" t="s">
        <v>3302</v>
      </c>
      <c r="E1380" s="16" t="s">
        <v>5964</v>
      </c>
      <c r="F1380" s="16" t="s">
        <v>3304</v>
      </c>
      <c r="G1380" s="16" t="s">
        <v>5965</v>
      </c>
      <c r="H1380" s="16" t="s">
        <v>3427</v>
      </c>
      <c r="I1380" s="16" t="s">
        <v>3307</v>
      </c>
      <c r="J1380" s="16" t="s">
        <v>5966</v>
      </c>
    </row>
    <row r="1381" ht="56.25" spans="1:10">
      <c r="A1381" s="20"/>
      <c r="B1381" s="16" t="s">
        <v>5963</v>
      </c>
      <c r="C1381" s="16" t="s">
        <v>3301</v>
      </c>
      <c r="D1381" s="16" t="s">
        <v>3320</v>
      </c>
      <c r="E1381" s="16" t="s">
        <v>5913</v>
      </c>
      <c r="F1381" s="16" t="s">
        <v>3304</v>
      </c>
      <c r="G1381" s="16" t="s">
        <v>3322</v>
      </c>
      <c r="H1381" s="16" t="s">
        <v>3315</v>
      </c>
      <c r="I1381" s="16" t="s">
        <v>3329</v>
      </c>
      <c r="J1381" s="16" t="s">
        <v>5967</v>
      </c>
    </row>
    <row r="1382" ht="45" spans="1:10">
      <c r="A1382" s="20"/>
      <c r="B1382" s="16" t="s">
        <v>5963</v>
      </c>
      <c r="C1382" s="16" t="s">
        <v>3324</v>
      </c>
      <c r="D1382" s="16" t="s">
        <v>3325</v>
      </c>
      <c r="E1382" s="16" t="s">
        <v>4748</v>
      </c>
      <c r="F1382" s="16" t="s">
        <v>3304</v>
      </c>
      <c r="G1382" s="16" t="s">
        <v>3420</v>
      </c>
      <c r="H1382" s="16" t="s">
        <v>3306</v>
      </c>
      <c r="I1382" s="16" t="s">
        <v>3329</v>
      </c>
      <c r="J1382" s="16" t="s">
        <v>5968</v>
      </c>
    </row>
    <row r="1383" ht="22.5" spans="1:10">
      <c r="A1383" s="20"/>
      <c r="B1383" s="16" t="s">
        <v>5963</v>
      </c>
      <c r="C1383" s="16" t="s">
        <v>3331</v>
      </c>
      <c r="D1383" s="16" t="s">
        <v>3332</v>
      </c>
      <c r="E1383" s="16" t="s">
        <v>3437</v>
      </c>
      <c r="F1383" s="16" t="s">
        <v>3313</v>
      </c>
      <c r="G1383" s="16" t="s">
        <v>3865</v>
      </c>
      <c r="H1383" s="16" t="s">
        <v>3315</v>
      </c>
      <c r="I1383" s="16" t="s">
        <v>3307</v>
      </c>
      <c r="J1383" s="16" t="s">
        <v>3438</v>
      </c>
    </row>
    <row r="1384" spans="1:10">
      <c r="A1384" s="18" t="s">
        <v>5969</v>
      </c>
      <c r="B1384" s="16"/>
      <c r="C1384" s="16"/>
      <c r="D1384" s="16"/>
      <c r="E1384" s="16"/>
      <c r="F1384" s="16"/>
      <c r="G1384" s="16"/>
      <c r="H1384" s="16"/>
      <c r="I1384" s="16"/>
      <c r="J1384" s="16"/>
    </row>
    <row r="1385" ht="22.5" spans="1:10">
      <c r="A1385" s="19" t="s">
        <v>5970</v>
      </c>
      <c r="B1385" s="16"/>
      <c r="C1385" s="16"/>
      <c r="D1385" s="16"/>
      <c r="E1385" s="16"/>
      <c r="F1385" s="16"/>
      <c r="G1385" s="16"/>
      <c r="H1385" s="16"/>
      <c r="I1385" s="16"/>
      <c r="J1385" s="16"/>
    </row>
    <row r="1386" spans="1:10">
      <c r="A1386" s="20" t="s">
        <v>5971</v>
      </c>
      <c r="B1386" s="16" t="s">
        <v>5972</v>
      </c>
      <c r="C1386" s="16" t="s">
        <v>3301</v>
      </c>
      <c r="D1386" s="16" t="s">
        <v>3302</v>
      </c>
      <c r="E1386" s="16" t="s">
        <v>5973</v>
      </c>
      <c r="F1386" s="16" t="s">
        <v>3520</v>
      </c>
      <c r="G1386" s="16" t="s">
        <v>5974</v>
      </c>
      <c r="H1386" s="16" t="s">
        <v>3377</v>
      </c>
      <c r="I1386" s="16" t="s">
        <v>3307</v>
      </c>
      <c r="J1386" s="16" t="s">
        <v>5975</v>
      </c>
    </row>
    <row r="1387" ht="22.5" spans="1:10">
      <c r="A1387" s="20"/>
      <c r="B1387" s="16" t="s">
        <v>5972</v>
      </c>
      <c r="C1387" s="16" t="s">
        <v>3301</v>
      </c>
      <c r="D1387" s="16" t="s">
        <v>3311</v>
      </c>
      <c r="E1387" s="16" t="s">
        <v>5976</v>
      </c>
      <c r="F1387" s="16" t="s">
        <v>3304</v>
      </c>
      <c r="G1387" s="16" t="s">
        <v>3398</v>
      </c>
      <c r="H1387" s="16" t="s">
        <v>3315</v>
      </c>
      <c r="I1387" s="16" t="s">
        <v>3307</v>
      </c>
      <c r="J1387" s="16" t="s">
        <v>5977</v>
      </c>
    </row>
    <row r="1388" ht="22.5" spans="1:10">
      <c r="A1388" s="20"/>
      <c r="B1388" s="16" t="s">
        <v>5972</v>
      </c>
      <c r="C1388" s="16" t="s">
        <v>3301</v>
      </c>
      <c r="D1388" s="16" t="s">
        <v>3320</v>
      </c>
      <c r="E1388" s="16" t="s">
        <v>3431</v>
      </c>
      <c r="F1388" s="16" t="s">
        <v>3304</v>
      </c>
      <c r="G1388" s="16" t="s">
        <v>3462</v>
      </c>
      <c r="H1388" s="16" t="s">
        <v>3478</v>
      </c>
      <c r="I1388" s="16" t="s">
        <v>3329</v>
      </c>
      <c r="J1388" s="16" t="s">
        <v>5978</v>
      </c>
    </row>
    <row r="1389" ht="22.5" spans="1:10">
      <c r="A1389" s="20"/>
      <c r="B1389" s="16" t="s">
        <v>5972</v>
      </c>
      <c r="C1389" s="16" t="s">
        <v>3324</v>
      </c>
      <c r="D1389" s="16" t="s">
        <v>3325</v>
      </c>
      <c r="E1389" s="16" t="s">
        <v>5979</v>
      </c>
      <c r="F1389" s="16" t="s">
        <v>3304</v>
      </c>
      <c r="G1389" s="16" t="s">
        <v>5980</v>
      </c>
      <c r="H1389" s="16" t="s">
        <v>3478</v>
      </c>
      <c r="I1389" s="16" t="s">
        <v>3329</v>
      </c>
      <c r="J1389" s="16" t="s">
        <v>5981</v>
      </c>
    </row>
    <row r="1390" spans="1:10">
      <c r="A1390" s="20"/>
      <c r="B1390" s="16" t="s">
        <v>5972</v>
      </c>
      <c r="C1390" s="16" t="s">
        <v>3331</v>
      </c>
      <c r="D1390" s="16" t="s">
        <v>3332</v>
      </c>
      <c r="E1390" s="16" t="s">
        <v>5982</v>
      </c>
      <c r="F1390" s="16" t="s">
        <v>3313</v>
      </c>
      <c r="G1390" s="16" t="s">
        <v>3322</v>
      </c>
      <c r="H1390" s="16" t="s">
        <v>3315</v>
      </c>
      <c r="I1390" s="16" t="s">
        <v>3307</v>
      </c>
      <c r="J1390" s="16" t="s">
        <v>5983</v>
      </c>
    </row>
    <row r="1391" ht="22.5" spans="1:10">
      <c r="A1391" s="20"/>
      <c r="B1391" s="16" t="s">
        <v>5972</v>
      </c>
      <c r="C1391" s="16" t="s">
        <v>3843</v>
      </c>
      <c r="D1391" s="16" t="s">
        <v>3844</v>
      </c>
      <c r="E1391" s="16" t="s">
        <v>4715</v>
      </c>
      <c r="F1391" s="16" t="s">
        <v>3520</v>
      </c>
      <c r="G1391" s="16" t="s">
        <v>5984</v>
      </c>
      <c r="H1391" s="16"/>
      <c r="I1391" s="16" t="s">
        <v>3329</v>
      </c>
      <c r="J1391" s="16" t="s">
        <v>5985</v>
      </c>
    </row>
    <row r="1392" spans="1:10">
      <c r="A1392" s="20" t="s">
        <v>5986</v>
      </c>
      <c r="B1392" s="16" t="s">
        <v>5987</v>
      </c>
      <c r="C1392" s="16" t="s">
        <v>3301</v>
      </c>
      <c r="D1392" s="16" t="s">
        <v>3302</v>
      </c>
      <c r="E1392" s="16" t="s">
        <v>5973</v>
      </c>
      <c r="F1392" s="16" t="s">
        <v>3304</v>
      </c>
      <c r="G1392" s="16" t="s">
        <v>5988</v>
      </c>
      <c r="H1392" s="16" t="s">
        <v>3377</v>
      </c>
      <c r="I1392" s="16" t="s">
        <v>3307</v>
      </c>
      <c r="J1392" s="16" t="s">
        <v>5975</v>
      </c>
    </row>
    <row r="1393" ht="78.75" spans="1:10">
      <c r="A1393" s="20"/>
      <c r="B1393" s="16" t="s">
        <v>5987</v>
      </c>
      <c r="C1393" s="16" t="s">
        <v>3301</v>
      </c>
      <c r="D1393" s="16" t="s">
        <v>3311</v>
      </c>
      <c r="E1393" s="16" t="s">
        <v>5989</v>
      </c>
      <c r="F1393" s="16" t="s">
        <v>3304</v>
      </c>
      <c r="G1393" s="16" t="s">
        <v>3398</v>
      </c>
      <c r="H1393" s="16" t="s">
        <v>3315</v>
      </c>
      <c r="I1393" s="16" t="s">
        <v>3307</v>
      </c>
      <c r="J1393" s="16" t="s">
        <v>5990</v>
      </c>
    </row>
    <row r="1394" ht="33.75" spans="1:10">
      <c r="A1394" s="20"/>
      <c r="B1394" s="16" t="s">
        <v>5987</v>
      </c>
      <c r="C1394" s="16" t="s">
        <v>3301</v>
      </c>
      <c r="D1394" s="16" t="s">
        <v>3311</v>
      </c>
      <c r="E1394" s="16" t="s">
        <v>5991</v>
      </c>
      <c r="F1394" s="16" t="s">
        <v>3304</v>
      </c>
      <c r="G1394" s="16" t="s">
        <v>3398</v>
      </c>
      <c r="H1394" s="16" t="s">
        <v>3315</v>
      </c>
      <c r="I1394" s="16" t="s">
        <v>3307</v>
      </c>
      <c r="J1394" s="16" t="s">
        <v>5992</v>
      </c>
    </row>
    <row r="1395" ht="33.75" spans="1:10">
      <c r="A1395" s="20"/>
      <c r="B1395" s="16" t="s">
        <v>5987</v>
      </c>
      <c r="C1395" s="16" t="s">
        <v>3301</v>
      </c>
      <c r="D1395" s="16" t="s">
        <v>3320</v>
      </c>
      <c r="E1395" s="16" t="s">
        <v>5993</v>
      </c>
      <c r="F1395" s="16" t="s">
        <v>3304</v>
      </c>
      <c r="G1395" s="16" t="s">
        <v>3462</v>
      </c>
      <c r="H1395" s="16" t="s">
        <v>3478</v>
      </c>
      <c r="I1395" s="16" t="s">
        <v>3307</v>
      </c>
      <c r="J1395" s="16" t="s">
        <v>5994</v>
      </c>
    </row>
    <row r="1396" ht="33.75" spans="1:10">
      <c r="A1396" s="20"/>
      <c r="B1396" s="16" t="s">
        <v>5987</v>
      </c>
      <c r="C1396" s="16" t="s">
        <v>3324</v>
      </c>
      <c r="D1396" s="16" t="s">
        <v>3325</v>
      </c>
      <c r="E1396" s="16" t="s">
        <v>5995</v>
      </c>
      <c r="F1396" s="16" t="s">
        <v>3313</v>
      </c>
      <c r="G1396" s="16" t="s">
        <v>3322</v>
      </c>
      <c r="H1396" s="16" t="s">
        <v>3315</v>
      </c>
      <c r="I1396" s="16" t="s">
        <v>3307</v>
      </c>
      <c r="J1396" s="16" t="s">
        <v>5996</v>
      </c>
    </row>
    <row r="1397" ht="45" spans="1:10">
      <c r="A1397" s="20"/>
      <c r="B1397" s="16" t="s">
        <v>5987</v>
      </c>
      <c r="C1397" s="16" t="s">
        <v>3324</v>
      </c>
      <c r="D1397" s="16" t="s">
        <v>3325</v>
      </c>
      <c r="E1397" s="16" t="s">
        <v>5979</v>
      </c>
      <c r="F1397" s="16" t="s">
        <v>3304</v>
      </c>
      <c r="G1397" s="16" t="s">
        <v>5997</v>
      </c>
      <c r="H1397" s="16" t="s">
        <v>3478</v>
      </c>
      <c r="I1397" s="16" t="s">
        <v>3329</v>
      </c>
      <c r="J1397" s="16" t="s">
        <v>5998</v>
      </c>
    </row>
    <row r="1398" ht="22.5" spans="1:10">
      <c r="A1398" s="20"/>
      <c r="B1398" s="16" t="s">
        <v>5987</v>
      </c>
      <c r="C1398" s="16" t="s">
        <v>3331</v>
      </c>
      <c r="D1398" s="16" t="s">
        <v>3332</v>
      </c>
      <c r="E1398" s="16" t="s">
        <v>5982</v>
      </c>
      <c r="F1398" s="16" t="s">
        <v>3313</v>
      </c>
      <c r="G1398" s="16" t="s">
        <v>3322</v>
      </c>
      <c r="H1398" s="16" t="s">
        <v>3315</v>
      </c>
      <c r="I1398" s="16" t="s">
        <v>3307</v>
      </c>
      <c r="J1398" s="16" t="s">
        <v>5813</v>
      </c>
    </row>
    <row r="1399" spans="1:10">
      <c r="A1399" s="19" t="s">
        <v>5969</v>
      </c>
      <c r="B1399" s="16"/>
      <c r="C1399" s="16"/>
      <c r="D1399" s="16"/>
      <c r="E1399" s="16"/>
      <c r="F1399" s="16"/>
      <c r="G1399" s="16"/>
      <c r="H1399" s="16"/>
      <c r="I1399" s="16"/>
      <c r="J1399" s="16"/>
    </row>
    <row r="1400" ht="45" spans="1:10">
      <c r="A1400" s="20" t="s">
        <v>5999</v>
      </c>
      <c r="B1400" s="16" t="s">
        <v>6000</v>
      </c>
      <c r="C1400" s="16" t="s">
        <v>3301</v>
      </c>
      <c r="D1400" s="16" t="s">
        <v>3302</v>
      </c>
      <c r="E1400" s="16" t="s">
        <v>6001</v>
      </c>
      <c r="F1400" s="16" t="s">
        <v>3304</v>
      </c>
      <c r="G1400" s="16" t="s">
        <v>3398</v>
      </c>
      <c r="H1400" s="16" t="s">
        <v>3315</v>
      </c>
      <c r="I1400" s="16" t="s">
        <v>3307</v>
      </c>
      <c r="J1400" s="16" t="s">
        <v>6002</v>
      </c>
    </row>
    <row r="1401" ht="22.5" spans="1:10">
      <c r="A1401" s="20"/>
      <c r="B1401" s="16" t="s">
        <v>6000</v>
      </c>
      <c r="C1401" s="16" t="s">
        <v>3301</v>
      </c>
      <c r="D1401" s="16" t="s">
        <v>3302</v>
      </c>
      <c r="E1401" s="16" t="s">
        <v>6003</v>
      </c>
      <c r="F1401" s="16" t="s">
        <v>3304</v>
      </c>
      <c r="G1401" s="16" t="s">
        <v>6004</v>
      </c>
      <c r="H1401" s="16" t="s">
        <v>6005</v>
      </c>
      <c r="I1401" s="16" t="s">
        <v>3307</v>
      </c>
      <c r="J1401" s="16" t="s">
        <v>6006</v>
      </c>
    </row>
    <row r="1402" ht="22.5" spans="1:10">
      <c r="A1402" s="20"/>
      <c r="B1402" s="16" t="s">
        <v>6000</v>
      </c>
      <c r="C1402" s="16" t="s">
        <v>3301</v>
      </c>
      <c r="D1402" s="16" t="s">
        <v>3302</v>
      </c>
      <c r="E1402" s="16" t="s">
        <v>6007</v>
      </c>
      <c r="F1402" s="16" t="s">
        <v>3304</v>
      </c>
      <c r="G1402" s="16" t="s">
        <v>3746</v>
      </c>
      <c r="H1402" s="16" t="s">
        <v>3510</v>
      </c>
      <c r="I1402" s="16" t="s">
        <v>3307</v>
      </c>
      <c r="J1402" s="16" t="s">
        <v>6008</v>
      </c>
    </row>
    <row r="1403" ht="22.5" spans="1:10">
      <c r="A1403" s="20"/>
      <c r="B1403" s="16" t="s">
        <v>6000</v>
      </c>
      <c r="C1403" s="16" t="s">
        <v>3301</v>
      </c>
      <c r="D1403" s="16" t="s">
        <v>3311</v>
      </c>
      <c r="E1403" s="16" t="s">
        <v>6009</v>
      </c>
      <c r="F1403" s="16" t="s">
        <v>3304</v>
      </c>
      <c r="G1403" s="16" t="s">
        <v>3398</v>
      </c>
      <c r="H1403" s="16" t="s">
        <v>3315</v>
      </c>
      <c r="I1403" s="16" t="s">
        <v>3307</v>
      </c>
      <c r="J1403" s="16" t="s">
        <v>6010</v>
      </c>
    </row>
    <row r="1404" ht="22.5" spans="1:10">
      <c r="A1404" s="20"/>
      <c r="B1404" s="16" t="s">
        <v>6000</v>
      </c>
      <c r="C1404" s="16" t="s">
        <v>3301</v>
      </c>
      <c r="D1404" s="16" t="s">
        <v>3320</v>
      </c>
      <c r="E1404" s="16" t="s">
        <v>6011</v>
      </c>
      <c r="F1404" s="16" t="s">
        <v>3304</v>
      </c>
      <c r="G1404" s="16" t="s">
        <v>6012</v>
      </c>
      <c r="H1404" s="16" t="s">
        <v>3758</v>
      </c>
      <c r="I1404" s="16" t="s">
        <v>3307</v>
      </c>
      <c r="J1404" s="16" t="s">
        <v>6013</v>
      </c>
    </row>
    <row r="1405" ht="33.75" spans="1:10">
      <c r="A1405" s="20"/>
      <c r="B1405" s="16" t="s">
        <v>6000</v>
      </c>
      <c r="C1405" s="16" t="s">
        <v>3301</v>
      </c>
      <c r="D1405" s="16" t="s">
        <v>3320</v>
      </c>
      <c r="E1405" s="16" t="s">
        <v>6014</v>
      </c>
      <c r="F1405" s="16" t="s">
        <v>3304</v>
      </c>
      <c r="G1405" s="16" t="s">
        <v>3462</v>
      </c>
      <c r="H1405" s="16" t="s">
        <v>3328</v>
      </c>
      <c r="I1405" s="16" t="s">
        <v>3329</v>
      </c>
      <c r="J1405" s="16" t="s">
        <v>6015</v>
      </c>
    </row>
    <row r="1406" ht="33.75" spans="1:10">
      <c r="A1406" s="20"/>
      <c r="B1406" s="16" t="s">
        <v>6000</v>
      </c>
      <c r="C1406" s="16" t="s">
        <v>3324</v>
      </c>
      <c r="D1406" s="16" t="s">
        <v>3325</v>
      </c>
      <c r="E1406" s="16" t="s">
        <v>6016</v>
      </c>
      <c r="F1406" s="16" t="s">
        <v>3304</v>
      </c>
      <c r="G1406" s="16" t="s">
        <v>5276</v>
      </c>
      <c r="H1406" s="16" t="s">
        <v>3328</v>
      </c>
      <c r="I1406" s="16" t="s">
        <v>3329</v>
      </c>
      <c r="J1406" s="16" t="s">
        <v>6017</v>
      </c>
    </row>
    <row r="1407" ht="33.75" spans="1:10">
      <c r="A1407" s="20"/>
      <c r="B1407" s="16" t="s">
        <v>6000</v>
      </c>
      <c r="C1407" s="16" t="s">
        <v>3324</v>
      </c>
      <c r="D1407" s="16" t="s">
        <v>3325</v>
      </c>
      <c r="E1407" s="16" t="s">
        <v>6018</v>
      </c>
      <c r="F1407" s="16" t="s">
        <v>3304</v>
      </c>
      <c r="G1407" s="16" t="s">
        <v>5997</v>
      </c>
      <c r="H1407" s="16" t="s">
        <v>3328</v>
      </c>
      <c r="I1407" s="16" t="s">
        <v>3329</v>
      </c>
      <c r="J1407" s="16" t="s">
        <v>6019</v>
      </c>
    </row>
    <row r="1408" ht="45" spans="1:10">
      <c r="A1408" s="20"/>
      <c r="B1408" s="16" t="s">
        <v>6000</v>
      </c>
      <c r="C1408" s="16" t="s">
        <v>3324</v>
      </c>
      <c r="D1408" s="16" t="s">
        <v>3590</v>
      </c>
      <c r="E1408" s="16" t="s">
        <v>6020</v>
      </c>
      <c r="F1408" s="16" t="s">
        <v>3304</v>
      </c>
      <c r="G1408" s="16" t="s">
        <v>6021</v>
      </c>
      <c r="H1408" s="16" t="s">
        <v>3328</v>
      </c>
      <c r="I1408" s="16" t="s">
        <v>3329</v>
      </c>
      <c r="J1408" s="16" t="s">
        <v>6022</v>
      </c>
    </row>
    <row r="1409" spans="1:10">
      <c r="A1409" s="20"/>
      <c r="B1409" s="16" t="s">
        <v>6000</v>
      </c>
      <c r="C1409" s="16" t="s">
        <v>3331</v>
      </c>
      <c r="D1409" s="16" t="s">
        <v>3332</v>
      </c>
      <c r="E1409" s="16" t="s">
        <v>6023</v>
      </c>
      <c r="F1409" s="16" t="s">
        <v>3313</v>
      </c>
      <c r="G1409" s="16" t="s">
        <v>3322</v>
      </c>
      <c r="H1409" s="16" t="s">
        <v>3315</v>
      </c>
      <c r="I1409" s="16" t="s">
        <v>3307</v>
      </c>
      <c r="J1409" s="16" t="s">
        <v>5983</v>
      </c>
    </row>
    <row r="1410" spans="1:10">
      <c r="A1410" s="20" t="s">
        <v>6024</v>
      </c>
      <c r="B1410" s="16" t="s">
        <v>6025</v>
      </c>
      <c r="C1410" s="16" t="s">
        <v>3301</v>
      </c>
      <c r="D1410" s="16" t="s">
        <v>3311</v>
      </c>
      <c r="E1410" s="16" t="s">
        <v>6026</v>
      </c>
      <c r="F1410" s="16" t="s">
        <v>3304</v>
      </c>
      <c r="G1410" s="16" t="s">
        <v>3398</v>
      </c>
      <c r="H1410" s="16" t="s">
        <v>3315</v>
      </c>
      <c r="I1410" s="16" t="s">
        <v>3307</v>
      </c>
      <c r="J1410" s="16" t="s">
        <v>6027</v>
      </c>
    </row>
    <row r="1411" spans="1:10">
      <c r="A1411" s="20"/>
      <c r="B1411" s="16" t="s">
        <v>6025</v>
      </c>
      <c r="C1411" s="16" t="s">
        <v>3324</v>
      </c>
      <c r="D1411" s="16" t="s">
        <v>3685</v>
      </c>
      <c r="E1411" s="16" t="s">
        <v>6028</v>
      </c>
      <c r="F1411" s="16" t="s">
        <v>3304</v>
      </c>
      <c r="G1411" s="16" t="s">
        <v>5397</v>
      </c>
      <c r="H1411" s="16" t="s">
        <v>3306</v>
      </c>
      <c r="I1411" s="16" t="s">
        <v>3329</v>
      </c>
      <c r="J1411" s="16" t="s">
        <v>6029</v>
      </c>
    </row>
    <row r="1412" spans="1:10">
      <c r="A1412" s="20"/>
      <c r="B1412" s="16" t="s">
        <v>6025</v>
      </c>
      <c r="C1412" s="16" t="s">
        <v>3331</v>
      </c>
      <c r="D1412" s="16" t="s">
        <v>3332</v>
      </c>
      <c r="E1412" s="16" t="s">
        <v>4468</v>
      </c>
      <c r="F1412" s="16" t="s">
        <v>3304</v>
      </c>
      <c r="G1412" s="16" t="s">
        <v>3322</v>
      </c>
      <c r="H1412" s="16" t="s">
        <v>3315</v>
      </c>
      <c r="I1412" s="16" t="s">
        <v>3329</v>
      </c>
      <c r="J1412" s="16" t="s">
        <v>5983</v>
      </c>
    </row>
    <row r="1413" ht="22.5" spans="1:10">
      <c r="A1413" s="20" t="s">
        <v>4018</v>
      </c>
      <c r="B1413" s="16" t="s">
        <v>6030</v>
      </c>
      <c r="C1413" s="16" t="s">
        <v>3301</v>
      </c>
      <c r="D1413" s="16" t="s">
        <v>3302</v>
      </c>
      <c r="E1413" s="16" t="s">
        <v>6031</v>
      </c>
      <c r="F1413" s="16" t="s">
        <v>3313</v>
      </c>
      <c r="G1413" s="16" t="s">
        <v>3592</v>
      </c>
      <c r="H1413" s="16" t="s">
        <v>3545</v>
      </c>
      <c r="I1413" s="16" t="s">
        <v>3307</v>
      </c>
      <c r="J1413" s="16" t="s">
        <v>6032</v>
      </c>
    </row>
    <row r="1414" ht="22.5" spans="1:10">
      <c r="A1414" s="20"/>
      <c r="B1414" s="16" t="s">
        <v>6030</v>
      </c>
      <c r="C1414" s="16" t="s">
        <v>3301</v>
      </c>
      <c r="D1414" s="16" t="s">
        <v>3311</v>
      </c>
      <c r="E1414" s="16" t="s">
        <v>6033</v>
      </c>
      <c r="F1414" s="16" t="s">
        <v>3304</v>
      </c>
      <c r="G1414" s="16" t="s">
        <v>3398</v>
      </c>
      <c r="H1414" s="16" t="s">
        <v>3315</v>
      </c>
      <c r="I1414" s="16" t="s">
        <v>3307</v>
      </c>
      <c r="J1414" s="16" t="s">
        <v>6033</v>
      </c>
    </row>
    <row r="1415" ht="22.5" spans="1:10">
      <c r="A1415" s="20"/>
      <c r="B1415" s="16" t="s">
        <v>6030</v>
      </c>
      <c r="C1415" s="16" t="s">
        <v>3324</v>
      </c>
      <c r="D1415" s="16" t="s">
        <v>3325</v>
      </c>
      <c r="E1415" s="16" t="s">
        <v>6034</v>
      </c>
      <c r="F1415" s="16" t="s">
        <v>3304</v>
      </c>
      <c r="G1415" s="16" t="s">
        <v>5589</v>
      </c>
      <c r="H1415" s="16" t="s">
        <v>3478</v>
      </c>
      <c r="I1415" s="16" t="s">
        <v>3329</v>
      </c>
      <c r="J1415" s="16" t="s">
        <v>6035</v>
      </c>
    </row>
    <row r="1416" ht="33.75" spans="1:10">
      <c r="A1416" s="20"/>
      <c r="B1416" s="16" t="s">
        <v>6030</v>
      </c>
      <c r="C1416" s="16" t="s">
        <v>3331</v>
      </c>
      <c r="D1416" s="16" t="s">
        <v>3332</v>
      </c>
      <c r="E1416" s="16" t="s">
        <v>4412</v>
      </c>
      <c r="F1416" s="16" t="s">
        <v>3313</v>
      </c>
      <c r="G1416" s="16" t="s">
        <v>3322</v>
      </c>
      <c r="H1416" s="16" t="s">
        <v>3315</v>
      </c>
      <c r="I1416" s="16" t="s">
        <v>3307</v>
      </c>
      <c r="J1416" s="16" t="s">
        <v>6036</v>
      </c>
    </row>
    <row r="1417" ht="22.5" spans="1:10">
      <c r="A1417" s="20" t="s">
        <v>6037</v>
      </c>
      <c r="B1417" s="16" t="s">
        <v>6038</v>
      </c>
      <c r="C1417" s="16" t="s">
        <v>3301</v>
      </c>
      <c r="D1417" s="16" t="s">
        <v>3302</v>
      </c>
      <c r="E1417" s="16" t="s">
        <v>6039</v>
      </c>
      <c r="F1417" s="16" t="s">
        <v>3304</v>
      </c>
      <c r="G1417" s="16" t="s">
        <v>6040</v>
      </c>
      <c r="H1417" s="16" t="s">
        <v>3395</v>
      </c>
      <c r="I1417" s="16" t="s">
        <v>3307</v>
      </c>
      <c r="J1417" s="16" t="s">
        <v>6041</v>
      </c>
    </row>
    <row r="1418" ht="22.5" spans="1:10">
      <c r="A1418" s="20"/>
      <c r="B1418" s="16" t="s">
        <v>6038</v>
      </c>
      <c r="C1418" s="16" t="s">
        <v>3301</v>
      </c>
      <c r="D1418" s="16" t="s">
        <v>3311</v>
      </c>
      <c r="E1418" s="16" t="s">
        <v>6042</v>
      </c>
      <c r="F1418" s="16" t="s">
        <v>3304</v>
      </c>
      <c r="G1418" s="16" t="s">
        <v>3398</v>
      </c>
      <c r="H1418" s="16" t="s">
        <v>3315</v>
      </c>
      <c r="I1418" s="16" t="s">
        <v>3307</v>
      </c>
      <c r="J1418" s="16" t="s">
        <v>6043</v>
      </c>
    </row>
    <row r="1419" ht="22.5" spans="1:10">
      <c r="A1419" s="20"/>
      <c r="B1419" s="16" t="s">
        <v>6038</v>
      </c>
      <c r="C1419" s="16" t="s">
        <v>3301</v>
      </c>
      <c r="D1419" s="16" t="s">
        <v>3320</v>
      </c>
      <c r="E1419" s="16" t="s">
        <v>3565</v>
      </c>
      <c r="F1419" s="16" t="s">
        <v>3520</v>
      </c>
      <c r="G1419" s="16" t="s">
        <v>3566</v>
      </c>
      <c r="H1419" s="16" t="s">
        <v>3306</v>
      </c>
      <c r="I1419" s="16" t="s">
        <v>3307</v>
      </c>
      <c r="J1419" s="16" t="s">
        <v>6044</v>
      </c>
    </row>
    <row r="1420" ht="22.5" spans="1:10">
      <c r="A1420" s="20"/>
      <c r="B1420" s="16" t="s">
        <v>6038</v>
      </c>
      <c r="C1420" s="16" t="s">
        <v>3324</v>
      </c>
      <c r="D1420" s="16" t="s">
        <v>3325</v>
      </c>
      <c r="E1420" s="16" t="s">
        <v>6045</v>
      </c>
      <c r="F1420" s="16" t="s">
        <v>3304</v>
      </c>
      <c r="G1420" s="16" t="s">
        <v>5033</v>
      </c>
      <c r="H1420" s="16" t="s">
        <v>3478</v>
      </c>
      <c r="I1420" s="16" t="s">
        <v>3329</v>
      </c>
      <c r="J1420" s="16" t="s">
        <v>6046</v>
      </c>
    </row>
    <row r="1421" spans="1:10">
      <c r="A1421" s="20"/>
      <c r="B1421" s="16" t="s">
        <v>6038</v>
      </c>
      <c r="C1421" s="16" t="s">
        <v>3331</v>
      </c>
      <c r="D1421" s="16" t="s">
        <v>3332</v>
      </c>
      <c r="E1421" s="16" t="s">
        <v>6047</v>
      </c>
      <c r="F1421" s="16" t="s">
        <v>3313</v>
      </c>
      <c r="G1421" s="16" t="s">
        <v>3322</v>
      </c>
      <c r="H1421" s="16" t="s">
        <v>3315</v>
      </c>
      <c r="I1421" s="16" t="s">
        <v>3307</v>
      </c>
      <c r="J1421" s="16" t="s">
        <v>6048</v>
      </c>
    </row>
    <row r="1422" ht="22.5" spans="1:10">
      <c r="A1422" s="20" t="s">
        <v>6049</v>
      </c>
      <c r="B1422" s="16" t="s">
        <v>6050</v>
      </c>
      <c r="C1422" s="16" t="s">
        <v>3301</v>
      </c>
      <c r="D1422" s="16" t="s">
        <v>3302</v>
      </c>
      <c r="E1422" s="16" t="s">
        <v>6051</v>
      </c>
      <c r="F1422" s="16" t="s">
        <v>3520</v>
      </c>
      <c r="G1422" s="16" t="s">
        <v>6052</v>
      </c>
      <c r="H1422" s="16" t="s">
        <v>3395</v>
      </c>
      <c r="I1422" s="16" t="s">
        <v>3307</v>
      </c>
      <c r="J1422" s="16" t="s">
        <v>6053</v>
      </c>
    </row>
    <row r="1423" ht="22.5" spans="1:10">
      <c r="A1423" s="20"/>
      <c r="B1423" s="16" t="s">
        <v>6050</v>
      </c>
      <c r="C1423" s="16" t="s">
        <v>3301</v>
      </c>
      <c r="D1423" s="16" t="s">
        <v>3302</v>
      </c>
      <c r="E1423" s="16" t="s">
        <v>6054</v>
      </c>
      <c r="F1423" s="16" t="s">
        <v>3304</v>
      </c>
      <c r="G1423" s="16" t="s">
        <v>3398</v>
      </c>
      <c r="H1423" s="16" t="s">
        <v>3315</v>
      </c>
      <c r="I1423" s="16" t="s">
        <v>3307</v>
      </c>
      <c r="J1423" s="16" t="s">
        <v>6055</v>
      </c>
    </row>
    <row r="1424" ht="22.5" spans="1:10">
      <c r="A1424" s="20"/>
      <c r="B1424" s="16" t="s">
        <v>6050</v>
      </c>
      <c r="C1424" s="16" t="s">
        <v>3301</v>
      </c>
      <c r="D1424" s="16" t="s">
        <v>3311</v>
      </c>
      <c r="E1424" s="16" t="s">
        <v>6056</v>
      </c>
      <c r="F1424" s="16" t="s">
        <v>3304</v>
      </c>
      <c r="G1424" s="16" t="s">
        <v>3398</v>
      </c>
      <c r="H1424" s="16" t="s">
        <v>3315</v>
      </c>
      <c r="I1424" s="16" t="s">
        <v>3307</v>
      </c>
      <c r="J1424" s="16" t="s">
        <v>6057</v>
      </c>
    </row>
    <row r="1425" spans="1:10">
      <c r="A1425" s="20"/>
      <c r="B1425" s="16" t="s">
        <v>6050</v>
      </c>
      <c r="C1425" s="16" t="s">
        <v>3301</v>
      </c>
      <c r="D1425" s="16" t="s">
        <v>3311</v>
      </c>
      <c r="E1425" s="16" t="s">
        <v>6058</v>
      </c>
      <c r="F1425" s="16" t="s">
        <v>3313</v>
      </c>
      <c r="G1425" s="16" t="s">
        <v>3341</v>
      </c>
      <c r="H1425" s="16" t="s">
        <v>3315</v>
      </c>
      <c r="I1425" s="16" t="s">
        <v>3307</v>
      </c>
      <c r="J1425" s="16" t="s">
        <v>6059</v>
      </c>
    </row>
    <row r="1426" ht="22.5" spans="1:10">
      <c r="A1426" s="20"/>
      <c r="B1426" s="16" t="s">
        <v>6050</v>
      </c>
      <c r="C1426" s="16" t="s">
        <v>3301</v>
      </c>
      <c r="D1426" s="16" t="s">
        <v>3320</v>
      </c>
      <c r="E1426" s="16" t="s">
        <v>6060</v>
      </c>
      <c r="F1426" s="16" t="s">
        <v>3304</v>
      </c>
      <c r="G1426" s="16" t="s">
        <v>3462</v>
      </c>
      <c r="H1426" s="16" t="s">
        <v>3328</v>
      </c>
      <c r="I1426" s="16" t="s">
        <v>3329</v>
      </c>
      <c r="J1426" s="16" t="s">
        <v>6061</v>
      </c>
    </row>
    <row r="1427" ht="22.5" spans="1:10">
      <c r="A1427" s="20"/>
      <c r="B1427" s="16" t="s">
        <v>6050</v>
      </c>
      <c r="C1427" s="16" t="s">
        <v>3324</v>
      </c>
      <c r="D1427" s="16" t="s">
        <v>3325</v>
      </c>
      <c r="E1427" s="16" t="s">
        <v>6062</v>
      </c>
      <c r="F1427" s="16" t="s">
        <v>3304</v>
      </c>
      <c r="G1427" s="16" t="s">
        <v>3420</v>
      </c>
      <c r="H1427" s="16" t="s">
        <v>3328</v>
      </c>
      <c r="I1427" s="16" t="s">
        <v>3329</v>
      </c>
      <c r="J1427" s="16" t="s">
        <v>6063</v>
      </c>
    </row>
    <row r="1428" ht="33.75" spans="1:10">
      <c r="A1428" s="20"/>
      <c r="B1428" s="16" t="s">
        <v>6050</v>
      </c>
      <c r="C1428" s="16" t="s">
        <v>3324</v>
      </c>
      <c r="D1428" s="16" t="s">
        <v>3325</v>
      </c>
      <c r="E1428" s="16" t="s">
        <v>6064</v>
      </c>
      <c r="F1428" s="16" t="s">
        <v>3304</v>
      </c>
      <c r="G1428" s="16" t="s">
        <v>5008</v>
      </c>
      <c r="H1428" s="16" t="s">
        <v>3328</v>
      </c>
      <c r="I1428" s="16" t="s">
        <v>3329</v>
      </c>
      <c r="J1428" s="16" t="s">
        <v>6065</v>
      </c>
    </row>
    <row r="1429" spans="1:10">
      <c r="A1429" s="20"/>
      <c r="B1429" s="16" t="s">
        <v>6050</v>
      </c>
      <c r="C1429" s="16" t="s">
        <v>3331</v>
      </c>
      <c r="D1429" s="16" t="s">
        <v>3332</v>
      </c>
      <c r="E1429" s="16" t="s">
        <v>3437</v>
      </c>
      <c r="F1429" s="16" t="s">
        <v>3313</v>
      </c>
      <c r="G1429" s="16" t="s">
        <v>3322</v>
      </c>
      <c r="H1429" s="16" t="s">
        <v>3315</v>
      </c>
      <c r="I1429" s="16" t="s">
        <v>3307</v>
      </c>
      <c r="J1429" s="16" t="s">
        <v>3842</v>
      </c>
    </row>
    <row r="1430" spans="1:10">
      <c r="A1430" s="20" t="s">
        <v>6066</v>
      </c>
      <c r="B1430" s="16" t="s">
        <v>6067</v>
      </c>
      <c r="C1430" s="16" t="s">
        <v>3301</v>
      </c>
      <c r="D1430" s="16" t="s">
        <v>3302</v>
      </c>
      <c r="E1430" s="16" t="s">
        <v>6068</v>
      </c>
      <c r="F1430" s="16" t="s">
        <v>3304</v>
      </c>
      <c r="G1430" s="16" t="s">
        <v>6069</v>
      </c>
      <c r="H1430" s="16" t="s">
        <v>3395</v>
      </c>
      <c r="I1430" s="16" t="s">
        <v>3307</v>
      </c>
      <c r="J1430" s="16" t="s">
        <v>6070</v>
      </c>
    </row>
    <row r="1431" ht="22.5" spans="1:10">
      <c r="A1431" s="20"/>
      <c r="B1431" s="16" t="s">
        <v>6067</v>
      </c>
      <c r="C1431" s="16" t="s">
        <v>3301</v>
      </c>
      <c r="D1431" s="16" t="s">
        <v>3302</v>
      </c>
      <c r="E1431" s="16" t="s">
        <v>6071</v>
      </c>
      <c r="F1431" s="16" t="s">
        <v>3304</v>
      </c>
      <c r="G1431" s="16" t="s">
        <v>6072</v>
      </c>
      <c r="H1431" s="16" t="s">
        <v>3796</v>
      </c>
      <c r="I1431" s="16" t="s">
        <v>3307</v>
      </c>
      <c r="J1431" s="16" t="s">
        <v>6073</v>
      </c>
    </row>
    <row r="1432" ht="22.5" spans="1:10">
      <c r="A1432" s="20"/>
      <c r="B1432" s="16" t="s">
        <v>6067</v>
      </c>
      <c r="C1432" s="16" t="s">
        <v>3301</v>
      </c>
      <c r="D1432" s="16" t="s">
        <v>3302</v>
      </c>
      <c r="E1432" s="16" t="s">
        <v>6074</v>
      </c>
      <c r="F1432" s="16" t="s">
        <v>3520</v>
      </c>
      <c r="G1432" s="16" t="s">
        <v>3710</v>
      </c>
      <c r="H1432" s="16" t="s">
        <v>3395</v>
      </c>
      <c r="I1432" s="16" t="s">
        <v>3307</v>
      </c>
      <c r="J1432" s="16" t="s">
        <v>6075</v>
      </c>
    </row>
    <row r="1433" ht="22.5" spans="1:10">
      <c r="A1433" s="20"/>
      <c r="B1433" s="16" t="s">
        <v>6067</v>
      </c>
      <c r="C1433" s="16" t="s">
        <v>3301</v>
      </c>
      <c r="D1433" s="16" t="s">
        <v>3311</v>
      </c>
      <c r="E1433" s="16" t="s">
        <v>6076</v>
      </c>
      <c r="F1433" s="16" t="s">
        <v>3304</v>
      </c>
      <c r="G1433" s="16" t="s">
        <v>3398</v>
      </c>
      <c r="H1433" s="16" t="s">
        <v>3315</v>
      </c>
      <c r="I1433" s="16" t="s">
        <v>3307</v>
      </c>
      <c r="J1433" s="16" t="s">
        <v>6077</v>
      </c>
    </row>
    <row r="1434" ht="22.5" spans="1:10">
      <c r="A1434" s="20"/>
      <c r="B1434" s="16" t="s">
        <v>6067</v>
      </c>
      <c r="C1434" s="16" t="s">
        <v>3301</v>
      </c>
      <c r="D1434" s="16" t="s">
        <v>3311</v>
      </c>
      <c r="E1434" s="16" t="s">
        <v>6078</v>
      </c>
      <c r="F1434" s="16" t="s">
        <v>3304</v>
      </c>
      <c r="G1434" s="16" t="s">
        <v>3328</v>
      </c>
      <c r="H1434" s="16"/>
      <c r="I1434" s="16" t="s">
        <v>3329</v>
      </c>
      <c r="J1434" s="16" t="s">
        <v>6079</v>
      </c>
    </row>
    <row r="1435" ht="22.5" spans="1:10">
      <c r="A1435" s="20"/>
      <c r="B1435" s="16" t="s">
        <v>6067</v>
      </c>
      <c r="C1435" s="16" t="s">
        <v>3301</v>
      </c>
      <c r="D1435" s="16" t="s">
        <v>3311</v>
      </c>
      <c r="E1435" s="16" t="s">
        <v>6080</v>
      </c>
      <c r="F1435" s="16" t="s">
        <v>3304</v>
      </c>
      <c r="G1435" s="16" t="s">
        <v>3398</v>
      </c>
      <c r="H1435" s="16" t="s">
        <v>3315</v>
      </c>
      <c r="I1435" s="16" t="s">
        <v>3307</v>
      </c>
      <c r="J1435" s="16" t="s">
        <v>6081</v>
      </c>
    </row>
    <row r="1436" ht="33.75" spans="1:10">
      <c r="A1436" s="20"/>
      <c r="B1436" s="16" t="s">
        <v>6067</v>
      </c>
      <c r="C1436" s="16" t="s">
        <v>3301</v>
      </c>
      <c r="D1436" s="16" t="s">
        <v>3311</v>
      </c>
      <c r="E1436" s="16" t="s">
        <v>6082</v>
      </c>
      <c r="F1436" s="16" t="s">
        <v>3304</v>
      </c>
      <c r="G1436" s="16" t="s">
        <v>3398</v>
      </c>
      <c r="H1436" s="16" t="s">
        <v>3315</v>
      </c>
      <c r="I1436" s="16" t="s">
        <v>3307</v>
      </c>
      <c r="J1436" s="16" t="s">
        <v>6083</v>
      </c>
    </row>
    <row r="1437" ht="45" spans="1:10">
      <c r="A1437" s="20"/>
      <c r="B1437" s="16" t="s">
        <v>6067</v>
      </c>
      <c r="C1437" s="16" t="s">
        <v>3301</v>
      </c>
      <c r="D1437" s="16" t="s">
        <v>3320</v>
      </c>
      <c r="E1437" s="16" t="s">
        <v>6084</v>
      </c>
      <c r="F1437" s="16" t="s">
        <v>3304</v>
      </c>
      <c r="G1437" s="16" t="s">
        <v>3462</v>
      </c>
      <c r="H1437" s="16" t="s">
        <v>3328</v>
      </c>
      <c r="I1437" s="16" t="s">
        <v>3329</v>
      </c>
      <c r="J1437" s="16" t="s">
        <v>6085</v>
      </c>
    </row>
    <row r="1438" ht="33.75" spans="1:10">
      <c r="A1438" s="20"/>
      <c r="B1438" s="16" t="s">
        <v>6067</v>
      </c>
      <c r="C1438" s="16" t="s">
        <v>3324</v>
      </c>
      <c r="D1438" s="16" t="s">
        <v>3325</v>
      </c>
      <c r="E1438" s="16" t="s">
        <v>6086</v>
      </c>
      <c r="F1438" s="16" t="s">
        <v>3304</v>
      </c>
      <c r="G1438" s="16" t="s">
        <v>5997</v>
      </c>
      <c r="H1438" s="16" t="s">
        <v>3328</v>
      </c>
      <c r="I1438" s="16" t="s">
        <v>3329</v>
      </c>
      <c r="J1438" s="16" t="s">
        <v>6087</v>
      </c>
    </row>
    <row r="1439" spans="1:10">
      <c r="A1439" s="20"/>
      <c r="B1439" s="16" t="s">
        <v>6067</v>
      </c>
      <c r="C1439" s="16" t="s">
        <v>3331</v>
      </c>
      <c r="D1439" s="16" t="s">
        <v>3332</v>
      </c>
      <c r="E1439" s="16" t="s">
        <v>4468</v>
      </c>
      <c r="F1439" s="16" t="s">
        <v>3313</v>
      </c>
      <c r="G1439" s="16" t="s">
        <v>3322</v>
      </c>
      <c r="H1439" s="16" t="s">
        <v>3315</v>
      </c>
      <c r="I1439" s="16" t="s">
        <v>3307</v>
      </c>
      <c r="J1439" s="16" t="s">
        <v>5154</v>
      </c>
    </row>
    <row r="1440" spans="1:10">
      <c r="A1440" s="20"/>
      <c r="B1440" s="16" t="s">
        <v>6067</v>
      </c>
      <c r="C1440" s="16" t="s">
        <v>3331</v>
      </c>
      <c r="D1440" s="16" t="s">
        <v>3332</v>
      </c>
      <c r="E1440" s="16" t="s">
        <v>3437</v>
      </c>
      <c r="F1440" s="16" t="s">
        <v>3313</v>
      </c>
      <c r="G1440" s="16" t="s">
        <v>3322</v>
      </c>
      <c r="H1440" s="16" t="s">
        <v>3315</v>
      </c>
      <c r="I1440" s="16" t="s">
        <v>3307</v>
      </c>
      <c r="J1440" s="16" t="s">
        <v>3842</v>
      </c>
    </row>
    <row r="1441" ht="33.75" spans="1:10">
      <c r="A1441" s="20" t="s">
        <v>6088</v>
      </c>
      <c r="B1441" s="16" t="s">
        <v>6089</v>
      </c>
      <c r="C1441" s="16" t="s">
        <v>3301</v>
      </c>
      <c r="D1441" s="16" t="s">
        <v>3302</v>
      </c>
      <c r="E1441" s="16" t="s">
        <v>6090</v>
      </c>
      <c r="F1441" s="16" t="s">
        <v>3304</v>
      </c>
      <c r="G1441" s="16" t="s">
        <v>6091</v>
      </c>
      <c r="H1441" s="16" t="s">
        <v>3377</v>
      </c>
      <c r="I1441" s="16" t="s">
        <v>3307</v>
      </c>
      <c r="J1441" s="16" t="s">
        <v>6092</v>
      </c>
    </row>
    <row r="1442" ht="22.5" spans="1:10">
      <c r="A1442" s="20"/>
      <c r="B1442" s="16" t="s">
        <v>6089</v>
      </c>
      <c r="C1442" s="16" t="s">
        <v>3301</v>
      </c>
      <c r="D1442" s="16" t="s">
        <v>3302</v>
      </c>
      <c r="E1442" s="16" t="s">
        <v>6093</v>
      </c>
      <c r="F1442" s="16" t="s">
        <v>3304</v>
      </c>
      <c r="G1442" s="16" t="s">
        <v>6091</v>
      </c>
      <c r="H1442" s="16" t="s">
        <v>3377</v>
      </c>
      <c r="I1442" s="16" t="s">
        <v>3307</v>
      </c>
      <c r="J1442" s="16" t="s">
        <v>6094</v>
      </c>
    </row>
    <row r="1443" ht="22.5" spans="1:10">
      <c r="A1443" s="20"/>
      <c r="B1443" s="16" t="s">
        <v>6089</v>
      </c>
      <c r="C1443" s="16" t="s">
        <v>3301</v>
      </c>
      <c r="D1443" s="16" t="s">
        <v>3302</v>
      </c>
      <c r="E1443" s="16" t="s">
        <v>6095</v>
      </c>
      <c r="F1443" s="16" t="s">
        <v>3304</v>
      </c>
      <c r="G1443" s="16" t="s">
        <v>6096</v>
      </c>
      <c r="H1443" s="16" t="s">
        <v>3377</v>
      </c>
      <c r="I1443" s="16" t="s">
        <v>3307</v>
      </c>
      <c r="J1443" s="16" t="s">
        <v>6097</v>
      </c>
    </row>
    <row r="1444" ht="22.5" spans="1:10">
      <c r="A1444" s="20"/>
      <c r="B1444" s="16" t="s">
        <v>6089</v>
      </c>
      <c r="C1444" s="16" t="s">
        <v>3301</v>
      </c>
      <c r="D1444" s="16" t="s">
        <v>3302</v>
      </c>
      <c r="E1444" s="16" t="s">
        <v>6098</v>
      </c>
      <c r="F1444" s="16" t="s">
        <v>3304</v>
      </c>
      <c r="G1444" s="16" t="s">
        <v>6091</v>
      </c>
      <c r="H1444" s="16" t="s">
        <v>3377</v>
      </c>
      <c r="I1444" s="16" t="s">
        <v>3307</v>
      </c>
      <c r="J1444" s="16" t="s">
        <v>6099</v>
      </c>
    </row>
    <row r="1445" spans="1:10">
      <c r="A1445" s="20"/>
      <c r="B1445" s="16" t="s">
        <v>6089</v>
      </c>
      <c r="C1445" s="16" t="s">
        <v>3301</v>
      </c>
      <c r="D1445" s="16" t="s">
        <v>3302</v>
      </c>
      <c r="E1445" s="16" t="s">
        <v>6100</v>
      </c>
      <c r="F1445" s="16" t="s">
        <v>3520</v>
      </c>
      <c r="G1445" s="16" t="s">
        <v>5974</v>
      </c>
      <c r="H1445" s="16" t="s">
        <v>3377</v>
      </c>
      <c r="I1445" s="16" t="s">
        <v>3307</v>
      </c>
      <c r="J1445" s="16" t="s">
        <v>5975</v>
      </c>
    </row>
    <row r="1446" ht="22.5" spans="1:10">
      <c r="A1446" s="20"/>
      <c r="B1446" s="16" t="s">
        <v>6089</v>
      </c>
      <c r="C1446" s="16" t="s">
        <v>3301</v>
      </c>
      <c r="D1446" s="16" t="s">
        <v>3302</v>
      </c>
      <c r="E1446" s="16" t="s">
        <v>6101</v>
      </c>
      <c r="F1446" s="16" t="s">
        <v>3520</v>
      </c>
      <c r="G1446" s="16" t="s">
        <v>5974</v>
      </c>
      <c r="H1446" s="16" t="s">
        <v>3377</v>
      </c>
      <c r="I1446" s="16" t="s">
        <v>3307</v>
      </c>
      <c r="J1446" s="16" t="s">
        <v>6102</v>
      </c>
    </row>
    <row r="1447" ht="33.75" spans="1:10">
      <c r="A1447" s="20"/>
      <c r="B1447" s="16" t="s">
        <v>6089</v>
      </c>
      <c r="C1447" s="16" t="s">
        <v>3301</v>
      </c>
      <c r="D1447" s="16" t="s">
        <v>3311</v>
      </c>
      <c r="E1447" s="16" t="s">
        <v>6103</v>
      </c>
      <c r="F1447" s="16" t="s">
        <v>3304</v>
      </c>
      <c r="G1447" s="16" t="s">
        <v>3398</v>
      </c>
      <c r="H1447" s="16" t="s">
        <v>3315</v>
      </c>
      <c r="I1447" s="16" t="s">
        <v>3307</v>
      </c>
      <c r="J1447" s="16" t="s">
        <v>6104</v>
      </c>
    </row>
    <row r="1448" ht="22.5" spans="1:10">
      <c r="A1448" s="20"/>
      <c r="B1448" s="16" t="s">
        <v>6089</v>
      </c>
      <c r="C1448" s="16" t="s">
        <v>3301</v>
      </c>
      <c r="D1448" s="16" t="s">
        <v>3320</v>
      </c>
      <c r="E1448" s="16" t="s">
        <v>6105</v>
      </c>
      <c r="F1448" s="16" t="s">
        <v>3304</v>
      </c>
      <c r="G1448" s="16" t="s">
        <v>3462</v>
      </c>
      <c r="H1448" s="16" t="s">
        <v>3478</v>
      </c>
      <c r="I1448" s="16" t="s">
        <v>3329</v>
      </c>
      <c r="J1448" s="16" t="s">
        <v>6106</v>
      </c>
    </row>
    <row r="1449" ht="33.75" spans="1:10">
      <c r="A1449" s="20"/>
      <c r="B1449" s="16" t="s">
        <v>6089</v>
      </c>
      <c r="C1449" s="16" t="s">
        <v>3324</v>
      </c>
      <c r="D1449" s="16" t="s">
        <v>3325</v>
      </c>
      <c r="E1449" s="16" t="s">
        <v>6107</v>
      </c>
      <c r="F1449" s="16" t="s">
        <v>3304</v>
      </c>
      <c r="G1449" s="16" t="s">
        <v>5925</v>
      </c>
      <c r="H1449" s="16" t="s">
        <v>3328</v>
      </c>
      <c r="I1449" s="16" t="s">
        <v>3329</v>
      </c>
      <c r="J1449" s="16" t="s">
        <v>6108</v>
      </c>
    </row>
    <row r="1450" ht="33.75" spans="1:10">
      <c r="A1450" s="20"/>
      <c r="B1450" s="16" t="s">
        <v>6089</v>
      </c>
      <c r="C1450" s="16" t="s">
        <v>3324</v>
      </c>
      <c r="D1450" s="16" t="s">
        <v>3325</v>
      </c>
      <c r="E1450" s="16" t="s">
        <v>6109</v>
      </c>
      <c r="F1450" s="16" t="s">
        <v>3304</v>
      </c>
      <c r="G1450" s="16" t="s">
        <v>5980</v>
      </c>
      <c r="H1450" s="16" t="s">
        <v>3328</v>
      </c>
      <c r="I1450" s="16" t="s">
        <v>3329</v>
      </c>
      <c r="J1450" s="16" t="s">
        <v>6110</v>
      </c>
    </row>
    <row r="1451" ht="22.5" spans="1:10">
      <c r="A1451" s="20"/>
      <c r="B1451" s="16" t="s">
        <v>6089</v>
      </c>
      <c r="C1451" s="16" t="s">
        <v>3331</v>
      </c>
      <c r="D1451" s="16" t="s">
        <v>3332</v>
      </c>
      <c r="E1451" s="16" t="s">
        <v>6111</v>
      </c>
      <c r="F1451" s="16" t="s">
        <v>3313</v>
      </c>
      <c r="G1451" s="16" t="s">
        <v>3322</v>
      </c>
      <c r="H1451" s="16" t="s">
        <v>3315</v>
      </c>
      <c r="I1451" s="16" t="s">
        <v>3307</v>
      </c>
      <c r="J1451" s="16" t="s">
        <v>5983</v>
      </c>
    </row>
    <row r="1452" ht="22.5" spans="1:10">
      <c r="A1452" s="18" t="s">
        <v>6112</v>
      </c>
      <c r="B1452" s="16"/>
      <c r="C1452" s="16"/>
      <c r="D1452" s="16"/>
      <c r="E1452" s="16"/>
      <c r="F1452" s="16"/>
      <c r="G1452" s="16"/>
      <c r="H1452" s="16"/>
      <c r="I1452" s="16"/>
      <c r="J1452" s="16"/>
    </row>
    <row r="1453" ht="22.5" spans="1:10">
      <c r="A1453" s="19" t="s">
        <v>6112</v>
      </c>
      <c r="B1453" s="16"/>
      <c r="C1453" s="16"/>
      <c r="D1453" s="16"/>
      <c r="E1453" s="16"/>
      <c r="F1453" s="16"/>
      <c r="G1453" s="16"/>
      <c r="H1453" s="16"/>
      <c r="I1453" s="16"/>
      <c r="J1453" s="16"/>
    </row>
    <row r="1454" ht="22.5" spans="1:10">
      <c r="A1454" s="20" t="s">
        <v>6113</v>
      </c>
      <c r="B1454" s="16" t="s">
        <v>6114</v>
      </c>
      <c r="C1454" s="16" t="s">
        <v>3301</v>
      </c>
      <c r="D1454" s="16" t="s">
        <v>3302</v>
      </c>
      <c r="E1454" s="16" t="s">
        <v>6115</v>
      </c>
      <c r="F1454" s="16" t="s">
        <v>3304</v>
      </c>
      <c r="G1454" s="16" t="s">
        <v>3305</v>
      </c>
      <c r="H1454" s="16" t="s">
        <v>3306</v>
      </c>
      <c r="I1454" s="16" t="s">
        <v>3307</v>
      </c>
      <c r="J1454" s="16" t="s">
        <v>6116</v>
      </c>
    </row>
    <row r="1455" ht="22.5" spans="1:10">
      <c r="A1455" s="20"/>
      <c r="B1455" s="16" t="s">
        <v>6114</v>
      </c>
      <c r="C1455" s="16" t="s">
        <v>3301</v>
      </c>
      <c r="D1455" s="16" t="s">
        <v>3311</v>
      </c>
      <c r="E1455" s="16" t="s">
        <v>6117</v>
      </c>
      <c r="F1455" s="16" t="s">
        <v>3313</v>
      </c>
      <c r="G1455" s="16" t="s">
        <v>3341</v>
      </c>
      <c r="H1455" s="16" t="s">
        <v>3315</v>
      </c>
      <c r="I1455" s="16" t="s">
        <v>3307</v>
      </c>
      <c r="J1455" s="16" t="s">
        <v>6118</v>
      </c>
    </row>
    <row r="1456" spans="1:10">
      <c r="A1456" s="20"/>
      <c r="B1456" s="16" t="s">
        <v>6114</v>
      </c>
      <c r="C1456" s="16" t="s">
        <v>3324</v>
      </c>
      <c r="D1456" s="16" t="s">
        <v>3325</v>
      </c>
      <c r="E1456" s="16" t="s">
        <v>4748</v>
      </c>
      <c r="F1456" s="16" t="s">
        <v>3304</v>
      </c>
      <c r="G1456" s="16" t="s">
        <v>4749</v>
      </c>
      <c r="H1456" s="16" t="s">
        <v>3328</v>
      </c>
      <c r="I1456" s="16" t="s">
        <v>3329</v>
      </c>
      <c r="J1456" s="16" t="s">
        <v>4748</v>
      </c>
    </row>
    <row r="1457" spans="1:10">
      <c r="A1457" s="20"/>
      <c r="B1457" s="16" t="s">
        <v>6114</v>
      </c>
      <c r="C1457" s="16" t="s">
        <v>3331</v>
      </c>
      <c r="D1457" s="16" t="s">
        <v>3332</v>
      </c>
      <c r="E1457" s="16" t="s">
        <v>3332</v>
      </c>
      <c r="F1457" s="16" t="s">
        <v>3313</v>
      </c>
      <c r="G1457" s="16" t="s">
        <v>3322</v>
      </c>
      <c r="H1457" s="16" t="s">
        <v>3315</v>
      </c>
      <c r="I1457" s="16" t="s">
        <v>3307</v>
      </c>
      <c r="J1457" s="16" t="s">
        <v>3332</v>
      </c>
    </row>
    <row r="1458" ht="22.5" spans="1:10">
      <c r="A1458" s="20" t="s">
        <v>6119</v>
      </c>
      <c r="B1458" s="16" t="s">
        <v>6120</v>
      </c>
      <c r="C1458" s="16" t="s">
        <v>3301</v>
      </c>
      <c r="D1458" s="16" t="s">
        <v>3302</v>
      </c>
      <c r="E1458" s="16" t="s">
        <v>6121</v>
      </c>
      <c r="F1458" s="16" t="s">
        <v>3304</v>
      </c>
      <c r="G1458" s="16" t="s">
        <v>3398</v>
      </c>
      <c r="H1458" s="16" t="s">
        <v>4107</v>
      </c>
      <c r="I1458" s="16" t="s">
        <v>3307</v>
      </c>
      <c r="J1458" s="16" t="s">
        <v>6122</v>
      </c>
    </row>
    <row r="1459" spans="1:10">
      <c r="A1459" s="20"/>
      <c r="B1459" s="16" t="s">
        <v>6120</v>
      </c>
      <c r="C1459" s="16" t="s">
        <v>3301</v>
      </c>
      <c r="D1459" s="16" t="s">
        <v>3302</v>
      </c>
      <c r="E1459" s="16" t="s">
        <v>6123</v>
      </c>
      <c r="F1459" s="16" t="s">
        <v>3313</v>
      </c>
      <c r="G1459" s="16" t="s">
        <v>3746</v>
      </c>
      <c r="H1459" s="16" t="s">
        <v>3545</v>
      </c>
      <c r="I1459" s="16" t="s">
        <v>3307</v>
      </c>
      <c r="J1459" s="16" t="s">
        <v>6124</v>
      </c>
    </row>
    <row r="1460" ht="22.5" spans="1:10">
      <c r="A1460" s="20"/>
      <c r="B1460" s="16" t="s">
        <v>6120</v>
      </c>
      <c r="C1460" s="16" t="s">
        <v>3301</v>
      </c>
      <c r="D1460" s="16" t="s">
        <v>3311</v>
      </c>
      <c r="E1460" s="16" t="s">
        <v>6125</v>
      </c>
      <c r="F1460" s="16" t="s">
        <v>3304</v>
      </c>
      <c r="G1460" s="16" t="s">
        <v>3398</v>
      </c>
      <c r="H1460" s="16" t="s">
        <v>3315</v>
      </c>
      <c r="I1460" s="16" t="s">
        <v>3307</v>
      </c>
      <c r="J1460" s="16" t="s">
        <v>6126</v>
      </c>
    </row>
    <row r="1461" spans="1:10">
      <c r="A1461" s="20"/>
      <c r="B1461" s="16" t="s">
        <v>6120</v>
      </c>
      <c r="C1461" s="16" t="s">
        <v>3301</v>
      </c>
      <c r="D1461" s="16" t="s">
        <v>3320</v>
      </c>
      <c r="E1461" s="16" t="s">
        <v>4971</v>
      </c>
      <c r="F1461" s="16" t="s">
        <v>3313</v>
      </c>
      <c r="G1461" s="16" t="s">
        <v>3341</v>
      </c>
      <c r="H1461" s="16" t="s">
        <v>3315</v>
      </c>
      <c r="I1461" s="16" t="s">
        <v>3307</v>
      </c>
      <c r="J1461" s="16" t="s">
        <v>6127</v>
      </c>
    </row>
    <row r="1462" ht="33.75" spans="1:10">
      <c r="A1462" s="20"/>
      <c r="B1462" s="16" t="s">
        <v>6120</v>
      </c>
      <c r="C1462" s="16" t="s">
        <v>3324</v>
      </c>
      <c r="D1462" s="16" t="s">
        <v>3325</v>
      </c>
      <c r="E1462" s="16" t="s">
        <v>6128</v>
      </c>
      <c r="F1462" s="16" t="s">
        <v>3304</v>
      </c>
      <c r="G1462" s="16" t="s">
        <v>3694</v>
      </c>
      <c r="H1462" s="16" t="s">
        <v>3328</v>
      </c>
      <c r="I1462" s="16" t="s">
        <v>3329</v>
      </c>
      <c r="J1462" s="16" t="s">
        <v>6129</v>
      </c>
    </row>
    <row r="1463" ht="22.5" spans="1:10">
      <c r="A1463" s="20"/>
      <c r="B1463" s="16" t="s">
        <v>6120</v>
      </c>
      <c r="C1463" s="16" t="s">
        <v>3324</v>
      </c>
      <c r="D1463" s="16" t="s">
        <v>3325</v>
      </c>
      <c r="E1463" s="16" t="s">
        <v>6130</v>
      </c>
      <c r="F1463" s="16" t="s">
        <v>3304</v>
      </c>
      <c r="G1463" s="16" t="s">
        <v>3327</v>
      </c>
      <c r="H1463" s="16" t="s">
        <v>3328</v>
      </c>
      <c r="I1463" s="16" t="s">
        <v>3329</v>
      </c>
      <c r="J1463" s="16" t="s">
        <v>6131</v>
      </c>
    </row>
    <row r="1464" spans="1:10">
      <c r="A1464" s="20"/>
      <c r="B1464" s="16" t="s">
        <v>6120</v>
      </c>
      <c r="C1464" s="16" t="s">
        <v>3331</v>
      </c>
      <c r="D1464" s="16" t="s">
        <v>3332</v>
      </c>
      <c r="E1464" s="16" t="s">
        <v>4979</v>
      </c>
      <c r="F1464" s="16" t="s">
        <v>3313</v>
      </c>
      <c r="G1464" s="16" t="s">
        <v>3865</v>
      </c>
      <c r="H1464" s="16" t="s">
        <v>3315</v>
      </c>
      <c r="I1464" s="16" t="s">
        <v>3307</v>
      </c>
      <c r="J1464" s="16" t="s">
        <v>4980</v>
      </c>
    </row>
    <row r="1465" spans="1:10">
      <c r="A1465" s="20"/>
      <c r="B1465" s="16" t="s">
        <v>6120</v>
      </c>
      <c r="C1465" s="16" t="s">
        <v>3843</v>
      </c>
      <c r="D1465" s="16" t="s">
        <v>3844</v>
      </c>
      <c r="E1465" s="16" t="s">
        <v>6132</v>
      </c>
      <c r="F1465" s="16" t="s">
        <v>3313</v>
      </c>
      <c r="G1465" s="16" t="s">
        <v>3341</v>
      </c>
      <c r="H1465" s="16" t="s">
        <v>3315</v>
      </c>
      <c r="I1465" s="16" t="s">
        <v>3307</v>
      </c>
      <c r="J1465" s="16" t="s">
        <v>3902</v>
      </c>
    </row>
    <row r="1466" ht="22.5" spans="1:10">
      <c r="A1466" s="20" t="s">
        <v>6133</v>
      </c>
      <c r="B1466" s="16" t="s">
        <v>6134</v>
      </c>
      <c r="C1466" s="16" t="s">
        <v>3301</v>
      </c>
      <c r="D1466" s="16" t="s">
        <v>3302</v>
      </c>
      <c r="E1466" s="16" t="s">
        <v>6135</v>
      </c>
      <c r="F1466" s="16" t="s">
        <v>3313</v>
      </c>
      <c r="G1466" s="16" t="s">
        <v>3710</v>
      </c>
      <c r="H1466" s="16" t="s">
        <v>3545</v>
      </c>
      <c r="I1466" s="16" t="s">
        <v>3307</v>
      </c>
      <c r="J1466" s="16" t="s">
        <v>6136</v>
      </c>
    </row>
    <row r="1467" ht="22.5" spans="1:10">
      <c r="A1467" s="20"/>
      <c r="B1467" s="16" t="s">
        <v>6134</v>
      </c>
      <c r="C1467" s="16" t="s">
        <v>3301</v>
      </c>
      <c r="D1467" s="16" t="s">
        <v>3311</v>
      </c>
      <c r="E1467" s="16" t="s">
        <v>6137</v>
      </c>
      <c r="F1467" s="16" t="s">
        <v>3313</v>
      </c>
      <c r="G1467" s="16" t="s">
        <v>3341</v>
      </c>
      <c r="H1467" s="16" t="s">
        <v>3315</v>
      </c>
      <c r="I1467" s="16" t="s">
        <v>3307</v>
      </c>
      <c r="J1467" s="16" t="s">
        <v>6138</v>
      </c>
    </row>
    <row r="1468" spans="1:10">
      <c r="A1468" s="20"/>
      <c r="B1468" s="16" t="s">
        <v>6134</v>
      </c>
      <c r="C1468" s="16" t="s">
        <v>3301</v>
      </c>
      <c r="D1468" s="16" t="s">
        <v>3320</v>
      </c>
      <c r="E1468" s="16" t="s">
        <v>4100</v>
      </c>
      <c r="F1468" s="16" t="s">
        <v>3304</v>
      </c>
      <c r="G1468" s="16" t="s">
        <v>5048</v>
      </c>
      <c r="H1468" s="16" t="s">
        <v>3328</v>
      </c>
      <c r="I1468" s="16" t="s">
        <v>3329</v>
      </c>
      <c r="J1468" s="16" t="s">
        <v>4244</v>
      </c>
    </row>
    <row r="1469" ht="22.5" spans="1:10">
      <c r="A1469" s="20"/>
      <c r="B1469" s="16" t="s">
        <v>6134</v>
      </c>
      <c r="C1469" s="16" t="s">
        <v>3324</v>
      </c>
      <c r="D1469" s="16" t="s">
        <v>3325</v>
      </c>
      <c r="E1469" s="16" t="s">
        <v>6139</v>
      </c>
      <c r="F1469" s="16" t="s">
        <v>3304</v>
      </c>
      <c r="G1469" s="16" t="s">
        <v>6140</v>
      </c>
      <c r="H1469" s="16" t="s">
        <v>3328</v>
      </c>
      <c r="I1469" s="16" t="s">
        <v>3329</v>
      </c>
      <c r="J1469" s="16" t="s">
        <v>6141</v>
      </c>
    </row>
    <row r="1470" ht="22.5" spans="1:10">
      <c r="A1470" s="20"/>
      <c r="B1470" s="16" t="s">
        <v>6134</v>
      </c>
      <c r="C1470" s="16" t="s">
        <v>3331</v>
      </c>
      <c r="D1470" s="16" t="s">
        <v>3332</v>
      </c>
      <c r="E1470" s="16" t="s">
        <v>3594</v>
      </c>
      <c r="F1470" s="16" t="s">
        <v>3313</v>
      </c>
      <c r="G1470" s="16" t="s">
        <v>3380</v>
      </c>
      <c r="H1470" s="16" t="s">
        <v>3315</v>
      </c>
      <c r="I1470" s="16" t="s">
        <v>3307</v>
      </c>
      <c r="J1470" s="16" t="s">
        <v>6142</v>
      </c>
    </row>
    <row r="1471" ht="22.5" spans="1:10">
      <c r="A1471" s="20" t="s">
        <v>6143</v>
      </c>
      <c r="B1471" s="16" t="s">
        <v>6144</v>
      </c>
      <c r="C1471" s="16" t="s">
        <v>3301</v>
      </c>
      <c r="D1471" s="16" t="s">
        <v>3302</v>
      </c>
      <c r="E1471" s="16" t="s">
        <v>6145</v>
      </c>
      <c r="F1471" s="16" t="s">
        <v>3304</v>
      </c>
      <c r="G1471" s="16" t="s">
        <v>6146</v>
      </c>
      <c r="H1471" s="16" t="s">
        <v>3306</v>
      </c>
      <c r="I1471" s="16" t="s">
        <v>3329</v>
      </c>
      <c r="J1471" s="16" t="s">
        <v>6147</v>
      </c>
    </row>
    <row r="1472" ht="22.5" spans="1:10">
      <c r="A1472" s="20"/>
      <c r="B1472" s="16" t="s">
        <v>6144</v>
      </c>
      <c r="C1472" s="16" t="s">
        <v>3301</v>
      </c>
      <c r="D1472" s="16" t="s">
        <v>3311</v>
      </c>
      <c r="E1472" s="16" t="s">
        <v>4348</v>
      </c>
      <c r="F1472" s="16" t="s">
        <v>3313</v>
      </c>
      <c r="G1472" s="16" t="s">
        <v>3380</v>
      </c>
      <c r="H1472" s="16" t="s">
        <v>3315</v>
      </c>
      <c r="I1472" s="16" t="s">
        <v>3307</v>
      </c>
      <c r="J1472" s="16" t="s">
        <v>6148</v>
      </c>
    </row>
    <row r="1473" spans="1:10">
      <c r="A1473" s="20"/>
      <c r="B1473" s="16" t="s">
        <v>6144</v>
      </c>
      <c r="C1473" s="16" t="s">
        <v>3301</v>
      </c>
      <c r="D1473" s="16" t="s">
        <v>3320</v>
      </c>
      <c r="E1473" s="16" t="s">
        <v>6149</v>
      </c>
      <c r="F1473" s="16" t="s">
        <v>3304</v>
      </c>
      <c r="G1473" s="16" t="s">
        <v>6146</v>
      </c>
      <c r="H1473" s="16" t="s">
        <v>3499</v>
      </c>
      <c r="I1473" s="16" t="s">
        <v>3329</v>
      </c>
      <c r="J1473" s="16" t="s">
        <v>6150</v>
      </c>
    </row>
    <row r="1474" ht="56.25" spans="1:10">
      <c r="A1474" s="20"/>
      <c r="B1474" s="16" t="s">
        <v>6144</v>
      </c>
      <c r="C1474" s="16" t="s">
        <v>3324</v>
      </c>
      <c r="D1474" s="16" t="s">
        <v>3325</v>
      </c>
      <c r="E1474" s="16" t="s">
        <v>6151</v>
      </c>
      <c r="F1474" s="16" t="s">
        <v>3304</v>
      </c>
      <c r="G1474" s="16" t="s">
        <v>3327</v>
      </c>
      <c r="H1474" s="16" t="s">
        <v>3328</v>
      </c>
      <c r="I1474" s="16" t="s">
        <v>3329</v>
      </c>
      <c r="J1474" s="16" t="s">
        <v>6152</v>
      </c>
    </row>
    <row r="1475" ht="22.5" spans="1:10">
      <c r="A1475" s="20"/>
      <c r="B1475" s="16" t="s">
        <v>6144</v>
      </c>
      <c r="C1475" s="16" t="s">
        <v>3331</v>
      </c>
      <c r="D1475" s="16" t="s">
        <v>3332</v>
      </c>
      <c r="E1475" s="16" t="s">
        <v>6153</v>
      </c>
      <c r="F1475" s="16" t="s">
        <v>3313</v>
      </c>
      <c r="G1475" s="16" t="s">
        <v>3380</v>
      </c>
      <c r="H1475" s="16" t="s">
        <v>3315</v>
      </c>
      <c r="I1475" s="16" t="s">
        <v>3307</v>
      </c>
      <c r="J1475" s="16" t="s">
        <v>6154</v>
      </c>
    </row>
    <row r="1476" spans="1:10">
      <c r="A1476" s="20"/>
      <c r="B1476" s="16" t="s">
        <v>6144</v>
      </c>
      <c r="C1476" s="16" t="s">
        <v>3843</v>
      </c>
      <c r="D1476" s="16" t="s">
        <v>3844</v>
      </c>
      <c r="E1476" s="16" t="s">
        <v>6132</v>
      </c>
      <c r="F1476" s="16" t="s">
        <v>3313</v>
      </c>
      <c r="G1476" s="16" t="s">
        <v>3341</v>
      </c>
      <c r="H1476" s="16" t="s">
        <v>3315</v>
      </c>
      <c r="I1476" s="16" t="s">
        <v>3307</v>
      </c>
      <c r="J1476" s="16" t="s">
        <v>3902</v>
      </c>
    </row>
    <row r="1477" ht="22.5" spans="1:10">
      <c r="A1477" s="20" t="s">
        <v>6155</v>
      </c>
      <c r="B1477" s="16" t="s">
        <v>6144</v>
      </c>
      <c r="C1477" s="16" t="s">
        <v>3301</v>
      </c>
      <c r="D1477" s="16" t="s">
        <v>3302</v>
      </c>
      <c r="E1477" s="16" t="s">
        <v>6145</v>
      </c>
      <c r="F1477" s="16" t="s">
        <v>3304</v>
      </c>
      <c r="G1477" s="16" t="s">
        <v>6146</v>
      </c>
      <c r="H1477" s="16" t="s">
        <v>3306</v>
      </c>
      <c r="I1477" s="16" t="s">
        <v>3329</v>
      </c>
      <c r="J1477" s="16" t="s">
        <v>6147</v>
      </c>
    </row>
    <row r="1478" ht="22.5" spans="1:10">
      <c r="A1478" s="20"/>
      <c r="B1478" s="16" t="s">
        <v>6144</v>
      </c>
      <c r="C1478" s="16" t="s">
        <v>3301</v>
      </c>
      <c r="D1478" s="16" t="s">
        <v>3311</v>
      </c>
      <c r="E1478" s="16" t="s">
        <v>4348</v>
      </c>
      <c r="F1478" s="16" t="s">
        <v>3313</v>
      </c>
      <c r="G1478" s="16" t="s">
        <v>3380</v>
      </c>
      <c r="H1478" s="16" t="s">
        <v>3315</v>
      </c>
      <c r="I1478" s="16" t="s">
        <v>3307</v>
      </c>
      <c r="J1478" s="16" t="s">
        <v>6148</v>
      </c>
    </row>
    <row r="1479" spans="1:10">
      <c r="A1479" s="20"/>
      <c r="B1479" s="16" t="s">
        <v>6144</v>
      </c>
      <c r="C1479" s="16" t="s">
        <v>3301</v>
      </c>
      <c r="D1479" s="16" t="s">
        <v>3320</v>
      </c>
      <c r="E1479" s="16" t="s">
        <v>6149</v>
      </c>
      <c r="F1479" s="16" t="s">
        <v>3304</v>
      </c>
      <c r="G1479" s="16" t="s">
        <v>6146</v>
      </c>
      <c r="H1479" s="16" t="s">
        <v>3499</v>
      </c>
      <c r="I1479" s="16" t="s">
        <v>3329</v>
      </c>
      <c r="J1479" s="16" t="s">
        <v>6150</v>
      </c>
    </row>
    <row r="1480" ht="56.25" spans="1:10">
      <c r="A1480" s="20"/>
      <c r="B1480" s="16" t="s">
        <v>6144</v>
      </c>
      <c r="C1480" s="16" t="s">
        <v>3324</v>
      </c>
      <c r="D1480" s="16" t="s">
        <v>3325</v>
      </c>
      <c r="E1480" s="16" t="s">
        <v>6151</v>
      </c>
      <c r="F1480" s="16" t="s">
        <v>3304</v>
      </c>
      <c r="G1480" s="16" t="s">
        <v>3327</v>
      </c>
      <c r="H1480" s="16" t="s">
        <v>3328</v>
      </c>
      <c r="I1480" s="16" t="s">
        <v>3329</v>
      </c>
      <c r="J1480" s="16" t="s">
        <v>6152</v>
      </c>
    </row>
    <row r="1481" ht="22.5" spans="1:10">
      <c r="A1481" s="20"/>
      <c r="B1481" s="16" t="s">
        <v>6144</v>
      </c>
      <c r="C1481" s="16" t="s">
        <v>3331</v>
      </c>
      <c r="D1481" s="16" t="s">
        <v>3332</v>
      </c>
      <c r="E1481" s="16" t="s">
        <v>6153</v>
      </c>
      <c r="F1481" s="16" t="s">
        <v>3313</v>
      </c>
      <c r="G1481" s="16" t="s">
        <v>3380</v>
      </c>
      <c r="H1481" s="16" t="s">
        <v>3315</v>
      </c>
      <c r="I1481" s="16" t="s">
        <v>3307</v>
      </c>
      <c r="J1481" s="16" t="s">
        <v>6154</v>
      </c>
    </row>
    <row r="1482" spans="1:10">
      <c r="A1482" s="20"/>
      <c r="B1482" s="16" t="s">
        <v>6144</v>
      </c>
      <c r="C1482" s="16" t="s">
        <v>3843</v>
      </c>
      <c r="D1482" s="16" t="s">
        <v>3844</v>
      </c>
      <c r="E1482" s="16" t="s">
        <v>6132</v>
      </c>
      <c r="F1482" s="16" t="s">
        <v>3313</v>
      </c>
      <c r="G1482" s="16" t="s">
        <v>3341</v>
      </c>
      <c r="H1482" s="16" t="s">
        <v>3315</v>
      </c>
      <c r="I1482" s="16" t="s">
        <v>3307</v>
      </c>
      <c r="J1482" s="16" t="s">
        <v>3902</v>
      </c>
    </row>
    <row r="1483" spans="1:10">
      <c r="A1483" s="20" t="s">
        <v>6156</v>
      </c>
      <c r="B1483" s="16" t="s">
        <v>6157</v>
      </c>
      <c r="C1483" s="16" t="s">
        <v>3301</v>
      </c>
      <c r="D1483" s="16" t="s">
        <v>3302</v>
      </c>
      <c r="E1483" s="16" t="s">
        <v>6158</v>
      </c>
      <c r="F1483" s="16" t="s">
        <v>3313</v>
      </c>
      <c r="G1483" s="16" t="s">
        <v>3305</v>
      </c>
      <c r="H1483" s="16" t="s">
        <v>3473</v>
      </c>
      <c r="I1483" s="16" t="s">
        <v>3307</v>
      </c>
      <c r="J1483" s="16" t="s">
        <v>6159</v>
      </c>
    </row>
    <row r="1484" ht="22.5" spans="1:10">
      <c r="A1484" s="20"/>
      <c r="B1484" s="16" t="s">
        <v>6157</v>
      </c>
      <c r="C1484" s="16" t="s">
        <v>3301</v>
      </c>
      <c r="D1484" s="16" t="s">
        <v>3311</v>
      </c>
      <c r="E1484" s="16" t="s">
        <v>6160</v>
      </c>
      <c r="F1484" s="16" t="s">
        <v>3313</v>
      </c>
      <c r="G1484" s="16" t="s">
        <v>3314</v>
      </c>
      <c r="H1484" s="16" t="s">
        <v>3315</v>
      </c>
      <c r="I1484" s="16" t="s">
        <v>3307</v>
      </c>
      <c r="J1484" s="16" t="s">
        <v>6161</v>
      </c>
    </row>
    <row r="1485" ht="22.5" spans="1:10">
      <c r="A1485" s="20"/>
      <c r="B1485" s="16" t="s">
        <v>6157</v>
      </c>
      <c r="C1485" s="16" t="s">
        <v>3301</v>
      </c>
      <c r="D1485" s="16" t="s">
        <v>3320</v>
      </c>
      <c r="E1485" s="16" t="s">
        <v>4085</v>
      </c>
      <c r="F1485" s="16" t="s">
        <v>3313</v>
      </c>
      <c r="G1485" s="16" t="s">
        <v>3341</v>
      </c>
      <c r="H1485" s="16" t="s">
        <v>3315</v>
      </c>
      <c r="I1485" s="16" t="s">
        <v>3307</v>
      </c>
      <c r="J1485" s="16" t="s">
        <v>6162</v>
      </c>
    </row>
    <row r="1486" ht="45" spans="1:10">
      <c r="A1486" s="20"/>
      <c r="B1486" s="16" t="s">
        <v>6157</v>
      </c>
      <c r="C1486" s="16" t="s">
        <v>3324</v>
      </c>
      <c r="D1486" s="16" t="s">
        <v>3685</v>
      </c>
      <c r="E1486" s="16" t="s">
        <v>6163</v>
      </c>
      <c r="F1486" s="16" t="s">
        <v>3304</v>
      </c>
      <c r="G1486" s="16" t="s">
        <v>6140</v>
      </c>
      <c r="H1486" s="16" t="s">
        <v>3328</v>
      </c>
      <c r="I1486" s="16" t="s">
        <v>3329</v>
      </c>
      <c r="J1486" s="16" t="s">
        <v>6164</v>
      </c>
    </row>
    <row r="1487" spans="1:10">
      <c r="A1487" s="20"/>
      <c r="B1487" s="16" t="s">
        <v>6157</v>
      </c>
      <c r="C1487" s="16" t="s">
        <v>3331</v>
      </c>
      <c r="D1487" s="16" t="s">
        <v>3332</v>
      </c>
      <c r="E1487" s="16" t="s">
        <v>4979</v>
      </c>
      <c r="F1487" s="16" t="s">
        <v>3313</v>
      </c>
      <c r="G1487" s="16" t="s">
        <v>3322</v>
      </c>
      <c r="H1487" s="16" t="s">
        <v>3315</v>
      </c>
      <c r="I1487" s="16" t="s">
        <v>3307</v>
      </c>
      <c r="J1487" s="16" t="s">
        <v>4980</v>
      </c>
    </row>
    <row r="1488" spans="1:10">
      <c r="A1488" s="20"/>
      <c r="B1488" s="16" t="s">
        <v>6157</v>
      </c>
      <c r="C1488" s="16" t="s">
        <v>3843</v>
      </c>
      <c r="D1488" s="16" t="s">
        <v>3844</v>
      </c>
      <c r="E1488" s="16" t="s">
        <v>6132</v>
      </c>
      <c r="F1488" s="16" t="s">
        <v>3313</v>
      </c>
      <c r="G1488" s="16" t="s">
        <v>3341</v>
      </c>
      <c r="H1488" s="16" t="s">
        <v>3315</v>
      </c>
      <c r="I1488" s="16" t="s">
        <v>3307</v>
      </c>
      <c r="J1488" s="16" t="s">
        <v>3902</v>
      </c>
    </row>
    <row r="1489" spans="1:10">
      <c r="A1489" s="16" t="s">
        <v>6165</v>
      </c>
      <c r="B1489" s="16"/>
      <c r="C1489" s="16"/>
      <c r="D1489" s="16"/>
      <c r="E1489" s="16"/>
      <c r="F1489" s="16"/>
      <c r="G1489" s="16"/>
      <c r="H1489" s="16"/>
      <c r="I1489" s="16"/>
      <c r="J1489" s="16"/>
    </row>
    <row r="1490" spans="1:10">
      <c r="A1490" s="18" t="s">
        <v>6166</v>
      </c>
      <c r="B1490" s="16"/>
      <c r="C1490" s="16"/>
      <c r="D1490" s="16"/>
      <c r="E1490" s="16"/>
      <c r="F1490" s="16"/>
      <c r="G1490" s="16"/>
      <c r="H1490" s="16"/>
      <c r="I1490" s="16"/>
      <c r="J1490" s="16"/>
    </row>
    <row r="1491" spans="1:10">
      <c r="A1491" s="19" t="s">
        <v>6166</v>
      </c>
      <c r="B1491" s="16"/>
      <c r="C1491" s="16"/>
      <c r="D1491" s="16"/>
      <c r="E1491" s="16"/>
      <c r="F1491" s="16"/>
      <c r="G1491" s="16"/>
      <c r="H1491" s="16"/>
      <c r="I1491" s="16"/>
      <c r="J1491" s="16"/>
    </row>
    <row r="1492" spans="1:10">
      <c r="A1492" s="20" t="s">
        <v>6167</v>
      </c>
      <c r="B1492" s="16" t="s">
        <v>6168</v>
      </c>
      <c r="C1492" s="16" t="s">
        <v>3301</v>
      </c>
      <c r="D1492" s="16" t="s">
        <v>3302</v>
      </c>
      <c r="E1492" s="16" t="s">
        <v>6169</v>
      </c>
      <c r="F1492" s="16" t="s">
        <v>3304</v>
      </c>
      <c r="G1492" s="16" t="s">
        <v>3398</v>
      </c>
      <c r="H1492" s="16" t="s">
        <v>3315</v>
      </c>
      <c r="I1492" s="16" t="s">
        <v>3307</v>
      </c>
      <c r="J1492" s="16" t="s">
        <v>6169</v>
      </c>
    </row>
    <row r="1493" spans="1:10">
      <c r="A1493" s="20"/>
      <c r="B1493" s="16"/>
      <c r="C1493" s="16" t="s">
        <v>3301</v>
      </c>
      <c r="D1493" s="16" t="s">
        <v>3311</v>
      </c>
      <c r="E1493" s="16" t="s">
        <v>6170</v>
      </c>
      <c r="F1493" s="16" t="s">
        <v>3313</v>
      </c>
      <c r="G1493" s="16" t="s">
        <v>3341</v>
      </c>
      <c r="H1493" s="16" t="s">
        <v>3315</v>
      </c>
      <c r="I1493" s="16" t="s">
        <v>3307</v>
      </c>
      <c r="J1493" s="16" t="s">
        <v>6170</v>
      </c>
    </row>
    <row r="1494" spans="1:10">
      <c r="A1494" s="20"/>
      <c r="B1494" s="16"/>
      <c r="C1494" s="16" t="s">
        <v>3301</v>
      </c>
      <c r="D1494" s="16" t="s">
        <v>3320</v>
      </c>
      <c r="E1494" s="16" t="s">
        <v>6171</v>
      </c>
      <c r="F1494" s="16" t="s">
        <v>3313</v>
      </c>
      <c r="G1494" s="16" t="s">
        <v>3341</v>
      </c>
      <c r="H1494" s="16" t="s">
        <v>3315</v>
      </c>
      <c r="I1494" s="16" t="s">
        <v>3307</v>
      </c>
      <c r="J1494" s="16" t="s">
        <v>6172</v>
      </c>
    </row>
    <row r="1495" spans="1:10">
      <c r="A1495" s="20"/>
      <c r="B1495" s="16"/>
      <c r="C1495" s="16" t="s">
        <v>3324</v>
      </c>
      <c r="D1495" s="16" t="s">
        <v>3325</v>
      </c>
      <c r="E1495" s="16" t="s">
        <v>6173</v>
      </c>
      <c r="F1495" s="16" t="s">
        <v>3304</v>
      </c>
      <c r="G1495" s="16" t="s">
        <v>6174</v>
      </c>
      <c r="H1495" s="16" t="s">
        <v>3478</v>
      </c>
      <c r="I1495" s="16" t="s">
        <v>3329</v>
      </c>
      <c r="J1495" s="16" t="s">
        <v>6173</v>
      </c>
    </row>
    <row r="1496" spans="1:10">
      <c r="A1496" s="20"/>
      <c r="B1496" s="16"/>
      <c r="C1496" s="16" t="s">
        <v>3331</v>
      </c>
      <c r="D1496" s="16" t="s">
        <v>3332</v>
      </c>
      <c r="E1496" s="16" t="s">
        <v>4979</v>
      </c>
      <c r="F1496" s="16" t="s">
        <v>3313</v>
      </c>
      <c r="G1496" s="16" t="s">
        <v>3341</v>
      </c>
      <c r="H1496" s="16" t="s">
        <v>3315</v>
      </c>
      <c r="I1496" s="16" t="s">
        <v>3307</v>
      </c>
      <c r="J1496" s="16" t="s">
        <v>4979</v>
      </c>
    </row>
    <row r="1497" ht="22.5" spans="1:10">
      <c r="A1497" s="20"/>
      <c r="B1497" s="16"/>
      <c r="C1497" s="16" t="s">
        <v>3843</v>
      </c>
      <c r="D1497" s="16" t="s">
        <v>3844</v>
      </c>
      <c r="E1497" s="16" t="s">
        <v>4544</v>
      </c>
      <c r="F1497" s="16" t="s">
        <v>3520</v>
      </c>
      <c r="G1497" s="16" t="s">
        <v>3398</v>
      </c>
      <c r="H1497" s="16" t="s">
        <v>3315</v>
      </c>
      <c r="I1497" s="16" t="s">
        <v>3307</v>
      </c>
      <c r="J1497" s="16" t="s">
        <v>6175</v>
      </c>
    </row>
    <row r="1498" spans="1:10">
      <c r="A1498" s="20" t="s">
        <v>6176</v>
      </c>
      <c r="B1498" s="16" t="s">
        <v>6177</v>
      </c>
      <c r="C1498" s="16" t="s">
        <v>3301</v>
      </c>
      <c r="D1498" s="16" t="s">
        <v>3302</v>
      </c>
      <c r="E1498" s="16" t="s">
        <v>6178</v>
      </c>
      <c r="F1498" s="16" t="s">
        <v>3520</v>
      </c>
      <c r="G1498" s="16" t="s">
        <v>3710</v>
      </c>
      <c r="H1498" s="16" t="s">
        <v>6179</v>
      </c>
      <c r="I1498" s="16" t="s">
        <v>3307</v>
      </c>
      <c r="J1498" s="16" t="s">
        <v>6178</v>
      </c>
    </row>
    <row r="1499" spans="1:10">
      <c r="A1499" s="20"/>
      <c r="B1499" s="16" t="s">
        <v>6177</v>
      </c>
      <c r="C1499" s="16" t="s">
        <v>3301</v>
      </c>
      <c r="D1499" s="16" t="s">
        <v>3302</v>
      </c>
      <c r="E1499" s="16" t="s">
        <v>6180</v>
      </c>
      <c r="F1499" s="16" t="s">
        <v>3313</v>
      </c>
      <c r="G1499" s="16" t="s">
        <v>6181</v>
      </c>
      <c r="H1499" s="16" t="s">
        <v>6182</v>
      </c>
      <c r="I1499" s="16" t="s">
        <v>3307</v>
      </c>
      <c r="J1499" s="16" t="s">
        <v>6180</v>
      </c>
    </row>
    <row r="1500" spans="1:10">
      <c r="A1500" s="20"/>
      <c r="B1500" s="16" t="s">
        <v>6177</v>
      </c>
      <c r="C1500" s="16" t="s">
        <v>3301</v>
      </c>
      <c r="D1500" s="16" t="s">
        <v>3311</v>
      </c>
      <c r="E1500" s="16" t="s">
        <v>6183</v>
      </c>
      <c r="F1500" s="16" t="s">
        <v>3304</v>
      </c>
      <c r="G1500" s="16" t="s">
        <v>3398</v>
      </c>
      <c r="H1500" s="16" t="s">
        <v>3315</v>
      </c>
      <c r="I1500" s="16" t="s">
        <v>3307</v>
      </c>
      <c r="J1500" s="16" t="s">
        <v>6184</v>
      </c>
    </row>
    <row r="1501" spans="1:10">
      <c r="A1501" s="20"/>
      <c r="B1501" s="16" t="s">
        <v>6177</v>
      </c>
      <c r="C1501" s="16" t="s">
        <v>3301</v>
      </c>
      <c r="D1501" s="16" t="s">
        <v>3320</v>
      </c>
      <c r="E1501" s="16" t="s">
        <v>6185</v>
      </c>
      <c r="F1501" s="16" t="s">
        <v>3313</v>
      </c>
      <c r="G1501" s="16" t="s">
        <v>3341</v>
      </c>
      <c r="H1501" s="16" t="s">
        <v>3315</v>
      </c>
      <c r="I1501" s="16" t="s">
        <v>3307</v>
      </c>
      <c r="J1501" s="16" t="s">
        <v>6185</v>
      </c>
    </row>
    <row r="1502" spans="1:10">
      <c r="A1502" s="20"/>
      <c r="B1502" s="16" t="s">
        <v>6177</v>
      </c>
      <c r="C1502" s="16" t="s">
        <v>3301</v>
      </c>
      <c r="D1502" s="16" t="s">
        <v>3320</v>
      </c>
      <c r="E1502" s="16" t="s">
        <v>6186</v>
      </c>
      <c r="F1502" s="16" t="s">
        <v>3520</v>
      </c>
      <c r="G1502" s="16" t="s">
        <v>3370</v>
      </c>
      <c r="H1502" s="16" t="s">
        <v>6187</v>
      </c>
      <c r="I1502" s="16" t="s">
        <v>3307</v>
      </c>
      <c r="J1502" s="16" t="s">
        <v>6186</v>
      </c>
    </row>
    <row r="1503" spans="1:10">
      <c r="A1503" s="20"/>
      <c r="B1503" s="16" t="s">
        <v>6177</v>
      </c>
      <c r="C1503" s="16" t="s">
        <v>3324</v>
      </c>
      <c r="D1503" s="16" t="s">
        <v>3325</v>
      </c>
      <c r="E1503" s="16" t="s">
        <v>6188</v>
      </c>
      <c r="F1503" s="16" t="s">
        <v>3304</v>
      </c>
      <c r="G1503" s="16" t="s">
        <v>5416</v>
      </c>
      <c r="H1503" s="16" t="s">
        <v>3478</v>
      </c>
      <c r="I1503" s="16" t="s">
        <v>3329</v>
      </c>
      <c r="J1503" s="16" t="s">
        <v>6188</v>
      </c>
    </row>
    <row r="1504" spans="1:10">
      <c r="A1504" s="20"/>
      <c r="B1504" s="16" t="s">
        <v>6177</v>
      </c>
      <c r="C1504" s="16" t="s">
        <v>3324</v>
      </c>
      <c r="D1504" s="16" t="s">
        <v>3325</v>
      </c>
      <c r="E1504" s="16" t="s">
        <v>6189</v>
      </c>
      <c r="F1504" s="16" t="s">
        <v>3304</v>
      </c>
      <c r="G1504" s="16" t="s">
        <v>5416</v>
      </c>
      <c r="H1504" s="16" t="s">
        <v>3478</v>
      </c>
      <c r="I1504" s="16" t="s">
        <v>3329</v>
      </c>
      <c r="J1504" s="16" t="s">
        <v>6189</v>
      </c>
    </row>
    <row r="1505" spans="1:10">
      <c r="A1505" s="20"/>
      <c r="B1505" s="16" t="s">
        <v>6177</v>
      </c>
      <c r="C1505" s="16" t="s">
        <v>3331</v>
      </c>
      <c r="D1505" s="16" t="s">
        <v>3332</v>
      </c>
      <c r="E1505" s="16" t="s">
        <v>6190</v>
      </c>
      <c r="F1505" s="16" t="s">
        <v>3313</v>
      </c>
      <c r="G1505" s="16" t="s">
        <v>3322</v>
      </c>
      <c r="H1505" s="16" t="s">
        <v>3315</v>
      </c>
      <c r="I1505" s="16" t="s">
        <v>3307</v>
      </c>
      <c r="J1505" s="16" t="s">
        <v>6190</v>
      </c>
    </row>
    <row r="1506" spans="1:10">
      <c r="A1506" s="20"/>
      <c r="B1506" s="16" t="s">
        <v>6177</v>
      </c>
      <c r="C1506" s="16" t="s">
        <v>3843</v>
      </c>
      <c r="D1506" s="16" t="s">
        <v>3844</v>
      </c>
      <c r="E1506" s="16" t="s">
        <v>4544</v>
      </c>
      <c r="F1506" s="16" t="s">
        <v>3520</v>
      </c>
      <c r="G1506" s="16" t="s">
        <v>3398</v>
      </c>
      <c r="H1506" s="16" t="s">
        <v>3315</v>
      </c>
      <c r="I1506" s="16" t="s">
        <v>3307</v>
      </c>
      <c r="J1506" s="16" t="s">
        <v>6191</v>
      </c>
    </row>
    <row r="1507" spans="1:10">
      <c r="A1507" s="20" t="s">
        <v>3608</v>
      </c>
      <c r="B1507" s="16" t="s">
        <v>6192</v>
      </c>
      <c r="C1507" s="16" t="s">
        <v>3301</v>
      </c>
      <c r="D1507" s="16" t="s">
        <v>3302</v>
      </c>
      <c r="E1507" s="16" t="s">
        <v>6193</v>
      </c>
      <c r="F1507" s="16" t="s">
        <v>3313</v>
      </c>
      <c r="G1507" s="16" t="s">
        <v>6194</v>
      </c>
      <c r="H1507" s="16" t="s">
        <v>3758</v>
      </c>
      <c r="I1507" s="16" t="s">
        <v>3307</v>
      </c>
      <c r="J1507" s="16" t="s">
        <v>6193</v>
      </c>
    </row>
    <row r="1508" ht="22.5" spans="1:10">
      <c r="A1508" s="20"/>
      <c r="B1508" s="16" t="s">
        <v>6192</v>
      </c>
      <c r="C1508" s="16" t="s">
        <v>3301</v>
      </c>
      <c r="D1508" s="16" t="s">
        <v>3311</v>
      </c>
      <c r="E1508" s="16" t="s">
        <v>6195</v>
      </c>
      <c r="F1508" s="16" t="s">
        <v>3520</v>
      </c>
      <c r="G1508" s="16" t="s">
        <v>3710</v>
      </c>
      <c r="H1508" s="16" t="s">
        <v>3493</v>
      </c>
      <c r="I1508" s="16" t="s">
        <v>3307</v>
      </c>
      <c r="J1508" s="16" t="s">
        <v>6196</v>
      </c>
    </row>
    <row r="1509" spans="1:10">
      <c r="A1509" s="20"/>
      <c r="B1509" s="16" t="s">
        <v>6192</v>
      </c>
      <c r="C1509" s="16" t="s">
        <v>3301</v>
      </c>
      <c r="D1509" s="16" t="s">
        <v>3320</v>
      </c>
      <c r="E1509" s="16" t="s">
        <v>6197</v>
      </c>
      <c r="F1509" s="16" t="s">
        <v>3313</v>
      </c>
      <c r="G1509" s="16" t="s">
        <v>3341</v>
      </c>
      <c r="H1509" s="16" t="s">
        <v>3315</v>
      </c>
      <c r="I1509" s="16" t="s">
        <v>3307</v>
      </c>
      <c r="J1509" s="16" t="s">
        <v>6198</v>
      </c>
    </row>
    <row r="1510" spans="1:10">
      <c r="A1510" s="20"/>
      <c r="B1510" s="16" t="s">
        <v>6192</v>
      </c>
      <c r="C1510" s="16" t="s">
        <v>3324</v>
      </c>
      <c r="D1510" s="16" t="s">
        <v>3325</v>
      </c>
      <c r="E1510" s="16" t="s">
        <v>6199</v>
      </c>
      <c r="F1510" s="16" t="s">
        <v>3304</v>
      </c>
      <c r="G1510" s="16" t="s">
        <v>5416</v>
      </c>
      <c r="H1510" s="16" t="s">
        <v>3478</v>
      </c>
      <c r="I1510" s="16" t="s">
        <v>3329</v>
      </c>
      <c r="J1510" s="16" t="s">
        <v>6199</v>
      </c>
    </row>
    <row r="1511" spans="1:10">
      <c r="A1511" s="20"/>
      <c r="B1511" s="16" t="s">
        <v>6192</v>
      </c>
      <c r="C1511" s="16" t="s">
        <v>3331</v>
      </c>
      <c r="D1511" s="16" t="s">
        <v>3332</v>
      </c>
      <c r="E1511" s="16" t="s">
        <v>6200</v>
      </c>
      <c r="F1511" s="16" t="s">
        <v>3313</v>
      </c>
      <c r="G1511" s="16" t="s">
        <v>3341</v>
      </c>
      <c r="H1511" s="16" t="s">
        <v>3315</v>
      </c>
      <c r="I1511" s="16" t="s">
        <v>3307</v>
      </c>
      <c r="J1511" s="16" t="s">
        <v>6200</v>
      </c>
    </row>
    <row r="1512" ht="22.5" spans="1:10">
      <c r="A1512" s="20"/>
      <c r="B1512" s="16" t="s">
        <v>6192</v>
      </c>
      <c r="C1512" s="16" t="s">
        <v>3843</v>
      </c>
      <c r="D1512" s="16" t="s">
        <v>3844</v>
      </c>
      <c r="E1512" s="16" t="s">
        <v>4544</v>
      </c>
      <c r="F1512" s="16" t="s">
        <v>3520</v>
      </c>
      <c r="G1512" s="16" t="s">
        <v>3398</v>
      </c>
      <c r="H1512" s="16" t="s">
        <v>3315</v>
      </c>
      <c r="I1512" s="16" t="s">
        <v>3307</v>
      </c>
      <c r="J1512" s="16" t="s">
        <v>6175</v>
      </c>
    </row>
    <row r="1513" spans="1:10">
      <c r="A1513" s="20" t="s">
        <v>6201</v>
      </c>
      <c r="B1513" s="16" t="s">
        <v>6202</v>
      </c>
      <c r="C1513" s="16" t="s">
        <v>3301</v>
      </c>
      <c r="D1513" s="16" t="s">
        <v>3302</v>
      </c>
      <c r="E1513" s="16" t="s">
        <v>6203</v>
      </c>
      <c r="F1513" s="16" t="s">
        <v>3304</v>
      </c>
      <c r="G1513" s="16" t="s">
        <v>4496</v>
      </c>
      <c r="H1513" s="16" t="s">
        <v>3338</v>
      </c>
      <c r="I1513" s="16" t="s">
        <v>3307</v>
      </c>
      <c r="J1513" s="16" t="s">
        <v>6203</v>
      </c>
    </row>
    <row r="1514" spans="1:10">
      <c r="A1514" s="20"/>
      <c r="B1514" s="16" t="s">
        <v>6202</v>
      </c>
      <c r="C1514" s="16" t="s">
        <v>3301</v>
      </c>
      <c r="D1514" s="16" t="s">
        <v>3311</v>
      </c>
      <c r="E1514" s="16" t="s">
        <v>6169</v>
      </c>
      <c r="F1514" s="16" t="s">
        <v>3304</v>
      </c>
      <c r="G1514" s="16" t="s">
        <v>3398</v>
      </c>
      <c r="H1514" s="16" t="s">
        <v>3315</v>
      </c>
      <c r="I1514" s="16" t="s">
        <v>3307</v>
      </c>
      <c r="J1514" s="16" t="s">
        <v>6169</v>
      </c>
    </row>
    <row r="1515" spans="1:10">
      <c r="A1515" s="20"/>
      <c r="B1515" s="16" t="s">
        <v>6202</v>
      </c>
      <c r="C1515" s="16" t="s">
        <v>3301</v>
      </c>
      <c r="D1515" s="16" t="s">
        <v>3320</v>
      </c>
      <c r="E1515" s="16" t="s">
        <v>6204</v>
      </c>
      <c r="F1515" s="16" t="s">
        <v>3520</v>
      </c>
      <c r="G1515" s="16" t="s">
        <v>3417</v>
      </c>
      <c r="H1515" s="16" t="s">
        <v>3758</v>
      </c>
      <c r="I1515" s="16" t="s">
        <v>3307</v>
      </c>
      <c r="J1515" s="16" t="s">
        <v>6205</v>
      </c>
    </row>
    <row r="1516" ht="22.5" spans="1:10">
      <c r="A1516" s="20"/>
      <c r="B1516" s="16" t="s">
        <v>6202</v>
      </c>
      <c r="C1516" s="16" t="s">
        <v>3324</v>
      </c>
      <c r="D1516" s="16" t="s">
        <v>3590</v>
      </c>
      <c r="E1516" s="16" t="s">
        <v>6206</v>
      </c>
      <c r="F1516" s="16" t="s">
        <v>3304</v>
      </c>
      <c r="G1516" s="16" t="s">
        <v>5416</v>
      </c>
      <c r="H1516" s="16" t="s">
        <v>3328</v>
      </c>
      <c r="I1516" s="16" t="s">
        <v>3329</v>
      </c>
      <c r="J1516" s="16" t="s">
        <v>6206</v>
      </c>
    </row>
    <row r="1517" spans="1:10">
      <c r="A1517" s="20"/>
      <c r="B1517" s="16" t="s">
        <v>6202</v>
      </c>
      <c r="C1517" s="16" t="s">
        <v>3331</v>
      </c>
      <c r="D1517" s="16" t="s">
        <v>3332</v>
      </c>
      <c r="E1517" s="16" t="s">
        <v>3332</v>
      </c>
      <c r="F1517" s="16" t="s">
        <v>3313</v>
      </c>
      <c r="G1517" s="16" t="s">
        <v>3322</v>
      </c>
      <c r="H1517" s="16" t="s">
        <v>3315</v>
      </c>
      <c r="I1517" s="16" t="s">
        <v>3307</v>
      </c>
      <c r="J1517" s="16" t="s">
        <v>3332</v>
      </c>
    </row>
    <row r="1518" ht="22.5" spans="1:10">
      <c r="A1518" s="20"/>
      <c r="B1518" s="16" t="s">
        <v>6202</v>
      </c>
      <c r="C1518" s="16" t="s">
        <v>3843</v>
      </c>
      <c r="D1518" s="16" t="s">
        <v>3844</v>
      </c>
      <c r="E1518" s="16" t="s">
        <v>4544</v>
      </c>
      <c r="F1518" s="16" t="s">
        <v>3520</v>
      </c>
      <c r="G1518" s="16" t="s">
        <v>3398</v>
      </c>
      <c r="H1518" s="16" t="s">
        <v>3315</v>
      </c>
      <c r="I1518" s="16" t="s">
        <v>3307</v>
      </c>
      <c r="J1518" s="16" t="s">
        <v>6207</v>
      </c>
    </row>
    <row r="1519" spans="1:10">
      <c r="A1519" s="18" t="s">
        <v>6208</v>
      </c>
      <c r="B1519" s="16"/>
      <c r="C1519" s="16"/>
      <c r="D1519" s="16"/>
      <c r="E1519" s="16"/>
      <c r="F1519" s="16"/>
      <c r="G1519" s="16"/>
      <c r="H1519" s="16"/>
      <c r="I1519" s="16"/>
      <c r="J1519" s="16"/>
    </row>
    <row r="1520" ht="22.5" spans="1:10">
      <c r="A1520" s="19" t="s">
        <v>6208</v>
      </c>
      <c r="B1520" s="16"/>
      <c r="C1520" s="16"/>
      <c r="D1520" s="16"/>
      <c r="E1520" s="16"/>
      <c r="F1520" s="16"/>
      <c r="G1520" s="16"/>
      <c r="H1520" s="16"/>
      <c r="I1520" s="16"/>
      <c r="J1520" s="16"/>
    </row>
    <row r="1521" ht="56.25" spans="1:10">
      <c r="A1521" s="20" t="s">
        <v>6209</v>
      </c>
      <c r="B1521" s="16" t="s">
        <v>6210</v>
      </c>
      <c r="C1521" s="16" t="s">
        <v>3301</v>
      </c>
      <c r="D1521" s="16" t="s">
        <v>3302</v>
      </c>
      <c r="E1521" s="16" t="s">
        <v>6211</v>
      </c>
      <c r="F1521" s="16" t="s">
        <v>3304</v>
      </c>
      <c r="G1521" s="16" t="s">
        <v>6212</v>
      </c>
      <c r="H1521" s="16" t="s">
        <v>3395</v>
      </c>
      <c r="I1521" s="16" t="s">
        <v>3307</v>
      </c>
      <c r="J1521" s="16" t="s">
        <v>6213</v>
      </c>
    </row>
    <row r="1522" ht="33.75" spans="1:10">
      <c r="A1522" s="20"/>
      <c r="B1522" s="16" t="s">
        <v>6210</v>
      </c>
      <c r="C1522" s="16" t="s">
        <v>3301</v>
      </c>
      <c r="D1522" s="16" t="s">
        <v>3311</v>
      </c>
      <c r="E1522" s="16" t="s">
        <v>6214</v>
      </c>
      <c r="F1522" s="16" t="s">
        <v>3304</v>
      </c>
      <c r="G1522" s="16" t="s">
        <v>3398</v>
      </c>
      <c r="H1522" s="16" t="s">
        <v>3315</v>
      </c>
      <c r="I1522" s="16" t="s">
        <v>3307</v>
      </c>
      <c r="J1522" s="16" t="s">
        <v>6215</v>
      </c>
    </row>
    <row r="1523" ht="22.5" spans="1:10">
      <c r="A1523" s="20"/>
      <c r="B1523" s="16" t="s">
        <v>6210</v>
      </c>
      <c r="C1523" s="16" t="s">
        <v>3301</v>
      </c>
      <c r="D1523" s="16" t="s">
        <v>3320</v>
      </c>
      <c r="E1523" s="16" t="s">
        <v>4100</v>
      </c>
      <c r="F1523" s="16" t="s">
        <v>3304</v>
      </c>
      <c r="G1523" s="16" t="s">
        <v>3305</v>
      </c>
      <c r="H1523" s="16" t="s">
        <v>3499</v>
      </c>
      <c r="I1523" s="16" t="s">
        <v>3307</v>
      </c>
      <c r="J1523" s="16" t="s">
        <v>6216</v>
      </c>
    </row>
    <row r="1524" spans="1:10">
      <c r="A1524" s="20"/>
      <c r="B1524" s="16" t="s">
        <v>6210</v>
      </c>
      <c r="C1524" s="16" t="s">
        <v>3324</v>
      </c>
      <c r="D1524" s="16" t="s">
        <v>3325</v>
      </c>
      <c r="E1524" s="16" t="s">
        <v>6217</v>
      </c>
      <c r="F1524" s="16" t="s">
        <v>3304</v>
      </c>
      <c r="G1524" s="16" t="s">
        <v>3544</v>
      </c>
      <c r="H1524" s="16" t="s">
        <v>3315</v>
      </c>
      <c r="I1524" s="16" t="s">
        <v>3307</v>
      </c>
      <c r="J1524" s="16" t="s">
        <v>6218</v>
      </c>
    </row>
    <row r="1525" ht="22.5" spans="1:10">
      <c r="A1525" s="20"/>
      <c r="B1525" s="16" t="s">
        <v>6210</v>
      </c>
      <c r="C1525" s="16" t="s">
        <v>3331</v>
      </c>
      <c r="D1525" s="16" t="s">
        <v>3332</v>
      </c>
      <c r="E1525" s="16" t="s">
        <v>4979</v>
      </c>
      <c r="F1525" s="16" t="s">
        <v>3313</v>
      </c>
      <c r="G1525" s="16" t="s">
        <v>3322</v>
      </c>
      <c r="H1525" s="16" t="s">
        <v>3315</v>
      </c>
      <c r="I1525" s="16" t="s">
        <v>3307</v>
      </c>
      <c r="J1525" s="16" t="s">
        <v>6219</v>
      </c>
    </row>
    <row r="1526" spans="1:10">
      <c r="A1526" s="20"/>
      <c r="B1526" s="16" t="s">
        <v>6210</v>
      </c>
      <c r="C1526" s="16" t="s">
        <v>3843</v>
      </c>
      <c r="D1526" s="16" t="s">
        <v>3844</v>
      </c>
      <c r="E1526" s="16" t="s">
        <v>6220</v>
      </c>
      <c r="F1526" s="16" t="s">
        <v>3520</v>
      </c>
      <c r="G1526" s="16" t="s">
        <v>6221</v>
      </c>
      <c r="H1526" s="16" t="s">
        <v>3435</v>
      </c>
      <c r="I1526" s="16" t="s">
        <v>3307</v>
      </c>
      <c r="J1526" s="16" t="s">
        <v>6222</v>
      </c>
    </row>
    <row r="1527" ht="22.5" spans="1:10">
      <c r="A1527" s="20" t="s">
        <v>6223</v>
      </c>
      <c r="B1527" s="16" t="s">
        <v>6224</v>
      </c>
      <c r="C1527" s="16" t="s">
        <v>3301</v>
      </c>
      <c r="D1527" s="16" t="s">
        <v>3302</v>
      </c>
      <c r="E1527" s="16" t="s">
        <v>6225</v>
      </c>
      <c r="F1527" s="16" t="s">
        <v>3313</v>
      </c>
      <c r="G1527" s="16" t="s">
        <v>6226</v>
      </c>
      <c r="H1527" s="16" t="s">
        <v>6227</v>
      </c>
      <c r="I1527" s="16" t="s">
        <v>3307</v>
      </c>
      <c r="J1527" s="16" t="s">
        <v>6228</v>
      </c>
    </row>
    <row r="1528" spans="1:10">
      <c r="A1528" s="20"/>
      <c r="B1528" s="16" t="s">
        <v>6224</v>
      </c>
      <c r="C1528" s="16" t="s">
        <v>3301</v>
      </c>
      <c r="D1528" s="16" t="s">
        <v>3302</v>
      </c>
      <c r="E1528" s="16" t="s">
        <v>6229</v>
      </c>
      <c r="F1528" s="16" t="s">
        <v>3313</v>
      </c>
      <c r="G1528" s="16" t="s">
        <v>6226</v>
      </c>
      <c r="H1528" s="16" t="s">
        <v>3796</v>
      </c>
      <c r="I1528" s="16" t="s">
        <v>3307</v>
      </c>
      <c r="J1528" s="16" t="s">
        <v>6230</v>
      </c>
    </row>
    <row r="1529" ht="22.5" spans="1:10">
      <c r="A1529" s="20"/>
      <c r="B1529" s="16" t="s">
        <v>6224</v>
      </c>
      <c r="C1529" s="16" t="s">
        <v>3301</v>
      </c>
      <c r="D1529" s="16" t="s">
        <v>3302</v>
      </c>
      <c r="E1529" s="16" t="s">
        <v>6231</v>
      </c>
      <c r="F1529" s="16" t="s">
        <v>3313</v>
      </c>
      <c r="G1529" s="16" t="s">
        <v>4559</v>
      </c>
      <c r="H1529" s="16" t="s">
        <v>3545</v>
      </c>
      <c r="I1529" s="16" t="s">
        <v>3307</v>
      </c>
      <c r="J1529" s="16" t="s">
        <v>6232</v>
      </c>
    </row>
    <row r="1530" ht="22.5" spans="1:10">
      <c r="A1530" s="20"/>
      <c r="B1530" s="16" t="s">
        <v>6224</v>
      </c>
      <c r="C1530" s="16" t="s">
        <v>3301</v>
      </c>
      <c r="D1530" s="16" t="s">
        <v>3302</v>
      </c>
      <c r="E1530" s="16" t="s">
        <v>6233</v>
      </c>
      <c r="F1530" s="16" t="s">
        <v>3313</v>
      </c>
      <c r="G1530" s="16" t="s">
        <v>3710</v>
      </c>
      <c r="H1530" s="16" t="s">
        <v>4476</v>
      </c>
      <c r="I1530" s="16" t="s">
        <v>3307</v>
      </c>
      <c r="J1530" s="16" t="s">
        <v>6234</v>
      </c>
    </row>
    <row r="1531" spans="1:10">
      <c r="A1531" s="20"/>
      <c r="B1531" s="16" t="s">
        <v>6224</v>
      </c>
      <c r="C1531" s="16" t="s">
        <v>3301</v>
      </c>
      <c r="D1531" s="16" t="s">
        <v>3302</v>
      </c>
      <c r="E1531" s="16" t="s">
        <v>6235</v>
      </c>
      <c r="F1531" s="16" t="s">
        <v>3304</v>
      </c>
      <c r="G1531" s="16" t="s">
        <v>4559</v>
      </c>
      <c r="H1531" s="16" t="s">
        <v>3545</v>
      </c>
      <c r="I1531" s="16" t="s">
        <v>3307</v>
      </c>
      <c r="J1531" s="16" t="s">
        <v>6236</v>
      </c>
    </row>
    <row r="1532" spans="1:10">
      <c r="A1532" s="20"/>
      <c r="B1532" s="16" t="s">
        <v>6224</v>
      </c>
      <c r="C1532" s="16" t="s">
        <v>3301</v>
      </c>
      <c r="D1532" s="16" t="s">
        <v>3311</v>
      </c>
      <c r="E1532" s="16" t="s">
        <v>6237</v>
      </c>
      <c r="F1532" s="16" t="s">
        <v>3313</v>
      </c>
      <c r="G1532" s="16" t="s">
        <v>3398</v>
      </c>
      <c r="H1532" s="16" t="s">
        <v>3315</v>
      </c>
      <c r="I1532" s="16" t="s">
        <v>3307</v>
      </c>
      <c r="J1532" s="16" t="s">
        <v>6238</v>
      </c>
    </row>
    <row r="1533" spans="1:10">
      <c r="A1533" s="20"/>
      <c r="B1533" s="16" t="s">
        <v>6224</v>
      </c>
      <c r="C1533" s="16" t="s">
        <v>3301</v>
      </c>
      <c r="D1533" s="16" t="s">
        <v>3311</v>
      </c>
      <c r="E1533" s="16" t="s">
        <v>6239</v>
      </c>
      <c r="F1533" s="16" t="s">
        <v>3313</v>
      </c>
      <c r="G1533" s="16" t="s">
        <v>3398</v>
      </c>
      <c r="H1533" s="16" t="s">
        <v>3315</v>
      </c>
      <c r="I1533" s="16" t="s">
        <v>3307</v>
      </c>
      <c r="J1533" s="16" t="s">
        <v>6240</v>
      </c>
    </row>
    <row r="1534" spans="1:10">
      <c r="A1534" s="20"/>
      <c r="B1534" s="16" t="s">
        <v>6224</v>
      </c>
      <c r="C1534" s="16" t="s">
        <v>3301</v>
      </c>
      <c r="D1534" s="16" t="s">
        <v>3311</v>
      </c>
      <c r="E1534" s="16" t="s">
        <v>6241</v>
      </c>
      <c r="F1534" s="16" t="s">
        <v>3313</v>
      </c>
      <c r="G1534" s="16" t="s">
        <v>3398</v>
      </c>
      <c r="H1534" s="16" t="s">
        <v>3315</v>
      </c>
      <c r="I1534" s="16" t="s">
        <v>3307</v>
      </c>
      <c r="J1534" s="16" t="s">
        <v>6242</v>
      </c>
    </row>
    <row r="1535" ht="33.75" spans="1:10">
      <c r="A1535" s="20"/>
      <c r="B1535" s="16" t="s">
        <v>6224</v>
      </c>
      <c r="C1535" s="16" t="s">
        <v>3301</v>
      </c>
      <c r="D1535" s="16" t="s">
        <v>3311</v>
      </c>
      <c r="E1535" s="16" t="s">
        <v>6243</v>
      </c>
      <c r="F1535" s="16" t="s">
        <v>3313</v>
      </c>
      <c r="G1535" s="16" t="s">
        <v>3398</v>
      </c>
      <c r="H1535" s="16" t="s">
        <v>3315</v>
      </c>
      <c r="I1535" s="16" t="s">
        <v>3307</v>
      </c>
      <c r="J1535" s="16" t="s">
        <v>6244</v>
      </c>
    </row>
    <row r="1536" spans="1:10">
      <c r="A1536" s="20"/>
      <c r="B1536" s="16" t="s">
        <v>6224</v>
      </c>
      <c r="C1536" s="16" t="s">
        <v>3301</v>
      </c>
      <c r="D1536" s="16" t="s">
        <v>3320</v>
      </c>
      <c r="E1536" s="16" t="s">
        <v>4085</v>
      </c>
      <c r="F1536" s="16" t="s">
        <v>3304</v>
      </c>
      <c r="G1536" s="16" t="s">
        <v>3398</v>
      </c>
      <c r="H1536" s="16" t="s">
        <v>3315</v>
      </c>
      <c r="I1536" s="16" t="s">
        <v>3307</v>
      </c>
      <c r="J1536" s="16" t="s">
        <v>4351</v>
      </c>
    </row>
    <row r="1537" ht="33.75" spans="1:10">
      <c r="A1537" s="20"/>
      <c r="B1537" s="16" t="s">
        <v>6224</v>
      </c>
      <c r="C1537" s="16" t="s">
        <v>3324</v>
      </c>
      <c r="D1537" s="16" t="s">
        <v>3325</v>
      </c>
      <c r="E1537" s="16" t="s">
        <v>6245</v>
      </c>
      <c r="F1537" s="16" t="s">
        <v>3313</v>
      </c>
      <c r="G1537" s="16" t="s">
        <v>3341</v>
      </c>
      <c r="H1537" s="16" t="s">
        <v>3315</v>
      </c>
      <c r="I1537" s="16" t="s">
        <v>3307</v>
      </c>
      <c r="J1537" s="16" t="s">
        <v>6246</v>
      </c>
    </row>
    <row r="1538" ht="33.75" spans="1:10">
      <c r="A1538" s="20"/>
      <c r="B1538" s="16" t="s">
        <v>6224</v>
      </c>
      <c r="C1538" s="16" t="s">
        <v>3324</v>
      </c>
      <c r="D1538" s="16" t="s">
        <v>3590</v>
      </c>
      <c r="E1538" s="16" t="s">
        <v>6247</v>
      </c>
      <c r="F1538" s="16" t="s">
        <v>3304</v>
      </c>
      <c r="G1538" s="16" t="s">
        <v>3398</v>
      </c>
      <c r="H1538" s="16" t="s">
        <v>3315</v>
      </c>
      <c r="I1538" s="16" t="s">
        <v>3307</v>
      </c>
      <c r="J1538" s="16" t="s">
        <v>6248</v>
      </c>
    </row>
    <row r="1539" spans="1:10">
      <c r="A1539" s="20"/>
      <c r="B1539" s="16" t="s">
        <v>6224</v>
      </c>
      <c r="C1539" s="16" t="s">
        <v>3331</v>
      </c>
      <c r="D1539" s="16" t="s">
        <v>3332</v>
      </c>
      <c r="E1539" s="16" t="s">
        <v>3437</v>
      </c>
      <c r="F1539" s="16" t="s">
        <v>3313</v>
      </c>
      <c r="G1539" s="16" t="s">
        <v>3322</v>
      </c>
      <c r="H1539" s="16" t="s">
        <v>3315</v>
      </c>
      <c r="I1539" s="16" t="s">
        <v>3329</v>
      </c>
      <c r="J1539" s="16" t="s">
        <v>3842</v>
      </c>
    </row>
    <row r="1540" spans="1:10">
      <c r="A1540" s="20"/>
      <c r="B1540" s="16" t="s">
        <v>6224</v>
      </c>
      <c r="C1540" s="16" t="s">
        <v>3843</v>
      </c>
      <c r="D1540" s="16" t="s">
        <v>3844</v>
      </c>
      <c r="E1540" s="16" t="s">
        <v>6220</v>
      </c>
      <c r="F1540" s="16" t="s">
        <v>3520</v>
      </c>
      <c r="G1540" s="16" t="s">
        <v>6221</v>
      </c>
      <c r="H1540" s="16" t="s">
        <v>3435</v>
      </c>
      <c r="I1540" s="16" t="s">
        <v>3307</v>
      </c>
      <c r="J1540" s="16" t="s">
        <v>6222</v>
      </c>
    </row>
    <row r="1541" ht="22.5" spans="1:10">
      <c r="A1541" s="20" t="s">
        <v>6249</v>
      </c>
      <c r="B1541" s="16" t="s">
        <v>6250</v>
      </c>
      <c r="C1541" s="16" t="s">
        <v>3301</v>
      </c>
      <c r="D1541" s="16" t="s">
        <v>3302</v>
      </c>
      <c r="E1541" s="16" t="s">
        <v>6251</v>
      </c>
      <c r="F1541" s="16" t="s">
        <v>3313</v>
      </c>
      <c r="G1541" s="16" t="s">
        <v>3710</v>
      </c>
      <c r="H1541" s="16" t="s">
        <v>3377</v>
      </c>
      <c r="I1541" s="16" t="s">
        <v>3307</v>
      </c>
      <c r="J1541" s="16" t="s">
        <v>6252</v>
      </c>
    </row>
    <row r="1542" ht="22.5" spans="1:10">
      <c r="A1542" s="20"/>
      <c r="B1542" s="16" t="s">
        <v>6250</v>
      </c>
      <c r="C1542" s="16" t="s">
        <v>3301</v>
      </c>
      <c r="D1542" s="16" t="s">
        <v>3302</v>
      </c>
      <c r="E1542" s="16" t="s">
        <v>6253</v>
      </c>
      <c r="F1542" s="16" t="s">
        <v>3313</v>
      </c>
      <c r="G1542" s="16" t="s">
        <v>3305</v>
      </c>
      <c r="H1542" s="16" t="s">
        <v>3377</v>
      </c>
      <c r="I1542" s="16" t="s">
        <v>3307</v>
      </c>
      <c r="J1542" s="16" t="s">
        <v>6254</v>
      </c>
    </row>
    <row r="1543" ht="22.5" spans="1:10">
      <c r="A1543" s="20"/>
      <c r="B1543" s="16" t="s">
        <v>6250</v>
      </c>
      <c r="C1543" s="16" t="s">
        <v>3301</v>
      </c>
      <c r="D1543" s="16" t="s">
        <v>3311</v>
      </c>
      <c r="E1543" s="16" t="s">
        <v>3929</v>
      </c>
      <c r="F1543" s="16" t="s">
        <v>3304</v>
      </c>
      <c r="G1543" s="16" t="s">
        <v>3398</v>
      </c>
      <c r="H1543" s="16" t="s">
        <v>3315</v>
      </c>
      <c r="I1543" s="16" t="s">
        <v>3307</v>
      </c>
      <c r="J1543" s="16" t="s">
        <v>6255</v>
      </c>
    </row>
    <row r="1544" ht="22.5" spans="1:10">
      <c r="A1544" s="20"/>
      <c r="B1544" s="16" t="s">
        <v>6250</v>
      </c>
      <c r="C1544" s="16" t="s">
        <v>3301</v>
      </c>
      <c r="D1544" s="16" t="s">
        <v>3311</v>
      </c>
      <c r="E1544" s="16" t="s">
        <v>6256</v>
      </c>
      <c r="F1544" s="16" t="s">
        <v>3304</v>
      </c>
      <c r="G1544" s="16" t="s">
        <v>3398</v>
      </c>
      <c r="H1544" s="16" t="s">
        <v>3315</v>
      </c>
      <c r="I1544" s="16" t="s">
        <v>3307</v>
      </c>
      <c r="J1544" s="16" t="s">
        <v>6257</v>
      </c>
    </row>
    <row r="1545" ht="22.5" spans="1:10">
      <c r="A1545" s="20"/>
      <c r="B1545" s="16" t="s">
        <v>6250</v>
      </c>
      <c r="C1545" s="16" t="s">
        <v>3301</v>
      </c>
      <c r="D1545" s="16" t="s">
        <v>3311</v>
      </c>
      <c r="E1545" s="16" t="s">
        <v>6258</v>
      </c>
      <c r="F1545" s="16" t="s">
        <v>3313</v>
      </c>
      <c r="G1545" s="16" t="s">
        <v>3314</v>
      </c>
      <c r="H1545" s="16" t="s">
        <v>3315</v>
      </c>
      <c r="I1545" s="16" t="s">
        <v>3307</v>
      </c>
      <c r="J1545" s="16" t="s">
        <v>6259</v>
      </c>
    </row>
    <row r="1546" ht="33.75" spans="1:10">
      <c r="A1546" s="20"/>
      <c r="B1546" s="16" t="s">
        <v>6250</v>
      </c>
      <c r="C1546" s="16" t="s">
        <v>3301</v>
      </c>
      <c r="D1546" s="16" t="s">
        <v>3320</v>
      </c>
      <c r="E1546" s="16" t="s">
        <v>6260</v>
      </c>
      <c r="F1546" s="16" t="s">
        <v>3304</v>
      </c>
      <c r="G1546" s="16" t="s">
        <v>3398</v>
      </c>
      <c r="H1546" s="16" t="s">
        <v>3315</v>
      </c>
      <c r="I1546" s="16" t="s">
        <v>3307</v>
      </c>
      <c r="J1546" s="16" t="s">
        <v>6261</v>
      </c>
    </row>
    <row r="1547" ht="22.5" spans="1:10">
      <c r="A1547" s="20"/>
      <c r="B1547" s="16" t="s">
        <v>6250</v>
      </c>
      <c r="C1547" s="16" t="s">
        <v>3301</v>
      </c>
      <c r="D1547" s="16" t="s">
        <v>3320</v>
      </c>
      <c r="E1547" s="16" t="s">
        <v>6262</v>
      </c>
      <c r="F1547" s="16" t="s">
        <v>3304</v>
      </c>
      <c r="G1547" s="16" t="s">
        <v>3398</v>
      </c>
      <c r="H1547" s="16" t="s">
        <v>3315</v>
      </c>
      <c r="I1547" s="16" t="s">
        <v>3307</v>
      </c>
      <c r="J1547" s="16" t="s">
        <v>6263</v>
      </c>
    </row>
    <row r="1548" ht="67.5" spans="1:10">
      <c r="A1548" s="20"/>
      <c r="B1548" s="16" t="s">
        <v>6250</v>
      </c>
      <c r="C1548" s="16" t="s">
        <v>3324</v>
      </c>
      <c r="D1548" s="16" t="s">
        <v>3325</v>
      </c>
      <c r="E1548" s="16" t="s">
        <v>6264</v>
      </c>
      <c r="F1548" s="16" t="s">
        <v>3313</v>
      </c>
      <c r="G1548" s="16" t="s">
        <v>3417</v>
      </c>
      <c r="H1548" s="16" t="s">
        <v>3315</v>
      </c>
      <c r="I1548" s="16" t="s">
        <v>3307</v>
      </c>
      <c r="J1548" s="16" t="s">
        <v>6265</v>
      </c>
    </row>
    <row r="1549" ht="45" spans="1:10">
      <c r="A1549" s="20"/>
      <c r="B1549" s="16" t="s">
        <v>6250</v>
      </c>
      <c r="C1549" s="16" t="s">
        <v>3324</v>
      </c>
      <c r="D1549" s="16" t="s">
        <v>3590</v>
      </c>
      <c r="E1549" s="16" t="s">
        <v>6266</v>
      </c>
      <c r="F1549" s="16" t="s">
        <v>3313</v>
      </c>
      <c r="G1549" s="16" t="s">
        <v>3341</v>
      </c>
      <c r="H1549" s="16" t="s">
        <v>3315</v>
      </c>
      <c r="I1549" s="16" t="s">
        <v>3307</v>
      </c>
      <c r="J1549" s="16" t="s">
        <v>6267</v>
      </c>
    </row>
    <row r="1550" ht="56.25" spans="1:10">
      <c r="A1550" s="20"/>
      <c r="B1550" s="16" t="s">
        <v>6250</v>
      </c>
      <c r="C1550" s="16" t="s">
        <v>3331</v>
      </c>
      <c r="D1550" s="16" t="s">
        <v>3332</v>
      </c>
      <c r="E1550" s="16" t="s">
        <v>6268</v>
      </c>
      <c r="F1550" s="16" t="s">
        <v>3313</v>
      </c>
      <c r="G1550" s="16" t="s">
        <v>3341</v>
      </c>
      <c r="H1550" s="16" t="s">
        <v>3315</v>
      </c>
      <c r="I1550" s="16" t="s">
        <v>3307</v>
      </c>
      <c r="J1550" s="16" t="s">
        <v>4354</v>
      </c>
    </row>
    <row r="1551" spans="1:10">
      <c r="A1551" s="20"/>
      <c r="B1551" s="16" t="s">
        <v>6250</v>
      </c>
      <c r="C1551" s="16" t="s">
        <v>3843</v>
      </c>
      <c r="D1551" s="16" t="s">
        <v>3844</v>
      </c>
      <c r="E1551" s="16" t="s">
        <v>6220</v>
      </c>
      <c r="F1551" s="16" t="s">
        <v>3520</v>
      </c>
      <c r="G1551" s="16" t="s">
        <v>6221</v>
      </c>
      <c r="H1551" s="16" t="s">
        <v>3435</v>
      </c>
      <c r="I1551" s="16" t="s">
        <v>3307</v>
      </c>
      <c r="J1551" s="16" t="s">
        <v>6222</v>
      </c>
    </row>
    <row r="1552" spans="1:10">
      <c r="A1552" s="20" t="s">
        <v>6269</v>
      </c>
      <c r="B1552" s="16" t="s">
        <v>6270</v>
      </c>
      <c r="C1552" s="16" t="s">
        <v>3301</v>
      </c>
      <c r="D1552" s="16" t="s">
        <v>3302</v>
      </c>
      <c r="E1552" s="16" t="s">
        <v>6271</v>
      </c>
      <c r="F1552" s="16" t="s">
        <v>3313</v>
      </c>
      <c r="G1552" s="16" t="s">
        <v>3341</v>
      </c>
      <c r="H1552" s="16" t="s">
        <v>3315</v>
      </c>
      <c r="I1552" s="16" t="s">
        <v>3307</v>
      </c>
      <c r="J1552" s="16" t="s">
        <v>6272</v>
      </c>
    </row>
    <row r="1553" ht="22.5" spans="1:10">
      <c r="A1553" s="20"/>
      <c r="B1553" s="16" t="s">
        <v>6270</v>
      </c>
      <c r="C1553" s="16" t="s">
        <v>3301</v>
      </c>
      <c r="D1553" s="16" t="s">
        <v>3302</v>
      </c>
      <c r="E1553" s="16" t="s">
        <v>6273</v>
      </c>
      <c r="F1553" s="16" t="s">
        <v>3304</v>
      </c>
      <c r="G1553" s="16" t="s">
        <v>3592</v>
      </c>
      <c r="H1553" s="16" t="s">
        <v>3510</v>
      </c>
      <c r="I1553" s="16" t="s">
        <v>3307</v>
      </c>
      <c r="J1553" s="16" t="s">
        <v>6274</v>
      </c>
    </row>
    <row r="1554" ht="22.5" spans="1:10">
      <c r="A1554" s="20"/>
      <c r="B1554" s="16" t="s">
        <v>6270</v>
      </c>
      <c r="C1554" s="16" t="s">
        <v>3301</v>
      </c>
      <c r="D1554" s="16" t="s">
        <v>3311</v>
      </c>
      <c r="E1554" s="16" t="s">
        <v>6275</v>
      </c>
      <c r="F1554" s="16" t="s">
        <v>3313</v>
      </c>
      <c r="G1554" s="16" t="s">
        <v>3322</v>
      </c>
      <c r="H1554" s="16" t="s">
        <v>3315</v>
      </c>
      <c r="I1554" s="16" t="s">
        <v>3307</v>
      </c>
      <c r="J1554" s="16" t="s">
        <v>6276</v>
      </c>
    </row>
    <row r="1555" spans="1:10">
      <c r="A1555" s="20"/>
      <c r="B1555" s="16" t="s">
        <v>6270</v>
      </c>
      <c r="C1555" s="16" t="s">
        <v>3301</v>
      </c>
      <c r="D1555" s="16" t="s">
        <v>3311</v>
      </c>
      <c r="E1555" s="16" t="s">
        <v>6277</v>
      </c>
      <c r="F1555" s="16" t="s">
        <v>3313</v>
      </c>
      <c r="G1555" s="16" t="s">
        <v>3341</v>
      </c>
      <c r="H1555" s="16" t="s">
        <v>3315</v>
      </c>
      <c r="I1555" s="16" t="s">
        <v>3307</v>
      </c>
      <c r="J1555" s="16" t="s">
        <v>6278</v>
      </c>
    </row>
    <row r="1556" spans="1:10">
      <c r="A1556" s="20"/>
      <c r="B1556" s="16" t="s">
        <v>6270</v>
      </c>
      <c r="C1556" s="16" t="s">
        <v>3301</v>
      </c>
      <c r="D1556" s="16" t="s">
        <v>3320</v>
      </c>
      <c r="E1556" s="16" t="s">
        <v>6279</v>
      </c>
      <c r="F1556" s="16" t="s">
        <v>3304</v>
      </c>
      <c r="G1556" s="16" t="s">
        <v>3398</v>
      </c>
      <c r="H1556" s="16" t="s">
        <v>3315</v>
      </c>
      <c r="I1556" s="16" t="s">
        <v>3307</v>
      </c>
      <c r="J1556" s="16" t="s">
        <v>6280</v>
      </c>
    </row>
    <row r="1557" ht="22.5" spans="1:10">
      <c r="A1557" s="20"/>
      <c r="B1557" s="16" t="s">
        <v>6270</v>
      </c>
      <c r="C1557" s="16" t="s">
        <v>3324</v>
      </c>
      <c r="D1557" s="16" t="s">
        <v>3325</v>
      </c>
      <c r="E1557" s="16" t="s">
        <v>6281</v>
      </c>
      <c r="F1557" s="16" t="s">
        <v>3304</v>
      </c>
      <c r="G1557" s="16" t="s">
        <v>5065</v>
      </c>
      <c r="H1557" s="16" t="s">
        <v>3499</v>
      </c>
      <c r="I1557" s="16" t="s">
        <v>3307</v>
      </c>
      <c r="J1557" s="16" t="s">
        <v>6282</v>
      </c>
    </row>
    <row r="1558" spans="1:10">
      <c r="A1558" s="20"/>
      <c r="B1558" s="16" t="s">
        <v>6270</v>
      </c>
      <c r="C1558" s="16" t="s">
        <v>3331</v>
      </c>
      <c r="D1558" s="16" t="s">
        <v>3332</v>
      </c>
      <c r="E1558" s="16" t="s">
        <v>3437</v>
      </c>
      <c r="F1558" s="16" t="s">
        <v>3313</v>
      </c>
      <c r="G1558" s="16" t="s">
        <v>3341</v>
      </c>
      <c r="H1558" s="16" t="s">
        <v>3315</v>
      </c>
      <c r="I1558" s="16" t="s">
        <v>3307</v>
      </c>
      <c r="J1558" s="16" t="s">
        <v>3842</v>
      </c>
    </row>
    <row r="1559" spans="1:10">
      <c r="A1559" s="20"/>
      <c r="B1559" s="16" t="s">
        <v>6270</v>
      </c>
      <c r="C1559" s="16" t="s">
        <v>3843</v>
      </c>
      <c r="D1559" s="16" t="s">
        <v>3844</v>
      </c>
      <c r="E1559" s="16" t="s">
        <v>6220</v>
      </c>
      <c r="F1559" s="16" t="s">
        <v>3520</v>
      </c>
      <c r="G1559" s="16" t="s">
        <v>6221</v>
      </c>
      <c r="H1559" s="16" t="s">
        <v>3435</v>
      </c>
      <c r="I1559" s="16" t="s">
        <v>3307</v>
      </c>
      <c r="J1559" s="16" t="s">
        <v>6222</v>
      </c>
    </row>
    <row r="1560" spans="1:10">
      <c r="A1560" s="20" t="s">
        <v>6283</v>
      </c>
      <c r="B1560" s="16" t="s">
        <v>6284</v>
      </c>
      <c r="C1560" s="16" t="s">
        <v>3301</v>
      </c>
      <c r="D1560" s="16" t="s">
        <v>3302</v>
      </c>
      <c r="E1560" s="16" t="s">
        <v>6285</v>
      </c>
      <c r="F1560" s="16" t="s">
        <v>3304</v>
      </c>
      <c r="G1560" s="16" t="s">
        <v>3398</v>
      </c>
      <c r="H1560" s="16" t="s">
        <v>3315</v>
      </c>
      <c r="I1560" s="16" t="s">
        <v>3307</v>
      </c>
      <c r="J1560" s="16" t="s">
        <v>6286</v>
      </c>
    </row>
    <row r="1561" ht="33.75" spans="1:10">
      <c r="A1561" s="20"/>
      <c r="B1561" s="16" t="s">
        <v>6284</v>
      </c>
      <c r="C1561" s="16" t="s">
        <v>3301</v>
      </c>
      <c r="D1561" s="16" t="s">
        <v>3311</v>
      </c>
      <c r="E1561" s="16" t="s">
        <v>6287</v>
      </c>
      <c r="F1561" s="16" t="s">
        <v>3304</v>
      </c>
      <c r="G1561" s="16" t="s">
        <v>5222</v>
      </c>
      <c r="H1561" s="16" t="s">
        <v>3328</v>
      </c>
      <c r="I1561" s="16" t="s">
        <v>3329</v>
      </c>
      <c r="J1561" s="16" t="s">
        <v>6288</v>
      </c>
    </row>
    <row r="1562" ht="22.5" spans="1:10">
      <c r="A1562" s="20"/>
      <c r="B1562" s="16" t="s">
        <v>6284</v>
      </c>
      <c r="C1562" s="16" t="s">
        <v>3301</v>
      </c>
      <c r="D1562" s="16" t="s">
        <v>3311</v>
      </c>
      <c r="E1562" s="16" t="s">
        <v>5224</v>
      </c>
      <c r="F1562" s="16" t="s">
        <v>3304</v>
      </c>
      <c r="G1562" s="16" t="s">
        <v>5225</v>
      </c>
      <c r="H1562" s="16" t="s">
        <v>3328</v>
      </c>
      <c r="I1562" s="16" t="s">
        <v>3329</v>
      </c>
      <c r="J1562" s="16" t="s">
        <v>5226</v>
      </c>
    </row>
    <row r="1563" spans="1:10">
      <c r="A1563" s="20"/>
      <c r="B1563" s="16" t="s">
        <v>6284</v>
      </c>
      <c r="C1563" s="16" t="s">
        <v>3301</v>
      </c>
      <c r="D1563" s="16" t="s">
        <v>3320</v>
      </c>
      <c r="E1563" s="16" t="s">
        <v>3565</v>
      </c>
      <c r="F1563" s="16" t="s">
        <v>3304</v>
      </c>
      <c r="G1563" s="16" t="s">
        <v>4568</v>
      </c>
      <c r="H1563" s="16" t="s">
        <v>3499</v>
      </c>
      <c r="I1563" s="16" t="s">
        <v>3307</v>
      </c>
      <c r="J1563" s="16" t="s">
        <v>3911</v>
      </c>
    </row>
    <row r="1564" spans="1:10">
      <c r="A1564" s="20"/>
      <c r="B1564" s="16" t="s">
        <v>6284</v>
      </c>
      <c r="C1564" s="16" t="s">
        <v>3324</v>
      </c>
      <c r="D1564" s="16" t="s">
        <v>3325</v>
      </c>
      <c r="E1564" s="16" t="s">
        <v>6289</v>
      </c>
      <c r="F1564" s="16" t="s">
        <v>3313</v>
      </c>
      <c r="G1564" s="16" t="s">
        <v>3380</v>
      </c>
      <c r="H1564" s="16" t="s">
        <v>3315</v>
      </c>
      <c r="I1564" s="16" t="s">
        <v>3307</v>
      </c>
      <c r="J1564" s="16" t="s">
        <v>6290</v>
      </c>
    </row>
    <row r="1565" spans="1:10">
      <c r="A1565" s="20"/>
      <c r="B1565" s="16" t="s">
        <v>6284</v>
      </c>
      <c r="C1565" s="16" t="s">
        <v>3331</v>
      </c>
      <c r="D1565" s="16" t="s">
        <v>3332</v>
      </c>
      <c r="E1565" s="16" t="s">
        <v>3332</v>
      </c>
      <c r="F1565" s="16" t="s">
        <v>3313</v>
      </c>
      <c r="G1565" s="16" t="s">
        <v>3322</v>
      </c>
      <c r="H1565" s="16" t="s">
        <v>3315</v>
      </c>
      <c r="I1565" s="16" t="s">
        <v>3307</v>
      </c>
      <c r="J1565" s="16" t="s">
        <v>3333</v>
      </c>
    </row>
    <row r="1566" spans="1:10">
      <c r="A1566" s="20"/>
      <c r="B1566" s="16" t="s">
        <v>6284</v>
      </c>
      <c r="C1566" s="16" t="s">
        <v>3843</v>
      </c>
      <c r="D1566" s="16" t="s">
        <v>3844</v>
      </c>
      <c r="E1566" s="16" t="s">
        <v>6220</v>
      </c>
      <c r="F1566" s="16" t="s">
        <v>3520</v>
      </c>
      <c r="G1566" s="16" t="s">
        <v>4187</v>
      </c>
      <c r="H1566" s="16" t="s">
        <v>3435</v>
      </c>
      <c r="I1566" s="16" t="s">
        <v>3307</v>
      </c>
      <c r="J1566" s="16" t="s">
        <v>6222</v>
      </c>
    </row>
    <row r="1567" ht="22.5" spans="1:10">
      <c r="A1567" s="20" t="s">
        <v>6291</v>
      </c>
      <c r="B1567" s="16" t="s">
        <v>6292</v>
      </c>
      <c r="C1567" s="16" t="s">
        <v>3301</v>
      </c>
      <c r="D1567" s="16" t="s">
        <v>3302</v>
      </c>
      <c r="E1567" s="16" t="s">
        <v>6293</v>
      </c>
      <c r="F1567" s="16" t="s">
        <v>3304</v>
      </c>
      <c r="G1567" s="16" t="s">
        <v>3710</v>
      </c>
      <c r="H1567" s="16" t="s">
        <v>3395</v>
      </c>
      <c r="I1567" s="16" t="s">
        <v>3307</v>
      </c>
      <c r="J1567" s="16" t="s">
        <v>6294</v>
      </c>
    </row>
    <row r="1568" ht="22.5" spans="1:10">
      <c r="A1568" s="20"/>
      <c r="B1568" s="16" t="s">
        <v>6292</v>
      </c>
      <c r="C1568" s="16" t="s">
        <v>3301</v>
      </c>
      <c r="D1568" s="16" t="s">
        <v>3302</v>
      </c>
      <c r="E1568" s="16" t="s">
        <v>6295</v>
      </c>
      <c r="F1568" s="16" t="s">
        <v>3313</v>
      </c>
      <c r="G1568" s="16" t="s">
        <v>3746</v>
      </c>
      <c r="H1568" s="16" t="s">
        <v>3545</v>
      </c>
      <c r="I1568" s="16" t="s">
        <v>3307</v>
      </c>
      <c r="J1568" s="16" t="s">
        <v>6296</v>
      </c>
    </row>
    <row r="1569" ht="33.75" spans="1:10">
      <c r="A1569" s="20"/>
      <c r="B1569" s="16" t="s">
        <v>6292</v>
      </c>
      <c r="C1569" s="16" t="s">
        <v>3301</v>
      </c>
      <c r="D1569" s="16" t="s">
        <v>3311</v>
      </c>
      <c r="E1569" s="16" t="s">
        <v>6297</v>
      </c>
      <c r="F1569" s="16" t="s">
        <v>3313</v>
      </c>
      <c r="G1569" s="16" t="s">
        <v>3341</v>
      </c>
      <c r="H1569" s="16" t="s">
        <v>3315</v>
      </c>
      <c r="I1569" s="16" t="s">
        <v>3307</v>
      </c>
      <c r="J1569" s="16" t="s">
        <v>6298</v>
      </c>
    </row>
    <row r="1570" spans="1:10">
      <c r="A1570" s="20"/>
      <c r="B1570" s="16" t="s">
        <v>6292</v>
      </c>
      <c r="C1570" s="16" t="s">
        <v>3301</v>
      </c>
      <c r="D1570" s="16" t="s">
        <v>3320</v>
      </c>
      <c r="E1570" s="16" t="s">
        <v>4085</v>
      </c>
      <c r="F1570" s="16" t="s">
        <v>3304</v>
      </c>
      <c r="G1570" s="16" t="s">
        <v>3398</v>
      </c>
      <c r="H1570" s="16" t="s">
        <v>3315</v>
      </c>
      <c r="I1570" s="16" t="s">
        <v>3307</v>
      </c>
      <c r="J1570" s="16" t="s">
        <v>4351</v>
      </c>
    </row>
    <row r="1571" spans="1:10">
      <c r="A1571" s="20"/>
      <c r="B1571" s="16" t="s">
        <v>6292</v>
      </c>
      <c r="C1571" s="16" t="s">
        <v>3324</v>
      </c>
      <c r="D1571" s="16" t="s">
        <v>3325</v>
      </c>
      <c r="E1571" s="16" t="s">
        <v>6299</v>
      </c>
      <c r="F1571" s="16" t="s">
        <v>3304</v>
      </c>
      <c r="G1571" s="16" t="s">
        <v>3398</v>
      </c>
      <c r="H1571" s="16" t="s">
        <v>3315</v>
      </c>
      <c r="I1571" s="16" t="s">
        <v>3307</v>
      </c>
      <c r="J1571" s="16" t="s">
        <v>6300</v>
      </c>
    </row>
    <row r="1572" ht="22.5" spans="1:10">
      <c r="A1572" s="20"/>
      <c r="B1572" s="16" t="s">
        <v>6292</v>
      </c>
      <c r="C1572" s="16" t="s">
        <v>3324</v>
      </c>
      <c r="D1572" s="16" t="s">
        <v>3590</v>
      </c>
      <c r="E1572" s="16" t="s">
        <v>6301</v>
      </c>
      <c r="F1572" s="16" t="s">
        <v>3304</v>
      </c>
      <c r="G1572" s="16" t="s">
        <v>3341</v>
      </c>
      <c r="H1572" s="16" t="s">
        <v>3315</v>
      </c>
      <c r="I1572" s="16" t="s">
        <v>3307</v>
      </c>
      <c r="J1572" s="16" t="s">
        <v>6302</v>
      </c>
    </row>
    <row r="1573" spans="1:10">
      <c r="A1573" s="20"/>
      <c r="B1573" s="16" t="s">
        <v>6292</v>
      </c>
      <c r="C1573" s="16" t="s">
        <v>3331</v>
      </c>
      <c r="D1573" s="16" t="s">
        <v>3332</v>
      </c>
      <c r="E1573" s="16" t="s">
        <v>3437</v>
      </c>
      <c r="F1573" s="16" t="s">
        <v>3313</v>
      </c>
      <c r="G1573" s="16" t="s">
        <v>3322</v>
      </c>
      <c r="H1573" s="16" t="s">
        <v>3315</v>
      </c>
      <c r="I1573" s="16" t="s">
        <v>3307</v>
      </c>
      <c r="J1573" s="16" t="s">
        <v>3842</v>
      </c>
    </row>
    <row r="1574" spans="1:10">
      <c r="A1574" s="20"/>
      <c r="B1574" s="16" t="s">
        <v>6292</v>
      </c>
      <c r="C1574" s="16" t="s">
        <v>3843</v>
      </c>
      <c r="D1574" s="16" t="s">
        <v>3844</v>
      </c>
      <c r="E1574" s="16" t="s">
        <v>6220</v>
      </c>
      <c r="F1574" s="16" t="s">
        <v>3520</v>
      </c>
      <c r="G1574" s="16" t="s">
        <v>6221</v>
      </c>
      <c r="H1574" s="16" t="s">
        <v>3435</v>
      </c>
      <c r="I1574" s="16" t="s">
        <v>3307</v>
      </c>
      <c r="J1574" s="16" t="s">
        <v>6222</v>
      </c>
    </row>
    <row r="1575" ht="67.5" spans="1:10">
      <c r="A1575" s="20" t="s">
        <v>6303</v>
      </c>
      <c r="B1575" s="16" t="s">
        <v>6304</v>
      </c>
      <c r="C1575" s="16" t="s">
        <v>3301</v>
      </c>
      <c r="D1575" s="16" t="s">
        <v>3302</v>
      </c>
      <c r="E1575" s="16" t="s">
        <v>6305</v>
      </c>
      <c r="F1575" s="16" t="s">
        <v>3304</v>
      </c>
      <c r="G1575" s="16" t="s">
        <v>3721</v>
      </c>
      <c r="H1575" s="16" t="s">
        <v>3395</v>
      </c>
      <c r="I1575" s="16" t="s">
        <v>3307</v>
      </c>
      <c r="J1575" s="16" t="s">
        <v>6306</v>
      </c>
    </row>
    <row r="1576" ht="45" spans="1:10">
      <c r="A1576" s="20"/>
      <c r="B1576" s="16" t="s">
        <v>6304</v>
      </c>
      <c r="C1576" s="16" t="s">
        <v>3301</v>
      </c>
      <c r="D1576" s="16" t="s">
        <v>3311</v>
      </c>
      <c r="E1576" s="16" t="s">
        <v>6307</v>
      </c>
      <c r="F1576" s="16" t="s">
        <v>3304</v>
      </c>
      <c r="G1576" s="16" t="s">
        <v>3398</v>
      </c>
      <c r="H1576" s="16" t="s">
        <v>3315</v>
      </c>
      <c r="I1576" s="16" t="s">
        <v>3307</v>
      </c>
      <c r="J1576" s="16" t="s">
        <v>6308</v>
      </c>
    </row>
    <row r="1577" spans="1:10">
      <c r="A1577" s="20"/>
      <c r="B1577" s="16" t="s">
        <v>6304</v>
      </c>
      <c r="C1577" s="16" t="s">
        <v>3301</v>
      </c>
      <c r="D1577" s="16" t="s">
        <v>3320</v>
      </c>
      <c r="E1577" s="16" t="s">
        <v>4085</v>
      </c>
      <c r="F1577" s="16" t="s">
        <v>3520</v>
      </c>
      <c r="G1577" s="16" t="s">
        <v>3804</v>
      </c>
      <c r="H1577" s="16" t="s">
        <v>3315</v>
      </c>
      <c r="I1577" s="16" t="s">
        <v>3307</v>
      </c>
      <c r="J1577" s="16" t="s">
        <v>4351</v>
      </c>
    </row>
    <row r="1578" ht="22.5" spans="1:10">
      <c r="A1578" s="20"/>
      <c r="B1578" s="16" t="s">
        <v>6304</v>
      </c>
      <c r="C1578" s="16" t="s">
        <v>3324</v>
      </c>
      <c r="D1578" s="16" t="s">
        <v>3325</v>
      </c>
      <c r="E1578" s="16" t="s">
        <v>6309</v>
      </c>
      <c r="F1578" s="16" t="s">
        <v>3313</v>
      </c>
      <c r="G1578" s="16" t="s">
        <v>3710</v>
      </c>
      <c r="H1578" s="16" t="s">
        <v>3315</v>
      </c>
      <c r="I1578" s="16" t="s">
        <v>3307</v>
      </c>
      <c r="J1578" s="16" t="s">
        <v>6310</v>
      </c>
    </row>
    <row r="1579" ht="22.5" spans="1:10">
      <c r="A1579" s="20"/>
      <c r="B1579" s="16" t="s">
        <v>6304</v>
      </c>
      <c r="C1579" s="16" t="s">
        <v>3324</v>
      </c>
      <c r="D1579" s="16" t="s">
        <v>3590</v>
      </c>
      <c r="E1579" s="16" t="s">
        <v>6311</v>
      </c>
      <c r="F1579" s="16" t="s">
        <v>3304</v>
      </c>
      <c r="G1579" s="16" t="s">
        <v>6312</v>
      </c>
      <c r="H1579" s="16" t="s">
        <v>3328</v>
      </c>
      <c r="I1579" s="16" t="s">
        <v>3329</v>
      </c>
      <c r="J1579" s="16" t="s">
        <v>6313</v>
      </c>
    </row>
    <row r="1580" ht="22.5" spans="1:10">
      <c r="A1580" s="20"/>
      <c r="B1580" s="16" t="s">
        <v>6304</v>
      </c>
      <c r="C1580" s="16" t="s">
        <v>3331</v>
      </c>
      <c r="D1580" s="16" t="s">
        <v>3332</v>
      </c>
      <c r="E1580" s="16" t="s">
        <v>3332</v>
      </c>
      <c r="F1580" s="16" t="s">
        <v>3313</v>
      </c>
      <c r="G1580" s="16" t="s">
        <v>3341</v>
      </c>
      <c r="H1580" s="16" t="s">
        <v>3315</v>
      </c>
      <c r="I1580" s="16" t="s">
        <v>3329</v>
      </c>
      <c r="J1580" s="16" t="s">
        <v>6314</v>
      </c>
    </row>
    <row r="1581" spans="1:10">
      <c r="A1581" s="20"/>
      <c r="B1581" s="16" t="s">
        <v>6304</v>
      </c>
      <c r="C1581" s="16" t="s">
        <v>3843</v>
      </c>
      <c r="D1581" s="16" t="s">
        <v>3844</v>
      </c>
      <c r="E1581" s="16" t="s">
        <v>6220</v>
      </c>
      <c r="F1581" s="16" t="s">
        <v>3520</v>
      </c>
      <c r="G1581" s="16" t="s">
        <v>6221</v>
      </c>
      <c r="H1581" s="16" t="s">
        <v>3435</v>
      </c>
      <c r="I1581" s="16" t="s">
        <v>3307</v>
      </c>
      <c r="J1581" s="16" t="s">
        <v>6222</v>
      </c>
    </row>
    <row r="1582" spans="1:10">
      <c r="A1582" s="20" t="s">
        <v>6315</v>
      </c>
      <c r="B1582" s="16" t="s">
        <v>6316</v>
      </c>
      <c r="C1582" s="16" t="s">
        <v>3301</v>
      </c>
      <c r="D1582" s="16" t="s">
        <v>3302</v>
      </c>
      <c r="E1582" s="16" t="s">
        <v>6317</v>
      </c>
      <c r="F1582" s="16" t="s">
        <v>3304</v>
      </c>
      <c r="G1582" s="16" t="s">
        <v>3516</v>
      </c>
      <c r="H1582" s="16" t="s">
        <v>3395</v>
      </c>
      <c r="I1582" s="16" t="s">
        <v>3307</v>
      </c>
      <c r="J1582" s="16" t="s">
        <v>6318</v>
      </c>
    </row>
    <row r="1583" spans="1:10">
      <c r="A1583" s="20"/>
      <c r="B1583" s="16" t="s">
        <v>6316</v>
      </c>
      <c r="C1583" s="16" t="s">
        <v>3301</v>
      </c>
      <c r="D1583" s="16" t="s">
        <v>3311</v>
      </c>
      <c r="E1583" s="16" t="s">
        <v>6319</v>
      </c>
      <c r="F1583" s="16" t="s">
        <v>3313</v>
      </c>
      <c r="G1583" s="16" t="s">
        <v>3380</v>
      </c>
      <c r="H1583" s="16" t="s">
        <v>3315</v>
      </c>
      <c r="I1583" s="16" t="s">
        <v>3307</v>
      </c>
      <c r="J1583" s="16" t="s">
        <v>6319</v>
      </c>
    </row>
    <row r="1584" spans="1:10">
      <c r="A1584" s="20"/>
      <c r="B1584" s="16" t="s">
        <v>6316</v>
      </c>
      <c r="C1584" s="16" t="s">
        <v>3301</v>
      </c>
      <c r="D1584" s="16" t="s">
        <v>3320</v>
      </c>
      <c r="E1584" s="16" t="s">
        <v>3565</v>
      </c>
      <c r="F1584" s="16" t="s">
        <v>3304</v>
      </c>
      <c r="G1584" s="16" t="s">
        <v>3305</v>
      </c>
      <c r="H1584" s="16" t="s">
        <v>3499</v>
      </c>
      <c r="I1584" s="16" t="s">
        <v>3307</v>
      </c>
      <c r="J1584" s="16" t="s">
        <v>4244</v>
      </c>
    </row>
    <row r="1585" ht="22.5" spans="1:10">
      <c r="A1585" s="20"/>
      <c r="B1585" s="16" t="s">
        <v>6316</v>
      </c>
      <c r="C1585" s="16" t="s">
        <v>3324</v>
      </c>
      <c r="D1585" s="16" t="s">
        <v>3325</v>
      </c>
      <c r="E1585" s="16" t="s">
        <v>6320</v>
      </c>
      <c r="F1585" s="16" t="s">
        <v>3313</v>
      </c>
      <c r="G1585" s="16" t="s">
        <v>5510</v>
      </c>
      <c r="H1585" s="16" t="s">
        <v>3315</v>
      </c>
      <c r="I1585" s="16" t="s">
        <v>3307</v>
      </c>
      <c r="J1585" s="16" t="s">
        <v>6321</v>
      </c>
    </row>
    <row r="1586" spans="1:10">
      <c r="A1586" s="20"/>
      <c r="B1586" s="16" t="s">
        <v>6316</v>
      </c>
      <c r="C1586" s="16" t="s">
        <v>3331</v>
      </c>
      <c r="D1586" s="16" t="s">
        <v>3332</v>
      </c>
      <c r="E1586" s="16" t="s">
        <v>4979</v>
      </c>
      <c r="F1586" s="16" t="s">
        <v>3313</v>
      </c>
      <c r="G1586" s="16" t="s">
        <v>3322</v>
      </c>
      <c r="H1586" s="16" t="s">
        <v>3315</v>
      </c>
      <c r="I1586" s="16" t="s">
        <v>3307</v>
      </c>
      <c r="J1586" s="16" t="s">
        <v>4979</v>
      </c>
    </row>
    <row r="1587" spans="1:10">
      <c r="A1587" s="20"/>
      <c r="B1587" s="16" t="s">
        <v>6316</v>
      </c>
      <c r="C1587" s="16" t="s">
        <v>3843</v>
      </c>
      <c r="D1587" s="16" t="s">
        <v>3844</v>
      </c>
      <c r="E1587" s="16" t="s">
        <v>6322</v>
      </c>
      <c r="F1587" s="16" t="s">
        <v>3520</v>
      </c>
      <c r="G1587" s="16" t="s">
        <v>3901</v>
      </c>
      <c r="H1587" s="16" t="s">
        <v>3435</v>
      </c>
      <c r="I1587" s="16" t="s">
        <v>3307</v>
      </c>
      <c r="J1587" s="16" t="s">
        <v>6323</v>
      </c>
    </row>
    <row r="1588" spans="1:10">
      <c r="A1588" s="20" t="s">
        <v>6324</v>
      </c>
      <c r="B1588" s="16" t="s">
        <v>6325</v>
      </c>
      <c r="C1588" s="16" t="s">
        <v>3301</v>
      </c>
      <c r="D1588" s="16" t="s">
        <v>3302</v>
      </c>
      <c r="E1588" s="16" t="s">
        <v>6326</v>
      </c>
      <c r="F1588" s="16" t="s">
        <v>3313</v>
      </c>
      <c r="G1588" s="16" t="s">
        <v>6327</v>
      </c>
      <c r="H1588" s="16" t="s">
        <v>6227</v>
      </c>
      <c r="I1588" s="16" t="s">
        <v>3307</v>
      </c>
      <c r="J1588" s="16" t="s">
        <v>6328</v>
      </c>
    </row>
    <row r="1589" ht="22.5" spans="1:10">
      <c r="A1589" s="20"/>
      <c r="B1589" s="16" t="s">
        <v>6325</v>
      </c>
      <c r="C1589" s="16" t="s">
        <v>3301</v>
      </c>
      <c r="D1589" s="16" t="s">
        <v>3302</v>
      </c>
      <c r="E1589" s="16" t="s">
        <v>6329</v>
      </c>
      <c r="F1589" s="16" t="s">
        <v>3313</v>
      </c>
      <c r="G1589" s="16" t="s">
        <v>6330</v>
      </c>
      <c r="H1589" s="16" t="s">
        <v>3796</v>
      </c>
      <c r="I1589" s="16" t="s">
        <v>3307</v>
      </c>
      <c r="J1589" s="16" t="s">
        <v>6331</v>
      </c>
    </row>
    <row r="1590" spans="1:10">
      <c r="A1590" s="20"/>
      <c r="B1590" s="16" t="s">
        <v>6325</v>
      </c>
      <c r="C1590" s="16" t="s">
        <v>3301</v>
      </c>
      <c r="D1590" s="16" t="s">
        <v>3302</v>
      </c>
      <c r="E1590" s="16" t="s">
        <v>6229</v>
      </c>
      <c r="F1590" s="16" t="s">
        <v>3313</v>
      </c>
      <c r="G1590" s="16" t="s">
        <v>6327</v>
      </c>
      <c r="H1590" s="16" t="s">
        <v>3796</v>
      </c>
      <c r="I1590" s="16" t="s">
        <v>3307</v>
      </c>
      <c r="J1590" s="16" t="s">
        <v>6230</v>
      </c>
    </row>
    <row r="1591" ht="22.5" spans="1:10">
      <c r="A1591" s="20"/>
      <c r="B1591" s="16" t="s">
        <v>6325</v>
      </c>
      <c r="C1591" s="16" t="s">
        <v>3301</v>
      </c>
      <c r="D1591" s="16" t="s">
        <v>3302</v>
      </c>
      <c r="E1591" s="16" t="s">
        <v>6231</v>
      </c>
      <c r="F1591" s="16" t="s">
        <v>3313</v>
      </c>
      <c r="G1591" s="16" t="s">
        <v>4559</v>
      </c>
      <c r="H1591" s="16" t="s">
        <v>3545</v>
      </c>
      <c r="I1591" s="16" t="s">
        <v>3307</v>
      </c>
      <c r="J1591" s="16" t="s">
        <v>6232</v>
      </c>
    </row>
    <row r="1592" ht="22.5" spans="1:10">
      <c r="A1592" s="20"/>
      <c r="B1592" s="16" t="s">
        <v>6325</v>
      </c>
      <c r="C1592" s="16" t="s">
        <v>3301</v>
      </c>
      <c r="D1592" s="16" t="s">
        <v>3302</v>
      </c>
      <c r="E1592" s="16" t="s">
        <v>6233</v>
      </c>
      <c r="F1592" s="16" t="s">
        <v>3313</v>
      </c>
      <c r="G1592" s="16" t="s">
        <v>3459</v>
      </c>
      <c r="H1592" s="16" t="s">
        <v>4476</v>
      </c>
      <c r="I1592" s="16" t="s">
        <v>3307</v>
      </c>
      <c r="J1592" s="16" t="s">
        <v>6234</v>
      </c>
    </row>
    <row r="1593" spans="1:10">
      <c r="A1593" s="20"/>
      <c r="B1593" s="16" t="s">
        <v>6325</v>
      </c>
      <c r="C1593" s="16" t="s">
        <v>3301</v>
      </c>
      <c r="D1593" s="16" t="s">
        <v>3311</v>
      </c>
      <c r="E1593" s="16" t="s">
        <v>6237</v>
      </c>
      <c r="F1593" s="16" t="s">
        <v>3313</v>
      </c>
      <c r="G1593" s="16" t="s">
        <v>3398</v>
      </c>
      <c r="H1593" s="16" t="s">
        <v>3315</v>
      </c>
      <c r="I1593" s="16" t="s">
        <v>3307</v>
      </c>
      <c r="J1593" s="16" t="s">
        <v>6238</v>
      </c>
    </row>
    <row r="1594" spans="1:10">
      <c r="A1594" s="20"/>
      <c r="B1594" s="16" t="s">
        <v>6325</v>
      </c>
      <c r="C1594" s="16" t="s">
        <v>3301</v>
      </c>
      <c r="D1594" s="16" t="s">
        <v>3311</v>
      </c>
      <c r="E1594" s="16" t="s">
        <v>6239</v>
      </c>
      <c r="F1594" s="16" t="s">
        <v>3313</v>
      </c>
      <c r="G1594" s="16" t="s">
        <v>3398</v>
      </c>
      <c r="H1594" s="16" t="s">
        <v>3315</v>
      </c>
      <c r="I1594" s="16" t="s">
        <v>3307</v>
      </c>
      <c r="J1594" s="16" t="s">
        <v>6240</v>
      </c>
    </row>
    <row r="1595" spans="1:10">
      <c r="A1595" s="20"/>
      <c r="B1595" s="16" t="s">
        <v>6325</v>
      </c>
      <c r="C1595" s="16" t="s">
        <v>3301</v>
      </c>
      <c r="D1595" s="16" t="s">
        <v>3311</v>
      </c>
      <c r="E1595" s="16" t="s">
        <v>6241</v>
      </c>
      <c r="F1595" s="16" t="s">
        <v>3313</v>
      </c>
      <c r="G1595" s="16" t="s">
        <v>3398</v>
      </c>
      <c r="H1595" s="16" t="s">
        <v>3315</v>
      </c>
      <c r="I1595" s="16" t="s">
        <v>3307</v>
      </c>
      <c r="J1595" s="16" t="s">
        <v>6242</v>
      </c>
    </row>
    <row r="1596" ht="33.75" spans="1:10">
      <c r="A1596" s="20"/>
      <c r="B1596" s="16" t="s">
        <v>6325</v>
      </c>
      <c r="C1596" s="16" t="s">
        <v>3301</v>
      </c>
      <c r="D1596" s="16" t="s">
        <v>3311</v>
      </c>
      <c r="E1596" s="16" t="s">
        <v>6243</v>
      </c>
      <c r="F1596" s="16" t="s">
        <v>3313</v>
      </c>
      <c r="G1596" s="16" t="s">
        <v>3398</v>
      </c>
      <c r="H1596" s="16" t="s">
        <v>3315</v>
      </c>
      <c r="I1596" s="16" t="s">
        <v>3307</v>
      </c>
      <c r="J1596" s="16" t="s">
        <v>6244</v>
      </c>
    </row>
    <row r="1597" spans="1:10">
      <c r="A1597" s="20"/>
      <c r="B1597" s="16" t="s">
        <v>6325</v>
      </c>
      <c r="C1597" s="16" t="s">
        <v>3301</v>
      </c>
      <c r="D1597" s="16" t="s">
        <v>3320</v>
      </c>
      <c r="E1597" s="16" t="s">
        <v>4085</v>
      </c>
      <c r="F1597" s="16" t="s">
        <v>3520</v>
      </c>
      <c r="G1597" s="16" t="s">
        <v>3804</v>
      </c>
      <c r="H1597" s="16" t="s">
        <v>3805</v>
      </c>
      <c r="I1597" s="16" t="s">
        <v>3307</v>
      </c>
      <c r="J1597" s="16" t="s">
        <v>4351</v>
      </c>
    </row>
    <row r="1598" ht="22.5" spans="1:10">
      <c r="A1598" s="20"/>
      <c r="B1598" s="16" t="s">
        <v>6325</v>
      </c>
      <c r="C1598" s="16" t="s">
        <v>3324</v>
      </c>
      <c r="D1598" s="16" t="s">
        <v>3325</v>
      </c>
      <c r="E1598" s="16" t="s">
        <v>6332</v>
      </c>
      <c r="F1598" s="16" t="s">
        <v>3304</v>
      </c>
      <c r="G1598" s="16" t="s">
        <v>3544</v>
      </c>
      <c r="H1598" s="16" t="s">
        <v>3315</v>
      </c>
      <c r="I1598" s="16" t="s">
        <v>3307</v>
      </c>
      <c r="J1598" s="16" t="s">
        <v>6333</v>
      </c>
    </row>
    <row r="1599" ht="22.5" spans="1:10">
      <c r="A1599" s="20"/>
      <c r="B1599" s="16" t="s">
        <v>6325</v>
      </c>
      <c r="C1599" s="16" t="s">
        <v>3324</v>
      </c>
      <c r="D1599" s="16" t="s">
        <v>3590</v>
      </c>
      <c r="E1599" s="16" t="s">
        <v>6334</v>
      </c>
      <c r="F1599" s="16" t="s">
        <v>3304</v>
      </c>
      <c r="G1599" s="16" t="s">
        <v>3398</v>
      </c>
      <c r="H1599" s="16" t="s">
        <v>3315</v>
      </c>
      <c r="I1599" s="16" t="s">
        <v>3307</v>
      </c>
      <c r="J1599" s="16" t="s">
        <v>6335</v>
      </c>
    </row>
    <row r="1600" spans="1:10">
      <c r="A1600" s="20"/>
      <c r="B1600" s="16" t="s">
        <v>6325</v>
      </c>
      <c r="C1600" s="16" t="s">
        <v>3331</v>
      </c>
      <c r="D1600" s="16" t="s">
        <v>3332</v>
      </c>
      <c r="E1600" s="16" t="s">
        <v>3437</v>
      </c>
      <c r="F1600" s="16" t="s">
        <v>3313</v>
      </c>
      <c r="G1600" s="16" t="s">
        <v>3322</v>
      </c>
      <c r="H1600" s="16" t="s">
        <v>3315</v>
      </c>
      <c r="I1600" s="16" t="s">
        <v>3329</v>
      </c>
      <c r="J1600" s="16" t="s">
        <v>3842</v>
      </c>
    </row>
    <row r="1601" spans="1:10">
      <c r="A1601" s="20"/>
      <c r="B1601" s="16" t="s">
        <v>6325</v>
      </c>
      <c r="C1601" s="16" t="s">
        <v>3843</v>
      </c>
      <c r="D1601" s="16" t="s">
        <v>3844</v>
      </c>
      <c r="E1601" s="16" t="s">
        <v>6220</v>
      </c>
      <c r="F1601" s="16" t="s">
        <v>3520</v>
      </c>
      <c r="G1601" s="16" t="s">
        <v>6221</v>
      </c>
      <c r="H1601" s="16" t="s">
        <v>3435</v>
      </c>
      <c r="I1601" s="16" t="s">
        <v>3307</v>
      </c>
      <c r="J1601" s="16" t="s">
        <v>6222</v>
      </c>
    </row>
    <row r="1602" ht="22.5" spans="1:10">
      <c r="A1602" s="20" t="s">
        <v>3608</v>
      </c>
      <c r="B1602" s="16" t="s">
        <v>6336</v>
      </c>
      <c r="C1602" s="16" t="s">
        <v>3301</v>
      </c>
      <c r="D1602" s="16" t="s">
        <v>3302</v>
      </c>
      <c r="E1602" s="16" t="s">
        <v>6337</v>
      </c>
      <c r="F1602" s="16" t="s">
        <v>3304</v>
      </c>
      <c r="G1602" s="16" t="s">
        <v>5611</v>
      </c>
      <c r="H1602" s="16" t="s">
        <v>3377</v>
      </c>
      <c r="I1602" s="16" t="s">
        <v>3307</v>
      </c>
      <c r="J1602" s="16" t="s">
        <v>6338</v>
      </c>
    </row>
    <row r="1603" ht="22.5" spans="1:10">
      <c r="A1603" s="20"/>
      <c r="B1603" s="16" t="s">
        <v>6336</v>
      </c>
      <c r="C1603" s="16" t="s">
        <v>3301</v>
      </c>
      <c r="D1603" s="16" t="s">
        <v>3311</v>
      </c>
      <c r="E1603" s="16" t="s">
        <v>6339</v>
      </c>
      <c r="F1603" s="16" t="s">
        <v>3304</v>
      </c>
      <c r="G1603" s="16" t="s">
        <v>6340</v>
      </c>
      <c r="H1603" s="16" t="s">
        <v>3328</v>
      </c>
      <c r="I1603" s="16" t="s">
        <v>3329</v>
      </c>
      <c r="J1603" s="16" t="s">
        <v>6341</v>
      </c>
    </row>
    <row r="1604" spans="1:10">
      <c r="A1604" s="20"/>
      <c r="B1604" s="16" t="s">
        <v>6336</v>
      </c>
      <c r="C1604" s="16" t="s">
        <v>3301</v>
      </c>
      <c r="D1604" s="16" t="s">
        <v>3320</v>
      </c>
      <c r="E1604" s="16" t="s">
        <v>6342</v>
      </c>
      <c r="F1604" s="16" t="s">
        <v>3304</v>
      </c>
      <c r="G1604" s="16" t="s">
        <v>3305</v>
      </c>
      <c r="H1604" s="16" t="s">
        <v>3499</v>
      </c>
      <c r="I1604" s="16" t="s">
        <v>3307</v>
      </c>
      <c r="J1604" s="16" t="s">
        <v>6343</v>
      </c>
    </row>
    <row r="1605" ht="22.5" spans="1:10">
      <c r="A1605" s="20"/>
      <c r="B1605" s="16" t="s">
        <v>6336</v>
      </c>
      <c r="C1605" s="16" t="s">
        <v>3324</v>
      </c>
      <c r="D1605" s="16" t="s">
        <v>3325</v>
      </c>
      <c r="E1605" s="16" t="s">
        <v>6344</v>
      </c>
      <c r="F1605" s="16" t="s">
        <v>3304</v>
      </c>
      <c r="G1605" s="16" t="s">
        <v>6345</v>
      </c>
      <c r="H1605" s="16" t="s">
        <v>3328</v>
      </c>
      <c r="I1605" s="16" t="s">
        <v>3329</v>
      </c>
      <c r="J1605" s="16" t="s">
        <v>6346</v>
      </c>
    </row>
    <row r="1606" spans="1:10">
      <c r="A1606" s="20"/>
      <c r="B1606" s="16" t="s">
        <v>6336</v>
      </c>
      <c r="C1606" s="16" t="s">
        <v>3331</v>
      </c>
      <c r="D1606" s="16" t="s">
        <v>3332</v>
      </c>
      <c r="E1606" s="16" t="s">
        <v>3437</v>
      </c>
      <c r="F1606" s="16" t="s">
        <v>3313</v>
      </c>
      <c r="G1606" s="16" t="s">
        <v>3322</v>
      </c>
      <c r="H1606" s="16" t="s">
        <v>3315</v>
      </c>
      <c r="I1606" s="16" t="s">
        <v>3307</v>
      </c>
      <c r="J1606" s="16" t="s">
        <v>3842</v>
      </c>
    </row>
    <row r="1607" spans="1:10">
      <c r="A1607" s="20"/>
      <c r="B1607" s="16" t="s">
        <v>6336</v>
      </c>
      <c r="C1607" s="16" t="s">
        <v>3843</v>
      </c>
      <c r="D1607" s="16" t="s">
        <v>3844</v>
      </c>
      <c r="E1607" s="16" t="s">
        <v>6220</v>
      </c>
      <c r="F1607" s="16" t="s">
        <v>3520</v>
      </c>
      <c r="G1607" s="16" t="s">
        <v>6221</v>
      </c>
      <c r="H1607" s="16" t="s">
        <v>3435</v>
      </c>
      <c r="I1607" s="16" t="s">
        <v>3307</v>
      </c>
      <c r="J1607" s="16" t="s">
        <v>6222</v>
      </c>
    </row>
    <row r="1608" ht="33.75" spans="1:10">
      <c r="A1608" s="20" t="s">
        <v>6347</v>
      </c>
      <c r="B1608" s="16" t="s">
        <v>6348</v>
      </c>
      <c r="C1608" s="16" t="s">
        <v>3301</v>
      </c>
      <c r="D1608" s="16" t="s">
        <v>3302</v>
      </c>
      <c r="E1608" s="16" t="s">
        <v>6349</v>
      </c>
      <c r="F1608" s="16" t="s">
        <v>3304</v>
      </c>
      <c r="G1608" s="16" t="s">
        <v>3746</v>
      </c>
      <c r="H1608" s="16" t="s">
        <v>3377</v>
      </c>
      <c r="I1608" s="16" t="s">
        <v>3307</v>
      </c>
      <c r="J1608" s="16" t="s">
        <v>6350</v>
      </c>
    </row>
    <row r="1609" ht="33.75" spans="1:10">
      <c r="A1609" s="20"/>
      <c r="B1609" s="16" t="s">
        <v>6348</v>
      </c>
      <c r="C1609" s="16" t="s">
        <v>3301</v>
      </c>
      <c r="D1609" s="16" t="s">
        <v>3311</v>
      </c>
      <c r="E1609" s="16" t="s">
        <v>6351</v>
      </c>
      <c r="F1609" s="16" t="s">
        <v>3304</v>
      </c>
      <c r="G1609" s="16" t="s">
        <v>3398</v>
      </c>
      <c r="H1609" s="16" t="s">
        <v>3315</v>
      </c>
      <c r="I1609" s="16" t="s">
        <v>3307</v>
      </c>
      <c r="J1609" s="16" t="s">
        <v>6352</v>
      </c>
    </row>
    <row r="1610" spans="1:10">
      <c r="A1610" s="20"/>
      <c r="B1610" s="16" t="s">
        <v>6348</v>
      </c>
      <c r="C1610" s="16" t="s">
        <v>3301</v>
      </c>
      <c r="D1610" s="16" t="s">
        <v>3320</v>
      </c>
      <c r="E1610" s="16" t="s">
        <v>4100</v>
      </c>
      <c r="F1610" s="16" t="s">
        <v>3304</v>
      </c>
      <c r="G1610" s="16" t="s">
        <v>3305</v>
      </c>
      <c r="H1610" s="16" t="s">
        <v>3499</v>
      </c>
      <c r="I1610" s="16" t="s">
        <v>3307</v>
      </c>
      <c r="J1610" s="16" t="s">
        <v>4244</v>
      </c>
    </row>
    <row r="1611" ht="22.5" spans="1:10">
      <c r="A1611" s="20"/>
      <c r="B1611" s="16" t="s">
        <v>6348</v>
      </c>
      <c r="C1611" s="16" t="s">
        <v>3324</v>
      </c>
      <c r="D1611" s="16" t="s">
        <v>3325</v>
      </c>
      <c r="E1611" s="16" t="s">
        <v>6353</v>
      </c>
      <c r="F1611" s="16" t="s">
        <v>3304</v>
      </c>
      <c r="G1611" s="16" t="s">
        <v>3544</v>
      </c>
      <c r="H1611" s="16" t="s">
        <v>3315</v>
      </c>
      <c r="I1611" s="16" t="s">
        <v>3307</v>
      </c>
      <c r="J1611" s="16" t="s">
        <v>6354</v>
      </c>
    </row>
    <row r="1612" spans="1:10">
      <c r="A1612" s="20"/>
      <c r="B1612" s="16" t="s">
        <v>6348</v>
      </c>
      <c r="C1612" s="16" t="s">
        <v>3331</v>
      </c>
      <c r="D1612" s="16" t="s">
        <v>3332</v>
      </c>
      <c r="E1612" s="16" t="s">
        <v>4979</v>
      </c>
      <c r="F1612" s="16" t="s">
        <v>3313</v>
      </c>
      <c r="G1612" s="16" t="s">
        <v>3322</v>
      </c>
      <c r="H1612" s="16" t="s">
        <v>3315</v>
      </c>
      <c r="I1612" s="16" t="s">
        <v>3329</v>
      </c>
      <c r="J1612" s="16" t="s">
        <v>4980</v>
      </c>
    </row>
    <row r="1613" spans="1:10">
      <c r="A1613" s="20"/>
      <c r="B1613" s="16" t="s">
        <v>6348</v>
      </c>
      <c r="C1613" s="16" t="s">
        <v>3843</v>
      </c>
      <c r="D1613" s="16" t="s">
        <v>3844</v>
      </c>
      <c r="E1613" s="16" t="s">
        <v>6220</v>
      </c>
      <c r="F1613" s="16" t="s">
        <v>3520</v>
      </c>
      <c r="G1613" s="16" t="s">
        <v>6221</v>
      </c>
      <c r="H1613" s="16" t="s">
        <v>3435</v>
      </c>
      <c r="I1613" s="16" t="s">
        <v>3307</v>
      </c>
      <c r="J1613" s="16" t="s">
        <v>6222</v>
      </c>
    </row>
    <row r="1614" ht="22.5" spans="1:10">
      <c r="A1614" s="19" t="s">
        <v>6355</v>
      </c>
      <c r="B1614" s="16"/>
      <c r="C1614" s="16"/>
      <c r="D1614" s="16"/>
      <c r="E1614" s="16"/>
      <c r="F1614" s="16"/>
      <c r="G1614" s="16"/>
      <c r="H1614" s="16"/>
      <c r="I1614" s="16"/>
      <c r="J1614" s="16"/>
    </row>
    <row r="1615" spans="1:10">
      <c r="A1615" s="20" t="s">
        <v>6356</v>
      </c>
      <c r="B1615" s="16" t="s">
        <v>6357</v>
      </c>
      <c r="C1615" s="16" t="s">
        <v>3301</v>
      </c>
      <c r="D1615" s="16" t="s">
        <v>3320</v>
      </c>
      <c r="E1615" s="16" t="s">
        <v>6358</v>
      </c>
      <c r="F1615" s="16" t="s">
        <v>3313</v>
      </c>
      <c r="G1615" s="16" t="s">
        <v>3398</v>
      </c>
      <c r="H1615" s="16" t="s">
        <v>3315</v>
      </c>
      <c r="I1615" s="16" t="s">
        <v>3307</v>
      </c>
      <c r="J1615" s="16" t="s">
        <v>6359</v>
      </c>
    </row>
    <row r="1616" spans="1:10">
      <c r="A1616" s="20"/>
      <c r="B1616" s="16" t="s">
        <v>6357</v>
      </c>
      <c r="C1616" s="16" t="s">
        <v>3324</v>
      </c>
      <c r="D1616" s="16" t="s">
        <v>3325</v>
      </c>
      <c r="E1616" s="16" t="s">
        <v>3367</v>
      </c>
      <c r="F1616" s="16" t="s">
        <v>3313</v>
      </c>
      <c r="G1616" s="16" t="s">
        <v>3398</v>
      </c>
      <c r="H1616" s="16" t="s">
        <v>3315</v>
      </c>
      <c r="I1616" s="16" t="s">
        <v>3307</v>
      </c>
      <c r="J1616" s="16" t="s">
        <v>6360</v>
      </c>
    </row>
    <row r="1617" spans="1:10">
      <c r="A1617" s="20"/>
      <c r="B1617" s="16" t="s">
        <v>6357</v>
      </c>
      <c r="C1617" s="16" t="s">
        <v>3331</v>
      </c>
      <c r="D1617" s="16" t="s">
        <v>3332</v>
      </c>
      <c r="E1617" s="16" t="s">
        <v>3437</v>
      </c>
      <c r="F1617" s="16" t="s">
        <v>3313</v>
      </c>
      <c r="G1617" s="16" t="s">
        <v>3398</v>
      </c>
      <c r="H1617" s="16" t="s">
        <v>3315</v>
      </c>
      <c r="I1617" s="16" t="s">
        <v>3307</v>
      </c>
      <c r="J1617" s="16" t="s">
        <v>6361</v>
      </c>
    </row>
    <row r="1618" spans="1:10">
      <c r="A1618" s="20" t="s">
        <v>6362</v>
      </c>
      <c r="B1618" s="16" t="s">
        <v>6363</v>
      </c>
      <c r="C1618" s="16" t="s">
        <v>3301</v>
      </c>
      <c r="D1618" s="16" t="s">
        <v>3302</v>
      </c>
      <c r="E1618" s="16" t="s">
        <v>6364</v>
      </c>
      <c r="F1618" s="16" t="s">
        <v>3313</v>
      </c>
      <c r="G1618" s="16" t="s">
        <v>6365</v>
      </c>
      <c r="H1618" s="16" t="s">
        <v>4476</v>
      </c>
      <c r="I1618" s="16" t="s">
        <v>3307</v>
      </c>
      <c r="J1618" s="16" t="s">
        <v>6366</v>
      </c>
    </row>
    <row r="1619" ht="22.5" spans="1:10">
      <c r="A1619" s="20"/>
      <c r="B1619" s="16" t="s">
        <v>6363</v>
      </c>
      <c r="C1619" s="16" t="s">
        <v>3301</v>
      </c>
      <c r="D1619" s="16" t="s">
        <v>3311</v>
      </c>
      <c r="E1619" s="16" t="s">
        <v>6367</v>
      </c>
      <c r="F1619" s="16" t="s">
        <v>3313</v>
      </c>
      <c r="G1619" s="16" t="s">
        <v>3341</v>
      </c>
      <c r="H1619" s="16" t="s">
        <v>3315</v>
      </c>
      <c r="I1619" s="16" t="s">
        <v>3329</v>
      </c>
      <c r="J1619" s="16" t="s">
        <v>6368</v>
      </c>
    </row>
    <row r="1620" spans="1:10">
      <c r="A1620" s="20"/>
      <c r="B1620" s="16" t="s">
        <v>6363</v>
      </c>
      <c r="C1620" s="16" t="s">
        <v>3301</v>
      </c>
      <c r="D1620" s="16" t="s">
        <v>3320</v>
      </c>
      <c r="E1620" s="16" t="s">
        <v>6369</v>
      </c>
      <c r="F1620" s="16" t="s">
        <v>3313</v>
      </c>
      <c r="G1620" s="16" t="s">
        <v>3462</v>
      </c>
      <c r="H1620" s="16" t="s">
        <v>3478</v>
      </c>
      <c r="I1620" s="16" t="s">
        <v>3329</v>
      </c>
      <c r="J1620" s="16" t="s">
        <v>6370</v>
      </c>
    </row>
    <row r="1621" ht="22.5" spans="1:10">
      <c r="A1621" s="20"/>
      <c r="B1621" s="16" t="s">
        <v>6363</v>
      </c>
      <c r="C1621" s="16" t="s">
        <v>3324</v>
      </c>
      <c r="D1621" s="16" t="s">
        <v>3325</v>
      </c>
      <c r="E1621" s="16" t="s">
        <v>6371</v>
      </c>
      <c r="F1621" s="16" t="s">
        <v>3304</v>
      </c>
      <c r="G1621" s="16" t="s">
        <v>6345</v>
      </c>
      <c r="H1621" s="16" t="s">
        <v>6372</v>
      </c>
      <c r="I1621" s="16" t="s">
        <v>3329</v>
      </c>
      <c r="J1621" s="16" t="s">
        <v>6373</v>
      </c>
    </row>
    <row r="1622" ht="22.5" spans="1:10">
      <c r="A1622" s="20"/>
      <c r="B1622" s="16" t="s">
        <v>6363</v>
      </c>
      <c r="C1622" s="16" t="s">
        <v>3331</v>
      </c>
      <c r="D1622" s="16" t="s">
        <v>3332</v>
      </c>
      <c r="E1622" s="16" t="s">
        <v>5577</v>
      </c>
      <c r="F1622" s="16" t="s">
        <v>3313</v>
      </c>
      <c r="G1622" s="16" t="s">
        <v>3341</v>
      </c>
      <c r="H1622" s="16" t="s">
        <v>3315</v>
      </c>
      <c r="I1622" s="16" t="s">
        <v>3329</v>
      </c>
      <c r="J1622" s="16" t="s">
        <v>4751</v>
      </c>
    </row>
    <row r="1623" spans="1:10">
      <c r="A1623" s="20"/>
      <c r="B1623" s="16" t="s">
        <v>6363</v>
      </c>
      <c r="C1623" s="16" t="s">
        <v>3843</v>
      </c>
      <c r="D1623" s="16" t="s">
        <v>3844</v>
      </c>
      <c r="E1623" s="16" t="s">
        <v>6374</v>
      </c>
      <c r="F1623" s="16" t="s">
        <v>3837</v>
      </c>
      <c r="G1623" s="16" t="s">
        <v>6375</v>
      </c>
      <c r="H1623" s="16" t="s">
        <v>3315</v>
      </c>
      <c r="I1623" s="16" t="s">
        <v>3307</v>
      </c>
      <c r="J1623" s="16" t="s">
        <v>6222</v>
      </c>
    </row>
    <row r="1624" ht="33.75" spans="1:10">
      <c r="A1624" s="20" t="s">
        <v>6376</v>
      </c>
      <c r="B1624" s="16" t="s">
        <v>6363</v>
      </c>
      <c r="C1624" s="16" t="s">
        <v>3301</v>
      </c>
      <c r="D1624" s="16" t="s">
        <v>3302</v>
      </c>
      <c r="E1624" s="16" t="s">
        <v>6377</v>
      </c>
      <c r="F1624" s="16" t="s">
        <v>3313</v>
      </c>
      <c r="G1624" s="16" t="s">
        <v>3398</v>
      </c>
      <c r="H1624" s="16" t="s">
        <v>3315</v>
      </c>
      <c r="I1624" s="16" t="s">
        <v>3307</v>
      </c>
      <c r="J1624" s="16" t="s">
        <v>6378</v>
      </c>
    </row>
    <row r="1625" ht="33.75" spans="1:10">
      <c r="A1625" s="20"/>
      <c r="B1625" s="16" t="s">
        <v>6363</v>
      </c>
      <c r="C1625" s="16" t="s">
        <v>3301</v>
      </c>
      <c r="D1625" s="16" t="s">
        <v>3302</v>
      </c>
      <c r="E1625" s="16" t="s">
        <v>6379</v>
      </c>
      <c r="F1625" s="16" t="s">
        <v>3313</v>
      </c>
      <c r="G1625" s="16" t="s">
        <v>3516</v>
      </c>
      <c r="H1625" s="16" t="s">
        <v>3545</v>
      </c>
      <c r="I1625" s="16" t="s">
        <v>3307</v>
      </c>
      <c r="J1625" s="16" t="s">
        <v>6380</v>
      </c>
    </row>
    <row r="1626" ht="22.5" spans="1:10">
      <c r="A1626" s="20"/>
      <c r="B1626" s="16" t="s">
        <v>6363</v>
      </c>
      <c r="C1626" s="16" t="s">
        <v>3301</v>
      </c>
      <c r="D1626" s="16" t="s">
        <v>3302</v>
      </c>
      <c r="E1626" s="16" t="s">
        <v>6381</v>
      </c>
      <c r="F1626" s="16" t="s">
        <v>3520</v>
      </c>
      <c r="G1626" s="16" t="s">
        <v>3774</v>
      </c>
      <c r="H1626" s="16" t="s">
        <v>3377</v>
      </c>
      <c r="I1626" s="16" t="s">
        <v>3307</v>
      </c>
      <c r="J1626" s="16" t="s">
        <v>6382</v>
      </c>
    </row>
    <row r="1627" ht="22.5" spans="1:10">
      <c r="A1627" s="20"/>
      <c r="B1627" s="16" t="s">
        <v>6363</v>
      </c>
      <c r="C1627" s="16" t="s">
        <v>3301</v>
      </c>
      <c r="D1627" s="16" t="s">
        <v>3302</v>
      </c>
      <c r="E1627" s="16" t="s">
        <v>6383</v>
      </c>
      <c r="F1627" s="16" t="s">
        <v>3313</v>
      </c>
      <c r="G1627" s="16" t="s">
        <v>4828</v>
      </c>
      <c r="H1627" s="16" t="s">
        <v>3758</v>
      </c>
      <c r="I1627" s="16" t="s">
        <v>3307</v>
      </c>
      <c r="J1627" s="16" t="s">
        <v>6384</v>
      </c>
    </row>
    <row r="1628" ht="22.5" spans="1:10">
      <c r="A1628" s="20"/>
      <c r="B1628" s="16" t="s">
        <v>6363</v>
      </c>
      <c r="C1628" s="16" t="s">
        <v>3301</v>
      </c>
      <c r="D1628" s="16" t="s">
        <v>3311</v>
      </c>
      <c r="E1628" s="16" t="s">
        <v>6385</v>
      </c>
      <c r="F1628" s="16" t="s">
        <v>3313</v>
      </c>
      <c r="G1628" s="16" t="s">
        <v>3341</v>
      </c>
      <c r="H1628" s="16" t="s">
        <v>3315</v>
      </c>
      <c r="I1628" s="16" t="s">
        <v>3329</v>
      </c>
      <c r="J1628" s="16" t="s">
        <v>6386</v>
      </c>
    </row>
    <row r="1629" ht="22.5" spans="1:10">
      <c r="A1629" s="20"/>
      <c r="B1629" s="16" t="s">
        <v>6363</v>
      </c>
      <c r="C1629" s="16" t="s">
        <v>3301</v>
      </c>
      <c r="D1629" s="16" t="s">
        <v>3311</v>
      </c>
      <c r="E1629" s="16" t="s">
        <v>6387</v>
      </c>
      <c r="F1629" s="16" t="s">
        <v>3304</v>
      </c>
      <c r="G1629" s="16" t="s">
        <v>3398</v>
      </c>
      <c r="H1629" s="16" t="s">
        <v>3315</v>
      </c>
      <c r="I1629" s="16" t="s">
        <v>3307</v>
      </c>
      <c r="J1629" s="16" t="s">
        <v>6388</v>
      </c>
    </row>
    <row r="1630" ht="22.5" spans="1:10">
      <c r="A1630" s="20"/>
      <c r="B1630" s="16" t="s">
        <v>6363</v>
      </c>
      <c r="C1630" s="16" t="s">
        <v>3301</v>
      </c>
      <c r="D1630" s="16" t="s">
        <v>3311</v>
      </c>
      <c r="E1630" s="16" t="s">
        <v>6389</v>
      </c>
      <c r="F1630" s="16" t="s">
        <v>3304</v>
      </c>
      <c r="G1630" s="16" t="s">
        <v>3398</v>
      </c>
      <c r="H1630" s="16" t="s">
        <v>4600</v>
      </c>
      <c r="I1630" s="16" t="s">
        <v>3329</v>
      </c>
      <c r="J1630" s="16" t="s">
        <v>6390</v>
      </c>
    </row>
    <row r="1631" ht="22.5" spans="1:10">
      <c r="A1631" s="20"/>
      <c r="B1631" s="16" t="s">
        <v>6363</v>
      </c>
      <c r="C1631" s="16" t="s">
        <v>3301</v>
      </c>
      <c r="D1631" s="16" t="s">
        <v>3320</v>
      </c>
      <c r="E1631" s="16" t="s">
        <v>6391</v>
      </c>
      <c r="F1631" s="16" t="s">
        <v>3313</v>
      </c>
      <c r="G1631" s="16" t="s">
        <v>3341</v>
      </c>
      <c r="H1631" s="16" t="s">
        <v>3315</v>
      </c>
      <c r="I1631" s="16" t="s">
        <v>3329</v>
      </c>
      <c r="J1631" s="16" t="s">
        <v>6392</v>
      </c>
    </row>
    <row r="1632" ht="33.75" spans="1:10">
      <c r="A1632" s="20"/>
      <c r="B1632" s="16" t="s">
        <v>6363</v>
      </c>
      <c r="C1632" s="16" t="s">
        <v>3301</v>
      </c>
      <c r="D1632" s="16" t="s">
        <v>3320</v>
      </c>
      <c r="E1632" s="16" t="s">
        <v>6393</v>
      </c>
      <c r="F1632" s="16" t="s">
        <v>3304</v>
      </c>
      <c r="G1632" s="16" t="s">
        <v>6394</v>
      </c>
      <c r="H1632" s="16" t="s">
        <v>3435</v>
      </c>
      <c r="I1632" s="16" t="s">
        <v>3329</v>
      </c>
      <c r="J1632" s="16" t="s">
        <v>6395</v>
      </c>
    </row>
    <row r="1633" ht="22.5" spans="1:10">
      <c r="A1633" s="20"/>
      <c r="B1633" s="16" t="s">
        <v>6363</v>
      </c>
      <c r="C1633" s="16" t="s">
        <v>3324</v>
      </c>
      <c r="D1633" s="16" t="s">
        <v>3325</v>
      </c>
      <c r="E1633" s="16" t="s">
        <v>6396</v>
      </c>
      <c r="F1633" s="16" t="s">
        <v>3313</v>
      </c>
      <c r="G1633" s="16" t="s">
        <v>3738</v>
      </c>
      <c r="H1633" s="16" t="s">
        <v>3315</v>
      </c>
      <c r="I1633" s="16" t="s">
        <v>3329</v>
      </c>
      <c r="J1633" s="16" t="s">
        <v>6397</v>
      </c>
    </row>
    <row r="1634" ht="33.75" spans="1:10">
      <c r="A1634" s="20"/>
      <c r="B1634" s="16" t="s">
        <v>6363</v>
      </c>
      <c r="C1634" s="16" t="s">
        <v>3331</v>
      </c>
      <c r="D1634" s="16" t="s">
        <v>3332</v>
      </c>
      <c r="E1634" s="16" t="s">
        <v>6398</v>
      </c>
      <c r="F1634" s="16" t="s">
        <v>3313</v>
      </c>
      <c r="G1634" s="16" t="s">
        <v>3398</v>
      </c>
      <c r="H1634" s="16" t="s">
        <v>3315</v>
      </c>
      <c r="I1634" s="16" t="s">
        <v>3329</v>
      </c>
      <c r="J1634" s="16" t="s">
        <v>6399</v>
      </c>
    </row>
    <row r="1635" spans="1:10">
      <c r="A1635" s="20" t="s">
        <v>6400</v>
      </c>
      <c r="B1635" s="16" t="s">
        <v>6400</v>
      </c>
      <c r="C1635" s="16" t="s">
        <v>3301</v>
      </c>
      <c r="D1635" s="16" t="s">
        <v>3302</v>
      </c>
      <c r="E1635" s="16" t="s">
        <v>6401</v>
      </c>
      <c r="F1635" s="16" t="s">
        <v>3304</v>
      </c>
      <c r="G1635" s="16" t="s">
        <v>3453</v>
      </c>
      <c r="H1635" s="16" t="s">
        <v>3377</v>
      </c>
      <c r="I1635" s="16" t="s">
        <v>3307</v>
      </c>
      <c r="J1635" s="16" t="s">
        <v>6400</v>
      </c>
    </row>
    <row r="1636" spans="1:10">
      <c r="A1636" s="20"/>
      <c r="B1636" s="16" t="s">
        <v>6400</v>
      </c>
      <c r="C1636" s="16" t="s">
        <v>3301</v>
      </c>
      <c r="D1636" s="16" t="s">
        <v>3320</v>
      </c>
      <c r="E1636" s="16" t="s">
        <v>3324</v>
      </c>
      <c r="F1636" s="16" t="s">
        <v>3304</v>
      </c>
      <c r="G1636" s="16" t="s">
        <v>3398</v>
      </c>
      <c r="H1636" s="16" t="s">
        <v>3435</v>
      </c>
      <c r="I1636" s="16" t="s">
        <v>3307</v>
      </c>
      <c r="J1636" s="16" t="s">
        <v>6400</v>
      </c>
    </row>
    <row r="1637" spans="1:10">
      <c r="A1637" s="20"/>
      <c r="B1637" s="16" t="s">
        <v>6400</v>
      </c>
      <c r="C1637" s="16" t="s">
        <v>3324</v>
      </c>
      <c r="D1637" s="16" t="s">
        <v>3685</v>
      </c>
      <c r="E1637" s="16" t="s">
        <v>6400</v>
      </c>
      <c r="F1637" s="16" t="s">
        <v>3304</v>
      </c>
      <c r="G1637" s="16" t="s">
        <v>6359</v>
      </c>
      <c r="H1637" s="16" t="s">
        <v>3435</v>
      </c>
      <c r="I1637" s="16" t="s">
        <v>3307</v>
      </c>
      <c r="J1637" s="16" t="s">
        <v>6400</v>
      </c>
    </row>
    <row r="1638" spans="1:10">
      <c r="A1638" s="20"/>
      <c r="B1638" s="16" t="s">
        <v>6400</v>
      </c>
      <c r="C1638" s="16" t="s">
        <v>3331</v>
      </c>
      <c r="D1638" s="16" t="s">
        <v>3332</v>
      </c>
      <c r="E1638" s="16" t="s">
        <v>6400</v>
      </c>
      <c r="F1638" s="16" t="s">
        <v>3304</v>
      </c>
      <c r="G1638" s="16" t="s">
        <v>3398</v>
      </c>
      <c r="H1638" s="16" t="s">
        <v>3315</v>
      </c>
      <c r="I1638" s="16" t="s">
        <v>3307</v>
      </c>
      <c r="J1638" s="16" t="s">
        <v>6359</v>
      </c>
    </row>
    <row r="1639" ht="22.5" spans="1:10">
      <c r="A1639" s="19" t="s">
        <v>6402</v>
      </c>
      <c r="B1639" s="16"/>
      <c r="C1639" s="16"/>
      <c r="D1639" s="16"/>
      <c r="E1639" s="16"/>
      <c r="F1639" s="16"/>
      <c r="G1639" s="16"/>
      <c r="H1639" s="16"/>
      <c r="I1639" s="16"/>
      <c r="J1639" s="16"/>
    </row>
    <row r="1640" spans="1:10">
      <c r="A1640" s="20" t="s">
        <v>6403</v>
      </c>
      <c r="B1640" s="16" t="s">
        <v>6404</v>
      </c>
      <c r="C1640" s="16" t="s">
        <v>3301</v>
      </c>
      <c r="D1640" s="16" t="s">
        <v>3311</v>
      </c>
      <c r="E1640" s="16" t="s">
        <v>6405</v>
      </c>
      <c r="F1640" s="16" t="s">
        <v>3313</v>
      </c>
      <c r="G1640" s="16" t="s">
        <v>6406</v>
      </c>
      <c r="H1640" s="16" t="s">
        <v>3315</v>
      </c>
      <c r="I1640" s="16" t="s">
        <v>3307</v>
      </c>
      <c r="J1640" s="16" t="s">
        <v>6407</v>
      </c>
    </row>
    <row r="1641" spans="1:10">
      <c r="A1641" s="20"/>
      <c r="B1641" s="16" t="s">
        <v>6404</v>
      </c>
      <c r="C1641" s="16" t="s">
        <v>3324</v>
      </c>
      <c r="D1641" s="16" t="s">
        <v>3325</v>
      </c>
      <c r="E1641" s="16" t="s">
        <v>6408</v>
      </c>
      <c r="F1641" s="16" t="s">
        <v>3313</v>
      </c>
      <c r="G1641" s="16" t="s">
        <v>3322</v>
      </c>
      <c r="H1641" s="16" t="s">
        <v>3315</v>
      </c>
      <c r="I1641" s="16" t="s">
        <v>3307</v>
      </c>
      <c r="J1641" s="16" t="s">
        <v>6409</v>
      </c>
    </row>
    <row r="1642" spans="1:10">
      <c r="A1642" s="20"/>
      <c r="B1642" s="16" t="s">
        <v>6404</v>
      </c>
      <c r="C1642" s="16" t="s">
        <v>3843</v>
      </c>
      <c r="D1642" s="16" t="s">
        <v>3844</v>
      </c>
      <c r="E1642" s="16" t="s">
        <v>6220</v>
      </c>
      <c r="F1642" s="16" t="s">
        <v>3520</v>
      </c>
      <c r="G1642" s="16" t="s">
        <v>6221</v>
      </c>
      <c r="H1642" s="16" t="s">
        <v>3435</v>
      </c>
      <c r="I1642" s="16" t="s">
        <v>3307</v>
      </c>
      <c r="J1642" s="16" t="s">
        <v>6222</v>
      </c>
    </row>
    <row r="1643" ht="22.5" spans="1:10">
      <c r="A1643" s="20" t="s">
        <v>6410</v>
      </c>
      <c r="B1643" s="16" t="s">
        <v>6411</v>
      </c>
      <c r="C1643" s="16" t="s">
        <v>3301</v>
      </c>
      <c r="D1643" s="16" t="s">
        <v>3302</v>
      </c>
      <c r="E1643" s="16" t="s">
        <v>6412</v>
      </c>
      <c r="F1643" s="16" t="s">
        <v>3313</v>
      </c>
      <c r="G1643" s="16" t="s">
        <v>3925</v>
      </c>
      <c r="H1643" s="16" t="s">
        <v>3338</v>
      </c>
      <c r="I1643" s="16" t="s">
        <v>3307</v>
      </c>
      <c r="J1643" s="16" t="s">
        <v>6413</v>
      </c>
    </row>
    <row r="1644" ht="22.5" spans="1:10">
      <c r="A1644" s="20"/>
      <c r="B1644" s="16" t="s">
        <v>6411</v>
      </c>
      <c r="C1644" s="16" t="s">
        <v>3301</v>
      </c>
      <c r="D1644" s="16" t="s">
        <v>3311</v>
      </c>
      <c r="E1644" s="16" t="s">
        <v>6414</v>
      </c>
      <c r="F1644" s="16" t="s">
        <v>3304</v>
      </c>
      <c r="G1644" s="16" t="s">
        <v>3398</v>
      </c>
      <c r="H1644" s="16" t="s">
        <v>3315</v>
      </c>
      <c r="I1644" s="16" t="s">
        <v>3307</v>
      </c>
      <c r="J1644" s="16" t="s">
        <v>6415</v>
      </c>
    </row>
    <row r="1645" spans="1:10">
      <c r="A1645" s="20"/>
      <c r="B1645" s="16" t="s">
        <v>6411</v>
      </c>
      <c r="C1645" s="16" t="s">
        <v>3301</v>
      </c>
      <c r="D1645" s="16" t="s">
        <v>3311</v>
      </c>
      <c r="E1645" s="16" t="s">
        <v>6416</v>
      </c>
      <c r="F1645" s="16" t="s">
        <v>3304</v>
      </c>
      <c r="G1645" s="16" t="s">
        <v>3398</v>
      </c>
      <c r="H1645" s="16" t="s">
        <v>3315</v>
      </c>
      <c r="I1645" s="16" t="s">
        <v>3307</v>
      </c>
      <c r="J1645" s="16" t="s">
        <v>6417</v>
      </c>
    </row>
    <row r="1646" spans="1:10">
      <c r="A1646" s="20"/>
      <c r="B1646" s="16" t="s">
        <v>6411</v>
      </c>
      <c r="C1646" s="16" t="s">
        <v>3301</v>
      </c>
      <c r="D1646" s="16" t="s">
        <v>3320</v>
      </c>
      <c r="E1646" s="16" t="s">
        <v>6418</v>
      </c>
      <c r="F1646" s="16" t="s">
        <v>3304</v>
      </c>
      <c r="G1646" s="16" t="s">
        <v>3398</v>
      </c>
      <c r="H1646" s="16" t="s">
        <v>3315</v>
      </c>
      <c r="I1646" s="16" t="s">
        <v>3307</v>
      </c>
      <c r="J1646" s="16" t="s">
        <v>6419</v>
      </c>
    </row>
    <row r="1647" spans="1:10">
      <c r="A1647" s="20"/>
      <c r="B1647" s="16" t="s">
        <v>6411</v>
      </c>
      <c r="C1647" s="16" t="s">
        <v>3301</v>
      </c>
      <c r="D1647" s="16" t="s">
        <v>3320</v>
      </c>
      <c r="E1647" s="16" t="s">
        <v>6420</v>
      </c>
      <c r="F1647" s="16" t="s">
        <v>3304</v>
      </c>
      <c r="G1647" s="16" t="s">
        <v>3398</v>
      </c>
      <c r="H1647" s="16" t="s">
        <v>3315</v>
      </c>
      <c r="I1647" s="16" t="s">
        <v>3307</v>
      </c>
      <c r="J1647" s="16" t="s">
        <v>6421</v>
      </c>
    </row>
    <row r="1648" spans="1:10">
      <c r="A1648" s="20"/>
      <c r="B1648" s="16" t="s">
        <v>6411</v>
      </c>
      <c r="C1648" s="16" t="s">
        <v>3324</v>
      </c>
      <c r="D1648" s="16" t="s">
        <v>3325</v>
      </c>
      <c r="E1648" s="16" t="s">
        <v>6422</v>
      </c>
      <c r="F1648" s="16" t="s">
        <v>3313</v>
      </c>
      <c r="G1648" s="16" t="s">
        <v>5510</v>
      </c>
      <c r="H1648" s="16" t="s">
        <v>3315</v>
      </c>
      <c r="I1648" s="16" t="s">
        <v>3307</v>
      </c>
      <c r="J1648" s="16" t="s">
        <v>6423</v>
      </c>
    </row>
    <row r="1649" ht="22.5" spans="1:10">
      <c r="A1649" s="20"/>
      <c r="B1649" s="16" t="s">
        <v>6411</v>
      </c>
      <c r="C1649" s="16" t="s">
        <v>3324</v>
      </c>
      <c r="D1649" s="16" t="s">
        <v>3325</v>
      </c>
      <c r="E1649" s="16" t="s">
        <v>6424</v>
      </c>
      <c r="F1649" s="16" t="s">
        <v>3313</v>
      </c>
      <c r="G1649" s="16" t="s">
        <v>3865</v>
      </c>
      <c r="H1649" s="16" t="s">
        <v>3315</v>
      </c>
      <c r="I1649" s="16" t="s">
        <v>3307</v>
      </c>
      <c r="J1649" s="16" t="s">
        <v>6425</v>
      </c>
    </row>
    <row r="1650" spans="1:10">
      <c r="A1650" s="20"/>
      <c r="B1650" s="16" t="s">
        <v>6411</v>
      </c>
      <c r="C1650" s="16" t="s">
        <v>3331</v>
      </c>
      <c r="D1650" s="16" t="s">
        <v>3332</v>
      </c>
      <c r="E1650" s="16" t="s">
        <v>3437</v>
      </c>
      <c r="F1650" s="16" t="s">
        <v>3313</v>
      </c>
      <c r="G1650" s="16" t="s">
        <v>3322</v>
      </c>
      <c r="H1650" s="16" t="s">
        <v>3315</v>
      </c>
      <c r="I1650" s="16" t="s">
        <v>3307</v>
      </c>
      <c r="J1650" s="16" t="s">
        <v>3842</v>
      </c>
    </row>
    <row r="1651" spans="1:10">
      <c r="A1651" s="20"/>
      <c r="B1651" s="16" t="s">
        <v>6411</v>
      </c>
      <c r="C1651" s="16" t="s">
        <v>3843</v>
      </c>
      <c r="D1651" s="16" t="s">
        <v>3844</v>
      </c>
      <c r="E1651" s="16" t="s">
        <v>6220</v>
      </c>
      <c r="F1651" s="16" t="s">
        <v>3520</v>
      </c>
      <c r="G1651" s="16" t="s">
        <v>6221</v>
      </c>
      <c r="H1651" s="16" t="s">
        <v>3435</v>
      </c>
      <c r="I1651" s="16" t="s">
        <v>3307</v>
      </c>
      <c r="J1651" s="16" t="s">
        <v>6222</v>
      </c>
    </row>
    <row r="1652" ht="22.5" spans="1:10">
      <c r="A1652" s="20" t="s">
        <v>6426</v>
      </c>
      <c r="B1652" s="16" t="s">
        <v>6427</v>
      </c>
      <c r="C1652" s="16" t="s">
        <v>3301</v>
      </c>
      <c r="D1652" s="16" t="s">
        <v>3302</v>
      </c>
      <c r="E1652" s="16" t="s">
        <v>6428</v>
      </c>
      <c r="F1652" s="16" t="s">
        <v>3313</v>
      </c>
      <c r="G1652" s="16" t="s">
        <v>6429</v>
      </c>
      <c r="H1652" s="16" t="s">
        <v>4476</v>
      </c>
      <c r="I1652" s="16" t="s">
        <v>3307</v>
      </c>
      <c r="J1652" s="16" t="s">
        <v>6430</v>
      </c>
    </row>
    <row r="1653" ht="33.75" spans="1:10">
      <c r="A1653" s="20"/>
      <c r="B1653" s="16" t="s">
        <v>6427</v>
      </c>
      <c r="C1653" s="16" t="s">
        <v>3301</v>
      </c>
      <c r="D1653" s="16" t="s">
        <v>3302</v>
      </c>
      <c r="E1653" s="16" t="s">
        <v>6431</v>
      </c>
      <c r="F1653" s="16" t="s">
        <v>3313</v>
      </c>
      <c r="G1653" s="16" t="s">
        <v>6432</v>
      </c>
      <c r="H1653" s="16" t="s">
        <v>6433</v>
      </c>
      <c r="I1653" s="16" t="s">
        <v>3307</v>
      </c>
      <c r="J1653" s="16" t="s">
        <v>6434</v>
      </c>
    </row>
    <row r="1654" ht="22.5" spans="1:10">
      <c r="A1654" s="20"/>
      <c r="B1654" s="16" t="s">
        <v>6427</v>
      </c>
      <c r="C1654" s="16" t="s">
        <v>3301</v>
      </c>
      <c r="D1654" s="16" t="s">
        <v>3302</v>
      </c>
      <c r="E1654" s="16" t="s">
        <v>6435</v>
      </c>
      <c r="F1654" s="16" t="s">
        <v>3313</v>
      </c>
      <c r="G1654" s="16" t="s">
        <v>6429</v>
      </c>
      <c r="H1654" s="16" t="s">
        <v>3473</v>
      </c>
      <c r="I1654" s="16" t="s">
        <v>3307</v>
      </c>
      <c r="J1654" s="16" t="s">
        <v>6436</v>
      </c>
    </row>
    <row r="1655" ht="22.5" spans="1:10">
      <c r="A1655" s="20"/>
      <c r="B1655" s="16" t="s">
        <v>6427</v>
      </c>
      <c r="C1655" s="16" t="s">
        <v>3301</v>
      </c>
      <c r="D1655" s="16" t="s">
        <v>3311</v>
      </c>
      <c r="E1655" s="16" t="s">
        <v>6437</v>
      </c>
      <c r="F1655" s="16" t="s">
        <v>3304</v>
      </c>
      <c r="G1655" s="16" t="s">
        <v>3398</v>
      </c>
      <c r="H1655" s="16" t="s">
        <v>3315</v>
      </c>
      <c r="I1655" s="16" t="s">
        <v>3307</v>
      </c>
      <c r="J1655" s="16" t="s">
        <v>6438</v>
      </c>
    </row>
    <row r="1656" ht="22.5" spans="1:10">
      <c r="A1656" s="20"/>
      <c r="B1656" s="16" t="s">
        <v>6427</v>
      </c>
      <c r="C1656" s="16" t="s">
        <v>3301</v>
      </c>
      <c r="D1656" s="16" t="s">
        <v>3311</v>
      </c>
      <c r="E1656" s="16" t="s">
        <v>6439</v>
      </c>
      <c r="F1656" s="16" t="s">
        <v>3304</v>
      </c>
      <c r="G1656" s="16" t="s">
        <v>3398</v>
      </c>
      <c r="H1656" s="16" t="s">
        <v>3315</v>
      </c>
      <c r="I1656" s="16" t="s">
        <v>3307</v>
      </c>
      <c r="J1656" s="16" t="s">
        <v>6440</v>
      </c>
    </row>
    <row r="1657" ht="22.5" spans="1:10">
      <c r="A1657" s="20"/>
      <c r="B1657" s="16" t="s">
        <v>6427</v>
      </c>
      <c r="C1657" s="16" t="s">
        <v>3301</v>
      </c>
      <c r="D1657" s="16" t="s">
        <v>3320</v>
      </c>
      <c r="E1657" s="16" t="s">
        <v>6441</v>
      </c>
      <c r="F1657" s="16" t="s">
        <v>3313</v>
      </c>
      <c r="G1657" s="16" t="s">
        <v>3322</v>
      </c>
      <c r="H1657" s="16" t="s">
        <v>3315</v>
      </c>
      <c r="I1657" s="16" t="s">
        <v>3307</v>
      </c>
      <c r="J1657" s="16" t="s">
        <v>6442</v>
      </c>
    </row>
    <row r="1658" spans="1:10">
      <c r="A1658" s="20"/>
      <c r="B1658" s="16" t="s">
        <v>6427</v>
      </c>
      <c r="C1658" s="16" t="s">
        <v>3324</v>
      </c>
      <c r="D1658" s="16" t="s">
        <v>3325</v>
      </c>
      <c r="E1658" s="16" t="s">
        <v>6422</v>
      </c>
      <c r="F1658" s="16" t="s">
        <v>3313</v>
      </c>
      <c r="G1658" s="16" t="s">
        <v>5510</v>
      </c>
      <c r="H1658" s="16" t="s">
        <v>3315</v>
      </c>
      <c r="I1658" s="16" t="s">
        <v>3307</v>
      </c>
      <c r="J1658" s="16" t="s">
        <v>6423</v>
      </c>
    </row>
    <row r="1659" ht="45" spans="1:10">
      <c r="A1659" s="20"/>
      <c r="B1659" s="16" t="s">
        <v>6427</v>
      </c>
      <c r="C1659" s="16" t="s">
        <v>3324</v>
      </c>
      <c r="D1659" s="16" t="s">
        <v>3325</v>
      </c>
      <c r="E1659" s="16" t="s">
        <v>6443</v>
      </c>
      <c r="F1659" s="16" t="s">
        <v>3313</v>
      </c>
      <c r="G1659" s="16" t="s">
        <v>3380</v>
      </c>
      <c r="H1659" s="16" t="s">
        <v>3315</v>
      </c>
      <c r="I1659" s="16" t="s">
        <v>3307</v>
      </c>
      <c r="J1659" s="16" t="s">
        <v>6444</v>
      </c>
    </row>
    <row r="1660" spans="1:10">
      <c r="A1660" s="20"/>
      <c r="B1660" s="16" t="s">
        <v>6427</v>
      </c>
      <c r="C1660" s="16" t="s">
        <v>3331</v>
      </c>
      <c r="D1660" s="16" t="s">
        <v>3332</v>
      </c>
      <c r="E1660" s="16" t="s">
        <v>3437</v>
      </c>
      <c r="F1660" s="16" t="s">
        <v>3313</v>
      </c>
      <c r="G1660" s="16" t="s">
        <v>3322</v>
      </c>
      <c r="H1660" s="16" t="s">
        <v>3315</v>
      </c>
      <c r="I1660" s="16" t="s">
        <v>3307</v>
      </c>
      <c r="J1660" s="16" t="s">
        <v>3842</v>
      </c>
    </row>
    <row r="1661" spans="1:10">
      <c r="A1661" s="20"/>
      <c r="B1661" s="16" t="s">
        <v>6427</v>
      </c>
      <c r="C1661" s="16" t="s">
        <v>3843</v>
      </c>
      <c r="D1661" s="16" t="s">
        <v>3844</v>
      </c>
      <c r="E1661" s="16" t="s">
        <v>6220</v>
      </c>
      <c r="F1661" s="16" t="s">
        <v>3520</v>
      </c>
      <c r="G1661" s="16" t="s">
        <v>6221</v>
      </c>
      <c r="H1661" s="16" t="s">
        <v>3435</v>
      </c>
      <c r="I1661" s="16" t="s">
        <v>3307</v>
      </c>
      <c r="J1661" s="16" t="s">
        <v>6222</v>
      </c>
    </row>
    <row r="1662" ht="22.5" spans="1:10">
      <c r="A1662" s="20" t="s">
        <v>6445</v>
      </c>
      <c r="B1662" s="16" t="s">
        <v>6446</v>
      </c>
      <c r="C1662" s="16" t="s">
        <v>3301</v>
      </c>
      <c r="D1662" s="16" t="s">
        <v>3320</v>
      </c>
      <c r="E1662" s="16" t="s">
        <v>6447</v>
      </c>
      <c r="F1662" s="16" t="s">
        <v>3313</v>
      </c>
      <c r="G1662" s="16" t="s">
        <v>3322</v>
      </c>
      <c r="H1662" s="16" t="s">
        <v>3315</v>
      </c>
      <c r="I1662" s="16" t="s">
        <v>3307</v>
      </c>
      <c r="J1662" s="16" t="s">
        <v>6448</v>
      </c>
    </row>
    <row r="1663" spans="1:10">
      <c r="A1663" s="20"/>
      <c r="B1663" s="16" t="s">
        <v>6446</v>
      </c>
      <c r="C1663" s="16" t="s">
        <v>3843</v>
      </c>
      <c r="D1663" s="16" t="s">
        <v>3844</v>
      </c>
      <c r="E1663" s="16" t="s">
        <v>6220</v>
      </c>
      <c r="F1663" s="16" t="s">
        <v>3520</v>
      </c>
      <c r="G1663" s="16" t="s">
        <v>6221</v>
      </c>
      <c r="H1663" s="16" t="s">
        <v>3435</v>
      </c>
      <c r="I1663" s="16" t="s">
        <v>3307</v>
      </c>
      <c r="J1663" s="16" t="s">
        <v>6222</v>
      </c>
    </row>
    <row r="1664" ht="22.5" spans="1:10">
      <c r="A1664" s="20" t="s">
        <v>3608</v>
      </c>
      <c r="B1664" s="16" t="s">
        <v>6449</v>
      </c>
      <c r="C1664" s="16" t="s">
        <v>3301</v>
      </c>
      <c r="D1664" s="16" t="s">
        <v>3302</v>
      </c>
      <c r="E1664" s="16" t="s">
        <v>6337</v>
      </c>
      <c r="F1664" s="16" t="s">
        <v>3304</v>
      </c>
      <c r="G1664" s="16" t="s">
        <v>3459</v>
      </c>
      <c r="H1664" s="16" t="s">
        <v>3377</v>
      </c>
      <c r="I1664" s="16" t="s">
        <v>3307</v>
      </c>
      <c r="J1664" s="16" t="s">
        <v>6450</v>
      </c>
    </row>
    <row r="1665" ht="22.5" spans="1:10">
      <c r="A1665" s="20"/>
      <c r="B1665" s="16" t="s">
        <v>6449</v>
      </c>
      <c r="C1665" s="16" t="s">
        <v>3301</v>
      </c>
      <c r="D1665" s="16" t="s">
        <v>3311</v>
      </c>
      <c r="E1665" s="16" t="s">
        <v>6451</v>
      </c>
      <c r="F1665" s="16" t="s">
        <v>3304</v>
      </c>
      <c r="G1665" s="16" t="s">
        <v>6452</v>
      </c>
      <c r="H1665" s="16" t="s">
        <v>3328</v>
      </c>
      <c r="I1665" s="16" t="s">
        <v>3329</v>
      </c>
      <c r="J1665" s="16" t="s">
        <v>6453</v>
      </c>
    </row>
    <row r="1666" spans="1:10">
      <c r="A1666" s="20"/>
      <c r="B1666" s="16" t="s">
        <v>6449</v>
      </c>
      <c r="C1666" s="16" t="s">
        <v>3301</v>
      </c>
      <c r="D1666" s="16" t="s">
        <v>3320</v>
      </c>
      <c r="E1666" s="16" t="s">
        <v>6342</v>
      </c>
      <c r="F1666" s="16" t="s">
        <v>3304</v>
      </c>
      <c r="G1666" s="16" t="s">
        <v>3305</v>
      </c>
      <c r="H1666" s="16" t="s">
        <v>3499</v>
      </c>
      <c r="I1666" s="16" t="s">
        <v>3307</v>
      </c>
      <c r="J1666" s="16" t="s">
        <v>6343</v>
      </c>
    </row>
    <row r="1667" ht="22.5" spans="1:10">
      <c r="A1667" s="20"/>
      <c r="B1667" s="16" t="s">
        <v>6449</v>
      </c>
      <c r="C1667" s="16" t="s">
        <v>3324</v>
      </c>
      <c r="D1667" s="16" t="s">
        <v>3325</v>
      </c>
      <c r="E1667" s="16" t="s">
        <v>6344</v>
      </c>
      <c r="F1667" s="16" t="s">
        <v>3304</v>
      </c>
      <c r="G1667" s="16" t="s">
        <v>6345</v>
      </c>
      <c r="H1667" s="16" t="s">
        <v>3328</v>
      </c>
      <c r="I1667" s="16" t="s">
        <v>3329</v>
      </c>
      <c r="J1667" s="16" t="s">
        <v>6346</v>
      </c>
    </row>
    <row r="1668" spans="1:10">
      <c r="A1668" s="20"/>
      <c r="B1668" s="16" t="s">
        <v>6449</v>
      </c>
      <c r="C1668" s="16" t="s">
        <v>3331</v>
      </c>
      <c r="D1668" s="16" t="s">
        <v>3332</v>
      </c>
      <c r="E1668" s="16" t="s">
        <v>3437</v>
      </c>
      <c r="F1668" s="16" t="s">
        <v>3313</v>
      </c>
      <c r="G1668" s="16" t="s">
        <v>3322</v>
      </c>
      <c r="H1668" s="16" t="s">
        <v>3315</v>
      </c>
      <c r="I1668" s="16" t="s">
        <v>3307</v>
      </c>
      <c r="J1668" s="16" t="s">
        <v>3842</v>
      </c>
    </row>
    <row r="1669" spans="1:10">
      <c r="A1669" s="20"/>
      <c r="B1669" s="16" t="s">
        <v>6449</v>
      </c>
      <c r="C1669" s="16" t="s">
        <v>3843</v>
      </c>
      <c r="D1669" s="16" t="s">
        <v>3844</v>
      </c>
      <c r="E1669" s="16" t="s">
        <v>6220</v>
      </c>
      <c r="F1669" s="16" t="s">
        <v>3520</v>
      </c>
      <c r="G1669" s="16" t="s">
        <v>6221</v>
      </c>
      <c r="H1669" s="16" t="s">
        <v>3435</v>
      </c>
      <c r="I1669" s="16" t="s">
        <v>3307</v>
      </c>
      <c r="J1669" s="16" t="s">
        <v>6222</v>
      </c>
    </row>
    <row r="1670" spans="1:10">
      <c r="A1670" s="20" t="s">
        <v>6454</v>
      </c>
      <c r="B1670" s="16" t="s">
        <v>6455</v>
      </c>
      <c r="C1670" s="16" t="s">
        <v>3301</v>
      </c>
      <c r="D1670" s="16" t="s">
        <v>3302</v>
      </c>
      <c r="E1670" s="16" t="s">
        <v>6456</v>
      </c>
      <c r="F1670" s="16" t="s">
        <v>3313</v>
      </c>
      <c r="G1670" s="16" t="s">
        <v>4568</v>
      </c>
      <c r="H1670" s="16" t="s">
        <v>3354</v>
      </c>
      <c r="I1670" s="16" t="s">
        <v>3307</v>
      </c>
      <c r="J1670" s="16" t="s">
        <v>6457</v>
      </c>
    </row>
    <row r="1671" spans="1:10">
      <c r="A1671" s="20"/>
      <c r="B1671" s="16" t="s">
        <v>6455</v>
      </c>
      <c r="C1671" s="16" t="s">
        <v>3301</v>
      </c>
      <c r="D1671" s="16" t="s">
        <v>3311</v>
      </c>
      <c r="E1671" s="16" t="s">
        <v>6285</v>
      </c>
      <c r="F1671" s="16" t="s">
        <v>3304</v>
      </c>
      <c r="G1671" s="16" t="s">
        <v>3398</v>
      </c>
      <c r="H1671" s="16" t="s">
        <v>3315</v>
      </c>
      <c r="I1671" s="16" t="s">
        <v>3307</v>
      </c>
      <c r="J1671" s="16" t="s">
        <v>6286</v>
      </c>
    </row>
    <row r="1672" spans="1:10">
      <c r="A1672" s="20"/>
      <c r="B1672" s="16" t="s">
        <v>6455</v>
      </c>
      <c r="C1672" s="16" t="s">
        <v>3301</v>
      </c>
      <c r="D1672" s="16" t="s">
        <v>3311</v>
      </c>
      <c r="E1672" s="16" t="s">
        <v>6458</v>
      </c>
      <c r="F1672" s="16" t="s">
        <v>3304</v>
      </c>
      <c r="G1672" s="16" t="s">
        <v>3398</v>
      </c>
      <c r="H1672" s="16" t="s">
        <v>3315</v>
      </c>
      <c r="I1672" s="16" t="s">
        <v>3307</v>
      </c>
      <c r="J1672" s="16" t="s">
        <v>6459</v>
      </c>
    </row>
    <row r="1673" spans="1:10">
      <c r="A1673" s="20"/>
      <c r="B1673" s="16" t="s">
        <v>6455</v>
      </c>
      <c r="C1673" s="16" t="s">
        <v>3301</v>
      </c>
      <c r="D1673" s="16" t="s">
        <v>3311</v>
      </c>
      <c r="E1673" s="16" t="s">
        <v>6460</v>
      </c>
      <c r="F1673" s="16" t="s">
        <v>3304</v>
      </c>
      <c r="G1673" s="16" t="s">
        <v>3398</v>
      </c>
      <c r="H1673" s="16" t="s">
        <v>3315</v>
      </c>
      <c r="I1673" s="16" t="s">
        <v>3307</v>
      </c>
      <c r="J1673" s="16" t="s">
        <v>6461</v>
      </c>
    </row>
    <row r="1674" spans="1:10">
      <c r="A1674" s="20"/>
      <c r="B1674" s="16" t="s">
        <v>6455</v>
      </c>
      <c r="C1674" s="16" t="s">
        <v>3301</v>
      </c>
      <c r="D1674" s="16" t="s">
        <v>3320</v>
      </c>
      <c r="E1674" s="16" t="s">
        <v>5227</v>
      </c>
      <c r="F1674" s="16" t="s">
        <v>3520</v>
      </c>
      <c r="G1674" s="16" t="s">
        <v>6462</v>
      </c>
      <c r="H1674" s="16" t="s">
        <v>3758</v>
      </c>
      <c r="I1674" s="16" t="s">
        <v>3307</v>
      </c>
      <c r="J1674" s="16" t="s">
        <v>5228</v>
      </c>
    </row>
    <row r="1675" ht="22.5" spans="1:10">
      <c r="A1675" s="20"/>
      <c r="B1675" s="16" t="s">
        <v>6455</v>
      </c>
      <c r="C1675" s="16" t="s">
        <v>3324</v>
      </c>
      <c r="D1675" s="16" t="s">
        <v>3325</v>
      </c>
      <c r="E1675" s="16" t="s">
        <v>6463</v>
      </c>
      <c r="F1675" s="16" t="s">
        <v>3304</v>
      </c>
      <c r="G1675" s="16" t="s">
        <v>6464</v>
      </c>
      <c r="H1675" s="16" t="s">
        <v>3328</v>
      </c>
      <c r="I1675" s="16" t="s">
        <v>3329</v>
      </c>
      <c r="J1675" s="16" t="s">
        <v>6465</v>
      </c>
    </row>
    <row r="1676" ht="22.5" spans="1:10">
      <c r="A1676" s="20"/>
      <c r="B1676" s="16" t="s">
        <v>6455</v>
      </c>
      <c r="C1676" s="16" t="s">
        <v>3324</v>
      </c>
      <c r="D1676" s="16" t="s">
        <v>3325</v>
      </c>
      <c r="E1676" s="16" t="s">
        <v>6466</v>
      </c>
      <c r="F1676" s="16" t="s">
        <v>3304</v>
      </c>
      <c r="G1676" s="16" t="s">
        <v>6467</v>
      </c>
      <c r="H1676" s="16" t="s">
        <v>3328</v>
      </c>
      <c r="I1676" s="16" t="s">
        <v>3329</v>
      </c>
      <c r="J1676" s="16" t="s">
        <v>6468</v>
      </c>
    </row>
    <row r="1677" spans="1:10">
      <c r="A1677" s="20"/>
      <c r="B1677" s="16" t="s">
        <v>6455</v>
      </c>
      <c r="C1677" s="16" t="s">
        <v>3331</v>
      </c>
      <c r="D1677" s="16" t="s">
        <v>3332</v>
      </c>
      <c r="E1677" s="16" t="s">
        <v>3437</v>
      </c>
      <c r="F1677" s="16" t="s">
        <v>3313</v>
      </c>
      <c r="G1677" s="16" t="s">
        <v>3322</v>
      </c>
      <c r="H1677" s="16" t="s">
        <v>3315</v>
      </c>
      <c r="I1677" s="16" t="s">
        <v>3307</v>
      </c>
      <c r="J1677" s="16" t="s">
        <v>3842</v>
      </c>
    </row>
    <row r="1678" spans="1:10">
      <c r="A1678" s="20"/>
      <c r="B1678" s="16" t="s">
        <v>6455</v>
      </c>
      <c r="C1678" s="16" t="s">
        <v>3843</v>
      </c>
      <c r="D1678" s="16" t="s">
        <v>3844</v>
      </c>
      <c r="E1678" s="16" t="s">
        <v>6220</v>
      </c>
      <c r="F1678" s="16" t="s">
        <v>3520</v>
      </c>
      <c r="G1678" s="16" t="s">
        <v>6221</v>
      </c>
      <c r="H1678" s="16" t="s">
        <v>3435</v>
      </c>
      <c r="I1678" s="16" t="s">
        <v>3307</v>
      </c>
      <c r="J1678" s="16" t="s">
        <v>6222</v>
      </c>
    </row>
    <row r="1679" ht="22.5" spans="1:10">
      <c r="A1679" s="19" t="s">
        <v>6469</v>
      </c>
      <c r="B1679" s="16"/>
      <c r="C1679" s="16"/>
      <c r="D1679" s="16"/>
      <c r="E1679" s="16"/>
      <c r="F1679" s="16"/>
      <c r="G1679" s="16"/>
      <c r="H1679" s="16"/>
      <c r="I1679" s="16"/>
      <c r="J1679" s="16"/>
    </row>
    <row r="1680" ht="22.5" spans="1:10">
      <c r="A1680" s="20" t="s">
        <v>3608</v>
      </c>
      <c r="B1680" s="16" t="s">
        <v>6449</v>
      </c>
      <c r="C1680" s="16" t="s">
        <v>3301</v>
      </c>
      <c r="D1680" s="16" t="s">
        <v>3302</v>
      </c>
      <c r="E1680" s="16" t="s">
        <v>6337</v>
      </c>
      <c r="F1680" s="16" t="s">
        <v>3304</v>
      </c>
      <c r="G1680" s="16" t="s">
        <v>3767</v>
      </c>
      <c r="H1680" s="16" t="s">
        <v>3377</v>
      </c>
      <c r="I1680" s="16" t="s">
        <v>3307</v>
      </c>
      <c r="J1680" s="16" t="s">
        <v>6470</v>
      </c>
    </row>
    <row r="1681" ht="22.5" spans="1:10">
      <c r="A1681" s="20"/>
      <c r="B1681" s="16" t="s">
        <v>6449</v>
      </c>
      <c r="C1681" s="16" t="s">
        <v>3301</v>
      </c>
      <c r="D1681" s="16" t="s">
        <v>3311</v>
      </c>
      <c r="E1681" s="16" t="s">
        <v>6451</v>
      </c>
      <c r="F1681" s="16" t="s">
        <v>3304</v>
      </c>
      <c r="G1681" s="16" t="s">
        <v>6471</v>
      </c>
      <c r="H1681" s="16" t="s">
        <v>3328</v>
      </c>
      <c r="I1681" s="16" t="s">
        <v>3329</v>
      </c>
      <c r="J1681" s="16" t="s">
        <v>6453</v>
      </c>
    </row>
    <row r="1682" spans="1:10">
      <c r="A1682" s="20"/>
      <c r="B1682" s="16" t="s">
        <v>6449</v>
      </c>
      <c r="C1682" s="16" t="s">
        <v>3301</v>
      </c>
      <c r="D1682" s="16" t="s">
        <v>3320</v>
      </c>
      <c r="E1682" s="16" t="s">
        <v>6342</v>
      </c>
      <c r="F1682" s="16" t="s">
        <v>3304</v>
      </c>
      <c r="G1682" s="16" t="s">
        <v>3305</v>
      </c>
      <c r="H1682" s="16" t="s">
        <v>3499</v>
      </c>
      <c r="I1682" s="16" t="s">
        <v>3307</v>
      </c>
      <c r="J1682" s="16" t="s">
        <v>6343</v>
      </c>
    </row>
    <row r="1683" ht="22.5" spans="1:10">
      <c r="A1683" s="20"/>
      <c r="B1683" s="16" t="s">
        <v>6449</v>
      </c>
      <c r="C1683" s="16" t="s">
        <v>3324</v>
      </c>
      <c r="D1683" s="16" t="s">
        <v>3325</v>
      </c>
      <c r="E1683" s="16" t="s">
        <v>6472</v>
      </c>
      <c r="F1683" s="16" t="s">
        <v>3304</v>
      </c>
      <c r="G1683" s="16" t="s">
        <v>3398</v>
      </c>
      <c r="H1683" s="16" t="s">
        <v>3315</v>
      </c>
      <c r="I1683" s="16" t="s">
        <v>3307</v>
      </c>
      <c r="J1683" s="16" t="s">
        <v>6473</v>
      </c>
    </row>
    <row r="1684" spans="1:10">
      <c r="A1684" s="20"/>
      <c r="B1684" s="16" t="s">
        <v>6449</v>
      </c>
      <c r="C1684" s="16" t="s">
        <v>3331</v>
      </c>
      <c r="D1684" s="16" t="s">
        <v>3332</v>
      </c>
      <c r="E1684" s="16" t="s">
        <v>3437</v>
      </c>
      <c r="F1684" s="16" t="s">
        <v>3313</v>
      </c>
      <c r="G1684" s="16" t="s">
        <v>3322</v>
      </c>
      <c r="H1684" s="16" t="s">
        <v>3315</v>
      </c>
      <c r="I1684" s="16" t="s">
        <v>3307</v>
      </c>
      <c r="J1684" s="16" t="s">
        <v>3842</v>
      </c>
    </row>
    <row r="1685" spans="1:10">
      <c r="A1685" s="20"/>
      <c r="B1685" s="16" t="s">
        <v>6449</v>
      </c>
      <c r="C1685" s="16" t="s">
        <v>3843</v>
      </c>
      <c r="D1685" s="16" t="s">
        <v>3844</v>
      </c>
      <c r="E1685" s="16" t="s">
        <v>6220</v>
      </c>
      <c r="F1685" s="16" t="s">
        <v>3520</v>
      </c>
      <c r="G1685" s="16" t="s">
        <v>6221</v>
      </c>
      <c r="H1685" s="16" t="s">
        <v>3435</v>
      </c>
      <c r="I1685" s="16" t="s">
        <v>3307</v>
      </c>
      <c r="J1685" s="16" t="s">
        <v>6222</v>
      </c>
    </row>
    <row r="1686" ht="22.5" spans="1:10">
      <c r="A1686" s="20" t="s">
        <v>6474</v>
      </c>
      <c r="B1686" s="16" t="s">
        <v>6475</v>
      </c>
      <c r="C1686" s="16" t="s">
        <v>3324</v>
      </c>
      <c r="D1686" s="16" t="s">
        <v>3325</v>
      </c>
      <c r="E1686" s="16" t="s">
        <v>6476</v>
      </c>
      <c r="F1686" s="16" t="s">
        <v>3304</v>
      </c>
      <c r="G1686" s="16" t="s">
        <v>3398</v>
      </c>
      <c r="H1686" s="16" t="s">
        <v>3315</v>
      </c>
      <c r="I1686" s="16" t="s">
        <v>3307</v>
      </c>
      <c r="J1686" s="16" t="s">
        <v>6477</v>
      </c>
    </row>
    <row r="1687" spans="1:10">
      <c r="A1687" s="20"/>
      <c r="B1687" s="16" t="s">
        <v>6475</v>
      </c>
      <c r="C1687" s="16" t="s">
        <v>3843</v>
      </c>
      <c r="D1687" s="16" t="s">
        <v>3844</v>
      </c>
      <c r="E1687" s="16" t="s">
        <v>6220</v>
      </c>
      <c r="F1687" s="16" t="s">
        <v>3520</v>
      </c>
      <c r="G1687" s="16" t="s">
        <v>6221</v>
      </c>
      <c r="H1687" s="16" t="s">
        <v>3435</v>
      </c>
      <c r="I1687" s="16" t="s">
        <v>3307</v>
      </c>
      <c r="J1687" s="16" t="s">
        <v>6222</v>
      </c>
    </row>
    <row r="1688" ht="67.5" spans="1:10">
      <c r="A1688" s="20" t="s">
        <v>6478</v>
      </c>
      <c r="B1688" s="16" t="s">
        <v>6270</v>
      </c>
      <c r="C1688" s="16" t="s">
        <v>3843</v>
      </c>
      <c r="D1688" s="16" t="s">
        <v>3844</v>
      </c>
      <c r="E1688" s="16" t="s">
        <v>6220</v>
      </c>
      <c r="F1688" s="16" t="s">
        <v>3520</v>
      </c>
      <c r="G1688" s="16" t="s">
        <v>6221</v>
      </c>
      <c r="H1688" s="16" t="s">
        <v>3435</v>
      </c>
      <c r="I1688" s="16" t="s">
        <v>3307</v>
      </c>
      <c r="J1688" s="16" t="s">
        <v>6222</v>
      </c>
    </row>
    <row r="1689" spans="1:10">
      <c r="A1689" s="19" t="s">
        <v>6479</v>
      </c>
      <c r="B1689" s="16"/>
      <c r="C1689" s="16"/>
      <c r="D1689" s="16"/>
      <c r="E1689" s="16"/>
      <c r="F1689" s="16"/>
      <c r="G1689" s="16"/>
      <c r="H1689" s="16"/>
      <c r="I1689" s="16"/>
      <c r="J1689" s="16"/>
    </row>
    <row r="1690" ht="78.75" spans="1:10">
      <c r="A1690" s="20" t="s">
        <v>6480</v>
      </c>
      <c r="B1690" s="16" t="s">
        <v>6481</v>
      </c>
      <c r="C1690" s="16" t="s">
        <v>3843</v>
      </c>
      <c r="D1690" s="16" t="s">
        <v>3844</v>
      </c>
      <c r="E1690" s="16" t="s">
        <v>6220</v>
      </c>
      <c r="F1690" s="16" t="s">
        <v>3520</v>
      </c>
      <c r="G1690" s="16" t="s">
        <v>6221</v>
      </c>
      <c r="H1690" s="16" t="s">
        <v>3435</v>
      </c>
      <c r="I1690" s="16" t="s">
        <v>3307</v>
      </c>
      <c r="J1690" s="16" t="s">
        <v>6222</v>
      </c>
    </row>
    <row r="1691" ht="22.5" spans="1:10">
      <c r="A1691" s="20" t="s">
        <v>6482</v>
      </c>
      <c r="B1691" s="16" t="s">
        <v>6483</v>
      </c>
      <c r="C1691" s="16" t="s">
        <v>3301</v>
      </c>
      <c r="D1691" s="16" t="s">
        <v>3302</v>
      </c>
      <c r="E1691" s="16" t="s">
        <v>6484</v>
      </c>
      <c r="F1691" s="16" t="s">
        <v>3304</v>
      </c>
      <c r="G1691" s="16" t="s">
        <v>6485</v>
      </c>
      <c r="H1691" s="16" t="s">
        <v>3526</v>
      </c>
      <c r="I1691" s="16" t="s">
        <v>3307</v>
      </c>
      <c r="J1691" s="16" t="s">
        <v>6486</v>
      </c>
    </row>
    <row r="1692" ht="22.5" spans="1:10">
      <c r="A1692" s="20"/>
      <c r="B1692" s="16" t="s">
        <v>6483</v>
      </c>
      <c r="C1692" s="16" t="s">
        <v>3301</v>
      </c>
      <c r="D1692" s="16" t="s">
        <v>3302</v>
      </c>
      <c r="E1692" s="16" t="s">
        <v>6487</v>
      </c>
      <c r="F1692" s="16" t="s">
        <v>3304</v>
      </c>
      <c r="G1692" s="16" t="s">
        <v>6488</v>
      </c>
      <c r="H1692" s="16" t="s">
        <v>6489</v>
      </c>
      <c r="I1692" s="16" t="s">
        <v>3307</v>
      </c>
      <c r="J1692" s="16" t="s">
        <v>6490</v>
      </c>
    </row>
    <row r="1693" spans="1:10">
      <c r="A1693" s="20"/>
      <c r="B1693" s="16" t="s">
        <v>6483</v>
      </c>
      <c r="C1693" s="16" t="s">
        <v>3301</v>
      </c>
      <c r="D1693" s="16" t="s">
        <v>3302</v>
      </c>
      <c r="E1693" s="16" t="s">
        <v>6491</v>
      </c>
      <c r="F1693" s="16" t="s">
        <v>3304</v>
      </c>
      <c r="G1693" s="16" t="s">
        <v>6492</v>
      </c>
      <c r="H1693" s="16" t="s">
        <v>3526</v>
      </c>
      <c r="I1693" s="16" t="s">
        <v>3307</v>
      </c>
      <c r="J1693" s="16" t="s">
        <v>6493</v>
      </c>
    </row>
    <row r="1694" ht="22.5" spans="1:10">
      <c r="A1694" s="20"/>
      <c r="B1694" s="16" t="s">
        <v>6483</v>
      </c>
      <c r="C1694" s="16" t="s">
        <v>3301</v>
      </c>
      <c r="D1694" s="16" t="s">
        <v>3311</v>
      </c>
      <c r="E1694" s="16" t="s">
        <v>6494</v>
      </c>
      <c r="F1694" s="16" t="s">
        <v>3304</v>
      </c>
      <c r="G1694" s="16" t="s">
        <v>6340</v>
      </c>
      <c r="H1694" s="16" t="s">
        <v>3328</v>
      </c>
      <c r="I1694" s="16" t="s">
        <v>3329</v>
      </c>
      <c r="J1694" s="16" t="s">
        <v>6495</v>
      </c>
    </row>
    <row r="1695" spans="1:10">
      <c r="A1695" s="20"/>
      <c r="B1695" s="16" t="s">
        <v>6483</v>
      </c>
      <c r="C1695" s="16" t="s">
        <v>3301</v>
      </c>
      <c r="D1695" s="16" t="s">
        <v>3320</v>
      </c>
      <c r="E1695" s="16" t="s">
        <v>4100</v>
      </c>
      <c r="F1695" s="16" t="s">
        <v>3304</v>
      </c>
      <c r="G1695" s="16" t="s">
        <v>3305</v>
      </c>
      <c r="H1695" s="16" t="s">
        <v>3499</v>
      </c>
      <c r="I1695" s="16" t="s">
        <v>3307</v>
      </c>
      <c r="J1695" s="16" t="s">
        <v>4244</v>
      </c>
    </row>
    <row r="1696" spans="1:10">
      <c r="A1696" s="20"/>
      <c r="B1696" s="16" t="s">
        <v>6483</v>
      </c>
      <c r="C1696" s="16" t="s">
        <v>3324</v>
      </c>
      <c r="D1696" s="16" t="s">
        <v>3325</v>
      </c>
      <c r="E1696" s="16" t="s">
        <v>6496</v>
      </c>
      <c r="F1696" s="16" t="s">
        <v>3313</v>
      </c>
      <c r="G1696" s="16" t="s">
        <v>3314</v>
      </c>
      <c r="H1696" s="16" t="s">
        <v>3315</v>
      </c>
      <c r="I1696" s="16" t="s">
        <v>3307</v>
      </c>
      <c r="J1696" s="16" t="s">
        <v>6497</v>
      </c>
    </row>
    <row r="1697" spans="1:10">
      <c r="A1697" s="20"/>
      <c r="B1697" s="16" t="s">
        <v>6483</v>
      </c>
      <c r="C1697" s="16" t="s">
        <v>3331</v>
      </c>
      <c r="D1697" s="16" t="s">
        <v>3332</v>
      </c>
      <c r="E1697" s="16" t="s">
        <v>3883</v>
      </c>
      <c r="F1697" s="16" t="s">
        <v>3313</v>
      </c>
      <c r="G1697" s="16" t="s">
        <v>3865</v>
      </c>
      <c r="H1697" s="16" t="s">
        <v>3315</v>
      </c>
      <c r="I1697" s="16" t="s">
        <v>3307</v>
      </c>
      <c r="J1697" s="16" t="s">
        <v>4714</v>
      </c>
    </row>
    <row r="1698" ht="22.5" spans="1:10">
      <c r="A1698" s="20"/>
      <c r="B1698" s="16" t="s">
        <v>6483</v>
      </c>
      <c r="C1698" s="16" t="s">
        <v>3843</v>
      </c>
      <c r="D1698" s="16" t="s">
        <v>3844</v>
      </c>
      <c r="E1698" s="16" t="s">
        <v>6220</v>
      </c>
      <c r="F1698" s="16" t="s">
        <v>3520</v>
      </c>
      <c r="G1698" s="16" t="s">
        <v>6221</v>
      </c>
      <c r="H1698" s="16" t="s">
        <v>3435</v>
      </c>
      <c r="I1698" s="16" t="s">
        <v>3307</v>
      </c>
      <c r="J1698" s="16" t="s">
        <v>6498</v>
      </c>
    </row>
    <row r="1699" ht="270" spans="1:10">
      <c r="A1699" s="20" t="s">
        <v>6499</v>
      </c>
      <c r="B1699" s="16" t="s">
        <v>6500</v>
      </c>
      <c r="C1699" s="16" t="s">
        <v>3843</v>
      </c>
      <c r="D1699" s="16" t="s">
        <v>3844</v>
      </c>
      <c r="E1699" s="16" t="s">
        <v>6220</v>
      </c>
      <c r="F1699" s="16" t="s">
        <v>3520</v>
      </c>
      <c r="G1699" s="16" t="s">
        <v>6221</v>
      </c>
      <c r="H1699" s="16" t="s">
        <v>3435</v>
      </c>
      <c r="I1699" s="16" t="s">
        <v>3307</v>
      </c>
      <c r="J1699" s="16" t="s">
        <v>6222</v>
      </c>
    </row>
    <row r="1700" spans="1:10">
      <c r="A1700" s="20" t="s">
        <v>6501</v>
      </c>
      <c r="B1700" s="16" t="s">
        <v>6502</v>
      </c>
      <c r="C1700" s="16" t="s">
        <v>3301</v>
      </c>
      <c r="D1700" s="16" t="s">
        <v>3311</v>
      </c>
      <c r="E1700" s="16" t="s">
        <v>6503</v>
      </c>
      <c r="F1700" s="16" t="s">
        <v>3304</v>
      </c>
      <c r="G1700" s="16" t="s">
        <v>3398</v>
      </c>
      <c r="H1700" s="16" t="s">
        <v>3315</v>
      </c>
      <c r="I1700" s="16" t="s">
        <v>3307</v>
      </c>
      <c r="J1700" s="16" t="s">
        <v>6504</v>
      </c>
    </row>
    <row r="1701" spans="1:10">
      <c r="A1701" s="20"/>
      <c r="B1701" s="16" t="s">
        <v>6502</v>
      </c>
      <c r="C1701" s="16" t="s">
        <v>3843</v>
      </c>
      <c r="D1701" s="16" t="s">
        <v>3844</v>
      </c>
      <c r="E1701" s="16" t="s">
        <v>6220</v>
      </c>
      <c r="F1701" s="16" t="s">
        <v>3520</v>
      </c>
      <c r="G1701" s="16" t="s">
        <v>6221</v>
      </c>
      <c r="H1701" s="16" t="s">
        <v>3435</v>
      </c>
      <c r="I1701" s="16" t="s">
        <v>3307</v>
      </c>
      <c r="J1701" s="16" t="s">
        <v>6222</v>
      </c>
    </row>
    <row r="1702" ht="22.5" spans="1:10">
      <c r="A1702" s="20" t="s">
        <v>3608</v>
      </c>
      <c r="B1702" s="16" t="s">
        <v>6505</v>
      </c>
      <c r="C1702" s="16" t="s">
        <v>3301</v>
      </c>
      <c r="D1702" s="16" t="s">
        <v>3302</v>
      </c>
      <c r="E1702" s="16" t="s">
        <v>6337</v>
      </c>
      <c r="F1702" s="16" t="s">
        <v>3304</v>
      </c>
      <c r="G1702" s="16" t="s">
        <v>5611</v>
      </c>
      <c r="H1702" s="16" t="s">
        <v>3377</v>
      </c>
      <c r="I1702" s="16" t="s">
        <v>3307</v>
      </c>
      <c r="J1702" s="16" t="s">
        <v>6338</v>
      </c>
    </row>
    <row r="1703" spans="1:10">
      <c r="A1703" s="20"/>
      <c r="B1703" s="16" t="s">
        <v>6505</v>
      </c>
      <c r="C1703" s="16" t="s">
        <v>3301</v>
      </c>
      <c r="D1703" s="16" t="s">
        <v>3302</v>
      </c>
      <c r="E1703" s="16" t="s">
        <v>3524</v>
      </c>
      <c r="F1703" s="16" t="s">
        <v>3313</v>
      </c>
      <c r="G1703" s="16" t="s">
        <v>6506</v>
      </c>
      <c r="H1703" s="16" t="s">
        <v>3526</v>
      </c>
      <c r="I1703" s="16" t="s">
        <v>3307</v>
      </c>
      <c r="J1703" s="16" t="s">
        <v>6507</v>
      </c>
    </row>
    <row r="1704" ht="22.5" spans="1:10">
      <c r="A1704" s="20"/>
      <c r="B1704" s="16" t="s">
        <v>6505</v>
      </c>
      <c r="C1704" s="16" t="s">
        <v>3301</v>
      </c>
      <c r="D1704" s="16" t="s">
        <v>3311</v>
      </c>
      <c r="E1704" s="16" t="s">
        <v>6339</v>
      </c>
      <c r="F1704" s="16" t="s">
        <v>3304</v>
      </c>
      <c r="G1704" s="16" t="s">
        <v>6340</v>
      </c>
      <c r="H1704" s="16" t="s">
        <v>3328</v>
      </c>
      <c r="I1704" s="16" t="s">
        <v>3329</v>
      </c>
      <c r="J1704" s="16" t="s">
        <v>6341</v>
      </c>
    </row>
    <row r="1705" spans="1:10">
      <c r="A1705" s="20"/>
      <c r="B1705" s="16" t="s">
        <v>6505</v>
      </c>
      <c r="C1705" s="16" t="s">
        <v>3301</v>
      </c>
      <c r="D1705" s="16" t="s">
        <v>3311</v>
      </c>
      <c r="E1705" s="16" t="s">
        <v>3532</v>
      </c>
      <c r="F1705" s="16" t="s">
        <v>3304</v>
      </c>
      <c r="G1705" s="16" t="s">
        <v>3398</v>
      </c>
      <c r="H1705" s="16" t="s">
        <v>3315</v>
      </c>
      <c r="I1705" s="16" t="s">
        <v>3307</v>
      </c>
      <c r="J1705" s="16" t="s">
        <v>6508</v>
      </c>
    </row>
    <row r="1706" spans="1:10">
      <c r="A1706" s="20"/>
      <c r="B1706" s="16" t="s">
        <v>6505</v>
      </c>
      <c r="C1706" s="16" t="s">
        <v>3301</v>
      </c>
      <c r="D1706" s="16" t="s">
        <v>3320</v>
      </c>
      <c r="E1706" s="16" t="s">
        <v>6342</v>
      </c>
      <c r="F1706" s="16" t="s">
        <v>3304</v>
      </c>
      <c r="G1706" s="16" t="s">
        <v>3305</v>
      </c>
      <c r="H1706" s="16" t="s">
        <v>3499</v>
      </c>
      <c r="I1706" s="16" t="s">
        <v>3307</v>
      </c>
      <c r="J1706" s="16" t="s">
        <v>6343</v>
      </c>
    </row>
    <row r="1707" ht="22.5" spans="1:10">
      <c r="A1707" s="20"/>
      <c r="B1707" s="16" t="s">
        <v>6505</v>
      </c>
      <c r="C1707" s="16" t="s">
        <v>3324</v>
      </c>
      <c r="D1707" s="16" t="s">
        <v>3325</v>
      </c>
      <c r="E1707" s="16" t="s">
        <v>6472</v>
      </c>
      <c r="F1707" s="16" t="s">
        <v>3304</v>
      </c>
      <c r="G1707" s="16" t="s">
        <v>3398</v>
      </c>
      <c r="H1707" s="16" t="s">
        <v>3315</v>
      </c>
      <c r="I1707" s="16" t="s">
        <v>3307</v>
      </c>
      <c r="J1707" s="16" t="s">
        <v>6509</v>
      </c>
    </row>
    <row r="1708" ht="22.5" spans="1:10">
      <c r="A1708" s="20"/>
      <c r="B1708" s="16" t="s">
        <v>6505</v>
      </c>
      <c r="C1708" s="16" t="s">
        <v>3324</v>
      </c>
      <c r="D1708" s="16" t="s">
        <v>3590</v>
      </c>
      <c r="E1708" s="16" t="s">
        <v>6510</v>
      </c>
      <c r="F1708" s="16" t="s">
        <v>3304</v>
      </c>
      <c r="G1708" s="16" t="s">
        <v>3398</v>
      </c>
      <c r="H1708" s="16" t="s">
        <v>3315</v>
      </c>
      <c r="I1708" s="16" t="s">
        <v>3307</v>
      </c>
      <c r="J1708" s="16" t="s">
        <v>6511</v>
      </c>
    </row>
    <row r="1709" spans="1:10">
      <c r="A1709" s="20"/>
      <c r="B1709" s="16" t="s">
        <v>6505</v>
      </c>
      <c r="C1709" s="16" t="s">
        <v>3331</v>
      </c>
      <c r="D1709" s="16" t="s">
        <v>3332</v>
      </c>
      <c r="E1709" s="16" t="s">
        <v>3437</v>
      </c>
      <c r="F1709" s="16" t="s">
        <v>3313</v>
      </c>
      <c r="G1709" s="16" t="s">
        <v>3322</v>
      </c>
      <c r="H1709" s="16" t="s">
        <v>3315</v>
      </c>
      <c r="I1709" s="16" t="s">
        <v>3307</v>
      </c>
      <c r="J1709" s="16" t="s">
        <v>3842</v>
      </c>
    </row>
    <row r="1710" spans="1:10">
      <c r="A1710" s="20"/>
      <c r="B1710" s="16" t="s">
        <v>6505</v>
      </c>
      <c r="C1710" s="16" t="s">
        <v>3843</v>
      </c>
      <c r="D1710" s="16" t="s">
        <v>3844</v>
      </c>
      <c r="E1710" s="16" t="s">
        <v>6220</v>
      </c>
      <c r="F1710" s="16" t="s">
        <v>3520</v>
      </c>
      <c r="G1710" s="16" t="s">
        <v>6221</v>
      </c>
      <c r="H1710" s="16" t="s">
        <v>3435</v>
      </c>
      <c r="I1710" s="16" t="s">
        <v>3307</v>
      </c>
      <c r="J1710" s="16" t="s">
        <v>6222</v>
      </c>
    </row>
    <row r="1711" spans="1:10">
      <c r="A1711" s="20" t="s">
        <v>6512</v>
      </c>
      <c r="B1711" s="16" t="s">
        <v>6270</v>
      </c>
      <c r="C1711" s="16" t="s">
        <v>3301</v>
      </c>
      <c r="D1711" s="16" t="s">
        <v>3302</v>
      </c>
      <c r="E1711" s="16" t="s">
        <v>6271</v>
      </c>
      <c r="F1711" s="16" t="s">
        <v>3313</v>
      </c>
      <c r="G1711" s="16" t="s">
        <v>3341</v>
      </c>
      <c r="H1711" s="16" t="s">
        <v>3315</v>
      </c>
      <c r="I1711" s="16" t="s">
        <v>3307</v>
      </c>
      <c r="J1711" s="16" t="s">
        <v>6272</v>
      </c>
    </row>
    <row r="1712" ht="22.5" spans="1:10">
      <c r="A1712" s="20"/>
      <c r="B1712" s="16" t="s">
        <v>6270</v>
      </c>
      <c r="C1712" s="16" t="s">
        <v>3301</v>
      </c>
      <c r="D1712" s="16" t="s">
        <v>3302</v>
      </c>
      <c r="E1712" s="16" t="s">
        <v>6513</v>
      </c>
      <c r="F1712" s="16" t="s">
        <v>3304</v>
      </c>
      <c r="G1712" s="16" t="s">
        <v>3592</v>
      </c>
      <c r="H1712" s="16" t="s">
        <v>3510</v>
      </c>
      <c r="I1712" s="16" t="s">
        <v>3307</v>
      </c>
      <c r="J1712" s="16" t="s">
        <v>6514</v>
      </c>
    </row>
    <row r="1713" ht="22.5" spans="1:10">
      <c r="A1713" s="20"/>
      <c r="B1713" s="16" t="s">
        <v>6270</v>
      </c>
      <c r="C1713" s="16" t="s">
        <v>3301</v>
      </c>
      <c r="D1713" s="16" t="s">
        <v>3311</v>
      </c>
      <c r="E1713" s="16" t="s">
        <v>6275</v>
      </c>
      <c r="F1713" s="16" t="s">
        <v>3313</v>
      </c>
      <c r="G1713" s="16" t="s">
        <v>3322</v>
      </c>
      <c r="H1713" s="16" t="s">
        <v>3315</v>
      </c>
      <c r="I1713" s="16" t="s">
        <v>3307</v>
      </c>
      <c r="J1713" s="16" t="s">
        <v>6515</v>
      </c>
    </row>
    <row r="1714" spans="1:10">
      <c r="A1714" s="20"/>
      <c r="B1714" s="16" t="s">
        <v>6270</v>
      </c>
      <c r="C1714" s="16" t="s">
        <v>3301</v>
      </c>
      <c r="D1714" s="16" t="s">
        <v>3311</v>
      </c>
      <c r="E1714" s="16" t="s">
        <v>6277</v>
      </c>
      <c r="F1714" s="16" t="s">
        <v>3313</v>
      </c>
      <c r="G1714" s="16" t="s">
        <v>3341</v>
      </c>
      <c r="H1714" s="16" t="s">
        <v>3315</v>
      </c>
      <c r="I1714" s="16" t="s">
        <v>3307</v>
      </c>
      <c r="J1714" s="16" t="s">
        <v>6278</v>
      </c>
    </row>
    <row r="1715" spans="1:10">
      <c r="A1715" s="20"/>
      <c r="B1715" s="16" t="s">
        <v>6270</v>
      </c>
      <c r="C1715" s="16" t="s">
        <v>3301</v>
      </c>
      <c r="D1715" s="16" t="s">
        <v>3320</v>
      </c>
      <c r="E1715" s="16" t="s">
        <v>6516</v>
      </c>
      <c r="F1715" s="16" t="s">
        <v>3304</v>
      </c>
      <c r="G1715" s="16" t="s">
        <v>3462</v>
      </c>
      <c r="H1715" s="16" t="s">
        <v>3328</v>
      </c>
      <c r="I1715" s="16" t="s">
        <v>3329</v>
      </c>
      <c r="J1715" s="16" t="s">
        <v>6517</v>
      </c>
    </row>
    <row r="1716" ht="22.5" spans="1:10">
      <c r="A1716" s="20"/>
      <c r="B1716" s="16" t="s">
        <v>6270</v>
      </c>
      <c r="C1716" s="16" t="s">
        <v>3324</v>
      </c>
      <c r="D1716" s="16" t="s">
        <v>3325</v>
      </c>
      <c r="E1716" s="16" t="s">
        <v>6518</v>
      </c>
      <c r="F1716" s="16" t="s">
        <v>3313</v>
      </c>
      <c r="G1716" s="16" t="s">
        <v>3322</v>
      </c>
      <c r="H1716" s="16" t="s">
        <v>3315</v>
      </c>
      <c r="I1716" s="16" t="s">
        <v>3307</v>
      </c>
      <c r="J1716" s="16" t="s">
        <v>6519</v>
      </c>
    </row>
    <row r="1717" spans="1:10">
      <c r="A1717" s="20"/>
      <c r="B1717" s="16" t="s">
        <v>6270</v>
      </c>
      <c r="C1717" s="16" t="s">
        <v>3331</v>
      </c>
      <c r="D1717" s="16" t="s">
        <v>3332</v>
      </c>
      <c r="E1717" s="16" t="s">
        <v>3437</v>
      </c>
      <c r="F1717" s="16" t="s">
        <v>3313</v>
      </c>
      <c r="G1717" s="16" t="s">
        <v>3341</v>
      </c>
      <c r="H1717" s="16" t="s">
        <v>3315</v>
      </c>
      <c r="I1717" s="16" t="s">
        <v>3307</v>
      </c>
      <c r="J1717" s="16" t="s">
        <v>3842</v>
      </c>
    </row>
    <row r="1718" spans="1:10">
      <c r="A1718" s="20"/>
      <c r="B1718" s="16" t="s">
        <v>6270</v>
      </c>
      <c r="C1718" s="16" t="s">
        <v>3843</v>
      </c>
      <c r="D1718" s="16" t="s">
        <v>3844</v>
      </c>
      <c r="E1718" s="16" t="s">
        <v>6220</v>
      </c>
      <c r="F1718" s="16" t="s">
        <v>3520</v>
      </c>
      <c r="G1718" s="16" t="s">
        <v>6221</v>
      </c>
      <c r="H1718" s="16" t="s">
        <v>3435</v>
      </c>
      <c r="I1718" s="16" t="s">
        <v>3307</v>
      </c>
      <c r="J1718" s="16" t="s">
        <v>6222</v>
      </c>
    </row>
    <row r="1719" ht="135" spans="1:10">
      <c r="A1719" s="20" t="s">
        <v>6249</v>
      </c>
      <c r="B1719" s="16" t="s">
        <v>6520</v>
      </c>
      <c r="C1719" s="16" t="s">
        <v>3843</v>
      </c>
      <c r="D1719" s="16" t="s">
        <v>3844</v>
      </c>
      <c r="E1719" s="16" t="s">
        <v>6220</v>
      </c>
      <c r="F1719" s="16" t="s">
        <v>3520</v>
      </c>
      <c r="G1719" s="16" t="s">
        <v>6221</v>
      </c>
      <c r="H1719" s="16" t="s">
        <v>3435</v>
      </c>
      <c r="I1719" s="16" t="s">
        <v>3307</v>
      </c>
      <c r="J1719" s="16" t="s">
        <v>6222</v>
      </c>
    </row>
    <row r="1720" ht="247.5" spans="1:10">
      <c r="A1720" s="20" t="s">
        <v>6521</v>
      </c>
      <c r="B1720" s="16" t="s">
        <v>6522</v>
      </c>
      <c r="C1720" s="16" t="s">
        <v>3843</v>
      </c>
      <c r="D1720" s="16" t="s">
        <v>3844</v>
      </c>
      <c r="E1720" s="16" t="s">
        <v>6220</v>
      </c>
      <c r="F1720" s="16" t="s">
        <v>3520</v>
      </c>
      <c r="G1720" s="16" t="s">
        <v>6221</v>
      </c>
      <c r="H1720" s="16" t="s">
        <v>3435</v>
      </c>
      <c r="I1720" s="16" t="s">
        <v>3307</v>
      </c>
      <c r="J1720" s="16" t="s">
        <v>6222</v>
      </c>
    </row>
    <row r="1721" spans="1:10">
      <c r="A1721" s="18" t="s">
        <v>6523</v>
      </c>
      <c r="B1721" s="16"/>
      <c r="C1721" s="16"/>
      <c r="D1721" s="16"/>
      <c r="E1721" s="16"/>
      <c r="F1721" s="16"/>
      <c r="G1721" s="16"/>
      <c r="H1721" s="16"/>
      <c r="I1721" s="16"/>
      <c r="J1721" s="16"/>
    </row>
    <row r="1722" spans="1:10">
      <c r="A1722" s="19" t="s">
        <v>6523</v>
      </c>
      <c r="B1722" s="16"/>
      <c r="C1722" s="16"/>
      <c r="D1722" s="16"/>
      <c r="E1722" s="16"/>
      <c r="F1722" s="16"/>
      <c r="G1722" s="16"/>
      <c r="H1722" s="16"/>
      <c r="I1722" s="16"/>
      <c r="J1722" s="16"/>
    </row>
    <row r="1723" ht="45" spans="1:10">
      <c r="A1723" s="20" t="s">
        <v>6524</v>
      </c>
      <c r="B1723" s="16" t="s">
        <v>6525</v>
      </c>
      <c r="C1723" s="16" t="s">
        <v>3301</v>
      </c>
      <c r="D1723" s="16" t="s">
        <v>3302</v>
      </c>
      <c r="E1723" s="16" t="s">
        <v>6526</v>
      </c>
      <c r="F1723" s="16" t="s">
        <v>3304</v>
      </c>
      <c r="G1723" s="16" t="s">
        <v>3554</v>
      </c>
      <c r="H1723" s="16" t="s">
        <v>3395</v>
      </c>
      <c r="I1723" s="16" t="s">
        <v>3307</v>
      </c>
      <c r="J1723" s="16" t="s">
        <v>6527</v>
      </c>
    </row>
    <row r="1724" ht="45" spans="1:10">
      <c r="A1724" s="20"/>
      <c r="B1724" s="16" t="s">
        <v>6525</v>
      </c>
      <c r="C1724" s="16" t="s">
        <v>3324</v>
      </c>
      <c r="D1724" s="16" t="s">
        <v>3685</v>
      </c>
      <c r="E1724" s="16" t="s">
        <v>6528</v>
      </c>
      <c r="F1724" s="16" t="s">
        <v>3304</v>
      </c>
      <c r="G1724" s="16" t="s">
        <v>6529</v>
      </c>
      <c r="H1724" s="16" t="s">
        <v>3499</v>
      </c>
      <c r="I1724" s="16" t="s">
        <v>3329</v>
      </c>
      <c r="J1724" s="16" t="s">
        <v>6527</v>
      </c>
    </row>
    <row r="1725" ht="45" spans="1:10">
      <c r="A1725" s="20"/>
      <c r="B1725" s="16" t="s">
        <v>6525</v>
      </c>
      <c r="C1725" s="16" t="s">
        <v>3331</v>
      </c>
      <c r="D1725" s="16" t="s">
        <v>3332</v>
      </c>
      <c r="E1725" s="16" t="s">
        <v>3332</v>
      </c>
      <c r="F1725" s="16" t="s">
        <v>3313</v>
      </c>
      <c r="G1725" s="16" t="s">
        <v>3322</v>
      </c>
      <c r="H1725" s="16" t="s">
        <v>3315</v>
      </c>
      <c r="I1725" s="16" t="s">
        <v>3307</v>
      </c>
      <c r="J1725" s="16" t="s">
        <v>6527</v>
      </c>
    </row>
    <row r="1726" ht="67.5" spans="1:10">
      <c r="A1726" s="20" t="s">
        <v>6530</v>
      </c>
      <c r="B1726" s="16" t="s">
        <v>6531</v>
      </c>
      <c r="C1726" s="16" t="s">
        <v>3301</v>
      </c>
      <c r="D1726" s="16" t="s">
        <v>3302</v>
      </c>
      <c r="E1726" s="16" t="s">
        <v>6532</v>
      </c>
      <c r="F1726" s="16" t="s">
        <v>3304</v>
      </c>
      <c r="G1726" s="16" t="s">
        <v>6533</v>
      </c>
      <c r="H1726" s="16" t="s">
        <v>6534</v>
      </c>
      <c r="I1726" s="16" t="s">
        <v>3307</v>
      </c>
      <c r="J1726" s="16" t="s">
        <v>6535</v>
      </c>
    </row>
    <row r="1727" ht="33.75" spans="1:10">
      <c r="A1727" s="20"/>
      <c r="B1727" s="16" t="s">
        <v>6531</v>
      </c>
      <c r="C1727" s="16" t="s">
        <v>3301</v>
      </c>
      <c r="D1727" s="16" t="s">
        <v>3302</v>
      </c>
      <c r="E1727" s="16" t="s">
        <v>6536</v>
      </c>
      <c r="F1727" s="16" t="s">
        <v>3313</v>
      </c>
      <c r="G1727" s="16" t="s">
        <v>3322</v>
      </c>
      <c r="H1727" s="16" t="s">
        <v>3315</v>
      </c>
      <c r="I1727" s="16" t="s">
        <v>3307</v>
      </c>
      <c r="J1727" s="16" t="s">
        <v>6537</v>
      </c>
    </row>
    <row r="1728" ht="67.5" spans="1:10">
      <c r="A1728" s="20"/>
      <c r="B1728" s="16" t="s">
        <v>6531</v>
      </c>
      <c r="C1728" s="16" t="s">
        <v>3301</v>
      </c>
      <c r="D1728" s="16" t="s">
        <v>3302</v>
      </c>
      <c r="E1728" s="16" t="s">
        <v>6538</v>
      </c>
      <c r="F1728" s="16" t="s">
        <v>3313</v>
      </c>
      <c r="G1728" s="16" t="s">
        <v>3865</v>
      </c>
      <c r="H1728" s="16" t="s">
        <v>3315</v>
      </c>
      <c r="I1728" s="16" t="s">
        <v>3307</v>
      </c>
      <c r="J1728" s="16" t="s">
        <v>6539</v>
      </c>
    </row>
    <row r="1729" ht="45" spans="1:10">
      <c r="A1729" s="20"/>
      <c r="B1729" s="16" t="s">
        <v>6531</v>
      </c>
      <c r="C1729" s="16" t="s">
        <v>3301</v>
      </c>
      <c r="D1729" s="16" t="s">
        <v>3302</v>
      </c>
      <c r="E1729" s="16" t="s">
        <v>6540</v>
      </c>
      <c r="F1729" s="16" t="s">
        <v>3313</v>
      </c>
      <c r="G1729" s="16" t="s">
        <v>3865</v>
      </c>
      <c r="H1729" s="16" t="s">
        <v>3315</v>
      </c>
      <c r="I1729" s="16" t="s">
        <v>3307</v>
      </c>
      <c r="J1729" s="16" t="s">
        <v>6541</v>
      </c>
    </row>
    <row r="1730" ht="33.75" spans="1:10">
      <c r="A1730" s="20"/>
      <c r="B1730" s="16" t="s">
        <v>6531</v>
      </c>
      <c r="C1730" s="16" t="s">
        <v>3301</v>
      </c>
      <c r="D1730" s="16" t="s">
        <v>3320</v>
      </c>
      <c r="E1730" s="16" t="s">
        <v>6542</v>
      </c>
      <c r="F1730" s="16" t="s">
        <v>3304</v>
      </c>
      <c r="G1730" s="16" t="s">
        <v>6543</v>
      </c>
      <c r="H1730" s="16"/>
      <c r="I1730" s="16" t="s">
        <v>3329</v>
      </c>
      <c r="J1730" s="16" t="s">
        <v>6544</v>
      </c>
    </row>
    <row r="1731" ht="33.75" spans="1:10">
      <c r="A1731" s="20"/>
      <c r="B1731" s="16" t="s">
        <v>6531</v>
      </c>
      <c r="C1731" s="16" t="s">
        <v>3324</v>
      </c>
      <c r="D1731" s="16" t="s">
        <v>3325</v>
      </c>
      <c r="E1731" s="16" t="s">
        <v>6545</v>
      </c>
      <c r="F1731" s="16" t="s">
        <v>3313</v>
      </c>
      <c r="G1731" s="16" t="s">
        <v>6546</v>
      </c>
      <c r="H1731" s="16" t="s">
        <v>3847</v>
      </c>
      <c r="I1731" s="16" t="s">
        <v>3307</v>
      </c>
      <c r="J1731" s="16" t="s">
        <v>6547</v>
      </c>
    </row>
    <row r="1732" ht="33.75" spans="1:10">
      <c r="A1732" s="20"/>
      <c r="B1732" s="16" t="s">
        <v>6531</v>
      </c>
      <c r="C1732" s="16" t="s">
        <v>3324</v>
      </c>
      <c r="D1732" s="16" t="s">
        <v>3325</v>
      </c>
      <c r="E1732" s="16" t="s">
        <v>6548</v>
      </c>
      <c r="F1732" s="16"/>
      <c r="G1732" s="16" t="s">
        <v>6549</v>
      </c>
      <c r="H1732" s="16"/>
      <c r="I1732" s="16" t="s">
        <v>3329</v>
      </c>
      <c r="J1732" s="16" t="s">
        <v>6550</v>
      </c>
    </row>
    <row r="1733" ht="45" spans="1:10">
      <c r="A1733" s="20"/>
      <c r="B1733" s="16" t="s">
        <v>6531</v>
      </c>
      <c r="C1733" s="16" t="s">
        <v>3324</v>
      </c>
      <c r="D1733" s="16" t="s">
        <v>3325</v>
      </c>
      <c r="E1733" s="16" t="s">
        <v>6551</v>
      </c>
      <c r="F1733" s="16"/>
      <c r="G1733" s="16" t="s">
        <v>6552</v>
      </c>
      <c r="H1733" s="16"/>
      <c r="I1733" s="16" t="s">
        <v>3329</v>
      </c>
      <c r="J1733" s="16" t="s">
        <v>6553</v>
      </c>
    </row>
    <row r="1734" ht="45" spans="1:10">
      <c r="A1734" s="20"/>
      <c r="B1734" s="16" t="s">
        <v>6531</v>
      </c>
      <c r="C1734" s="16" t="s">
        <v>3324</v>
      </c>
      <c r="D1734" s="16" t="s">
        <v>3325</v>
      </c>
      <c r="E1734" s="16" t="s">
        <v>6554</v>
      </c>
      <c r="F1734" s="16"/>
      <c r="G1734" s="16" t="s">
        <v>6555</v>
      </c>
      <c r="H1734" s="16"/>
      <c r="I1734" s="16" t="s">
        <v>3329</v>
      </c>
      <c r="J1734" s="16" t="s">
        <v>6556</v>
      </c>
    </row>
    <row r="1735" ht="33.75" spans="1:10">
      <c r="A1735" s="20"/>
      <c r="B1735" s="16" t="s">
        <v>6531</v>
      </c>
      <c r="C1735" s="16" t="s">
        <v>3324</v>
      </c>
      <c r="D1735" s="16" t="s">
        <v>3325</v>
      </c>
      <c r="E1735" s="16" t="s">
        <v>6557</v>
      </c>
      <c r="F1735" s="16" t="s">
        <v>3313</v>
      </c>
      <c r="G1735" s="16" t="s">
        <v>3322</v>
      </c>
      <c r="H1735" s="16" t="s">
        <v>3315</v>
      </c>
      <c r="I1735" s="16" t="s">
        <v>3329</v>
      </c>
      <c r="J1735" s="16" t="s">
        <v>6558</v>
      </c>
    </row>
    <row r="1736" ht="45" spans="1:10">
      <c r="A1736" s="20"/>
      <c r="B1736" s="16" t="s">
        <v>6531</v>
      </c>
      <c r="C1736" s="16" t="s">
        <v>3331</v>
      </c>
      <c r="D1736" s="16" t="s">
        <v>3332</v>
      </c>
      <c r="E1736" s="16" t="s">
        <v>6559</v>
      </c>
      <c r="F1736" s="16" t="s">
        <v>3313</v>
      </c>
      <c r="G1736" s="16" t="s">
        <v>3322</v>
      </c>
      <c r="H1736" s="16" t="s">
        <v>3315</v>
      </c>
      <c r="I1736" s="16" t="s">
        <v>3307</v>
      </c>
      <c r="J1736" s="16" t="s">
        <v>6560</v>
      </c>
    </row>
    <row r="1737" ht="33.75" spans="1:10">
      <c r="A1737" s="20"/>
      <c r="B1737" s="16" t="s">
        <v>6531</v>
      </c>
      <c r="C1737" s="16" t="s">
        <v>3843</v>
      </c>
      <c r="D1737" s="16" t="s">
        <v>3844</v>
      </c>
      <c r="E1737" s="16" t="s">
        <v>6561</v>
      </c>
      <c r="F1737" s="16" t="s">
        <v>3520</v>
      </c>
      <c r="G1737" s="16" t="s">
        <v>3398</v>
      </c>
      <c r="H1737" s="16" t="s">
        <v>3315</v>
      </c>
      <c r="I1737" s="16" t="s">
        <v>3307</v>
      </c>
      <c r="J1737" s="16" t="s">
        <v>6562</v>
      </c>
    </row>
    <row r="1738" ht="33.75" spans="1:10">
      <c r="A1738" s="20"/>
      <c r="B1738" s="16" t="s">
        <v>6531</v>
      </c>
      <c r="C1738" s="16" t="s">
        <v>3843</v>
      </c>
      <c r="D1738" s="16" t="s">
        <v>6563</v>
      </c>
      <c r="E1738" s="16" t="s">
        <v>6564</v>
      </c>
      <c r="F1738" s="16"/>
      <c r="G1738" s="16" t="s">
        <v>6565</v>
      </c>
      <c r="H1738" s="16"/>
      <c r="I1738" s="16" t="s">
        <v>3329</v>
      </c>
      <c r="J1738" s="16" t="s">
        <v>6566</v>
      </c>
    </row>
    <row r="1739" ht="56.25" spans="1:10">
      <c r="A1739" s="20" t="s">
        <v>6567</v>
      </c>
      <c r="B1739" s="16" t="s">
        <v>6568</v>
      </c>
      <c r="C1739" s="16" t="s">
        <v>3301</v>
      </c>
      <c r="D1739" s="16" t="s">
        <v>3302</v>
      </c>
      <c r="E1739" s="16" t="s">
        <v>6569</v>
      </c>
      <c r="F1739" s="16" t="s">
        <v>3313</v>
      </c>
      <c r="G1739" s="16" t="s">
        <v>4568</v>
      </c>
      <c r="H1739" s="16" t="s">
        <v>3395</v>
      </c>
      <c r="I1739" s="16" t="s">
        <v>3307</v>
      </c>
      <c r="J1739" s="16" t="s">
        <v>6570</v>
      </c>
    </row>
    <row r="1740" ht="45" spans="1:10">
      <c r="A1740" s="20"/>
      <c r="B1740" s="16" t="s">
        <v>6568</v>
      </c>
      <c r="C1740" s="16" t="s">
        <v>3301</v>
      </c>
      <c r="D1740" s="16" t="s">
        <v>3302</v>
      </c>
      <c r="E1740" s="16" t="s">
        <v>6571</v>
      </c>
      <c r="F1740" s="16" t="s">
        <v>3304</v>
      </c>
      <c r="G1740" s="16" t="s">
        <v>3305</v>
      </c>
      <c r="H1740" s="16" t="s">
        <v>3628</v>
      </c>
      <c r="I1740" s="16" t="s">
        <v>3307</v>
      </c>
      <c r="J1740" s="16" t="s">
        <v>6572</v>
      </c>
    </row>
    <row r="1741" ht="45" spans="1:10">
      <c r="A1741" s="20"/>
      <c r="B1741" s="16" t="s">
        <v>6568</v>
      </c>
      <c r="C1741" s="16" t="s">
        <v>3301</v>
      </c>
      <c r="D1741" s="16" t="s">
        <v>3302</v>
      </c>
      <c r="E1741" s="16" t="s">
        <v>6573</v>
      </c>
      <c r="F1741" s="16"/>
      <c r="G1741" s="16" t="s">
        <v>6574</v>
      </c>
      <c r="H1741" s="16" t="s">
        <v>3805</v>
      </c>
      <c r="I1741" s="16" t="s">
        <v>3307</v>
      </c>
      <c r="J1741" s="16" t="s">
        <v>6575</v>
      </c>
    </row>
    <row r="1742" ht="78.75" spans="1:10">
      <c r="A1742" s="20"/>
      <c r="B1742" s="16" t="s">
        <v>6568</v>
      </c>
      <c r="C1742" s="16" t="s">
        <v>3301</v>
      </c>
      <c r="D1742" s="16" t="s">
        <v>3311</v>
      </c>
      <c r="E1742" s="16" t="s">
        <v>6576</v>
      </c>
      <c r="F1742" s="16" t="s">
        <v>3313</v>
      </c>
      <c r="G1742" s="16" t="s">
        <v>3341</v>
      </c>
      <c r="H1742" s="16" t="s">
        <v>3315</v>
      </c>
      <c r="I1742" s="16" t="s">
        <v>3307</v>
      </c>
      <c r="J1742" s="16" t="s">
        <v>6577</v>
      </c>
    </row>
    <row r="1743" ht="45" spans="1:10">
      <c r="A1743" s="20"/>
      <c r="B1743" s="16" t="s">
        <v>6568</v>
      </c>
      <c r="C1743" s="16" t="s">
        <v>3301</v>
      </c>
      <c r="D1743" s="16" t="s">
        <v>3311</v>
      </c>
      <c r="E1743" s="16" t="s">
        <v>6578</v>
      </c>
      <c r="F1743" s="16" t="s">
        <v>3304</v>
      </c>
      <c r="G1743" s="16" t="s">
        <v>3398</v>
      </c>
      <c r="H1743" s="16" t="s">
        <v>3315</v>
      </c>
      <c r="I1743" s="16" t="s">
        <v>3307</v>
      </c>
      <c r="J1743" s="16" t="s">
        <v>6579</v>
      </c>
    </row>
    <row r="1744" ht="56.25" spans="1:10">
      <c r="A1744" s="20"/>
      <c r="B1744" s="16" t="s">
        <v>6568</v>
      </c>
      <c r="C1744" s="16" t="s">
        <v>3301</v>
      </c>
      <c r="D1744" s="16" t="s">
        <v>3311</v>
      </c>
      <c r="E1744" s="16" t="s">
        <v>6580</v>
      </c>
      <c r="F1744" s="16"/>
      <c r="G1744" s="16" t="s">
        <v>6581</v>
      </c>
      <c r="H1744" s="16"/>
      <c r="I1744" s="16" t="s">
        <v>3329</v>
      </c>
      <c r="J1744" s="16" t="s">
        <v>6582</v>
      </c>
    </row>
    <row r="1745" ht="56.25" spans="1:10">
      <c r="A1745" s="20"/>
      <c r="B1745" s="16" t="s">
        <v>6568</v>
      </c>
      <c r="C1745" s="16" t="s">
        <v>3301</v>
      </c>
      <c r="D1745" s="16" t="s">
        <v>3320</v>
      </c>
      <c r="E1745" s="16" t="s">
        <v>6583</v>
      </c>
      <c r="F1745" s="16" t="s">
        <v>3313</v>
      </c>
      <c r="G1745" s="16" t="s">
        <v>6584</v>
      </c>
      <c r="H1745" s="16" t="s">
        <v>3315</v>
      </c>
      <c r="I1745" s="16" t="s">
        <v>3307</v>
      </c>
      <c r="J1745" s="16" t="s">
        <v>6585</v>
      </c>
    </row>
    <row r="1746" ht="90" spans="1:10">
      <c r="A1746" s="20"/>
      <c r="B1746" s="16" t="s">
        <v>6568</v>
      </c>
      <c r="C1746" s="16" t="s">
        <v>3324</v>
      </c>
      <c r="D1746" s="16" t="s">
        <v>3685</v>
      </c>
      <c r="E1746" s="16" t="s">
        <v>6586</v>
      </c>
      <c r="F1746" s="16"/>
      <c r="G1746" s="16" t="s">
        <v>3367</v>
      </c>
      <c r="H1746" s="16"/>
      <c r="I1746" s="16" t="s">
        <v>3329</v>
      </c>
      <c r="J1746" s="16" t="s">
        <v>6587</v>
      </c>
    </row>
    <row r="1747" ht="78.75" spans="1:10">
      <c r="A1747" s="20"/>
      <c r="B1747" s="16" t="s">
        <v>6568</v>
      </c>
      <c r="C1747" s="16" t="s">
        <v>3324</v>
      </c>
      <c r="D1747" s="16" t="s">
        <v>3325</v>
      </c>
      <c r="E1747" s="16" t="s">
        <v>6588</v>
      </c>
      <c r="F1747" s="16"/>
      <c r="G1747" s="16" t="s">
        <v>6589</v>
      </c>
      <c r="H1747" s="16"/>
      <c r="I1747" s="16" t="s">
        <v>3329</v>
      </c>
      <c r="J1747" s="16" t="s">
        <v>6590</v>
      </c>
    </row>
    <row r="1748" ht="67.5" spans="1:10">
      <c r="A1748" s="20"/>
      <c r="B1748" s="16" t="s">
        <v>6568</v>
      </c>
      <c r="C1748" s="16" t="s">
        <v>3324</v>
      </c>
      <c r="D1748" s="16" t="s">
        <v>3325</v>
      </c>
      <c r="E1748" s="16" t="s">
        <v>6591</v>
      </c>
      <c r="F1748" s="16" t="s">
        <v>3304</v>
      </c>
      <c r="G1748" s="16" t="s">
        <v>5008</v>
      </c>
      <c r="H1748" s="16"/>
      <c r="I1748" s="16" t="s">
        <v>3329</v>
      </c>
      <c r="J1748" s="16" t="s">
        <v>6592</v>
      </c>
    </row>
    <row r="1749" ht="56.25" spans="1:10">
      <c r="A1749" s="20"/>
      <c r="B1749" s="16" t="s">
        <v>6568</v>
      </c>
      <c r="C1749" s="16" t="s">
        <v>3331</v>
      </c>
      <c r="D1749" s="16" t="s">
        <v>3332</v>
      </c>
      <c r="E1749" s="16" t="s">
        <v>6593</v>
      </c>
      <c r="F1749" s="16" t="s">
        <v>3313</v>
      </c>
      <c r="G1749" s="16" t="s">
        <v>3322</v>
      </c>
      <c r="H1749" s="16" t="s">
        <v>3315</v>
      </c>
      <c r="I1749" s="16" t="s">
        <v>3307</v>
      </c>
      <c r="J1749" s="16" t="s">
        <v>6594</v>
      </c>
    </row>
    <row r="1750" ht="45" spans="1:10">
      <c r="A1750" s="20"/>
      <c r="B1750" s="16" t="s">
        <v>6568</v>
      </c>
      <c r="C1750" s="16" t="s">
        <v>3843</v>
      </c>
      <c r="D1750" s="16" t="s">
        <v>3844</v>
      </c>
      <c r="E1750" s="16" t="s">
        <v>6595</v>
      </c>
      <c r="F1750" s="16" t="s">
        <v>3520</v>
      </c>
      <c r="G1750" s="16" t="s">
        <v>6596</v>
      </c>
      <c r="H1750" s="16" t="s">
        <v>3435</v>
      </c>
      <c r="I1750" s="16" t="s">
        <v>3307</v>
      </c>
      <c r="J1750" s="16" t="s">
        <v>6597</v>
      </c>
    </row>
    <row r="1751" ht="45" spans="1:10">
      <c r="A1751" s="20"/>
      <c r="B1751" s="16" t="s">
        <v>6568</v>
      </c>
      <c r="C1751" s="16" t="s">
        <v>3843</v>
      </c>
      <c r="D1751" s="16" t="s">
        <v>3844</v>
      </c>
      <c r="E1751" s="16" t="s">
        <v>6598</v>
      </c>
      <c r="F1751" s="16" t="s">
        <v>3520</v>
      </c>
      <c r="G1751" s="16" t="s">
        <v>4126</v>
      </c>
      <c r="H1751" s="16" t="s">
        <v>3435</v>
      </c>
      <c r="I1751" s="16" t="s">
        <v>3307</v>
      </c>
      <c r="J1751" s="16" t="s">
        <v>6599</v>
      </c>
    </row>
    <row r="1752" ht="45" spans="1:10">
      <c r="A1752" s="20"/>
      <c r="B1752" s="16" t="s">
        <v>6568</v>
      </c>
      <c r="C1752" s="16" t="s">
        <v>3843</v>
      </c>
      <c r="D1752" s="16" t="s">
        <v>3844</v>
      </c>
      <c r="E1752" s="16" t="s">
        <v>6600</v>
      </c>
      <c r="F1752" s="16" t="s">
        <v>3520</v>
      </c>
      <c r="G1752" s="16" t="s">
        <v>6601</v>
      </c>
      <c r="H1752" s="16" t="s">
        <v>3435</v>
      </c>
      <c r="I1752" s="16" t="s">
        <v>3307</v>
      </c>
      <c r="J1752" s="16" t="s">
        <v>6602</v>
      </c>
    </row>
    <row r="1753" ht="45" spans="1:10">
      <c r="A1753" s="20"/>
      <c r="B1753" s="16" t="s">
        <v>6568</v>
      </c>
      <c r="C1753" s="16" t="s">
        <v>3843</v>
      </c>
      <c r="D1753" s="16" t="s">
        <v>3844</v>
      </c>
      <c r="E1753" s="16" t="s">
        <v>6603</v>
      </c>
      <c r="F1753" s="16" t="s">
        <v>3520</v>
      </c>
      <c r="G1753" s="16" t="s">
        <v>3398</v>
      </c>
      <c r="H1753" s="16" t="s">
        <v>3315</v>
      </c>
      <c r="I1753" s="16" t="s">
        <v>3307</v>
      </c>
      <c r="J1753" s="16" t="s">
        <v>6604</v>
      </c>
    </row>
    <row r="1754" spans="1:10">
      <c r="A1754" s="20" t="s">
        <v>6605</v>
      </c>
      <c r="B1754" s="16" t="s">
        <v>6606</v>
      </c>
      <c r="C1754" s="16" t="s">
        <v>3301</v>
      </c>
      <c r="D1754" s="16" t="s">
        <v>3302</v>
      </c>
      <c r="E1754" s="16" t="s">
        <v>6607</v>
      </c>
      <c r="F1754" s="16" t="s">
        <v>3304</v>
      </c>
      <c r="G1754" s="16" t="s">
        <v>3305</v>
      </c>
      <c r="H1754" s="16" t="s">
        <v>3579</v>
      </c>
      <c r="I1754" s="16" t="s">
        <v>3307</v>
      </c>
      <c r="J1754" s="16" t="s">
        <v>6608</v>
      </c>
    </row>
    <row r="1755" ht="33.75" spans="1:10">
      <c r="A1755" s="20"/>
      <c r="B1755" s="16" t="s">
        <v>6606</v>
      </c>
      <c r="C1755" s="16" t="s">
        <v>3301</v>
      </c>
      <c r="D1755" s="16" t="s">
        <v>3311</v>
      </c>
      <c r="E1755" s="16" t="s">
        <v>6609</v>
      </c>
      <c r="F1755" s="16" t="s">
        <v>3313</v>
      </c>
      <c r="G1755" s="16" t="s">
        <v>3341</v>
      </c>
      <c r="H1755" s="16" t="s">
        <v>3315</v>
      </c>
      <c r="I1755" s="16" t="s">
        <v>3307</v>
      </c>
      <c r="J1755" s="16" t="s">
        <v>6610</v>
      </c>
    </row>
    <row r="1756" spans="1:10">
      <c r="A1756" s="20"/>
      <c r="B1756" s="16" t="s">
        <v>6606</v>
      </c>
      <c r="C1756" s="16" t="s">
        <v>3301</v>
      </c>
      <c r="D1756" s="16" t="s">
        <v>3311</v>
      </c>
      <c r="E1756" s="16" t="s">
        <v>6611</v>
      </c>
      <c r="F1756" s="16" t="s">
        <v>3313</v>
      </c>
      <c r="G1756" s="16" t="s">
        <v>3322</v>
      </c>
      <c r="H1756" s="16" t="s">
        <v>3315</v>
      </c>
      <c r="I1756" s="16" t="s">
        <v>3307</v>
      </c>
      <c r="J1756" s="16" t="s">
        <v>6612</v>
      </c>
    </row>
    <row r="1757" ht="22.5" spans="1:10">
      <c r="A1757" s="20"/>
      <c r="B1757" s="16" t="s">
        <v>6606</v>
      </c>
      <c r="C1757" s="16" t="s">
        <v>3301</v>
      </c>
      <c r="D1757" s="16" t="s">
        <v>3320</v>
      </c>
      <c r="E1757" s="16" t="s">
        <v>3461</v>
      </c>
      <c r="F1757" s="16" t="s">
        <v>3304</v>
      </c>
      <c r="G1757" s="16" t="s">
        <v>3462</v>
      </c>
      <c r="H1757" s="16" t="s">
        <v>3328</v>
      </c>
      <c r="I1757" s="16" t="s">
        <v>3329</v>
      </c>
      <c r="J1757" s="16" t="s">
        <v>6613</v>
      </c>
    </row>
    <row r="1758" ht="22.5" spans="1:10">
      <c r="A1758" s="20"/>
      <c r="B1758" s="16" t="s">
        <v>6606</v>
      </c>
      <c r="C1758" s="16" t="s">
        <v>3324</v>
      </c>
      <c r="D1758" s="16" t="s">
        <v>3325</v>
      </c>
      <c r="E1758" s="16" t="s">
        <v>6614</v>
      </c>
      <c r="F1758" s="16" t="s">
        <v>3304</v>
      </c>
      <c r="G1758" s="16" t="s">
        <v>5008</v>
      </c>
      <c r="H1758" s="16" t="s">
        <v>3328</v>
      </c>
      <c r="I1758" s="16" t="s">
        <v>3329</v>
      </c>
      <c r="J1758" s="16" t="s">
        <v>6615</v>
      </c>
    </row>
    <row r="1759" ht="22.5" spans="1:10">
      <c r="A1759" s="20"/>
      <c r="B1759" s="16" t="s">
        <v>6606</v>
      </c>
      <c r="C1759" s="16" t="s">
        <v>3324</v>
      </c>
      <c r="D1759" s="16" t="s">
        <v>3325</v>
      </c>
      <c r="E1759" s="16" t="s">
        <v>6616</v>
      </c>
      <c r="F1759" s="16" t="s">
        <v>3304</v>
      </c>
      <c r="G1759" s="16" t="s">
        <v>5008</v>
      </c>
      <c r="H1759" s="16" t="s">
        <v>3328</v>
      </c>
      <c r="I1759" s="16" t="s">
        <v>3329</v>
      </c>
      <c r="J1759" s="16" t="s">
        <v>6617</v>
      </c>
    </row>
    <row r="1760" ht="22.5" spans="1:10">
      <c r="A1760" s="20"/>
      <c r="B1760" s="16" t="s">
        <v>6606</v>
      </c>
      <c r="C1760" s="16" t="s">
        <v>3324</v>
      </c>
      <c r="D1760" s="16" t="s">
        <v>3590</v>
      </c>
      <c r="E1760" s="16" t="s">
        <v>6618</v>
      </c>
      <c r="F1760" s="16" t="s">
        <v>3304</v>
      </c>
      <c r="G1760" s="16" t="s">
        <v>3838</v>
      </c>
      <c r="H1760" s="16" t="s">
        <v>3328</v>
      </c>
      <c r="I1760" s="16" t="s">
        <v>3329</v>
      </c>
      <c r="J1760" s="16" t="s">
        <v>6619</v>
      </c>
    </row>
    <row r="1761" spans="1:10">
      <c r="A1761" s="20"/>
      <c r="B1761" s="16" t="s">
        <v>6606</v>
      </c>
      <c r="C1761" s="16" t="s">
        <v>3331</v>
      </c>
      <c r="D1761" s="16" t="s">
        <v>3332</v>
      </c>
      <c r="E1761" s="16" t="s">
        <v>4468</v>
      </c>
      <c r="F1761" s="16" t="s">
        <v>3313</v>
      </c>
      <c r="G1761" s="16" t="s">
        <v>3322</v>
      </c>
      <c r="H1761" s="16" t="s">
        <v>3315</v>
      </c>
      <c r="I1761" s="16" t="s">
        <v>3329</v>
      </c>
      <c r="J1761" s="16" t="s">
        <v>5154</v>
      </c>
    </row>
    <row r="1762" spans="1:10">
      <c r="A1762" s="18" t="s">
        <v>6620</v>
      </c>
      <c r="B1762" s="16"/>
      <c r="C1762" s="16"/>
      <c r="D1762" s="16"/>
      <c r="E1762" s="16"/>
      <c r="F1762" s="16"/>
      <c r="G1762" s="16"/>
      <c r="H1762" s="16"/>
      <c r="I1762" s="16"/>
      <c r="J1762" s="16"/>
    </row>
    <row r="1763" spans="1:10">
      <c r="A1763" s="19" t="s">
        <v>6620</v>
      </c>
      <c r="B1763" s="16"/>
      <c r="C1763" s="16"/>
      <c r="D1763" s="16"/>
      <c r="E1763" s="16"/>
      <c r="F1763" s="16"/>
      <c r="G1763" s="16"/>
      <c r="H1763" s="16"/>
      <c r="I1763" s="16"/>
      <c r="J1763" s="16"/>
    </row>
    <row r="1764" ht="22.5" spans="1:10">
      <c r="A1764" s="20" t="s">
        <v>6621</v>
      </c>
      <c r="B1764" s="16" t="s">
        <v>6622</v>
      </c>
      <c r="C1764" s="16" t="s">
        <v>3301</v>
      </c>
      <c r="D1764" s="16" t="s">
        <v>3302</v>
      </c>
      <c r="E1764" s="16" t="s">
        <v>6623</v>
      </c>
      <c r="F1764" s="16" t="s">
        <v>3304</v>
      </c>
      <c r="G1764" s="16" t="s">
        <v>6624</v>
      </c>
      <c r="H1764" s="16" t="s">
        <v>3435</v>
      </c>
      <c r="I1764" s="16" t="s">
        <v>3307</v>
      </c>
      <c r="J1764" s="16" t="s">
        <v>6623</v>
      </c>
    </row>
    <row r="1765" ht="22.5" spans="1:10">
      <c r="A1765" s="20"/>
      <c r="B1765" s="16" t="s">
        <v>6622</v>
      </c>
      <c r="C1765" s="16" t="s">
        <v>3324</v>
      </c>
      <c r="D1765" s="16" t="s">
        <v>3325</v>
      </c>
      <c r="E1765" s="16" t="s">
        <v>6625</v>
      </c>
      <c r="F1765" s="16" t="s">
        <v>3304</v>
      </c>
      <c r="G1765" s="16" t="s">
        <v>6471</v>
      </c>
      <c r="H1765" s="16" t="s">
        <v>3328</v>
      </c>
      <c r="I1765" s="16" t="s">
        <v>3329</v>
      </c>
      <c r="J1765" s="16" t="s">
        <v>6625</v>
      </c>
    </row>
    <row r="1766" spans="1:10">
      <c r="A1766" s="20"/>
      <c r="B1766" s="16" t="s">
        <v>6622</v>
      </c>
      <c r="C1766" s="16" t="s">
        <v>3331</v>
      </c>
      <c r="D1766" s="16" t="s">
        <v>3332</v>
      </c>
      <c r="E1766" s="16" t="s">
        <v>3332</v>
      </c>
      <c r="F1766" s="16" t="s">
        <v>3313</v>
      </c>
      <c r="G1766" s="16" t="s">
        <v>3341</v>
      </c>
      <c r="H1766" s="16" t="s">
        <v>3315</v>
      </c>
      <c r="I1766" s="16" t="s">
        <v>3307</v>
      </c>
      <c r="J1766" s="16" t="s">
        <v>6626</v>
      </c>
    </row>
    <row r="1767" spans="1:10">
      <c r="A1767" s="20" t="s">
        <v>6627</v>
      </c>
      <c r="B1767" s="16" t="s">
        <v>6628</v>
      </c>
      <c r="C1767" s="16" t="s">
        <v>3301</v>
      </c>
      <c r="D1767" s="16" t="s">
        <v>3302</v>
      </c>
      <c r="E1767" s="16" t="s">
        <v>6629</v>
      </c>
      <c r="F1767" s="16" t="s">
        <v>3313</v>
      </c>
      <c r="G1767" s="16" t="s">
        <v>3710</v>
      </c>
      <c r="H1767" s="16" t="s">
        <v>3395</v>
      </c>
      <c r="I1767" s="16" t="s">
        <v>3307</v>
      </c>
      <c r="J1767" s="16" t="s">
        <v>6629</v>
      </c>
    </row>
    <row r="1768" ht="22.5" spans="1:10">
      <c r="A1768" s="20"/>
      <c r="B1768" s="16" t="s">
        <v>6628</v>
      </c>
      <c r="C1768" s="16" t="s">
        <v>3301</v>
      </c>
      <c r="D1768" s="16" t="s">
        <v>3302</v>
      </c>
      <c r="E1768" s="16" t="s">
        <v>6630</v>
      </c>
      <c r="F1768" s="16" t="s">
        <v>3313</v>
      </c>
      <c r="G1768" s="16" t="s">
        <v>3746</v>
      </c>
      <c r="H1768" s="16" t="s">
        <v>3796</v>
      </c>
      <c r="I1768" s="16" t="s">
        <v>3307</v>
      </c>
      <c r="J1768" s="16" t="s">
        <v>6631</v>
      </c>
    </row>
    <row r="1769" ht="22.5" spans="1:10">
      <c r="A1769" s="20"/>
      <c r="B1769" s="16" t="s">
        <v>6628</v>
      </c>
      <c r="C1769" s="16" t="s">
        <v>3301</v>
      </c>
      <c r="D1769" s="16" t="s">
        <v>3302</v>
      </c>
      <c r="E1769" s="16" t="s">
        <v>6632</v>
      </c>
      <c r="F1769" s="16" t="s">
        <v>3304</v>
      </c>
      <c r="G1769" s="16" t="s">
        <v>3398</v>
      </c>
      <c r="H1769" s="16" t="s">
        <v>3315</v>
      </c>
      <c r="I1769" s="16" t="s">
        <v>3307</v>
      </c>
      <c r="J1769" s="16" t="s">
        <v>6633</v>
      </c>
    </row>
    <row r="1770" spans="1:10">
      <c r="A1770" s="20"/>
      <c r="B1770" s="16" t="s">
        <v>6628</v>
      </c>
      <c r="C1770" s="16" t="s">
        <v>3301</v>
      </c>
      <c r="D1770" s="16" t="s">
        <v>3311</v>
      </c>
      <c r="E1770" s="16" t="s">
        <v>6634</v>
      </c>
      <c r="F1770" s="16" t="s">
        <v>3304</v>
      </c>
      <c r="G1770" s="16" t="s">
        <v>3398</v>
      </c>
      <c r="H1770" s="16" t="s">
        <v>3315</v>
      </c>
      <c r="I1770" s="16" t="s">
        <v>3307</v>
      </c>
      <c r="J1770" s="16" t="s">
        <v>6634</v>
      </c>
    </row>
    <row r="1771" ht="22.5" spans="1:10">
      <c r="A1771" s="20"/>
      <c r="B1771" s="16" t="s">
        <v>6628</v>
      </c>
      <c r="C1771" s="16" t="s">
        <v>3301</v>
      </c>
      <c r="D1771" s="16" t="s">
        <v>3311</v>
      </c>
      <c r="E1771" s="16" t="s">
        <v>6635</v>
      </c>
      <c r="F1771" s="16" t="s">
        <v>3304</v>
      </c>
      <c r="G1771" s="16" t="s">
        <v>6636</v>
      </c>
      <c r="H1771" s="16" t="s">
        <v>3328</v>
      </c>
      <c r="I1771" s="16" t="s">
        <v>3329</v>
      </c>
      <c r="J1771" s="16" t="s">
        <v>6635</v>
      </c>
    </row>
    <row r="1772" spans="1:10">
      <c r="A1772" s="20"/>
      <c r="B1772" s="16" t="s">
        <v>6628</v>
      </c>
      <c r="C1772" s="16" t="s">
        <v>3301</v>
      </c>
      <c r="D1772" s="16" t="s">
        <v>3320</v>
      </c>
      <c r="E1772" s="16" t="s">
        <v>6637</v>
      </c>
      <c r="F1772" s="16" t="s">
        <v>3520</v>
      </c>
      <c r="G1772" s="16" t="s">
        <v>4629</v>
      </c>
      <c r="H1772" s="16" t="s">
        <v>3758</v>
      </c>
      <c r="I1772" s="16" t="s">
        <v>3307</v>
      </c>
      <c r="J1772" s="16" t="s">
        <v>6637</v>
      </c>
    </row>
    <row r="1773" ht="22.5" spans="1:10">
      <c r="A1773" s="20"/>
      <c r="B1773" s="16" t="s">
        <v>6628</v>
      </c>
      <c r="C1773" s="16" t="s">
        <v>3324</v>
      </c>
      <c r="D1773" s="16" t="s">
        <v>3325</v>
      </c>
      <c r="E1773" s="16" t="s">
        <v>6638</v>
      </c>
      <c r="F1773" s="16" t="s">
        <v>3304</v>
      </c>
      <c r="G1773" s="16" t="s">
        <v>5416</v>
      </c>
      <c r="H1773" s="16" t="s">
        <v>3328</v>
      </c>
      <c r="I1773" s="16" t="s">
        <v>3329</v>
      </c>
      <c r="J1773" s="16" t="s">
        <v>6638</v>
      </c>
    </row>
    <row r="1774" ht="22.5" spans="1:10">
      <c r="A1774" s="20"/>
      <c r="B1774" s="16" t="s">
        <v>6628</v>
      </c>
      <c r="C1774" s="16" t="s">
        <v>3324</v>
      </c>
      <c r="D1774" s="16" t="s">
        <v>3325</v>
      </c>
      <c r="E1774" s="16" t="s">
        <v>6639</v>
      </c>
      <c r="F1774" s="16" t="s">
        <v>3304</v>
      </c>
      <c r="G1774" s="16" t="s">
        <v>5416</v>
      </c>
      <c r="H1774" s="16" t="s">
        <v>3328</v>
      </c>
      <c r="I1774" s="16" t="s">
        <v>3329</v>
      </c>
      <c r="J1774" s="16" t="s">
        <v>6639</v>
      </c>
    </row>
    <row r="1775" spans="1:10">
      <c r="A1775" s="20"/>
      <c r="B1775" s="16" t="s">
        <v>6628</v>
      </c>
      <c r="C1775" s="16" t="s">
        <v>3331</v>
      </c>
      <c r="D1775" s="16" t="s">
        <v>3332</v>
      </c>
      <c r="E1775" s="16" t="s">
        <v>3332</v>
      </c>
      <c r="F1775" s="16" t="s">
        <v>3313</v>
      </c>
      <c r="G1775" s="16" t="s">
        <v>3322</v>
      </c>
      <c r="H1775" s="16" t="s">
        <v>3315</v>
      </c>
      <c r="I1775" s="16" t="s">
        <v>3307</v>
      </c>
      <c r="J1775" s="16" t="s">
        <v>3332</v>
      </c>
    </row>
    <row r="1776" ht="22.5" spans="1:10">
      <c r="A1776" s="20" t="s">
        <v>6640</v>
      </c>
      <c r="B1776" s="16" t="s">
        <v>6641</v>
      </c>
      <c r="C1776" s="16" t="s">
        <v>3301</v>
      </c>
      <c r="D1776" s="16" t="s">
        <v>3302</v>
      </c>
      <c r="E1776" s="16" t="s">
        <v>6642</v>
      </c>
      <c r="F1776" s="16" t="s">
        <v>3313</v>
      </c>
      <c r="G1776" s="16" t="s">
        <v>3459</v>
      </c>
      <c r="H1776" s="16" t="s">
        <v>3354</v>
      </c>
      <c r="I1776" s="16" t="s">
        <v>3307</v>
      </c>
      <c r="J1776" s="16" t="s">
        <v>6643</v>
      </c>
    </row>
    <row r="1777" ht="33.75" spans="1:10">
      <c r="A1777" s="20"/>
      <c r="B1777" s="16" t="s">
        <v>6641</v>
      </c>
      <c r="C1777" s="16" t="s">
        <v>3301</v>
      </c>
      <c r="D1777" s="16" t="s">
        <v>3302</v>
      </c>
      <c r="E1777" s="16" t="s">
        <v>6644</v>
      </c>
      <c r="F1777" s="16" t="s">
        <v>3313</v>
      </c>
      <c r="G1777" s="16" t="s">
        <v>3592</v>
      </c>
      <c r="H1777" s="16" t="s">
        <v>6645</v>
      </c>
      <c r="I1777" s="16" t="s">
        <v>3307</v>
      </c>
      <c r="J1777" s="16" t="s">
        <v>6646</v>
      </c>
    </row>
    <row r="1778" ht="56.25" spans="1:10">
      <c r="A1778" s="20"/>
      <c r="B1778" s="16" t="s">
        <v>6641</v>
      </c>
      <c r="C1778" s="16" t="s">
        <v>3301</v>
      </c>
      <c r="D1778" s="16" t="s">
        <v>3311</v>
      </c>
      <c r="E1778" s="16" t="s">
        <v>6647</v>
      </c>
      <c r="F1778" s="16" t="s">
        <v>3304</v>
      </c>
      <c r="G1778" s="16" t="s">
        <v>3398</v>
      </c>
      <c r="H1778" s="16" t="s">
        <v>3315</v>
      </c>
      <c r="I1778" s="16" t="s">
        <v>3307</v>
      </c>
      <c r="J1778" s="16" t="s">
        <v>6648</v>
      </c>
    </row>
    <row r="1779" ht="22.5" spans="1:10">
      <c r="A1779" s="20"/>
      <c r="B1779" s="16" t="s">
        <v>6641</v>
      </c>
      <c r="C1779" s="16" t="s">
        <v>3301</v>
      </c>
      <c r="D1779" s="16" t="s">
        <v>3320</v>
      </c>
      <c r="E1779" s="16" t="s">
        <v>6649</v>
      </c>
      <c r="F1779" s="16" t="s">
        <v>3520</v>
      </c>
      <c r="G1779" s="16" t="s">
        <v>4591</v>
      </c>
      <c r="H1779" s="16" t="s">
        <v>3758</v>
      </c>
      <c r="I1779" s="16" t="s">
        <v>3307</v>
      </c>
      <c r="J1779" s="16" t="s">
        <v>6650</v>
      </c>
    </row>
    <row r="1780" ht="33.75" spans="1:10">
      <c r="A1780" s="20"/>
      <c r="B1780" s="16" t="s">
        <v>6641</v>
      </c>
      <c r="C1780" s="16" t="s">
        <v>3301</v>
      </c>
      <c r="D1780" s="16" t="s">
        <v>3320</v>
      </c>
      <c r="E1780" s="16" t="s">
        <v>6651</v>
      </c>
      <c r="F1780" s="16" t="s">
        <v>3520</v>
      </c>
      <c r="G1780" s="16" t="s">
        <v>3710</v>
      </c>
      <c r="H1780" s="16" t="s">
        <v>3758</v>
      </c>
      <c r="I1780" s="16" t="s">
        <v>3307</v>
      </c>
      <c r="J1780" s="16" t="s">
        <v>6652</v>
      </c>
    </row>
    <row r="1781" ht="22.5" spans="1:10">
      <c r="A1781" s="20"/>
      <c r="B1781" s="16" t="s">
        <v>6641</v>
      </c>
      <c r="C1781" s="16" t="s">
        <v>3324</v>
      </c>
      <c r="D1781" s="16" t="s">
        <v>3325</v>
      </c>
      <c r="E1781" s="16" t="s">
        <v>6653</v>
      </c>
      <c r="F1781" s="16" t="s">
        <v>3304</v>
      </c>
      <c r="G1781" s="16" t="s">
        <v>5416</v>
      </c>
      <c r="H1781" s="16" t="s">
        <v>3328</v>
      </c>
      <c r="I1781" s="16" t="s">
        <v>3329</v>
      </c>
      <c r="J1781" s="16" t="s">
        <v>6654</v>
      </c>
    </row>
    <row r="1782" ht="22.5" spans="1:10">
      <c r="A1782" s="20"/>
      <c r="B1782" s="16" t="s">
        <v>6641</v>
      </c>
      <c r="C1782" s="16" t="s">
        <v>3324</v>
      </c>
      <c r="D1782" s="16" t="s">
        <v>3590</v>
      </c>
      <c r="E1782" s="16" t="s">
        <v>6655</v>
      </c>
      <c r="F1782" s="16" t="s">
        <v>3304</v>
      </c>
      <c r="G1782" s="16" t="s">
        <v>3936</v>
      </c>
      <c r="H1782" s="16" t="s">
        <v>3328</v>
      </c>
      <c r="I1782" s="16" t="s">
        <v>3329</v>
      </c>
      <c r="J1782" s="16" t="s">
        <v>6656</v>
      </c>
    </row>
    <row r="1783" ht="56.25" spans="1:10">
      <c r="A1783" s="20"/>
      <c r="B1783" s="16" t="s">
        <v>6641</v>
      </c>
      <c r="C1783" s="16" t="s">
        <v>3331</v>
      </c>
      <c r="D1783" s="16" t="s">
        <v>3332</v>
      </c>
      <c r="E1783" s="16" t="s">
        <v>3332</v>
      </c>
      <c r="F1783" s="16" t="s">
        <v>3313</v>
      </c>
      <c r="G1783" s="16" t="s">
        <v>3341</v>
      </c>
      <c r="H1783" s="16" t="s">
        <v>3315</v>
      </c>
      <c r="I1783" s="16" t="s">
        <v>3307</v>
      </c>
      <c r="J1783" s="16" t="s">
        <v>6657</v>
      </c>
    </row>
    <row r="1784" ht="33.75" spans="1:10">
      <c r="A1784" s="20"/>
      <c r="B1784" s="16" t="s">
        <v>6641</v>
      </c>
      <c r="C1784" s="16" t="s">
        <v>3331</v>
      </c>
      <c r="D1784" s="16" t="s">
        <v>3332</v>
      </c>
      <c r="E1784" s="16" t="s">
        <v>6658</v>
      </c>
      <c r="F1784" s="16" t="s">
        <v>3313</v>
      </c>
      <c r="G1784" s="16" t="s">
        <v>3341</v>
      </c>
      <c r="H1784" s="16" t="s">
        <v>3315</v>
      </c>
      <c r="I1784" s="16" t="s">
        <v>3307</v>
      </c>
      <c r="J1784" s="16" t="s">
        <v>6659</v>
      </c>
    </row>
    <row r="1785" spans="1:10">
      <c r="A1785" s="18" t="s">
        <v>6660</v>
      </c>
      <c r="B1785" s="16"/>
      <c r="C1785" s="16"/>
      <c r="D1785" s="16"/>
      <c r="E1785" s="16"/>
      <c r="F1785" s="16"/>
      <c r="G1785" s="16"/>
      <c r="H1785" s="16"/>
      <c r="I1785" s="16"/>
      <c r="J1785" s="16"/>
    </row>
    <row r="1786" spans="1:10">
      <c r="A1786" s="19" t="s">
        <v>6660</v>
      </c>
      <c r="B1786" s="16"/>
      <c r="C1786" s="16"/>
      <c r="D1786" s="16"/>
      <c r="E1786" s="16"/>
      <c r="F1786" s="16"/>
      <c r="G1786" s="16"/>
      <c r="H1786" s="16"/>
      <c r="I1786" s="16"/>
      <c r="J1786" s="16"/>
    </row>
    <row r="1787" ht="33.75" spans="1:10">
      <c r="A1787" s="20" t="s">
        <v>6661</v>
      </c>
      <c r="B1787" s="16" t="s">
        <v>6662</v>
      </c>
      <c r="C1787" s="16" t="s">
        <v>3301</v>
      </c>
      <c r="D1787" s="16" t="s">
        <v>3302</v>
      </c>
      <c r="E1787" s="16" t="s">
        <v>6663</v>
      </c>
      <c r="F1787" s="16" t="s">
        <v>3313</v>
      </c>
      <c r="G1787" s="16" t="s">
        <v>3305</v>
      </c>
      <c r="H1787" s="16" t="s">
        <v>3306</v>
      </c>
      <c r="I1787" s="16" t="s">
        <v>3307</v>
      </c>
      <c r="J1787" s="16" t="s">
        <v>6664</v>
      </c>
    </row>
    <row r="1788" ht="22.5" spans="1:10">
      <c r="A1788" s="20"/>
      <c r="B1788" s="16" t="s">
        <v>6662</v>
      </c>
      <c r="C1788" s="16" t="s">
        <v>3301</v>
      </c>
      <c r="D1788" s="16" t="s">
        <v>3302</v>
      </c>
      <c r="E1788" s="16" t="s">
        <v>6665</v>
      </c>
      <c r="F1788" s="16" t="s">
        <v>3313</v>
      </c>
      <c r="G1788" s="16" t="s">
        <v>4568</v>
      </c>
      <c r="H1788" s="16" t="s">
        <v>3545</v>
      </c>
      <c r="I1788" s="16" t="s">
        <v>3307</v>
      </c>
      <c r="J1788" s="16" t="s">
        <v>6666</v>
      </c>
    </row>
    <row r="1789" spans="1:10">
      <c r="A1789" s="20"/>
      <c r="B1789" s="16" t="s">
        <v>6662</v>
      </c>
      <c r="C1789" s="16" t="s">
        <v>3301</v>
      </c>
      <c r="D1789" s="16" t="s">
        <v>3311</v>
      </c>
      <c r="E1789" s="16" t="s">
        <v>6667</v>
      </c>
      <c r="F1789" s="16" t="s">
        <v>3313</v>
      </c>
      <c r="G1789" s="16" t="s">
        <v>6668</v>
      </c>
      <c r="H1789" s="16" t="s">
        <v>6005</v>
      </c>
      <c r="I1789" s="16" t="s">
        <v>3307</v>
      </c>
      <c r="J1789" s="16" t="s">
        <v>6667</v>
      </c>
    </row>
    <row r="1790" spans="1:10">
      <c r="A1790" s="20"/>
      <c r="B1790" s="16" t="s">
        <v>6662</v>
      </c>
      <c r="C1790" s="16" t="s">
        <v>3301</v>
      </c>
      <c r="D1790" s="16" t="s">
        <v>3320</v>
      </c>
      <c r="E1790" s="16" t="s">
        <v>6669</v>
      </c>
      <c r="F1790" s="16" t="s">
        <v>3304</v>
      </c>
      <c r="G1790" s="16" t="s">
        <v>3566</v>
      </c>
      <c r="H1790" s="16" t="s">
        <v>3328</v>
      </c>
      <c r="I1790" s="16" t="s">
        <v>3329</v>
      </c>
      <c r="J1790" s="16" t="s">
        <v>6669</v>
      </c>
    </row>
    <row r="1791" ht="45" spans="1:10">
      <c r="A1791" s="20"/>
      <c r="B1791" s="16" t="s">
        <v>6662</v>
      </c>
      <c r="C1791" s="16" t="s">
        <v>3324</v>
      </c>
      <c r="D1791" s="16" t="s">
        <v>3325</v>
      </c>
      <c r="E1791" s="16" t="s">
        <v>6670</v>
      </c>
      <c r="F1791" s="16" t="s">
        <v>3304</v>
      </c>
      <c r="G1791" s="16" t="s">
        <v>4933</v>
      </c>
      <c r="H1791" s="16" t="s">
        <v>3328</v>
      </c>
      <c r="I1791" s="16" t="s">
        <v>3329</v>
      </c>
      <c r="J1791" s="16" t="s">
        <v>6671</v>
      </c>
    </row>
    <row r="1792" spans="1:10">
      <c r="A1792" s="20"/>
      <c r="B1792" s="16" t="s">
        <v>6662</v>
      </c>
      <c r="C1792" s="16" t="s">
        <v>3324</v>
      </c>
      <c r="D1792" s="16" t="s">
        <v>3690</v>
      </c>
      <c r="E1792" s="16" t="s">
        <v>6672</v>
      </c>
      <c r="F1792" s="16" t="s">
        <v>3304</v>
      </c>
      <c r="G1792" s="16" t="s">
        <v>3761</v>
      </c>
      <c r="H1792" s="16" t="s">
        <v>3328</v>
      </c>
      <c r="I1792" s="16" t="s">
        <v>3329</v>
      </c>
      <c r="J1792" s="16" t="s">
        <v>6672</v>
      </c>
    </row>
    <row r="1793" ht="22.5" spans="1:10">
      <c r="A1793" s="20"/>
      <c r="B1793" s="16" t="s">
        <v>6662</v>
      </c>
      <c r="C1793" s="16" t="s">
        <v>3331</v>
      </c>
      <c r="D1793" s="16" t="s">
        <v>3332</v>
      </c>
      <c r="E1793" s="16" t="s">
        <v>4461</v>
      </c>
      <c r="F1793" s="16" t="s">
        <v>3313</v>
      </c>
      <c r="G1793" s="16" t="s">
        <v>3322</v>
      </c>
      <c r="H1793" s="16" t="s">
        <v>3315</v>
      </c>
      <c r="I1793" s="16" t="s">
        <v>3329</v>
      </c>
      <c r="J1793" s="16" t="s">
        <v>6673</v>
      </c>
    </row>
    <row r="1794" ht="22.5" spans="1:10">
      <c r="A1794" s="20"/>
      <c r="B1794" s="16" t="s">
        <v>6662</v>
      </c>
      <c r="C1794" s="16" t="s">
        <v>3843</v>
      </c>
      <c r="D1794" s="16" t="s">
        <v>3844</v>
      </c>
      <c r="E1794" s="16" t="s">
        <v>5069</v>
      </c>
      <c r="F1794" s="16" t="s">
        <v>3520</v>
      </c>
      <c r="G1794" s="16" t="s">
        <v>3901</v>
      </c>
      <c r="H1794" s="16" t="s">
        <v>3435</v>
      </c>
      <c r="I1794" s="16" t="s">
        <v>3307</v>
      </c>
      <c r="J1794" s="16" t="s">
        <v>6674</v>
      </c>
    </row>
    <row r="1795" ht="22.5" spans="1:10">
      <c r="A1795" s="20" t="s">
        <v>6675</v>
      </c>
      <c r="B1795" s="16" t="s">
        <v>6676</v>
      </c>
      <c r="C1795" s="16" t="s">
        <v>3301</v>
      </c>
      <c r="D1795" s="16" t="s">
        <v>3302</v>
      </c>
      <c r="E1795" s="16" t="s">
        <v>6677</v>
      </c>
      <c r="F1795" s="16" t="s">
        <v>3313</v>
      </c>
      <c r="G1795" s="16" t="s">
        <v>4568</v>
      </c>
      <c r="H1795" s="16" t="s">
        <v>3306</v>
      </c>
      <c r="I1795" s="16" t="s">
        <v>3307</v>
      </c>
      <c r="J1795" s="16" t="s">
        <v>6678</v>
      </c>
    </row>
    <row r="1796" spans="1:10">
      <c r="A1796" s="20"/>
      <c r="B1796" s="16" t="s">
        <v>6676</v>
      </c>
      <c r="C1796" s="16" t="s">
        <v>3301</v>
      </c>
      <c r="D1796" s="16" t="s">
        <v>3311</v>
      </c>
      <c r="E1796" s="16" t="s">
        <v>6679</v>
      </c>
      <c r="F1796" s="16" t="s">
        <v>3304</v>
      </c>
      <c r="G1796" s="16" t="s">
        <v>3398</v>
      </c>
      <c r="H1796" s="16" t="s">
        <v>3315</v>
      </c>
      <c r="I1796" s="16" t="s">
        <v>3307</v>
      </c>
      <c r="J1796" s="16" t="s">
        <v>6680</v>
      </c>
    </row>
    <row r="1797" ht="22.5" spans="1:10">
      <c r="A1797" s="20"/>
      <c r="B1797" s="16" t="s">
        <v>6676</v>
      </c>
      <c r="C1797" s="16" t="s">
        <v>3301</v>
      </c>
      <c r="D1797" s="16" t="s">
        <v>3320</v>
      </c>
      <c r="E1797" s="16" t="s">
        <v>3565</v>
      </c>
      <c r="F1797" s="16" t="s">
        <v>3304</v>
      </c>
      <c r="G1797" s="16" t="s">
        <v>5731</v>
      </c>
      <c r="H1797" s="16" t="s">
        <v>3328</v>
      </c>
      <c r="I1797" s="16" t="s">
        <v>3329</v>
      </c>
      <c r="J1797" s="16" t="s">
        <v>6681</v>
      </c>
    </row>
    <row r="1798" ht="22.5" spans="1:10">
      <c r="A1798" s="20"/>
      <c r="B1798" s="16" t="s">
        <v>6676</v>
      </c>
      <c r="C1798" s="16" t="s">
        <v>3324</v>
      </c>
      <c r="D1798" s="16" t="s">
        <v>3325</v>
      </c>
      <c r="E1798" s="16" t="s">
        <v>6682</v>
      </c>
      <c r="F1798" s="16" t="s">
        <v>3304</v>
      </c>
      <c r="G1798" s="16" t="s">
        <v>4933</v>
      </c>
      <c r="H1798" s="16" t="s">
        <v>3328</v>
      </c>
      <c r="I1798" s="16" t="s">
        <v>3329</v>
      </c>
      <c r="J1798" s="16" t="s">
        <v>6683</v>
      </c>
    </row>
    <row r="1799" ht="22.5" spans="1:10">
      <c r="A1799" s="20"/>
      <c r="B1799" s="16" t="s">
        <v>6676</v>
      </c>
      <c r="C1799" s="16" t="s">
        <v>3331</v>
      </c>
      <c r="D1799" s="16" t="s">
        <v>3332</v>
      </c>
      <c r="E1799" s="16" t="s">
        <v>4659</v>
      </c>
      <c r="F1799" s="16" t="s">
        <v>3313</v>
      </c>
      <c r="G1799" s="16" t="s">
        <v>3322</v>
      </c>
      <c r="H1799" s="16" t="s">
        <v>3315</v>
      </c>
      <c r="I1799" s="16" t="s">
        <v>3307</v>
      </c>
      <c r="J1799" s="16" t="s">
        <v>6684</v>
      </c>
    </row>
    <row r="1800" ht="22.5" spans="1:10">
      <c r="A1800" s="20"/>
      <c r="B1800" s="16" t="s">
        <v>6676</v>
      </c>
      <c r="C1800" s="16" t="s">
        <v>3843</v>
      </c>
      <c r="D1800" s="16" t="s">
        <v>3844</v>
      </c>
      <c r="E1800" s="16" t="s">
        <v>5069</v>
      </c>
      <c r="F1800" s="16" t="s">
        <v>3520</v>
      </c>
      <c r="G1800" s="16" t="s">
        <v>3845</v>
      </c>
      <c r="H1800" s="16" t="s">
        <v>3435</v>
      </c>
      <c r="I1800" s="16" t="s">
        <v>3329</v>
      </c>
      <c r="J1800" s="16" t="s">
        <v>6685</v>
      </c>
    </row>
    <row r="1801" ht="22.5" spans="1:10">
      <c r="A1801" s="20" t="s">
        <v>6686</v>
      </c>
      <c r="B1801" s="16" t="s">
        <v>6687</v>
      </c>
      <c r="C1801" s="16" t="s">
        <v>3301</v>
      </c>
      <c r="D1801" s="16" t="s">
        <v>3302</v>
      </c>
      <c r="E1801" s="16" t="s">
        <v>6688</v>
      </c>
      <c r="F1801" s="16" t="s">
        <v>3313</v>
      </c>
      <c r="G1801" s="16" t="s">
        <v>3592</v>
      </c>
      <c r="H1801" s="16" t="s">
        <v>3473</v>
      </c>
      <c r="I1801" s="16" t="s">
        <v>3307</v>
      </c>
      <c r="J1801" s="16" t="s">
        <v>6689</v>
      </c>
    </row>
    <row r="1802" spans="1:10">
      <c r="A1802" s="20"/>
      <c r="B1802" s="16" t="s">
        <v>6687</v>
      </c>
      <c r="C1802" s="16" t="s">
        <v>3301</v>
      </c>
      <c r="D1802" s="16" t="s">
        <v>3302</v>
      </c>
      <c r="E1802" s="16" t="s">
        <v>6690</v>
      </c>
      <c r="F1802" s="16" t="s">
        <v>3313</v>
      </c>
      <c r="G1802" s="16" t="s">
        <v>6691</v>
      </c>
      <c r="H1802" s="16" t="s">
        <v>3545</v>
      </c>
      <c r="I1802" s="16" t="s">
        <v>3307</v>
      </c>
      <c r="J1802" s="16" t="s">
        <v>6692</v>
      </c>
    </row>
    <row r="1803" ht="22.5" spans="1:10">
      <c r="A1803" s="20"/>
      <c r="B1803" s="16" t="s">
        <v>6687</v>
      </c>
      <c r="C1803" s="16" t="s">
        <v>3301</v>
      </c>
      <c r="D1803" s="16" t="s">
        <v>3302</v>
      </c>
      <c r="E1803" s="16" t="s">
        <v>6693</v>
      </c>
      <c r="F1803" s="16" t="s">
        <v>3313</v>
      </c>
      <c r="G1803" s="16" t="s">
        <v>6691</v>
      </c>
      <c r="H1803" s="16" t="s">
        <v>3545</v>
      </c>
      <c r="I1803" s="16" t="s">
        <v>3307</v>
      </c>
      <c r="J1803" s="16" t="s">
        <v>6693</v>
      </c>
    </row>
    <row r="1804" spans="1:10">
      <c r="A1804" s="20"/>
      <c r="B1804" s="16" t="s">
        <v>6687</v>
      </c>
      <c r="C1804" s="16" t="s">
        <v>3301</v>
      </c>
      <c r="D1804" s="16" t="s">
        <v>3302</v>
      </c>
      <c r="E1804" s="16" t="s">
        <v>6694</v>
      </c>
      <c r="F1804" s="16" t="s">
        <v>3313</v>
      </c>
      <c r="G1804" s="16" t="s">
        <v>6691</v>
      </c>
      <c r="H1804" s="16" t="s">
        <v>3545</v>
      </c>
      <c r="I1804" s="16" t="s">
        <v>3307</v>
      </c>
      <c r="J1804" s="16" t="s">
        <v>6694</v>
      </c>
    </row>
    <row r="1805" ht="22.5" spans="1:10">
      <c r="A1805" s="20"/>
      <c r="B1805" s="16" t="s">
        <v>6687</v>
      </c>
      <c r="C1805" s="16" t="s">
        <v>3301</v>
      </c>
      <c r="D1805" s="16" t="s">
        <v>3311</v>
      </c>
      <c r="E1805" s="16" t="s">
        <v>6695</v>
      </c>
      <c r="F1805" s="16" t="s">
        <v>3304</v>
      </c>
      <c r="G1805" s="16" t="s">
        <v>3398</v>
      </c>
      <c r="H1805" s="16" t="s">
        <v>3315</v>
      </c>
      <c r="I1805" s="16" t="s">
        <v>3307</v>
      </c>
      <c r="J1805" s="16" t="s">
        <v>6696</v>
      </c>
    </row>
    <row r="1806" spans="1:10">
      <c r="A1806" s="20"/>
      <c r="B1806" s="16" t="s">
        <v>6687</v>
      </c>
      <c r="C1806" s="16" t="s">
        <v>3301</v>
      </c>
      <c r="D1806" s="16" t="s">
        <v>3311</v>
      </c>
      <c r="E1806" s="16" t="s">
        <v>6697</v>
      </c>
      <c r="F1806" s="16" t="s">
        <v>3313</v>
      </c>
      <c r="G1806" s="16" t="s">
        <v>3341</v>
      </c>
      <c r="H1806" s="16" t="s">
        <v>3315</v>
      </c>
      <c r="I1806" s="16" t="s">
        <v>3307</v>
      </c>
      <c r="J1806" s="16" t="s">
        <v>6697</v>
      </c>
    </row>
    <row r="1807" ht="22.5" spans="1:10">
      <c r="A1807" s="20"/>
      <c r="B1807" s="16" t="s">
        <v>6687</v>
      </c>
      <c r="C1807" s="16" t="s">
        <v>3301</v>
      </c>
      <c r="D1807" s="16" t="s">
        <v>3311</v>
      </c>
      <c r="E1807" s="16" t="s">
        <v>6698</v>
      </c>
      <c r="F1807" s="16" t="s">
        <v>3304</v>
      </c>
      <c r="G1807" s="16" t="s">
        <v>3398</v>
      </c>
      <c r="H1807" s="16" t="s">
        <v>3315</v>
      </c>
      <c r="I1807" s="16" t="s">
        <v>3307</v>
      </c>
      <c r="J1807" s="16" t="s">
        <v>6698</v>
      </c>
    </row>
    <row r="1808" spans="1:10">
      <c r="A1808" s="20"/>
      <c r="B1808" s="16" t="s">
        <v>6687</v>
      </c>
      <c r="C1808" s="16" t="s">
        <v>3301</v>
      </c>
      <c r="D1808" s="16" t="s">
        <v>3320</v>
      </c>
      <c r="E1808" s="16" t="s">
        <v>3565</v>
      </c>
      <c r="F1808" s="16" t="s">
        <v>3304</v>
      </c>
      <c r="G1808" s="16" t="s">
        <v>3566</v>
      </c>
      <c r="H1808" s="16" t="s">
        <v>3328</v>
      </c>
      <c r="I1808" s="16" t="s">
        <v>3329</v>
      </c>
      <c r="J1808" s="16" t="s">
        <v>3565</v>
      </c>
    </row>
    <row r="1809" ht="22.5" spans="1:10">
      <c r="A1809" s="20"/>
      <c r="B1809" s="16" t="s">
        <v>6687</v>
      </c>
      <c r="C1809" s="16" t="s">
        <v>3324</v>
      </c>
      <c r="D1809" s="16" t="s">
        <v>3690</v>
      </c>
      <c r="E1809" s="16" t="s">
        <v>6699</v>
      </c>
      <c r="F1809" s="16" t="s">
        <v>3304</v>
      </c>
      <c r="G1809" s="16" t="s">
        <v>4391</v>
      </c>
      <c r="H1809" s="16" t="s">
        <v>3328</v>
      </c>
      <c r="I1809" s="16" t="s">
        <v>3329</v>
      </c>
      <c r="J1809" s="16" t="s">
        <v>6699</v>
      </c>
    </row>
    <row r="1810" ht="33.75" spans="1:10">
      <c r="A1810" s="20"/>
      <c r="B1810" s="16" t="s">
        <v>6687</v>
      </c>
      <c r="C1810" s="16" t="s">
        <v>3324</v>
      </c>
      <c r="D1810" s="16" t="s">
        <v>3690</v>
      </c>
      <c r="E1810" s="16" t="s">
        <v>6700</v>
      </c>
      <c r="F1810" s="16" t="s">
        <v>3304</v>
      </c>
      <c r="G1810" s="16" t="s">
        <v>3420</v>
      </c>
      <c r="H1810" s="16" t="s">
        <v>3328</v>
      </c>
      <c r="I1810" s="16" t="s">
        <v>3329</v>
      </c>
      <c r="J1810" s="16" t="s">
        <v>6701</v>
      </c>
    </row>
    <row r="1811" spans="1:10">
      <c r="A1811" s="20"/>
      <c r="B1811" s="16" t="s">
        <v>6687</v>
      </c>
      <c r="C1811" s="16" t="s">
        <v>3331</v>
      </c>
      <c r="D1811" s="16" t="s">
        <v>3332</v>
      </c>
      <c r="E1811" s="16" t="s">
        <v>4979</v>
      </c>
      <c r="F1811" s="16" t="s">
        <v>3313</v>
      </c>
      <c r="G1811" s="16" t="s">
        <v>3322</v>
      </c>
      <c r="H1811" s="16" t="s">
        <v>3315</v>
      </c>
      <c r="I1811" s="16" t="s">
        <v>3307</v>
      </c>
      <c r="J1811" s="16" t="s">
        <v>6702</v>
      </c>
    </row>
    <row r="1812" ht="22.5" spans="1:10">
      <c r="A1812" s="20"/>
      <c r="B1812" s="16" t="s">
        <v>6687</v>
      </c>
      <c r="C1812" s="16" t="s">
        <v>3843</v>
      </c>
      <c r="D1812" s="16" t="s">
        <v>3844</v>
      </c>
      <c r="E1812" s="16" t="s">
        <v>5069</v>
      </c>
      <c r="F1812" s="16" t="s">
        <v>3520</v>
      </c>
      <c r="G1812" s="16" t="s">
        <v>3901</v>
      </c>
      <c r="H1812" s="16" t="s">
        <v>3435</v>
      </c>
      <c r="I1812" s="16" t="s">
        <v>3307</v>
      </c>
      <c r="J1812" s="16" t="s">
        <v>6703</v>
      </c>
    </row>
    <row r="1813" ht="22.5" spans="1:10">
      <c r="A1813" s="20" t="s">
        <v>6704</v>
      </c>
      <c r="B1813" s="16" t="s">
        <v>6705</v>
      </c>
      <c r="C1813" s="16" t="s">
        <v>3301</v>
      </c>
      <c r="D1813" s="16" t="s">
        <v>3302</v>
      </c>
      <c r="E1813" s="16" t="s">
        <v>6706</v>
      </c>
      <c r="F1813" s="16" t="s">
        <v>3304</v>
      </c>
      <c r="G1813" s="16" t="s">
        <v>6707</v>
      </c>
      <c r="H1813" s="16" t="s">
        <v>3395</v>
      </c>
      <c r="I1813" s="16" t="s">
        <v>3307</v>
      </c>
      <c r="J1813" s="16" t="s">
        <v>6708</v>
      </c>
    </row>
    <row r="1814" ht="22.5" spans="1:10">
      <c r="A1814" s="20"/>
      <c r="B1814" s="16" t="s">
        <v>6705</v>
      </c>
      <c r="C1814" s="16" t="s">
        <v>3301</v>
      </c>
      <c r="D1814" s="16" t="s">
        <v>3302</v>
      </c>
      <c r="E1814" s="16" t="s">
        <v>6709</v>
      </c>
      <c r="F1814" s="16" t="s">
        <v>3304</v>
      </c>
      <c r="G1814" s="16" t="s">
        <v>4534</v>
      </c>
      <c r="H1814" s="16" t="s">
        <v>3395</v>
      </c>
      <c r="I1814" s="16" t="s">
        <v>3307</v>
      </c>
      <c r="J1814" s="16" t="s">
        <v>6710</v>
      </c>
    </row>
    <row r="1815" ht="22.5" spans="1:10">
      <c r="A1815" s="20"/>
      <c r="B1815" s="16" t="s">
        <v>6705</v>
      </c>
      <c r="C1815" s="16" t="s">
        <v>3301</v>
      </c>
      <c r="D1815" s="16" t="s">
        <v>3311</v>
      </c>
      <c r="E1815" s="16" t="s">
        <v>6711</v>
      </c>
      <c r="F1815" s="16" t="s">
        <v>3304</v>
      </c>
      <c r="G1815" s="16" t="s">
        <v>3398</v>
      </c>
      <c r="H1815" s="16" t="s">
        <v>3315</v>
      </c>
      <c r="I1815" s="16" t="s">
        <v>3307</v>
      </c>
      <c r="J1815" s="16" t="s">
        <v>6711</v>
      </c>
    </row>
    <row r="1816" ht="22.5" spans="1:10">
      <c r="A1816" s="20"/>
      <c r="B1816" s="16" t="s">
        <v>6705</v>
      </c>
      <c r="C1816" s="16" t="s">
        <v>3301</v>
      </c>
      <c r="D1816" s="16" t="s">
        <v>3320</v>
      </c>
      <c r="E1816" s="16" t="s">
        <v>6712</v>
      </c>
      <c r="F1816" s="16" t="s">
        <v>3304</v>
      </c>
      <c r="G1816" s="16" t="s">
        <v>3462</v>
      </c>
      <c r="H1816" s="16" t="s">
        <v>3328</v>
      </c>
      <c r="I1816" s="16" t="s">
        <v>3307</v>
      </c>
      <c r="J1816" s="16" t="s">
        <v>6713</v>
      </c>
    </row>
    <row r="1817" ht="33.75" spans="1:10">
      <c r="A1817" s="20"/>
      <c r="B1817" s="16" t="s">
        <v>6705</v>
      </c>
      <c r="C1817" s="16" t="s">
        <v>3324</v>
      </c>
      <c r="D1817" s="16" t="s">
        <v>3325</v>
      </c>
      <c r="E1817" s="16" t="s">
        <v>6714</v>
      </c>
      <c r="F1817" s="16" t="s">
        <v>3304</v>
      </c>
      <c r="G1817" s="16" t="s">
        <v>3367</v>
      </c>
      <c r="H1817" s="16" t="s">
        <v>3328</v>
      </c>
      <c r="I1817" s="16" t="s">
        <v>3329</v>
      </c>
      <c r="J1817" s="16" t="s">
        <v>6715</v>
      </c>
    </row>
    <row r="1818" ht="33.75" spans="1:10">
      <c r="A1818" s="20"/>
      <c r="B1818" s="16" t="s">
        <v>6705</v>
      </c>
      <c r="C1818" s="16" t="s">
        <v>3324</v>
      </c>
      <c r="D1818" s="16" t="s">
        <v>3325</v>
      </c>
      <c r="E1818" s="16" t="s">
        <v>6716</v>
      </c>
      <c r="F1818" s="16" t="s">
        <v>3304</v>
      </c>
      <c r="G1818" s="16" t="s">
        <v>6717</v>
      </c>
      <c r="H1818" s="16" t="s">
        <v>3328</v>
      </c>
      <c r="I1818" s="16" t="s">
        <v>3329</v>
      </c>
      <c r="J1818" s="16" t="s">
        <v>6716</v>
      </c>
    </row>
    <row r="1819" ht="22.5" spans="1:10">
      <c r="A1819" s="20"/>
      <c r="B1819" s="16" t="s">
        <v>6705</v>
      </c>
      <c r="C1819" s="16" t="s">
        <v>3324</v>
      </c>
      <c r="D1819" s="16" t="s">
        <v>3590</v>
      </c>
      <c r="E1819" s="16" t="s">
        <v>6718</v>
      </c>
      <c r="F1819" s="16" t="s">
        <v>3304</v>
      </c>
      <c r="G1819" s="16" t="s">
        <v>4797</v>
      </c>
      <c r="H1819" s="16" t="s">
        <v>3328</v>
      </c>
      <c r="I1819" s="16" t="s">
        <v>3329</v>
      </c>
      <c r="J1819" s="16" t="s">
        <v>6718</v>
      </c>
    </row>
    <row r="1820" ht="22.5" spans="1:10">
      <c r="A1820" s="20"/>
      <c r="B1820" s="16" t="s">
        <v>6705</v>
      </c>
      <c r="C1820" s="16" t="s">
        <v>3331</v>
      </c>
      <c r="D1820" s="16" t="s">
        <v>3332</v>
      </c>
      <c r="E1820" s="16" t="s">
        <v>6719</v>
      </c>
      <c r="F1820" s="16" t="s">
        <v>3313</v>
      </c>
      <c r="G1820" s="16" t="s">
        <v>3322</v>
      </c>
      <c r="H1820" s="16" t="s">
        <v>3315</v>
      </c>
      <c r="I1820" s="16" t="s">
        <v>3307</v>
      </c>
      <c r="J1820" s="16" t="s">
        <v>6720</v>
      </c>
    </row>
    <row r="1821" ht="22.5" spans="1:10">
      <c r="A1821" s="20"/>
      <c r="B1821" s="16" t="s">
        <v>6705</v>
      </c>
      <c r="C1821" s="16" t="s">
        <v>3843</v>
      </c>
      <c r="D1821" s="16" t="s">
        <v>3844</v>
      </c>
      <c r="E1821" s="16" t="s">
        <v>5069</v>
      </c>
      <c r="F1821" s="16" t="s">
        <v>3520</v>
      </c>
      <c r="G1821" s="16" t="s">
        <v>3901</v>
      </c>
      <c r="H1821" s="16" t="s">
        <v>3435</v>
      </c>
      <c r="I1821" s="16" t="s">
        <v>3307</v>
      </c>
      <c r="J1821" s="16" t="s">
        <v>6685</v>
      </c>
    </row>
    <row r="1822" ht="22.5" spans="1:10">
      <c r="A1822" s="20" t="s">
        <v>3608</v>
      </c>
      <c r="B1822" s="16" t="s">
        <v>6721</v>
      </c>
      <c r="C1822" s="16" t="s">
        <v>3301</v>
      </c>
      <c r="D1822" s="16" t="s">
        <v>3302</v>
      </c>
      <c r="E1822" s="16" t="s">
        <v>6722</v>
      </c>
      <c r="F1822" s="16" t="s">
        <v>3313</v>
      </c>
      <c r="G1822" s="16" t="s">
        <v>4612</v>
      </c>
      <c r="H1822" s="16" t="s">
        <v>3377</v>
      </c>
      <c r="I1822" s="16" t="s">
        <v>3307</v>
      </c>
      <c r="J1822" s="16" t="s">
        <v>6723</v>
      </c>
    </row>
    <row r="1823" spans="1:10">
      <c r="A1823" s="20"/>
      <c r="B1823" s="16" t="s">
        <v>6721</v>
      </c>
      <c r="C1823" s="16" t="s">
        <v>3301</v>
      </c>
      <c r="D1823" s="16" t="s">
        <v>3311</v>
      </c>
      <c r="E1823" s="16" t="s">
        <v>6724</v>
      </c>
      <c r="F1823" s="16" t="s">
        <v>3304</v>
      </c>
      <c r="G1823" s="16" t="s">
        <v>3398</v>
      </c>
      <c r="H1823" s="16" t="s">
        <v>3315</v>
      </c>
      <c r="I1823" s="16" t="s">
        <v>3307</v>
      </c>
      <c r="J1823" s="16" t="s">
        <v>6725</v>
      </c>
    </row>
    <row r="1824" spans="1:10">
      <c r="A1824" s="20"/>
      <c r="B1824" s="16" t="s">
        <v>6721</v>
      </c>
      <c r="C1824" s="16" t="s">
        <v>3301</v>
      </c>
      <c r="D1824" s="16" t="s">
        <v>3320</v>
      </c>
      <c r="E1824" s="16" t="s">
        <v>3565</v>
      </c>
      <c r="F1824" s="16" t="s">
        <v>3304</v>
      </c>
      <c r="G1824" s="16" t="s">
        <v>3566</v>
      </c>
      <c r="H1824" s="16" t="s">
        <v>3499</v>
      </c>
      <c r="I1824" s="16" t="s">
        <v>3307</v>
      </c>
      <c r="J1824" s="16" t="s">
        <v>6726</v>
      </c>
    </row>
    <row r="1825" ht="56.25" spans="1:10">
      <c r="A1825" s="20"/>
      <c r="B1825" s="16" t="s">
        <v>6721</v>
      </c>
      <c r="C1825" s="16" t="s">
        <v>3324</v>
      </c>
      <c r="D1825" s="16" t="s">
        <v>3590</v>
      </c>
      <c r="E1825" s="16" t="s">
        <v>6727</v>
      </c>
      <c r="F1825" s="16" t="s">
        <v>3304</v>
      </c>
      <c r="G1825" s="16" t="s">
        <v>4933</v>
      </c>
      <c r="H1825" s="16" t="s">
        <v>3328</v>
      </c>
      <c r="I1825" s="16" t="s">
        <v>3329</v>
      </c>
      <c r="J1825" s="16" t="s">
        <v>6727</v>
      </c>
    </row>
    <row r="1826" ht="22.5" spans="1:10">
      <c r="A1826" s="20"/>
      <c r="B1826" s="16" t="s">
        <v>6721</v>
      </c>
      <c r="C1826" s="16" t="s">
        <v>3331</v>
      </c>
      <c r="D1826" s="16" t="s">
        <v>3332</v>
      </c>
      <c r="E1826" s="16" t="s">
        <v>4412</v>
      </c>
      <c r="F1826" s="16" t="s">
        <v>3313</v>
      </c>
      <c r="G1826" s="16" t="s">
        <v>3341</v>
      </c>
      <c r="H1826" s="16" t="s">
        <v>3315</v>
      </c>
      <c r="I1826" s="16" t="s">
        <v>3307</v>
      </c>
      <c r="J1826" s="16" t="s">
        <v>6728</v>
      </c>
    </row>
    <row r="1827" ht="22.5" spans="1:10">
      <c r="A1827" s="20"/>
      <c r="B1827" s="16" t="s">
        <v>6721</v>
      </c>
      <c r="C1827" s="16" t="s">
        <v>3843</v>
      </c>
      <c r="D1827" s="16" t="s">
        <v>3844</v>
      </c>
      <c r="E1827" s="16" t="s">
        <v>5069</v>
      </c>
      <c r="F1827" s="16" t="s">
        <v>3520</v>
      </c>
      <c r="G1827" s="16" t="s">
        <v>3901</v>
      </c>
      <c r="H1827" s="16" t="s">
        <v>3435</v>
      </c>
      <c r="I1827" s="16" t="s">
        <v>3307</v>
      </c>
      <c r="J1827" s="16" t="s">
        <v>6729</v>
      </c>
    </row>
    <row r="1828" spans="1:10">
      <c r="A1828" s="20" t="s">
        <v>6730</v>
      </c>
      <c r="B1828" s="16" t="s">
        <v>6731</v>
      </c>
      <c r="C1828" s="16" t="s">
        <v>3301</v>
      </c>
      <c r="D1828" s="16" t="s">
        <v>3302</v>
      </c>
      <c r="E1828" s="16" t="s">
        <v>6732</v>
      </c>
      <c r="F1828" s="16" t="s">
        <v>3304</v>
      </c>
      <c r="G1828" s="16" t="s">
        <v>3459</v>
      </c>
      <c r="H1828" s="16" t="s">
        <v>3395</v>
      </c>
      <c r="I1828" s="16" t="s">
        <v>3307</v>
      </c>
      <c r="J1828" s="16" t="s">
        <v>6732</v>
      </c>
    </row>
    <row r="1829" ht="56.25" spans="1:10">
      <c r="A1829" s="20"/>
      <c r="B1829" s="16" t="s">
        <v>6731</v>
      </c>
      <c r="C1829" s="16" t="s">
        <v>3301</v>
      </c>
      <c r="D1829" s="16" t="s">
        <v>3302</v>
      </c>
      <c r="E1829" s="16" t="s">
        <v>6733</v>
      </c>
      <c r="F1829" s="16" t="s">
        <v>3313</v>
      </c>
      <c r="G1829" s="16" t="s">
        <v>3305</v>
      </c>
      <c r="H1829" s="16" t="s">
        <v>3306</v>
      </c>
      <c r="I1829" s="16" t="s">
        <v>3307</v>
      </c>
      <c r="J1829" s="16" t="s">
        <v>6734</v>
      </c>
    </row>
    <row r="1830" ht="22.5" spans="1:10">
      <c r="A1830" s="20"/>
      <c r="B1830" s="16" t="s">
        <v>6731</v>
      </c>
      <c r="C1830" s="16" t="s">
        <v>3301</v>
      </c>
      <c r="D1830" s="16" t="s">
        <v>3302</v>
      </c>
      <c r="E1830" s="16" t="s">
        <v>6735</v>
      </c>
      <c r="F1830" s="16" t="s">
        <v>3304</v>
      </c>
      <c r="G1830" s="16" t="s">
        <v>3305</v>
      </c>
      <c r="H1830" s="16" t="s">
        <v>3306</v>
      </c>
      <c r="I1830" s="16" t="s">
        <v>3307</v>
      </c>
      <c r="J1830" s="16" t="s">
        <v>6736</v>
      </c>
    </row>
    <row r="1831" ht="45" spans="1:10">
      <c r="A1831" s="20"/>
      <c r="B1831" s="16" t="s">
        <v>6731</v>
      </c>
      <c r="C1831" s="16" t="s">
        <v>3301</v>
      </c>
      <c r="D1831" s="16" t="s">
        <v>3311</v>
      </c>
      <c r="E1831" s="16" t="s">
        <v>6737</v>
      </c>
      <c r="F1831" s="16" t="s">
        <v>3304</v>
      </c>
      <c r="G1831" s="16" t="s">
        <v>3398</v>
      </c>
      <c r="H1831" s="16" t="s">
        <v>3315</v>
      </c>
      <c r="I1831" s="16" t="s">
        <v>3307</v>
      </c>
      <c r="J1831" s="16" t="s">
        <v>6738</v>
      </c>
    </row>
    <row r="1832" ht="22.5" spans="1:10">
      <c r="A1832" s="20"/>
      <c r="B1832" s="16" t="s">
        <v>6731</v>
      </c>
      <c r="C1832" s="16" t="s">
        <v>3301</v>
      </c>
      <c r="D1832" s="16" t="s">
        <v>3311</v>
      </c>
      <c r="E1832" s="16" t="s">
        <v>6739</v>
      </c>
      <c r="F1832" s="16" t="s">
        <v>3304</v>
      </c>
      <c r="G1832" s="16" t="s">
        <v>3398</v>
      </c>
      <c r="H1832" s="16" t="s">
        <v>3315</v>
      </c>
      <c r="I1832" s="16" t="s">
        <v>3307</v>
      </c>
      <c r="J1832" s="16" t="s">
        <v>6739</v>
      </c>
    </row>
    <row r="1833" spans="1:10">
      <c r="A1833" s="20"/>
      <c r="B1833" s="16" t="s">
        <v>6731</v>
      </c>
      <c r="C1833" s="16" t="s">
        <v>3301</v>
      </c>
      <c r="D1833" s="16" t="s">
        <v>3320</v>
      </c>
      <c r="E1833" s="16" t="s">
        <v>3565</v>
      </c>
      <c r="F1833" s="16" t="s">
        <v>3304</v>
      </c>
      <c r="G1833" s="16" t="s">
        <v>3566</v>
      </c>
      <c r="H1833" s="16" t="s">
        <v>3499</v>
      </c>
      <c r="I1833" s="16" t="s">
        <v>3329</v>
      </c>
      <c r="J1833" s="16" t="s">
        <v>3565</v>
      </c>
    </row>
    <row r="1834" ht="22.5" spans="1:10">
      <c r="A1834" s="20"/>
      <c r="B1834" s="16" t="s">
        <v>6731</v>
      </c>
      <c r="C1834" s="16" t="s">
        <v>3324</v>
      </c>
      <c r="D1834" s="16" t="s">
        <v>3325</v>
      </c>
      <c r="E1834" s="16" t="s">
        <v>6740</v>
      </c>
      <c r="F1834" s="16" t="s">
        <v>3304</v>
      </c>
      <c r="G1834" s="16" t="s">
        <v>6741</v>
      </c>
      <c r="H1834" s="16" t="s">
        <v>3328</v>
      </c>
      <c r="I1834" s="16" t="s">
        <v>3329</v>
      </c>
      <c r="J1834" s="16" t="s">
        <v>6740</v>
      </c>
    </row>
    <row r="1835" ht="22.5" spans="1:10">
      <c r="A1835" s="20"/>
      <c r="B1835" s="16" t="s">
        <v>6731</v>
      </c>
      <c r="C1835" s="16" t="s">
        <v>3324</v>
      </c>
      <c r="D1835" s="16" t="s">
        <v>3325</v>
      </c>
      <c r="E1835" s="16" t="s">
        <v>6742</v>
      </c>
      <c r="F1835" s="16" t="s">
        <v>3304</v>
      </c>
      <c r="G1835" s="16" t="s">
        <v>4391</v>
      </c>
      <c r="H1835" s="16" t="s">
        <v>3328</v>
      </c>
      <c r="I1835" s="16" t="s">
        <v>3329</v>
      </c>
      <c r="J1835" s="16" t="s">
        <v>6742</v>
      </c>
    </row>
    <row r="1836" ht="56.25" spans="1:10">
      <c r="A1836" s="20"/>
      <c r="B1836" s="16" t="s">
        <v>6731</v>
      </c>
      <c r="C1836" s="16" t="s">
        <v>3324</v>
      </c>
      <c r="D1836" s="16" t="s">
        <v>3325</v>
      </c>
      <c r="E1836" s="16" t="s">
        <v>6743</v>
      </c>
      <c r="F1836" s="16" t="s">
        <v>3304</v>
      </c>
      <c r="G1836" s="16" t="s">
        <v>6744</v>
      </c>
      <c r="H1836" s="16" t="s">
        <v>3328</v>
      </c>
      <c r="I1836" s="16" t="s">
        <v>3329</v>
      </c>
      <c r="J1836" s="16" t="s">
        <v>6745</v>
      </c>
    </row>
    <row r="1837" ht="22.5" spans="1:10">
      <c r="A1837" s="20"/>
      <c r="B1837" s="16" t="s">
        <v>6731</v>
      </c>
      <c r="C1837" s="16" t="s">
        <v>3331</v>
      </c>
      <c r="D1837" s="16" t="s">
        <v>3332</v>
      </c>
      <c r="E1837" s="16" t="s">
        <v>6153</v>
      </c>
      <c r="F1837" s="16" t="s">
        <v>3313</v>
      </c>
      <c r="G1837" s="16" t="s">
        <v>3322</v>
      </c>
      <c r="H1837" s="16" t="s">
        <v>3315</v>
      </c>
      <c r="I1837" s="16" t="s">
        <v>3307</v>
      </c>
      <c r="J1837" s="16" t="s">
        <v>6153</v>
      </c>
    </row>
    <row r="1838" ht="22.5" spans="1:10">
      <c r="A1838" s="20"/>
      <c r="B1838" s="16" t="s">
        <v>6731</v>
      </c>
      <c r="C1838" s="16" t="s">
        <v>3843</v>
      </c>
      <c r="D1838" s="16" t="s">
        <v>3844</v>
      </c>
      <c r="E1838" s="16" t="s">
        <v>5069</v>
      </c>
      <c r="F1838" s="16" t="s">
        <v>3520</v>
      </c>
      <c r="G1838" s="16" t="s">
        <v>3901</v>
      </c>
      <c r="H1838" s="16" t="s">
        <v>3435</v>
      </c>
      <c r="I1838" s="16" t="s">
        <v>3307</v>
      </c>
      <c r="J1838" s="16" t="s">
        <v>6746</v>
      </c>
    </row>
    <row r="1839" ht="33.75" spans="1:10">
      <c r="A1839" s="20" t="s">
        <v>6747</v>
      </c>
      <c r="B1839" s="16" t="s">
        <v>6748</v>
      </c>
      <c r="C1839" s="16" t="s">
        <v>3301</v>
      </c>
      <c r="D1839" s="16" t="s">
        <v>3302</v>
      </c>
      <c r="E1839" s="16" t="s">
        <v>6749</v>
      </c>
      <c r="F1839" s="16" t="s">
        <v>3313</v>
      </c>
      <c r="G1839" s="16" t="s">
        <v>4568</v>
      </c>
      <c r="H1839" s="16" t="s">
        <v>3612</v>
      </c>
      <c r="I1839" s="16" t="s">
        <v>3307</v>
      </c>
      <c r="J1839" s="16" t="s">
        <v>6750</v>
      </c>
    </row>
    <row r="1840" ht="22.5" spans="1:10">
      <c r="A1840" s="20"/>
      <c r="B1840" s="16" t="s">
        <v>6748</v>
      </c>
      <c r="C1840" s="16" t="s">
        <v>3301</v>
      </c>
      <c r="D1840" s="16" t="s">
        <v>3302</v>
      </c>
      <c r="E1840" s="16" t="s">
        <v>6751</v>
      </c>
      <c r="F1840" s="16" t="s">
        <v>3313</v>
      </c>
      <c r="G1840" s="16" t="s">
        <v>4568</v>
      </c>
      <c r="H1840" s="16" t="s">
        <v>3306</v>
      </c>
      <c r="I1840" s="16" t="s">
        <v>3307</v>
      </c>
      <c r="J1840" s="16" t="s">
        <v>6752</v>
      </c>
    </row>
    <row r="1841" ht="22.5" spans="1:10">
      <c r="A1841" s="20"/>
      <c r="B1841" s="16" t="s">
        <v>6748</v>
      </c>
      <c r="C1841" s="16" t="s">
        <v>3301</v>
      </c>
      <c r="D1841" s="16" t="s">
        <v>3311</v>
      </c>
      <c r="E1841" s="16" t="s">
        <v>6753</v>
      </c>
      <c r="F1841" s="16" t="s">
        <v>3304</v>
      </c>
      <c r="G1841" s="16" t="s">
        <v>3398</v>
      </c>
      <c r="H1841" s="16" t="s">
        <v>3315</v>
      </c>
      <c r="I1841" s="16" t="s">
        <v>3307</v>
      </c>
      <c r="J1841" s="16" t="s">
        <v>6754</v>
      </c>
    </row>
    <row r="1842" ht="22.5" spans="1:10">
      <c r="A1842" s="20"/>
      <c r="B1842" s="16" t="s">
        <v>6748</v>
      </c>
      <c r="C1842" s="16" t="s">
        <v>3301</v>
      </c>
      <c r="D1842" s="16" t="s">
        <v>3311</v>
      </c>
      <c r="E1842" s="16" t="s">
        <v>6755</v>
      </c>
      <c r="F1842" s="16" t="s">
        <v>3304</v>
      </c>
      <c r="G1842" s="16" t="s">
        <v>3398</v>
      </c>
      <c r="H1842" s="16" t="s">
        <v>3315</v>
      </c>
      <c r="I1842" s="16" t="s">
        <v>3307</v>
      </c>
      <c r="J1842" s="16" t="s">
        <v>6756</v>
      </c>
    </row>
    <row r="1843" ht="22.5" spans="1:10">
      <c r="A1843" s="20"/>
      <c r="B1843" s="16" t="s">
        <v>6748</v>
      </c>
      <c r="C1843" s="16" t="s">
        <v>3301</v>
      </c>
      <c r="D1843" s="16" t="s">
        <v>3320</v>
      </c>
      <c r="E1843" s="16" t="s">
        <v>4971</v>
      </c>
      <c r="F1843" s="16" t="s">
        <v>3304</v>
      </c>
      <c r="G1843" s="16" t="s">
        <v>3398</v>
      </c>
      <c r="H1843" s="16" t="s">
        <v>3315</v>
      </c>
      <c r="I1843" s="16" t="s">
        <v>3307</v>
      </c>
      <c r="J1843" s="16" t="s">
        <v>6757</v>
      </c>
    </row>
    <row r="1844" ht="22.5" spans="1:10">
      <c r="A1844" s="20"/>
      <c r="B1844" s="16" t="s">
        <v>6748</v>
      </c>
      <c r="C1844" s="16" t="s">
        <v>3324</v>
      </c>
      <c r="D1844" s="16" t="s">
        <v>3325</v>
      </c>
      <c r="E1844" s="16" t="s">
        <v>6758</v>
      </c>
      <c r="F1844" s="16" t="s">
        <v>3304</v>
      </c>
      <c r="G1844" s="16" t="s">
        <v>4391</v>
      </c>
      <c r="H1844" s="16" t="s">
        <v>3328</v>
      </c>
      <c r="I1844" s="16" t="s">
        <v>3329</v>
      </c>
      <c r="J1844" s="16" t="s">
        <v>6759</v>
      </c>
    </row>
    <row r="1845" ht="22.5" spans="1:10">
      <c r="A1845" s="20"/>
      <c r="B1845" s="16" t="s">
        <v>6748</v>
      </c>
      <c r="C1845" s="16" t="s">
        <v>3324</v>
      </c>
      <c r="D1845" s="16" t="s">
        <v>3325</v>
      </c>
      <c r="E1845" s="16" t="s">
        <v>6760</v>
      </c>
      <c r="F1845" s="16" t="s">
        <v>3304</v>
      </c>
      <c r="G1845" s="16" t="s">
        <v>4391</v>
      </c>
      <c r="H1845" s="16" t="s">
        <v>3328</v>
      </c>
      <c r="I1845" s="16" t="s">
        <v>3329</v>
      </c>
      <c r="J1845" s="16" t="s">
        <v>6759</v>
      </c>
    </row>
    <row r="1846" ht="22.5" spans="1:10">
      <c r="A1846" s="20"/>
      <c r="B1846" s="16" t="s">
        <v>6748</v>
      </c>
      <c r="C1846" s="16" t="s">
        <v>3331</v>
      </c>
      <c r="D1846" s="16" t="s">
        <v>3332</v>
      </c>
      <c r="E1846" s="16" t="s">
        <v>6761</v>
      </c>
      <c r="F1846" s="16" t="s">
        <v>3313</v>
      </c>
      <c r="G1846" s="16" t="s">
        <v>3341</v>
      </c>
      <c r="H1846" s="16" t="s">
        <v>3315</v>
      </c>
      <c r="I1846" s="16" t="s">
        <v>3307</v>
      </c>
      <c r="J1846" s="16" t="s">
        <v>6762</v>
      </c>
    </row>
    <row r="1847" ht="22.5" spans="1:10">
      <c r="A1847" s="20"/>
      <c r="B1847" s="16" t="s">
        <v>6748</v>
      </c>
      <c r="C1847" s="16" t="s">
        <v>3843</v>
      </c>
      <c r="D1847" s="16" t="s">
        <v>3844</v>
      </c>
      <c r="E1847" s="16" t="s">
        <v>5069</v>
      </c>
      <c r="F1847" s="16" t="s">
        <v>3520</v>
      </c>
      <c r="G1847" s="16" t="s">
        <v>3901</v>
      </c>
      <c r="H1847" s="16" t="s">
        <v>3435</v>
      </c>
      <c r="I1847" s="16" t="s">
        <v>3307</v>
      </c>
      <c r="J1847" s="16" t="s">
        <v>6763</v>
      </c>
    </row>
    <row r="1848" ht="22.5" spans="1:10">
      <c r="A1848" s="20" t="s">
        <v>6764</v>
      </c>
      <c r="B1848" s="16" t="s">
        <v>6765</v>
      </c>
      <c r="C1848" s="16" t="s">
        <v>3301</v>
      </c>
      <c r="D1848" s="16" t="s">
        <v>3302</v>
      </c>
      <c r="E1848" s="16" t="s">
        <v>6766</v>
      </c>
      <c r="F1848" s="16" t="s">
        <v>3304</v>
      </c>
      <c r="G1848" s="16" t="s">
        <v>3398</v>
      </c>
      <c r="H1848" s="16" t="s">
        <v>3315</v>
      </c>
      <c r="I1848" s="16" t="s">
        <v>3307</v>
      </c>
      <c r="J1848" s="16" t="s">
        <v>6767</v>
      </c>
    </row>
    <row r="1849" ht="22.5" spans="1:10">
      <c r="A1849" s="20"/>
      <c r="B1849" s="16" t="s">
        <v>6765</v>
      </c>
      <c r="C1849" s="16" t="s">
        <v>3301</v>
      </c>
      <c r="D1849" s="16" t="s">
        <v>3311</v>
      </c>
      <c r="E1849" s="16" t="s">
        <v>6768</v>
      </c>
      <c r="F1849" s="16" t="s">
        <v>3304</v>
      </c>
      <c r="G1849" s="16" t="s">
        <v>3398</v>
      </c>
      <c r="H1849" s="16" t="s">
        <v>3315</v>
      </c>
      <c r="I1849" s="16" t="s">
        <v>3307</v>
      </c>
      <c r="J1849" s="16" t="s">
        <v>6769</v>
      </c>
    </row>
    <row r="1850" ht="22.5" spans="1:10">
      <c r="A1850" s="20"/>
      <c r="B1850" s="16" t="s">
        <v>6765</v>
      </c>
      <c r="C1850" s="16" t="s">
        <v>3301</v>
      </c>
      <c r="D1850" s="16" t="s">
        <v>3320</v>
      </c>
      <c r="E1850" s="16" t="s">
        <v>6768</v>
      </c>
      <c r="F1850" s="16" t="s">
        <v>3304</v>
      </c>
      <c r="G1850" s="16" t="s">
        <v>3398</v>
      </c>
      <c r="H1850" s="16" t="s">
        <v>3315</v>
      </c>
      <c r="I1850" s="16" t="s">
        <v>3307</v>
      </c>
      <c r="J1850" s="16" t="s">
        <v>6769</v>
      </c>
    </row>
    <row r="1851" ht="22.5" spans="1:10">
      <c r="A1851" s="20"/>
      <c r="B1851" s="16" t="s">
        <v>6765</v>
      </c>
      <c r="C1851" s="16" t="s">
        <v>3324</v>
      </c>
      <c r="D1851" s="16" t="s">
        <v>3325</v>
      </c>
      <c r="E1851" s="16" t="s">
        <v>6770</v>
      </c>
      <c r="F1851" s="16" t="s">
        <v>3304</v>
      </c>
      <c r="G1851" s="16" t="s">
        <v>4933</v>
      </c>
      <c r="H1851" s="16" t="s">
        <v>3328</v>
      </c>
      <c r="I1851" s="16" t="s">
        <v>3329</v>
      </c>
      <c r="J1851" s="16" t="s">
        <v>6771</v>
      </c>
    </row>
    <row r="1852" ht="22.5" spans="1:10">
      <c r="A1852" s="20"/>
      <c r="B1852" s="16" t="s">
        <v>6765</v>
      </c>
      <c r="C1852" s="16" t="s">
        <v>3331</v>
      </c>
      <c r="D1852" s="16" t="s">
        <v>3332</v>
      </c>
      <c r="E1852" s="16" t="s">
        <v>4979</v>
      </c>
      <c r="F1852" s="16" t="s">
        <v>3313</v>
      </c>
      <c r="G1852" s="16" t="s">
        <v>3322</v>
      </c>
      <c r="H1852" s="16" t="s">
        <v>3315</v>
      </c>
      <c r="I1852" s="16" t="s">
        <v>3307</v>
      </c>
      <c r="J1852" s="16" t="s">
        <v>6772</v>
      </c>
    </row>
    <row r="1853" ht="22.5" spans="1:10">
      <c r="A1853" s="20"/>
      <c r="B1853" s="16" t="s">
        <v>6765</v>
      </c>
      <c r="C1853" s="16" t="s">
        <v>3843</v>
      </c>
      <c r="D1853" s="16" t="s">
        <v>6563</v>
      </c>
      <c r="E1853" s="16" t="s">
        <v>5069</v>
      </c>
      <c r="F1853" s="16" t="s">
        <v>3520</v>
      </c>
      <c r="G1853" s="16" t="s">
        <v>3901</v>
      </c>
      <c r="H1853" s="16" t="s">
        <v>3435</v>
      </c>
      <c r="I1853" s="16" t="s">
        <v>3307</v>
      </c>
      <c r="J1853" s="16" t="s">
        <v>6773</v>
      </c>
    </row>
    <row r="1854" spans="1:10">
      <c r="A1854" s="18" t="s">
        <v>6774</v>
      </c>
      <c r="B1854" s="16"/>
      <c r="C1854" s="16"/>
      <c r="D1854" s="16"/>
      <c r="E1854" s="16"/>
      <c r="F1854" s="16"/>
      <c r="G1854" s="16"/>
      <c r="H1854" s="16"/>
      <c r="I1854" s="16"/>
      <c r="J1854" s="16"/>
    </row>
    <row r="1855" spans="1:10">
      <c r="A1855" s="19" t="s">
        <v>6775</v>
      </c>
      <c r="B1855" s="16"/>
      <c r="C1855" s="16"/>
      <c r="D1855" s="16"/>
      <c r="E1855" s="16"/>
      <c r="F1855" s="16"/>
      <c r="G1855" s="16"/>
      <c r="H1855" s="16"/>
      <c r="I1855" s="16"/>
      <c r="J1855" s="16"/>
    </row>
    <row r="1856" ht="348.75" spans="1:10">
      <c r="A1856" s="20" t="s">
        <v>6776</v>
      </c>
      <c r="B1856" s="16" t="s">
        <v>6777</v>
      </c>
      <c r="C1856" s="16" t="s">
        <v>3843</v>
      </c>
      <c r="D1856" s="16" t="s">
        <v>3844</v>
      </c>
      <c r="E1856" s="16" t="s">
        <v>4544</v>
      </c>
      <c r="F1856" s="16" t="s">
        <v>3520</v>
      </c>
      <c r="G1856" s="16" t="s">
        <v>3398</v>
      </c>
      <c r="H1856" s="16" t="s">
        <v>3315</v>
      </c>
      <c r="I1856" s="16" t="s">
        <v>3307</v>
      </c>
      <c r="J1856" s="16" t="s">
        <v>6778</v>
      </c>
    </row>
    <row r="1857" ht="90" spans="1:10">
      <c r="A1857" s="20" t="s">
        <v>6779</v>
      </c>
      <c r="B1857" s="16" t="s">
        <v>6780</v>
      </c>
      <c r="C1857" s="16" t="s">
        <v>3843</v>
      </c>
      <c r="D1857" s="16" t="s">
        <v>3844</v>
      </c>
      <c r="E1857" s="16" t="s">
        <v>4544</v>
      </c>
      <c r="F1857" s="16" t="s">
        <v>3520</v>
      </c>
      <c r="G1857" s="16" t="s">
        <v>3398</v>
      </c>
      <c r="H1857" s="16" t="s">
        <v>3315</v>
      </c>
      <c r="I1857" s="16" t="s">
        <v>3307</v>
      </c>
      <c r="J1857" s="16" t="s">
        <v>4544</v>
      </c>
    </row>
    <row r="1858" ht="135" spans="1:10">
      <c r="A1858" s="20" t="s">
        <v>6781</v>
      </c>
      <c r="B1858" s="16" t="s">
        <v>6782</v>
      </c>
      <c r="C1858" s="16" t="s">
        <v>3843</v>
      </c>
      <c r="D1858" s="16" t="s">
        <v>3844</v>
      </c>
      <c r="E1858" s="16" t="s">
        <v>4544</v>
      </c>
      <c r="F1858" s="16" t="s">
        <v>3520</v>
      </c>
      <c r="G1858" s="16" t="s">
        <v>3398</v>
      </c>
      <c r="H1858" s="16" t="s">
        <v>3315</v>
      </c>
      <c r="I1858" s="16" t="s">
        <v>3307</v>
      </c>
      <c r="J1858" s="16" t="s">
        <v>6778</v>
      </c>
    </row>
    <row r="1859" ht="202.5" spans="1:10">
      <c r="A1859" s="20" t="s">
        <v>6783</v>
      </c>
      <c r="B1859" s="16" t="s">
        <v>6784</v>
      </c>
      <c r="C1859" s="16" t="s">
        <v>3843</v>
      </c>
      <c r="D1859" s="16" t="s">
        <v>3844</v>
      </c>
      <c r="E1859" s="16" t="s">
        <v>4544</v>
      </c>
      <c r="F1859" s="16" t="s">
        <v>3520</v>
      </c>
      <c r="G1859" s="16" t="s">
        <v>3398</v>
      </c>
      <c r="H1859" s="16" t="s">
        <v>3315</v>
      </c>
      <c r="I1859" s="16" t="s">
        <v>3307</v>
      </c>
      <c r="J1859" s="16" t="s">
        <v>6778</v>
      </c>
    </row>
    <row r="1860" ht="22.5" spans="1:10">
      <c r="A1860" s="20" t="s">
        <v>3608</v>
      </c>
      <c r="B1860" s="16" t="s">
        <v>6785</v>
      </c>
      <c r="C1860" s="16" t="s">
        <v>3301</v>
      </c>
      <c r="D1860" s="16" t="s">
        <v>3302</v>
      </c>
      <c r="E1860" s="16" t="s">
        <v>6786</v>
      </c>
      <c r="F1860" s="16" t="s">
        <v>3304</v>
      </c>
      <c r="G1860" s="16" t="s">
        <v>5070</v>
      </c>
      <c r="H1860" s="16" t="s">
        <v>3377</v>
      </c>
      <c r="I1860" s="16" t="s">
        <v>3307</v>
      </c>
      <c r="J1860" s="16" t="s">
        <v>6787</v>
      </c>
    </row>
    <row r="1861" ht="22.5" spans="1:10">
      <c r="A1861" s="20"/>
      <c r="B1861" s="16" t="s">
        <v>6785</v>
      </c>
      <c r="C1861" s="16" t="s">
        <v>3301</v>
      </c>
      <c r="D1861" s="16" t="s">
        <v>3302</v>
      </c>
      <c r="E1861" s="16" t="s">
        <v>6788</v>
      </c>
      <c r="F1861" s="16" t="s">
        <v>3313</v>
      </c>
      <c r="G1861" s="16" t="s">
        <v>6789</v>
      </c>
      <c r="H1861" s="16" t="s">
        <v>3526</v>
      </c>
      <c r="I1861" s="16" t="s">
        <v>3307</v>
      </c>
      <c r="J1861" s="16" t="s">
        <v>6790</v>
      </c>
    </row>
    <row r="1862" spans="1:10">
      <c r="A1862" s="20"/>
      <c r="B1862" s="16" t="s">
        <v>6785</v>
      </c>
      <c r="C1862" s="16" t="s">
        <v>3301</v>
      </c>
      <c r="D1862" s="16" t="s">
        <v>3302</v>
      </c>
      <c r="E1862" s="16" t="s">
        <v>6791</v>
      </c>
      <c r="F1862" s="16" t="s">
        <v>3304</v>
      </c>
      <c r="G1862" s="16" t="s">
        <v>4559</v>
      </c>
      <c r="H1862" s="16" t="s">
        <v>3377</v>
      </c>
      <c r="I1862" s="16" t="s">
        <v>3307</v>
      </c>
      <c r="J1862" s="16" t="s">
        <v>6792</v>
      </c>
    </row>
    <row r="1863" ht="22.5" spans="1:10">
      <c r="A1863" s="20"/>
      <c r="B1863" s="16" t="s">
        <v>6785</v>
      </c>
      <c r="C1863" s="16" t="s">
        <v>3301</v>
      </c>
      <c r="D1863" s="16" t="s">
        <v>3311</v>
      </c>
      <c r="E1863" s="16" t="s">
        <v>6793</v>
      </c>
      <c r="F1863" s="16" t="s">
        <v>3313</v>
      </c>
      <c r="G1863" s="16" t="s">
        <v>3341</v>
      </c>
      <c r="H1863" s="16" t="s">
        <v>3315</v>
      </c>
      <c r="I1863" s="16" t="s">
        <v>3307</v>
      </c>
      <c r="J1863" s="16" t="s">
        <v>6794</v>
      </c>
    </row>
    <row r="1864" ht="22.5" spans="1:10">
      <c r="A1864" s="20"/>
      <c r="B1864" s="16" t="s">
        <v>6785</v>
      </c>
      <c r="C1864" s="16" t="s">
        <v>3301</v>
      </c>
      <c r="D1864" s="16" t="s">
        <v>3320</v>
      </c>
      <c r="E1864" s="16" t="s">
        <v>4784</v>
      </c>
      <c r="F1864" s="16" t="s">
        <v>3313</v>
      </c>
      <c r="G1864" s="16" t="s">
        <v>3341</v>
      </c>
      <c r="H1864" s="16" t="s">
        <v>3315</v>
      </c>
      <c r="I1864" s="16" t="s">
        <v>3307</v>
      </c>
      <c r="J1864" s="16" t="s">
        <v>6795</v>
      </c>
    </row>
    <row r="1865" spans="1:10">
      <c r="A1865" s="20"/>
      <c r="B1865" s="16" t="s">
        <v>6785</v>
      </c>
      <c r="C1865" s="16" t="s">
        <v>3324</v>
      </c>
      <c r="D1865" s="16" t="s">
        <v>3325</v>
      </c>
      <c r="E1865" s="16" t="s">
        <v>3614</v>
      </c>
      <c r="F1865" s="16" t="s">
        <v>3313</v>
      </c>
      <c r="G1865" s="16" t="s">
        <v>3615</v>
      </c>
      <c r="H1865" s="16" t="s">
        <v>3328</v>
      </c>
      <c r="I1865" s="16" t="s">
        <v>3329</v>
      </c>
      <c r="J1865" s="16" t="s">
        <v>6796</v>
      </c>
    </row>
    <row r="1866" spans="1:10">
      <c r="A1866" s="20"/>
      <c r="B1866" s="16" t="s">
        <v>6785</v>
      </c>
      <c r="C1866" s="16" t="s">
        <v>3331</v>
      </c>
      <c r="D1866" s="16" t="s">
        <v>3332</v>
      </c>
      <c r="E1866" s="16" t="s">
        <v>4412</v>
      </c>
      <c r="F1866" s="16" t="s">
        <v>3313</v>
      </c>
      <c r="G1866" s="16" t="s">
        <v>3341</v>
      </c>
      <c r="H1866" s="16" t="s">
        <v>3315</v>
      </c>
      <c r="I1866" s="16" t="s">
        <v>3307</v>
      </c>
      <c r="J1866" s="16" t="s">
        <v>6797</v>
      </c>
    </row>
    <row r="1867" spans="1:10">
      <c r="A1867" s="20"/>
      <c r="B1867" s="16" t="s">
        <v>6785</v>
      </c>
      <c r="C1867" s="16" t="s">
        <v>3843</v>
      </c>
      <c r="D1867" s="16" t="s">
        <v>3844</v>
      </c>
      <c r="E1867" s="16" t="s">
        <v>4544</v>
      </c>
      <c r="F1867" s="16" t="s">
        <v>3520</v>
      </c>
      <c r="G1867" s="16" t="s">
        <v>3398</v>
      </c>
      <c r="H1867" s="16" t="s">
        <v>3315</v>
      </c>
      <c r="I1867" s="16" t="s">
        <v>3307</v>
      </c>
      <c r="J1867" s="16" t="s">
        <v>6778</v>
      </c>
    </row>
    <row r="1868" spans="1:10">
      <c r="A1868" s="19" t="s">
        <v>6774</v>
      </c>
      <c r="B1868" s="16"/>
      <c r="C1868" s="16"/>
      <c r="D1868" s="16"/>
      <c r="E1868" s="16"/>
      <c r="F1868" s="16"/>
      <c r="G1868" s="16"/>
      <c r="H1868" s="16"/>
      <c r="I1868" s="16"/>
      <c r="J1868" s="16"/>
    </row>
    <row r="1869" ht="22.5" spans="1:10">
      <c r="A1869" s="20" t="s">
        <v>6798</v>
      </c>
      <c r="B1869" s="16" t="s">
        <v>6799</v>
      </c>
      <c r="C1869" s="16" t="s">
        <v>3301</v>
      </c>
      <c r="D1869" s="16" t="s">
        <v>3302</v>
      </c>
      <c r="E1869" s="16" t="s">
        <v>6800</v>
      </c>
      <c r="F1869" s="16" t="s">
        <v>3304</v>
      </c>
      <c r="G1869" s="16" t="s">
        <v>4568</v>
      </c>
      <c r="H1869" s="16" t="s">
        <v>3306</v>
      </c>
      <c r="I1869" s="16" t="s">
        <v>3307</v>
      </c>
      <c r="J1869" s="16" t="s">
        <v>6801</v>
      </c>
    </row>
    <row r="1870" spans="1:10">
      <c r="A1870" s="20"/>
      <c r="B1870" s="16" t="s">
        <v>6799</v>
      </c>
      <c r="C1870" s="16" t="s">
        <v>3301</v>
      </c>
      <c r="D1870" s="16" t="s">
        <v>3311</v>
      </c>
      <c r="E1870" s="16" t="s">
        <v>6802</v>
      </c>
      <c r="F1870" s="16" t="s">
        <v>3304</v>
      </c>
      <c r="G1870" s="16" t="s">
        <v>3398</v>
      </c>
      <c r="H1870" s="16" t="s">
        <v>3315</v>
      </c>
      <c r="I1870" s="16" t="s">
        <v>3307</v>
      </c>
      <c r="J1870" s="16" t="s">
        <v>6802</v>
      </c>
    </row>
    <row r="1871" spans="1:10">
      <c r="A1871" s="20"/>
      <c r="B1871" s="16" t="s">
        <v>6799</v>
      </c>
      <c r="C1871" s="16" t="s">
        <v>3301</v>
      </c>
      <c r="D1871" s="16" t="s">
        <v>3320</v>
      </c>
      <c r="E1871" s="16" t="s">
        <v>6803</v>
      </c>
      <c r="F1871" s="16" t="s">
        <v>3304</v>
      </c>
      <c r="G1871" s="16" t="s">
        <v>3462</v>
      </c>
      <c r="H1871" s="16" t="s">
        <v>3328</v>
      </c>
      <c r="I1871" s="16" t="s">
        <v>3329</v>
      </c>
      <c r="J1871" s="16" t="s">
        <v>6804</v>
      </c>
    </row>
    <row r="1872" spans="1:10">
      <c r="A1872" s="20"/>
      <c r="B1872" s="16" t="s">
        <v>6799</v>
      </c>
      <c r="C1872" s="16" t="s">
        <v>3324</v>
      </c>
      <c r="D1872" s="16" t="s">
        <v>3325</v>
      </c>
      <c r="E1872" s="16" t="s">
        <v>6805</v>
      </c>
      <c r="F1872" s="16" t="s">
        <v>3304</v>
      </c>
      <c r="G1872" s="16" t="s">
        <v>5008</v>
      </c>
      <c r="H1872" s="16" t="s">
        <v>3328</v>
      </c>
      <c r="I1872" s="16" t="s">
        <v>3329</v>
      </c>
      <c r="J1872" s="16" t="s">
        <v>6796</v>
      </c>
    </row>
    <row r="1873" spans="1:10">
      <c r="A1873" s="20"/>
      <c r="B1873" s="16" t="s">
        <v>6799</v>
      </c>
      <c r="C1873" s="16" t="s">
        <v>3331</v>
      </c>
      <c r="D1873" s="16" t="s">
        <v>3332</v>
      </c>
      <c r="E1873" s="16" t="s">
        <v>3437</v>
      </c>
      <c r="F1873" s="16" t="s">
        <v>3313</v>
      </c>
      <c r="G1873" s="16" t="s">
        <v>3322</v>
      </c>
      <c r="H1873" s="16" t="s">
        <v>3315</v>
      </c>
      <c r="I1873" s="16" t="s">
        <v>3307</v>
      </c>
      <c r="J1873" s="16" t="s">
        <v>3842</v>
      </c>
    </row>
    <row r="1874" spans="1:10">
      <c r="A1874" s="20"/>
      <c r="B1874" s="16" t="s">
        <v>6799</v>
      </c>
      <c r="C1874" s="16" t="s">
        <v>3843</v>
      </c>
      <c r="D1874" s="16" t="s">
        <v>3844</v>
      </c>
      <c r="E1874" s="16" t="s">
        <v>6806</v>
      </c>
      <c r="F1874" s="16" t="s">
        <v>3313</v>
      </c>
      <c r="G1874" s="16" t="s">
        <v>3322</v>
      </c>
      <c r="H1874" s="16" t="s">
        <v>3315</v>
      </c>
      <c r="I1874" s="16" t="s">
        <v>3307</v>
      </c>
      <c r="J1874" s="16" t="s">
        <v>6806</v>
      </c>
    </row>
    <row r="1875" ht="22.5" spans="1:10">
      <c r="A1875" s="20" t="s">
        <v>3608</v>
      </c>
      <c r="B1875" s="16" t="s">
        <v>6807</v>
      </c>
      <c r="C1875" s="16" t="s">
        <v>3301</v>
      </c>
      <c r="D1875" s="16" t="s">
        <v>3302</v>
      </c>
      <c r="E1875" s="16" t="s">
        <v>3598</v>
      </c>
      <c r="F1875" s="16" t="s">
        <v>3313</v>
      </c>
      <c r="G1875" s="16" t="s">
        <v>5510</v>
      </c>
      <c r="H1875" s="16" t="s">
        <v>3493</v>
      </c>
      <c r="I1875" s="16" t="s">
        <v>3307</v>
      </c>
      <c r="J1875" s="16" t="s">
        <v>3600</v>
      </c>
    </row>
    <row r="1876" ht="22.5" spans="1:10">
      <c r="A1876" s="20"/>
      <c r="B1876" s="16" t="s">
        <v>6807</v>
      </c>
      <c r="C1876" s="16" t="s">
        <v>3301</v>
      </c>
      <c r="D1876" s="16" t="s">
        <v>3311</v>
      </c>
      <c r="E1876" s="16" t="s">
        <v>6808</v>
      </c>
      <c r="F1876" s="16" t="s">
        <v>3304</v>
      </c>
      <c r="G1876" s="16" t="s">
        <v>3398</v>
      </c>
      <c r="H1876" s="16" t="s">
        <v>3315</v>
      </c>
      <c r="I1876" s="16" t="s">
        <v>3307</v>
      </c>
      <c r="J1876" s="16" t="s">
        <v>6809</v>
      </c>
    </row>
    <row r="1877" spans="1:10">
      <c r="A1877" s="20"/>
      <c r="B1877" s="16" t="s">
        <v>6807</v>
      </c>
      <c r="C1877" s="16" t="s">
        <v>3301</v>
      </c>
      <c r="D1877" s="16" t="s">
        <v>3320</v>
      </c>
      <c r="E1877" s="16" t="s">
        <v>3603</v>
      </c>
      <c r="F1877" s="16" t="s">
        <v>3304</v>
      </c>
      <c r="G1877" s="16" t="s">
        <v>3398</v>
      </c>
      <c r="H1877" s="16" t="s">
        <v>3315</v>
      </c>
      <c r="I1877" s="16" t="s">
        <v>3307</v>
      </c>
      <c r="J1877" s="16" t="s">
        <v>3604</v>
      </c>
    </row>
    <row r="1878" ht="67.5" spans="1:10">
      <c r="A1878" s="20"/>
      <c r="B1878" s="16" t="s">
        <v>6807</v>
      </c>
      <c r="C1878" s="16" t="s">
        <v>3324</v>
      </c>
      <c r="D1878" s="16" t="s">
        <v>3325</v>
      </c>
      <c r="E1878" s="16" t="s">
        <v>6810</v>
      </c>
      <c r="F1878" s="16" t="s">
        <v>3304</v>
      </c>
      <c r="G1878" s="16" t="s">
        <v>6345</v>
      </c>
      <c r="H1878" s="16" t="s">
        <v>3478</v>
      </c>
      <c r="I1878" s="16" t="s">
        <v>3329</v>
      </c>
      <c r="J1878" s="16" t="s">
        <v>3606</v>
      </c>
    </row>
    <row r="1879" ht="22.5" spans="1:10">
      <c r="A1879" s="20"/>
      <c r="B1879" s="16" t="s">
        <v>6807</v>
      </c>
      <c r="C1879" s="16" t="s">
        <v>3331</v>
      </c>
      <c r="D1879" s="16" t="s">
        <v>3332</v>
      </c>
      <c r="E1879" s="16" t="s">
        <v>3549</v>
      </c>
      <c r="F1879" s="16" t="s">
        <v>3313</v>
      </c>
      <c r="G1879" s="16" t="s">
        <v>3341</v>
      </c>
      <c r="H1879" s="16" t="s">
        <v>3315</v>
      </c>
      <c r="I1879" s="16" t="s">
        <v>3307</v>
      </c>
      <c r="J1879" s="16" t="s">
        <v>3607</v>
      </c>
    </row>
    <row r="1880" spans="1:10">
      <c r="A1880" s="20"/>
      <c r="B1880" s="16" t="s">
        <v>6807</v>
      </c>
      <c r="C1880" s="16" t="s">
        <v>3843</v>
      </c>
      <c r="D1880" s="16" t="s">
        <v>3844</v>
      </c>
      <c r="E1880" s="16" t="s">
        <v>6811</v>
      </c>
      <c r="F1880" s="16" t="s">
        <v>3520</v>
      </c>
      <c r="G1880" s="16" t="s">
        <v>6812</v>
      </c>
      <c r="H1880" s="16" t="s">
        <v>3847</v>
      </c>
      <c r="I1880" s="16" t="s">
        <v>3307</v>
      </c>
      <c r="J1880" s="16" t="s">
        <v>6813</v>
      </c>
    </row>
    <row r="1881" spans="1:10">
      <c r="A1881" s="20" t="s">
        <v>6814</v>
      </c>
      <c r="B1881" s="16" t="s">
        <v>6815</v>
      </c>
      <c r="C1881" s="16" t="s">
        <v>3301</v>
      </c>
      <c r="D1881" s="16" t="s">
        <v>3302</v>
      </c>
      <c r="E1881" s="16" t="s">
        <v>6816</v>
      </c>
      <c r="F1881" s="16" t="s">
        <v>3313</v>
      </c>
      <c r="G1881" s="16" t="s">
        <v>3398</v>
      </c>
      <c r="H1881" s="16" t="s">
        <v>3796</v>
      </c>
      <c r="I1881" s="16" t="s">
        <v>3307</v>
      </c>
      <c r="J1881" s="16" t="s">
        <v>6817</v>
      </c>
    </row>
    <row r="1882" ht="22.5" spans="1:10">
      <c r="A1882" s="20"/>
      <c r="B1882" s="16" t="s">
        <v>6815</v>
      </c>
      <c r="C1882" s="16" t="s">
        <v>3301</v>
      </c>
      <c r="D1882" s="16" t="s">
        <v>3302</v>
      </c>
      <c r="E1882" s="16" t="s">
        <v>6818</v>
      </c>
      <c r="F1882" s="16" t="s">
        <v>3313</v>
      </c>
      <c r="G1882" s="16" t="s">
        <v>3459</v>
      </c>
      <c r="H1882" s="16" t="s">
        <v>3579</v>
      </c>
      <c r="I1882" s="16" t="s">
        <v>3307</v>
      </c>
      <c r="J1882" s="16" t="s">
        <v>6819</v>
      </c>
    </row>
    <row r="1883" ht="22.5" spans="1:10">
      <c r="A1883" s="20"/>
      <c r="B1883" s="16" t="s">
        <v>6815</v>
      </c>
      <c r="C1883" s="16" t="s">
        <v>3301</v>
      </c>
      <c r="D1883" s="16" t="s">
        <v>3302</v>
      </c>
      <c r="E1883" s="16" t="s">
        <v>6820</v>
      </c>
      <c r="F1883" s="16" t="s">
        <v>3313</v>
      </c>
      <c r="G1883" s="16" t="s">
        <v>5510</v>
      </c>
      <c r="H1883" s="16" t="s">
        <v>3545</v>
      </c>
      <c r="I1883" s="16" t="s">
        <v>3307</v>
      </c>
      <c r="J1883" s="16" t="s">
        <v>6821</v>
      </c>
    </row>
    <row r="1884" ht="22.5" spans="1:10">
      <c r="A1884" s="20"/>
      <c r="B1884" s="16" t="s">
        <v>6815</v>
      </c>
      <c r="C1884" s="16" t="s">
        <v>3301</v>
      </c>
      <c r="D1884" s="16" t="s">
        <v>3302</v>
      </c>
      <c r="E1884" s="16" t="s">
        <v>6822</v>
      </c>
      <c r="F1884" s="16" t="s">
        <v>3313</v>
      </c>
      <c r="G1884" s="16" t="s">
        <v>4274</v>
      </c>
      <c r="H1884" s="16" t="s">
        <v>5124</v>
      </c>
      <c r="I1884" s="16" t="s">
        <v>3307</v>
      </c>
      <c r="J1884" s="16" t="s">
        <v>6823</v>
      </c>
    </row>
    <row r="1885" ht="22.5" spans="1:10">
      <c r="A1885" s="20"/>
      <c r="B1885" s="16" t="s">
        <v>6815</v>
      </c>
      <c r="C1885" s="16" t="s">
        <v>3301</v>
      </c>
      <c r="D1885" s="16" t="s">
        <v>3302</v>
      </c>
      <c r="E1885" s="16" t="s">
        <v>6824</v>
      </c>
      <c r="F1885" s="16" t="s">
        <v>3313</v>
      </c>
      <c r="G1885" s="16" t="s">
        <v>3710</v>
      </c>
      <c r="H1885" s="16" t="s">
        <v>3545</v>
      </c>
      <c r="I1885" s="16" t="s">
        <v>3307</v>
      </c>
      <c r="J1885" s="16" t="s">
        <v>6825</v>
      </c>
    </row>
    <row r="1886" spans="1:10">
      <c r="A1886" s="20"/>
      <c r="B1886" s="16" t="s">
        <v>6815</v>
      </c>
      <c r="C1886" s="16" t="s">
        <v>3301</v>
      </c>
      <c r="D1886" s="16" t="s">
        <v>3302</v>
      </c>
      <c r="E1886" s="16" t="s">
        <v>6826</v>
      </c>
      <c r="F1886" s="16" t="s">
        <v>3313</v>
      </c>
      <c r="G1886" s="16" t="s">
        <v>3305</v>
      </c>
      <c r="H1886" s="16" t="s">
        <v>3395</v>
      </c>
      <c r="I1886" s="16" t="s">
        <v>3307</v>
      </c>
      <c r="J1886" s="16" t="s">
        <v>6827</v>
      </c>
    </row>
    <row r="1887" spans="1:10">
      <c r="A1887" s="20"/>
      <c r="B1887" s="16" t="s">
        <v>6815</v>
      </c>
      <c r="C1887" s="16" t="s">
        <v>3301</v>
      </c>
      <c r="D1887" s="16" t="s">
        <v>3302</v>
      </c>
      <c r="E1887" s="16" t="s">
        <v>6828</v>
      </c>
      <c r="F1887" s="16" t="s">
        <v>3304</v>
      </c>
      <c r="G1887" s="16" t="s">
        <v>3305</v>
      </c>
      <c r="H1887" s="16" t="s">
        <v>3395</v>
      </c>
      <c r="I1887" s="16" t="s">
        <v>3307</v>
      </c>
      <c r="J1887" s="16" t="s">
        <v>6829</v>
      </c>
    </row>
    <row r="1888" ht="22.5" spans="1:10">
      <c r="A1888" s="20"/>
      <c r="B1888" s="16" t="s">
        <v>6815</v>
      </c>
      <c r="C1888" s="16" t="s">
        <v>3301</v>
      </c>
      <c r="D1888" s="16" t="s">
        <v>3302</v>
      </c>
      <c r="E1888" s="16" t="s">
        <v>6830</v>
      </c>
      <c r="F1888" s="16" t="s">
        <v>3304</v>
      </c>
      <c r="G1888" s="16" t="s">
        <v>3305</v>
      </c>
      <c r="H1888" s="16" t="s">
        <v>3306</v>
      </c>
      <c r="I1888" s="16" t="s">
        <v>3307</v>
      </c>
      <c r="J1888" s="16" t="s">
        <v>6831</v>
      </c>
    </row>
    <row r="1889" ht="22.5" spans="1:10">
      <c r="A1889" s="20"/>
      <c r="B1889" s="16" t="s">
        <v>6815</v>
      </c>
      <c r="C1889" s="16" t="s">
        <v>3301</v>
      </c>
      <c r="D1889" s="16" t="s">
        <v>3311</v>
      </c>
      <c r="E1889" s="16" t="s">
        <v>6832</v>
      </c>
      <c r="F1889" s="16" t="s">
        <v>3304</v>
      </c>
      <c r="G1889" s="16" t="s">
        <v>3398</v>
      </c>
      <c r="H1889" s="16" t="s">
        <v>3315</v>
      </c>
      <c r="I1889" s="16" t="s">
        <v>3307</v>
      </c>
      <c r="J1889" s="16" t="s">
        <v>6833</v>
      </c>
    </row>
    <row r="1890" ht="22.5" spans="1:10">
      <c r="A1890" s="20"/>
      <c r="B1890" s="16" t="s">
        <v>6815</v>
      </c>
      <c r="C1890" s="16" t="s">
        <v>3301</v>
      </c>
      <c r="D1890" s="16" t="s">
        <v>3311</v>
      </c>
      <c r="E1890" s="16" t="s">
        <v>6834</v>
      </c>
      <c r="F1890" s="16" t="s">
        <v>3304</v>
      </c>
      <c r="G1890" s="16" t="s">
        <v>3398</v>
      </c>
      <c r="H1890" s="16" t="s">
        <v>3315</v>
      </c>
      <c r="I1890" s="16" t="s">
        <v>3307</v>
      </c>
      <c r="J1890" s="16" t="s">
        <v>6835</v>
      </c>
    </row>
    <row r="1891" spans="1:10">
      <c r="A1891" s="20"/>
      <c r="B1891" s="16" t="s">
        <v>6815</v>
      </c>
      <c r="C1891" s="16" t="s">
        <v>3301</v>
      </c>
      <c r="D1891" s="16" t="s">
        <v>3311</v>
      </c>
      <c r="E1891" s="16" t="s">
        <v>6836</v>
      </c>
      <c r="F1891" s="16" t="s">
        <v>3304</v>
      </c>
      <c r="G1891" s="16" t="s">
        <v>3398</v>
      </c>
      <c r="H1891" s="16" t="s">
        <v>3315</v>
      </c>
      <c r="I1891" s="16" t="s">
        <v>3307</v>
      </c>
      <c r="J1891" s="16" t="s">
        <v>6837</v>
      </c>
    </row>
    <row r="1892" ht="22.5" spans="1:10">
      <c r="A1892" s="20"/>
      <c r="B1892" s="16" t="s">
        <v>6815</v>
      </c>
      <c r="C1892" s="16" t="s">
        <v>3301</v>
      </c>
      <c r="D1892" s="16" t="s">
        <v>3311</v>
      </c>
      <c r="E1892" s="16" t="s">
        <v>6838</v>
      </c>
      <c r="F1892" s="16" t="s">
        <v>3304</v>
      </c>
      <c r="G1892" s="16" t="s">
        <v>3398</v>
      </c>
      <c r="H1892" s="16" t="s">
        <v>3315</v>
      </c>
      <c r="I1892" s="16" t="s">
        <v>3307</v>
      </c>
      <c r="J1892" s="16" t="s">
        <v>6839</v>
      </c>
    </row>
    <row r="1893" ht="22.5" spans="1:10">
      <c r="A1893" s="20"/>
      <c r="B1893" s="16" t="s">
        <v>6815</v>
      </c>
      <c r="C1893" s="16" t="s">
        <v>3301</v>
      </c>
      <c r="D1893" s="16" t="s">
        <v>3311</v>
      </c>
      <c r="E1893" s="16" t="s">
        <v>6840</v>
      </c>
      <c r="F1893" s="16" t="s">
        <v>3304</v>
      </c>
      <c r="G1893" s="16" t="s">
        <v>3398</v>
      </c>
      <c r="H1893" s="16" t="s">
        <v>3315</v>
      </c>
      <c r="I1893" s="16" t="s">
        <v>3307</v>
      </c>
      <c r="J1893" s="16" t="s">
        <v>6841</v>
      </c>
    </row>
    <row r="1894" ht="22.5" spans="1:10">
      <c r="A1894" s="20"/>
      <c r="B1894" s="16" t="s">
        <v>6815</v>
      </c>
      <c r="C1894" s="16" t="s">
        <v>3301</v>
      </c>
      <c r="D1894" s="16" t="s">
        <v>3311</v>
      </c>
      <c r="E1894" s="16" t="s">
        <v>6842</v>
      </c>
      <c r="F1894" s="16" t="s">
        <v>3313</v>
      </c>
      <c r="G1894" s="16" t="s">
        <v>3322</v>
      </c>
      <c r="H1894" s="16" t="s">
        <v>3315</v>
      </c>
      <c r="I1894" s="16" t="s">
        <v>3307</v>
      </c>
      <c r="J1894" s="16" t="s">
        <v>6843</v>
      </c>
    </row>
    <row r="1895" ht="22.5" spans="1:10">
      <c r="A1895" s="20"/>
      <c r="B1895" s="16" t="s">
        <v>6815</v>
      </c>
      <c r="C1895" s="16" t="s">
        <v>3301</v>
      </c>
      <c r="D1895" s="16" t="s">
        <v>3320</v>
      </c>
      <c r="E1895" s="16" t="s">
        <v>6844</v>
      </c>
      <c r="F1895" s="16" t="s">
        <v>3304</v>
      </c>
      <c r="G1895" s="16" t="s">
        <v>3398</v>
      </c>
      <c r="H1895" s="16" t="s">
        <v>3315</v>
      </c>
      <c r="I1895" s="16" t="s">
        <v>3329</v>
      </c>
      <c r="J1895" s="16" t="s">
        <v>6845</v>
      </c>
    </row>
    <row r="1896" ht="22.5" spans="1:10">
      <c r="A1896" s="20"/>
      <c r="B1896" s="16" t="s">
        <v>6815</v>
      </c>
      <c r="C1896" s="16" t="s">
        <v>3301</v>
      </c>
      <c r="D1896" s="16" t="s">
        <v>3320</v>
      </c>
      <c r="E1896" s="16" t="s">
        <v>6846</v>
      </c>
      <c r="F1896" s="16" t="s">
        <v>3304</v>
      </c>
      <c r="G1896" s="16" t="s">
        <v>3398</v>
      </c>
      <c r="H1896" s="16" t="s">
        <v>3315</v>
      </c>
      <c r="I1896" s="16" t="s">
        <v>3329</v>
      </c>
      <c r="J1896" s="16" t="s">
        <v>6847</v>
      </c>
    </row>
    <row r="1897" ht="22.5" spans="1:10">
      <c r="A1897" s="20"/>
      <c r="B1897" s="16" t="s">
        <v>6815</v>
      </c>
      <c r="C1897" s="16" t="s">
        <v>3301</v>
      </c>
      <c r="D1897" s="16" t="s">
        <v>3320</v>
      </c>
      <c r="E1897" s="16" t="s">
        <v>6848</v>
      </c>
      <c r="F1897" s="16" t="s">
        <v>3304</v>
      </c>
      <c r="G1897" s="16" t="s">
        <v>3398</v>
      </c>
      <c r="H1897" s="16" t="s">
        <v>3315</v>
      </c>
      <c r="I1897" s="16" t="s">
        <v>3329</v>
      </c>
      <c r="J1897" s="16" t="s">
        <v>6849</v>
      </c>
    </row>
    <row r="1898" ht="33.75" spans="1:10">
      <c r="A1898" s="20"/>
      <c r="B1898" s="16" t="s">
        <v>6815</v>
      </c>
      <c r="C1898" s="16" t="s">
        <v>3324</v>
      </c>
      <c r="D1898" s="16" t="s">
        <v>3325</v>
      </c>
      <c r="E1898" s="16" t="s">
        <v>6850</v>
      </c>
      <c r="F1898" s="16" t="s">
        <v>3313</v>
      </c>
      <c r="G1898" s="16" t="s">
        <v>3322</v>
      </c>
      <c r="H1898" s="16" t="s">
        <v>3315</v>
      </c>
      <c r="I1898" s="16" t="s">
        <v>3307</v>
      </c>
      <c r="J1898" s="16" t="s">
        <v>6851</v>
      </c>
    </row>
    <row r="1899" ht="22.5" spans="1:10">
      <c r="A1899" s="20"/>
      <c r="B1899" s="16" t="s">
        <v>6815</v>
      </c>
      <c r="C1899" s="16" t="s">
        <v>3324</v>
      </c>
      <c r="D1899" s="16" t="s">
        <v>3325</v>
      </c>
      <c r="E1899" s="16" t="s">
        <v>6852</v>
      </c>
      <c r="F1899" s="16" t="s">
        <v>3304</v>
      </c>
      <c r="G1899" s="16" t="s">
        <v>3544</v>
      </c>
      <c r="H1899" s="16" t="s">
        <v>3545</v>
      </c>
      <c r="I1899" s="16" t="s">
        <v>3307</v>
      </c>
      <c r="J1899" s="16" t="s">
        <v>6853</v>
      </c>
    </row>
    <row r="1900" ht="22.5" spans="1:10">
      <c r="A1900" s="20"/>
      <c r="B1900" s="16" t="s">
        <v>6815</v>
      </c>
      <c r="C1900" s="16" t="s">
        <v>3324</v>
      </c>
      <c r="D1900" s="16" t="s">
        <v>3590</v>
      </c>
      <c r="E1900" s="16" t="s">
        <v>6854</v>
      </c>
      <c r="F1900" s="16" t="s">
        <v>3313</v>
      </c>
      <c r="G1900" s="16" t="s">
        <v>3746</v>
      </c>
      <c r="H1900" s="16" t="s">
        <v>3499</v>
      </c>
      <c r="I1900" s="16" t="s">
        <v>3329</v>
      </c>
      <c r="J1900" s="16" t="s">
        <v>6855</v>
      </c>
    </row>
    <row r="1901" spans="1:10">
      <c r="A1901" s="20"/>
      <c r="B1901" s="16" t="s">
        <v>6815</v>
      </c>
      <c r="C1901" s="16" t="s">
        <v>3331</v>
      </c>
      <c r="D1901" s="16" t="s">
        <v>3332</v>
      </c>
      <c r="E1901" s="16" t="s">
        <v>3437</v>
      </c>
      <c r="F1901" s="16" t="s">
        <v>3313</v>
      </c>
      <c r="G1901" s="16" t="s">
        <v>3322</v>
      </c>
      <c r="H1901" s="16" t="s">
        <v>3315</v>
      </c>
      <c r="I1901" s="16" t="s">
        <v>3307</v>
      </c>
      <c r="J1901" s="16" t="s">
        <v>4714</v>
      </c>
    </row>
    <row r="1902" ht="22.5" spans="1:10">
      <c r="A1902" s="20"/>
      <c r="B1902" s="16" t="s">
        <v>6815</v>
      </c>
      <c r="C1902" s="16" t="s">
        <v>3843</v>
      </c>
      <c r="D1902" s="16" t="s">
        <v>3844</v>
      </c>
      <c r="E1902" s="16" t="s">
        <v>6856</v>
      </c>
      <c r="F1902" s="16" t="s">
        <v>3520</v>
      </c>
      <c r="G1902" s="16" t="s">
        <v>4831</v>
      </c>
      <c r="H1902" s="16" t="s">
        <v>3847</v>
      </c>
      <c r="I1902" s="16" t="s">
        <v>3307</v>
      </c>
      <c r="J1902" s="16" t="s">
        <v>6857</v>
      </c>
    </row>
    <row r="1903" ht="22.5" spans="1:10">
      <c r="A1903" s="20" t="s">
        <v>6858</v>
      </c>
      <c r="B1903" s="16" t="s">
        <v>6859</v>
      </c>
      <c r="C1903" s="16" t="s">
        <v>3301</v>
      </c>
      <c r="D1903" s="16" t="s">
        <v>3302</v>
      </c>
      <c r="E1903" s="16" t="s">
        <v>6860</v>
      </c>
      <c r="F1903" s="16" t="s">
        <v>3313</v>
      </c>
      <c r="G1903" s="16" t="s">
        <v>4568</v>
      </c>
      <c r="H1903" s="16" t="s">
        <v>3395</v>
      </c>
      <c r="I1903" s="16" t="s">
        <v>3307</v>
      </c>
      <c r="J1903" s="16" t="s">
        <v>6861</v>
      </c>
    </row>
    <row r="1904" ht="22.5" spans="1:10">
      <c r="A1904" s="20"/>
      <c r="B1904" s="16" t="s">
        <v>6859</v>
      </c>
      <c r="C1904" s="16" t="s">
        <v>3301</v>
      </c>
      <c r="D1904" s="16" t="s">
        <v>3311</v>
      </c>
      <c r="E1904" s="16" t="s">
        <v>6862</v>
      </c>
      <c r="F1904" s="16" t="s">
        <v>3304</v>
      </c>
      <c r="G1904" s="16" t="s">
        <v>3398</v>
      </c>
      <c r="H1904" s="16" t="s">
        <v>3315</v>
      </c>
      <c r="I1904" s="16" t="s">
        <v>3307</v>
      </c>
      <c r="J1904" s="16" t="s">
        <v>6863</v>
      </c>
    </row>
    <row r="1905" ht="22.5" spans="1:10">
      <c r="A1905" s="20"/>
      <c r="B1905" s="16" t="s">
        <v>6859</v>
      </c>
      <c r="C1905" s="16" t="s">
        <v>3301</v>
      </c>
      <c r="D1905" s="16" t="s">
        <v>3320</v>
      </c>
      <c r="E1905" s="16" t="s">
        <v>6803</v>
      </c>
      <c r="F1905" s="16" t="s">
        <v>3304</v>
      </c>
      <c r="G1905" s="16" t="s">
        <v>3585</v>
      </c>
      <c r="H1905" s="16" t="s">
        <v>3478</v>
      </c>
      <c r="I1905" s="16" t="s">
        <v>3329</v>
      </c>
      <c r="J1905" s="16" t="s">
        <v>6864</v>
      </c>
    </row>
    <row r="1906" ht="22.5" spans="1:10">
      <c r="A1906" s="20"/>
      <c r="B1906" s="16" t="s">
        <v>6859</v>
      </c>
      <c r="C1906" s="16" t="s">
        <v>3324</v>
      </c>
      <c r="D1906" s="16" t="s">
        <v>3325</v>
      </c>
      <c r="E1906" s="16" t="s">
        <v>6865</v>
      </c>
      <c r="F1906" s="16" t="s">
        <v>3304</v>
      </c>
      <c r="G1906" s="16" t="s">
        <v>6866</v>
      </c>
      <c r="H1906" s="16" t="s">
        <v>3328</v>
      </c>
      <c r="I1906" s="16" t="s">
        <v>3329</v>
      </c>
      <c r="J1906" s="16" t="s">
        <v>6867</v>
      </c>
    </row>
    <row r="1907" spans="1:10">
      <c r="A1907" s="20"/>
      <c r="B1907" s="16" t="s">
        <v>6859</v>
      </c>
      <c r="C1907" s="16" t="s">
        <v>3331</v>
      </c>
      <c r="D1907" s="16" t="s">
        <v>3332</v>
      </c>
      <c r="E1907" s="16" t="s">
        <v>3437</v>
      </c>
      <c r="F1907" s="16" t="s">
        <v>3313</v>
      </c>
      <c r="G1907" s="16" t="s">
        <v>3322</v>
      </c>
      <c r="H1907" s="16" t="s">
        <v>3315</v>
      </c>
      <c r="I1907" s="16" t="s">
        <v>3307</v>
      </c>
      <c r="J1907" s="16" t="s">
        <v>3842</v>
      </c>
    </row>
    <row r="1908" spans="1:10">
      <c r="A1908" s="20"/>
      <c r="B1908" s="16" t="s">
        <v>6859</v>
      </c>
      <c r="C1908" s="16" t="s">
        <v>3843</v>
      </c>
      <c r="D1908" s="16" t="s">
        <v>3844</v>
      </c>
      <c r="E1908" s="16" t="s">
        <v>6806</v>
      </c>
      <c r="F1908" s="16" t="s">
        <v>3313</v>
      </c>
      <c r="G1908" s="16" t="s">
        <v>3322</v>
      </c>
      <c r="H1908" s="16" t="s">
        <v>3315</v>
      </c>
      <c r="I1908" s="16" t="s">
        <v>3307</v>
      </c>
      <c r="J1908" s="16" t="s">
        <v>6806</v>
      </c>
    </row>
    <row r="1909" spans="1:10">
      <c r="A1909" s="19" t="s">
        <v>6868</v>
      </c>
      <c r="B1909" s="16"/>
      <c r="C1909" s="16"/>
      <c r="D1909" s="16"/>
      <c r="E1909" s="16"/>
      <c r="F1909" s="16"/>
      <c r="G1909" s="16"/>
      <c r="H1909" s="16"/>
      <c r="I1909" s="16"/>
      <c r="J1909" s="16"/>
    </row>
    <row r="1910" ht="56.25" spans="1:10">
      <c r="A1910" s="20" t="s">
        <v>6869</v>
      </c>
      <c r="B1910" s="16" t="s">
        <v>6870</v>
      </c>
      <c r="C1910" s="16" t="s">
        <v>3843</v>
      </c>
      <c r="D1910" s="16" t="s">
        <v>3844</v>
      </c>
      <c r="E1910" s="16" t="s">
        <v>4715</v>
      </c>
      <c r="F1910" s="16" t="s">
        <v>3520</v>
      </c>
      <c r="G1910" s="16" t="s">
        <v>3155</v>
      </c>
      <c r="H1910" s="16" t="s">
        <v>3435</v>
      </c>
      <c r="I1910" s="16" t="s">
        <v>3307</v>
      </c>
      <c r="J1910" s="16" t="s">
        <v>6871</v>
      </c>
    </row>
    <row r="1911" ht="45" spans="1:10">
      <c r="A1911" s="20" t="s">
        <v>3608</v>
      </c>
      <c r="B1911" s="16" t="s">
        <v>6872</v>
      </c>
      <c r="C1911" s="16" t="s">
        <v>3301</v>
      </c>
      <c r="D1911" s="16" t="s">
        <v>3302</v>
      </c>
      <c r="E1911" s="16" t="s">
        <v>3524</v>
      </c>
      <c r="F1911" s="16" t="s">
        <v>3486</v>
      </c>
      <c r="G1911" s="16" t="s">
        <v>6873</v>
      </c>
      <c r="H1911" s="16" t="s">
        <v>3526</v>
      </c>
      <c r="I1911" s="16" t="s">
        <v>3307</v>
      </c>
      <c r="J1911" s="16" t="s">
        <v>3527</v>
      </c>
    </row>
    <row r="1912" ht="22.5" spans="1:10">
      <c r="A1912" s="20"/>
      <c r="B1912" s="16" t="s">
        <v>6872</v>
      </c>
      <c r="C1912" s="16" t="s">
        <v>3301</v>
      </c>
      <c r="D1912" s="16" t="s">
        <v>3302</v>
      </c>
      <c r="E1912" s="16" t="s">
        <v>6874</v>
      </c>
      <c r="F1912" s="16" t="s">
        <v>3304</v>
      </c>
      <c r="G1912" s="16" t="s">
        <v>3746</v>
      </c>
      <c r="H1912" s="16" t="s">
        <v>3517</v>
      </c>
      <c r="I1912" s="16" t="s">
        <v>3307</v>
      </c>
      <c r="J1912" s="16" t="s">
        <v>6875</v>
      </c>
    </row>
    <row r="1913" ht="56.25" spans="1:10">
      <c r="A1913" s="20"/>
      <c r="B1913" s="16" t="s">
        <v>6872</v>
      </c>
      <c r="C1913" s="16" t="s">
        <v>3301</v>
      </c>
      <c r="D1913" s="16" t="s">
        <v>3311</v>
      </c>
      <c r="E1913" s="16" t="s">
        <v>3532</v>
      </c>
      <c r="F1913" s="16" t="s">
        <v>3313</v>
      </c>
      <c r="G1913" s="16" t="s">
        <v>3341</v>
      </c>
      <c r="H1913" s="16" t="s">
        <v>3315</v>
      </c>
      <c r="I1913" s="16" t="s">
        <v>3307</v>
      </c>
      <c r="J1913" s="16" t="s">
        <v>3533</v>
      </c>
    </row>
    <row r="1914" ht="56.25" spans="1:10">
      <c r="A1914" s="20"/>
      <c r="B1914" s="16" t="s">
        <v>6872</v>
      </c>
      <c r="C1914" s="16" t="s">
        <v>3301</v>
      </c>
      <c r="D1914" s="16" t="s">
        <v>3311</v>
      </c>
      <c r="E1914" s="16" t="s">
        <v>3534</v>
      </c>
      <c r="F1914" s="16" t="s">
        <v>3313</v>
      </c>
      <c r="G1914" s="16" t="s">
        <v>3341</v>
      </c>
      <c r="H1914" s="16" t="s">
        <v>3315</v>
      </c>
      <c r="I1914" s="16" t="s">
        <v>3307</v>
      </c>
      <c r="J1914" s="16" t="s">
        <v>3536</v>
      </c>
    </row>
    <row r="1915" ht="56.25" spans="1:10">
      <c r="A1915" s="20"/>
      <c r="B1915" s="16" t="s">
        <v>6872</v>
      </c>
      <c r="C1915" s="16" t="s">
        <v>3301</v>
      </c>
      <c r="D1915" s="16" t="s">
        <v>3311</v>
      </c>
      <c r="E1915" s="16" t="s">
        <v>3537</v>
      </c>
      <c r="F1915" s="16" t="s">
        <v>3313</v>
      </c>
      <c r="G1915" s="16" t="s">
        <v>3322</v>
      </c>
      <c r="H1915" s="16" t="s">
        <v>3315</v>
      </c>
      <c r="I1915" s="16" t="s">
        <v>3307</v>
      </c>
      <c r="J1915" s="16" t="s">
        <v>3538</v>
      </c>
    </row>
    <row r="1916" ht="67.5" spans="1:10">
      <c r="A1916" s="20"/>
      <c r="B1916" s="16" t="s">
        <v>6872</v>
      </c>
      <c r="C1916" s="16" t="s">
        <v>3301</v>
      </c>
      <c r="D1916" s="16" t="s">
        <v>3320</v>
      </c>
      <c r="E1916" s="16" t="s">
        <v>3539</v>
      </c>
      <c r="F1916" s="16" t="s">
        <v>3486</v>
      </c>
      <c r="G1916" s="16" t="s">
        <v>3322</v>
      </c>
      <c r="H1916" s="16" t="s">
        <v>3315</v>
      </c>
      <c r="I1916" s="16" t="s">
        <v>3307</v>
      </c>
      <c r="J1916" s="16" t="s">
        <v>3540</v>
      </c>
    </row>
    <row r="1917" ht="78.75" spans="1:10">
      <c r="A1917" s="20"/>
      <c r="B1917" s="16" t="s">
        <v>6872</v>
      </c>
      <c r="C1917" s="16" t="s">
        <v>3324</v>
      </c>
      <c r="D1917" s="16" t="s">
        <v>3325</v>
      </c>
      <c r="E1917" s="16" t="s">
        <v>6876</v>
      </c>
      <c r="F1917" s="16" t="s">
        <v>3304</v>
      </c>
      <c r="G1917" s="16" t="s">
        <v>5008</v>
      </c>
      <c r="H1917" s="16" t="s">
        <v>3315</v>
      </c>
      <c r="I1917" s="16" t="s">
        <v>3329</v>
      </c>
      <c r="J1917" s="16" t="s">
        <v>6877</v>
      </c>
    </row>
    <row r="1918" ht="22.5" spans="1:10">
      <c r="A1918" s="20"/>
      <c r="B1918" s="16" t="s">
        <v>6872</v>
      </c>
      <c r="C1918" s="16" t="s">
        <v>3324</v>
      </c>
      <c r="D1918" s="16" t="s">
        <v>3325</v>
      </c>
      <c r="E1918" s="16" t="s">
        <v>3543</v>
      </c>
      <c r="F1918" s="16" t="s">
        <v>3520</v>
      </c>
      <c r="G1918" s="16" t="s">
        <v>3305</v>
      </c>
      <c r="H1918" s="16" t="s">
        <v>3545</v>
      </c>
      <c r="I1918" s="16" t="s">
        <v>3307</v>
      </c>
      <c r="J1918" s="16" t="s">
        <v>3546</v>
      </c>
    </row>
    <row r="1919" ht="45" spans="1:10">
      <c r="A1919" s="20"/>
      <c r="B1919" s="16" t="s">
        <v>6872</v>
      </c>
      <c r="C1919" s="16" t="s">
        <v>3331</v>
      </c>
      <c r="D1919" s="16" t="s">
        <v>3332</v>
      </c>
      <c r="E1919" s="16" t="s">
        <v>3549</v>
      </c>
      <c r="F1919" s="16" t="s">
        <v>3313</v>
      </c>
      <c r="G1919" s="16" t="s">
        <v>3322</v>
      </c>
      <c r="H1919" s="16" t="s">
        <v>3315</v>
      </c>
      <c r="I1919" s="16" t="s">
        <v>3307</v>
      </c>
      <c r="J1919" s="16" t="s">
        <v>3550</v>
      </c>
    </row>
    <row r="1920" spans="1:10">
      <c r="A1920" s="20"/>
      <c r="B1920" s="16" t="s">
        <v>6872</v>
      </c>
      <c r="C1920" s="16" t="s">
        <v>3843</v>
      </c>
      <c r="D1920" s="16" t="s">
        <v>3844</v>
      </c>
      <c r="E1920" s="16" t="s">
        <v>4715</v>
      </c>
      <c r="F1920" s="16" t="s">
        <v>3520</v>
      </c>
      <c r="G1920" s="16" t="s">
        <v>3155</v>
      </c>
      <c r="H1920" s="16" t="s">
        <v>3435</v>
      </c>
      <c r="I1920" s="16" t="s">
        <v>3307</v>
      </c>
      <c r="J1920" s="16" t="s">
        <v>6871</v>
      </c>
    </row>
    <row r="1921" ht="22.5" spans="1:10">
      <c r="A1921" s="19" t="s">
        <v>6878</v>
      </c>
      <c r="B1921" s="16"/>
      <c r="C1921" s="16"/>
      <c r="D1921" s="16"/>
      <c r="E1921" s="16"/>
      <c r="F1921" s="16"/>
      <c r="G1921" s="16"/>
      <c r="H1921" s="16"/>
      <c r="I1921" s="16"/>
      <c r="J1921" s="16"/>
    </row>
    <row r="1922" ht="78.75" spans="1:10">
      <c r="A1922" s="20" t="s">
        <v>3608</v>
      </c>
      <c r="B1922" s="16" t="s">
        <v>6879</v>
      </c>
      <c r="C1922" s="16" t="s">
        <v>3301</v>
      </c>
      <c r="D1922" s="16" t="s">
        <v>3302</v>
      </c>
      <c r="E1922" s="16" t="s">
        <v>6880</v>
      </c>
      <c r="F1922" s="16" t="s">
        <v>3304</v>
      </c>
      <c r="G1922" s="16" t="s">
        <v>3459</v>
      </c>
      <c r="H1922" s="16" t="s">
        <v>3377</v>
      </c>
      <c r="I1922" s="16" t="s">
        <v>3307</v>
      </c>
      <c r="J1922" s="16" t="s">
        <v>6881</v>
      </c>
    </row>
    <row r="1923" ht="22.5" spans="1:10">
      <c r="A1923" s="20"/>
      <c r="B1923" s="16" t="s">
        <v>6879</v>
      </c>
      <c r="C1923" s="16" t="s">
        <v>3301</v>
      </c>
      <c r="D1923" s="16" t="s">
        <v>3311</v>
      </c>
      <c r="E1923" s="16" t="s">
        <v>6882</v>
      </c>
      <c r="F1923" s="16" t="s">
        <v>3304</v>
      </c>
      <c r="G1923" s="16" t="s">
        <v>3398</v>
      </c>
      <c r="H1923" s="16" t="s">
        <v>3315</v>
      </c>
      <c r="I1923" s="16" t="s">
        <v>3307</v>
      </c>
      <c r="J1923" s="16" t="s">
        <v>6883</v>
      </c>
    </row>
    <row r="1924" ht="22.5" spans="1:10">
      <c r="A1924" s="20"/>
      <c r="B1924" s="16" t="s">
        <v>6879</v>
      </c>
      <c r="C1924" s="16" t="s">
        <v>3301</v>
      </c>
      <c r="D1924" s="16" t="s">
        <v>3320</v>
      </c>
      <c r="E1924" s="16" t="s">
        <v>6884</v>
      </c>
      <c r="F1924" s="16" t="s">
        <v>3313</v>
      </c>
      <c r="G1924" s="16" t="s">
        <v>3341</v>
      </c>
      <c r="H1924" s="16" t="s">
        <v>3315</v>
      </c>
      <c r="I1924" s="16" t="s">
        <v>3307</v>
      </c>
      <c r="J1924" s="16" t="s">
        <v>6885</v>
      </c>
    </row>
    <row r="1925" ht="22.5" spans="1:10">
      <c r="A1925" s="20"/>
      <c r="B1925" s="16" t="s">
        <v>6879</v>
      </c>
      <c r="C1925" s="16" t="s">
        <v>3324</v>
      </c>
      <c r="D1925" s="16" t="s">
        <v>3325</v>
      </c>
      <c r="E1925" s="16" t="s">
        <v>6886</v>
      </c>
      <c r="F1925" s="16" t="s">
        <v>3304</v>
      </c>
      <c r="G1925" s="16" t="s">
        <v>6345</v>
      </c>
      <c r="H1925" s="16"/>
      <c r="I1925" s="16" t="s">
        <v>3329</v>
      </c>
      <c r="J1925" s="16" t="s">
        <v>6887</v>
      </c>
    </row>
    <row r="1926" ht="33.75" spans="1:10">
      <c r="A1926" s="20"/>
      <c r="B1926" s="16" t="s">
        <v>6879</v>
      </c>
      <c r="C1926" s="16" t="s">
        <v>3331</v>
      </c>
      <c r="D1926" s="16" t="s">
        <v>3332</v>
      </c>
      <c r="E1926" s="16" t="s">
        <v>4412</v>
      </c>
      <c r="F1926" s="16" t="s">
        <v>3313</v>
      </c>
      <c r="G1926" s="16" t="s">
        <v>3314</v>
      </c>
      <c r="H1926" s="16" t="s">
        <v>3315</v>
      </c>
      <c r="I1926" s="16" t="s">
        <v>3307</v>
      </c>
      <c r="J1926" s="16" t="s">
        <v>6036</v>
      </c>
    </row>
    <row r="1927" ht="22.5" spans="1:10">
      <c r="A1927" s="20"/>
      <c r="B1927" s="16" t="s">
        <v>6879</v>
      </c>
      <c r="C1927" s="16" t="s">
        <v>3843</v>
      </c>
      <c r="D1927" s="16" t="s">
        <v>3844</v>
      </c>
      <c r="E1927" s="16" t="s">
        <v>6811</v>
      </c>
      <c r="F1927" s="16" t="s">
        <v>3520</v>
      </c>
      <c r="G1927" s="16" t="s">
        <v>4589</v>
      </c>
      <c r="H1927" s="16" t="s">
        <v>3435</v>
      </c>
      <c r="I1927" s="16" t="s">
        <v>3307</v>
      </c>
      <c r="J1927" s="16" t="s">
        <v>6888</v>
      </c>
    </row>
    <row r="1928" ht="135" spans="1:10">
      <c r="A1928" s="20" t="s">
        <v>6889</v>
      </c>
      <c r="B1928" s="16" t="s">
        <v>6890</v>
      </c>
      <c r="C1928" s="16" t="s">
        <v>3843</v>
      </c>
      <c r="D1928" s="16" t="s">
        <v>3844</v>
      </c>
      <c r="E1928" s="16" t="s">
        <v>6891</v>
      </c>
      <c r="F1928" s="16" t="s">
        <v>3520</v>
      </c>
      <c r="G1928" s="16" t="s">
        <v>6892</v>
      </c>
      <c r="H1928" s="16" t="s">
        <v>3435</v>
      </c>
      <c r="I1928" s="16" t="s">
        <v>3307</v>
      </c>
      <c r="J1928" s="16" t="s">
        <v>6888</v>
      </c>
    </row>
    <row r="1929" ht="168.75" spans="1:10">
      <c r="A1929" s="20" t="s">
        <v>6893</v>
      </c>
      <c r="B1929" s="16" t="s">
        <v>6894</v>
      </c>
      <c r="C1929" s="16" t="s">
        <v>3843</v>
      </c>
      <c r="D1929" s="16" t="s">
        <v>3844</v>
      </c>
      <c r="E1929" s="16" t="s">
        <v>6895</v>
      </c>
      <c r="F1929" s="16" t="s">
        <v>3520</v>
      </c>
      <c r="G1929" s="16" t="s">
        <v>6896</v>
      </c>
      <c r="H1929" s="16" t="s">
        <v>3435</v>
      </c>
      <c r="I1929" s="16" t="s">
        <v>3307</v>
      </c>
      <c r="J1929" s="16" t="s">
        <v>6888</v>
      </c>
    </row>
    <row r="1930" ht="22.5" spans="1:10">
      <c r="A1930" s="20" t="s">
        <v>6897</v>
      </c>
      <c r="B1930" s="16" t="s">
        <v>6898</v>
      </c>
      <c r="C1930" s="16" t="s">
        <v>3301</v>
      </c>
      <c r="D1930" s="16" t="s">
        <v>3320</v>
      </c>
      <c r="E1930" s="16" t="s">
        <v>6899</v>
      </c>
      <c r="F1930" s="16" t="s">
        <v>3313</v>
      </c>
      <c r="G1930" s="16" t="s">
        <v>3322</v>
      </c>
      <c r="H1930" s="16" t="s">
        <v>3315</v>
      </c>
      <c r="I1930" s="16" t="s">
        <v>3307</v>
      </c>
      <c r="J1930" s="16" t="s">
        <v>6900</v>
      </c>
    </row>
    <row r="1931" ht="22.5" spans="1:10">
      <c r="A1931" s="20"/>
      <c r="B1931" s="16" t="s">
        <v>6898</v>
      </c>
      <c r="C1931" s="16" t="s">
        <v>3843</v>
      </c>
      <c r="D1931" s="16" t="s">
        <v>3844</v>
      </c>
      <c r="E1931" s="16" t="s">
        <v>6891</v>
      </c>
      <c r="F1931" s="16" t="s">
        <v>3520</v>
      </c>
      <c r="G1931" s="16" t="s">
        <v>6901</v>
      </c>
      <c r="H1931" s="16" t="s">
        <v>3435</v>
      </c>
      <c r="I1931" s="16" t="s">
        <v>3307</v>
      </c>
      <c r="J1931" s="16" t="s">
        <v>6888</v>
      </c>
    </row>
    <row r="1932" ht="168.75" spans="1:10">
      <c r="A1932" s="20" t="s">
        <v>6902</v>
      </c>
      <c r="B1932" s="16" t="s">
        <v>6894</v>
      </c>
      <c r="C1932" s="16" t="s">
        <v>3843</v>
      </c>
      <c r="D1932" s="16" t="s">
        <v>3844</v>
      </c>
      <c r="E1932" s="16" t="s">
        <v>6895</v>
      </c>
      <c r="F1932" s="16" t="s">
        <v>3520</v>
      </c>
      <c r="G1932" s="16" t="s">
        <v>6903</v>
      </c>
      <c r="H1932" s="16" t="s">
        <v>3435</v>
      </c>
      <c r="I1932" s="16" t="s">
        <v>3307</v>
      </c>
      <c r="J1932" s="16" t="s">
        <v>6888</v>
      </c>
    </row>
    <row r="1933" spans="1:10">
      <c r="A1933" s="19" t="s">
        <v>6904</v>
      </c>
      <c r="B1933" s="16"/>
      <c r="C1933" s="16"/>
      <c r="D1933" s="16"/>
      <c r="E1933" s="16"/>
      <c r="F1933" s="16"/>
      <c r="G1933" s="16"/>
      <c r="H1933" s="16"/>
      <c r="I1933" s="16"/>
      <c r="J1933" s="16"/>
    </row>
    <row r="1934" ht="22.5" spans="1:10">
      <c r="A1934" s="20" t="s">
        <v>6905</v>
      </c>
      <c r="B1934" s="23" t="s">
        <v>6906</v>
      </c>
      <c r="C1934" s="16" t="s">
        <v>3324</v>
      </c>
      <c r="D1934" s="16" t="s">
        <v>3325</v>
      </c>
      <c r="E1934" s="16" t="s">
        <v>6907</v>
      </c>
      <c r="F1934" s="16" t="s">
        <v>3313</v>
      </c>
      <c r="G1934" s="16" t="s">
        <v>3337</v>
      </c>
      <c r="H1934" s="16" t="s">
        <v>4141</v>
      </c>
      <c r="I1934" s="16" t="s">
        <v>3307</v>
      </c>
      <c r="J1934" s="16" t="s">
        <v>6908</v>
      </c>
    </row>
    <row r="1935" spans="1:10">
      <c r="A1935" s="20"/>
      <c r="B1935" s="16"/>
      <c r="C1935" s="16" t="s">
        <v>3843</v>
      </c>
      <c r="D1935" s="16" t="s">
        <v>3844</v>
      </c>
      <c r="E1935" s="16" t="s">
        <v>3844</v>
      </c>
      <c r="F1935" s="16" t="s">
        <v>3520</v>
      </c>
      <c r="G1935" s="16" t="s">
        <v>5400</v>
      </c>
      <c r="H1935" s="16" t="s">
        <v>3435</v>
      </c>
      <c r="I1935" s="16" t="s">
        <v>3307</v>
      </c>
      <c r="J1935" s="16" t="s">
        <v>6909</v>
      </c>
    </row>
    <row r="1936" spans="1:10">
      <c r="A1936" s="19" t="s">
        <v>6910</v>
      </c>
      <c r="B1936" s="16"/>
      <c r="C1936" s="16"/>
      <c r="D1936" s="16"/>
      <c r="E1936" s="16"/>
      <c r="F1936" s="16"/>
      <c r="G1936" s="16"/>
      <c r="H1936" s="16"/>
      <c r="I1936" s="16"/>
      <c r="J1936" s="16"/>
    </row>
    <row r="1937" ht="45" spans="1:10">
      <c r="A1937" s="20" t="s">
        <v>6911</v>
      </c>
      <c r="B1937" s="16" t="s">
        <v>6912</v>
      </c>
      <c r="C1937" s="16" t="s">
        <v>3301</v>
      </c>
      <c r="D1937" s="16" t="s">
        <v>3302</v>
      </c>
      <c r="E1937" s="16" t="s">
        <v>6913</v>
      </c>
      <c r="F1937" s="16" t="s">
        <v>3304</v>
      </c>
      <c r="G1937" s="16" t="s">
        <v>6914</v>
      </c>
      <c r="H1937" s="16" t="s">
        <v>3377</v>
      </c>
      <c r="I1937" s="16" t="s">
        <v>3307</v>
      </c>
      <c r="J1937" s="16" t="s">
        <v>6915</v>
      </c>
    </row>
    <row r="1938" spans="1:10">
      <c r="A1938" s="20"/>
      <c r="B1938" s="16" t="s">
        <v>6912</v>
      </c>
      <c r="C1938" s="16" t="s">
        <v>3301</v>
      </c>
      <c r="D1938" s="16" t="s">
        <v>3311</v>
      </c>
      <c r="E1938" s="16" t="s">
        <v>6916</v>
      </c>
      <c r="F1938" s="16" t="s">
        <v>3304</v>
      </c>
      <c r="G1938" s="16" t="s">
        <v>3398</v>
      </c>
      <c r="H1938" s="16" t="s">
        <v>3315</v>
      </c>
      <c r="I1938" s="16" t="s">
        <v>3329</v>
      </c>
      <c r="J1938" s="16" t="s">
        <v>6917</v>
      </c>
    </row>
    <row r="1939" ht="22.5" spans="1:10">
      <c r="A1939" s="20"/>
      <c r="B1939" s="16" t="s">
        <v>6912</v>
      </c>
      <c r="C1939" s="16" t="s">
        <v>3843</v>
      </c>
      <c r="D1939" s="16" t="s">
        <v>6918</v>
      </c>
      <c r="E1939" s="16" t="s">
        <v>6132</v>
      </c>
      <c r="F1939" s="16" t="s">
        <v>3520</v>
      </c>
      <c r="G1939" s="16" t="s">
        <v>3398</v>
      </c>
      <c r="H1939" s="16" t="s">
        <v>3315</v>
      </c>
      <c r="I1939" s="16" t="s">
        <v>3307</v>
      </c>
      <c r="J1939" s="16" t="s">
        <v>6919</v>
      </c>
    </row>
    <row r="1940" ht="22.5" spans="1:10">
      <c r="A1940" s="20" t="s">
        <v>3608</v>
      </c>
      <c r="B1940" s="16" t="s">
        <v>6920</v>
      </c>
      <c r="C1940" s="16" t="s">
        <v>3301</v>
      </c>
      <c r="D1940" s="16" t="s">
        <v>3302</v>
      </c>
      <c r="E1940" s="16" t="s">
        <v>6921</v>
      </c>
      <c r="F1940" s="16" t="s">
        <v>3304</v>
      </c>
      <c r="G1940" s="16" t="s">
        <v>6922</v>
      </c>
      <c r="H1940" s="16" t="s">
        <v>3526</v>
      </c>
      <c r="I1940" s="16" t="s">
        <v>3307</v>
      </c>
      <c r="J1940" s="16" t="s">
        <v>6923</v>
      </c>
    </row>
    <row r="1941" ht="56.25" spans="1:10">
      <c r="A1941" s="20"/>
      <c r="B1941" s="16" t="s">
        <v>6920</v>
      </c>
      <c r="C1941" s="16" t="s">
        <v>3301</v>
      </c>
      <c r="D1941" s="16" t="s">
        <v>3302</v>
      </c>
      <c r="E1941" s="16" t="s">
        <v>6924</v>
      </c>
      <c r="F1941" s="16" t="s">
        <v>3304</v>
      </c>
      <c r="G1941" s="16" t="s">
        <v>6925</v>
      </c>
      <c r="H1941" s="16" t="s">
        <v>3526</v>
      </c>
      <c r="I1941" s="16" t="s">
        <v>3307</v>
      </c>
      <c r="J1941" s="16" t="s">
        <v>6926</v>
      </c>
    </row>
    <row r="1942" ht="33.75" spans="1:10">
      <c r="A1942" s="20"/>
      <c r="B1942" s="16" t="s">
        <v>6920</v>
      </c>
      <c r="C1942" s="16" t="s">
        <v>3301</v>
      </c>
      <c r="D1942" s="16" t="s">
        <v>3302</v>
      </c>
      <c r="E1942" s="16" t="s">
        <v>6927</v>
      </c>
      <c r="F1942" s="16" t="s">
        <v>3304</v>
      </c>
      <c r="G1942" s="16" t="s">
        <v>3746</v>
      </c>
      <c r="H1942" s="16" t="s">
        <v>3377</v>
      </c>
      <c r="I1942" s="16" t="s">
        <v>3307</v>
      </c>
      <c r="J1942" s="16" t="s">
        <v>6928</v>
      </c>
    </row>
    <row r="1943" ht="78.75" spans="1:10">
      <c r="A1943" s="20"/>
      <c r="B1943" s="16" t="s">
        <v>6920</v>
      </c>
      <c r="C1943" s="16" t="s">
        <v>3301</v>
      </c>
      <c r="D1943" s="16" t="s">
        <v>3311</v>
      </c>
      <c r="E1943" s="16" t="s">
        <v>6929</v>
      </c>
      <c r="F1943" s="16" t="s">
        <v>3304</v>
      </c>
      <c r="G1943" s="16" t="s">
        <v>3398</v>
      </c>
      <c r="H1943" s="16" t="s">
        <v>3315</v>
      </c>
      <c r="I1943" s="16" t="s">
        <v>3307</v>
      </c>
      <c r="J1943" s="16" t="s">
        <v>6930</v>
      </c>
    </row>
    <row r="1944" ht="56.25" spans="1:10">
      <c r="A1944" s="20"/>
      <c r="B1944" s="16" t="s">
        <v>6920</v>
      </c>
      <c r="C1944" s="16" t="s">
        <v>3301</v>
      </c>
      <c r="D1944" s="16" t="s">
        <v>3311</v>
      </c>
      <c r="E1944" s="16" t="s">
        <v>6931</v>
      </c>
      <c r="F1944" s="16" t="s">
        <v>3304</v>
      </c>
      <c r="G1944" s="16" t="s">
        <v>3398</v>
      </c>
      <c r="H1944" s="16" t="s">
        <v>3315</v>
      </c>
      <c r="I1944" s="16" t="s">
        <v>3307</v>
      </c>
      <c r="J1944" s="16" t="s">
        <v>6932</v>
      </c>
    </row>
    <row r="1945" ht="22.5" spans="1:10">
      <c r="A1945" s="20"/>
      <c r="B1945" s="16" t="s">
        <v>6920</v>
      </c>
      <c r="C1945" s="16" t="s">
        <v>3301</v>
      </c>
      <c r="D1945" s="16" t="s">
        <v>3311</v>
      </c>
      <c r="E1945" s="16" t="s">
        <v>6933</v>
      </c>
      <c r="F1945" s="16" t="s">
        <v>3313</v>
      </c>
      <c r="G1945" s="16" t="s">
        <v>3322</v>
      </c>
      <c r="H1945" s="16" t="s">
        <v>3315</v>
      </c>
      <c r="I1945" s="16" t="s">
        <v>3307</v>
      </c>
      <c r="J1945" s="16" t="s">
        <v>6934</v>
      </c>
    </row>
    <row r="1946" ht="33.75" spans="1:10">
      <c r="A1946" s="20"/>
      <c r="B1946" s="16" t="s">
        <v>6920</v>
      </c>
      <c r="C1946" s="16" t="s">
        <v>3301</v>
      </c>
      <c r="D1946" s="16" t="s">
        <v>3320</v>
      </c>
      <c r="E1946" s="16" t="s">
        <v>6935</v>
      </c>
      <c r="F1946" s="16" t="s">
        <v>3304</v>
      </c>
      <c r="G1946" s="16" t="s">
        <v>3398</v>
      </c>
      <c r="H1946" s="16" t="s">
        <v>3315</v>
      </c>
      <c r="I1946" s="16" t="s">
        <v>3329</v>
      </c>
      <c r="J1946" s="16" t="s">
        <v>6936</v>
      </c>
    </row>
    <row r="1947" ht="45" spans="1:10">
      <c r="A1947" s="20"/>
      <c r="B1947" s="16" t="s">
        <v>6920</v>
      </c>
      <c r="C1947" s="16" t="s">
        <v>3324</v>
      </c>
      <c r="D1947" s="16" t="s">
        <v>3325</v>
      </c>
      <c r="E1947" s="16" t="s">
        <v>6937</v>
      </c>
      <c r="F1947" s="16" t="s">
        <v>3304</v>
      </c>
      <c r="G1947" s="16" t="s">
        <v>6345</v>
      </c>
      <c r="H1947" s="16" t="s">
        <v>3328</v>
      </c>
      <c r="I1947" s="16" t="s">
        <v>3329</v>
      </c>
      <c r="J1947" s="16" t="s">
        <v>6938</v>
      </c>
    </row>
    <row r="1948" ht="22.5" spans="1:10">
      <c r="A1948" s="20"/>
      <c r="B1948" s="16" t="s">
        <v>6920</v>
      </c>
      <c r="C1948" s="16" t="s">
        <v>3324</v>
      </c>
      <c r="D1948" s="16" t="s">
        <v>3690</v>
      </c>
      <c r="E1948" s="16" t="s">
        <v>6939</v>
      </c>
      <c r="F1948" s="16" t="s">
        <v>3313</v>
      </c>
      <c r="G1948" s="16" t="s">
        <v>6940</v>
      </c>
      <c r="H1948" s="16" t="s">
        <v>3315</v>
      </c>
      <c r="I1948" s="16" t="s">
        <v>3307</v>
      </c>
      <c r="J1948" s="16" t="s">
        <v>6941</v>
      </c>
    </row>
    <row r="1949" ht="22.5" spans="1:10">
      <c r="A1949" s="20"/>
      <c r="B1949" s="16" t="s">
        <v>6920</v>
      </c>
      <c r="C1949" s="16" t="s">
        <v>3331</v>
      </c>
      <c r="D1949" s="16" t="s">
        <v>3332</v>
      </c>
      <c r="E1949" s="16" t="s">
        <v>6942</v>
      </c>
      <c r="F1949" s="16" t="s">
        <v>3313</v>
      </c>
      <c r="G1949" s="16" t="s">
        <v>3341</v>
      </c>
      <c r="H1949" s="16" t="s">
        <v>3315</v>
      </c>
      <c r="I1949" s="16" t="s">
        <v>3329</v>
      </c>
      <c r="J1949" s="16" t="s">
        <v>4751</v>
      </c>
    </row>
    <row r="1950" ht="22.5" spans="1:10">
      <c r="A1950" s="20"/>
      <c r="B1950" s="16" t="s">
        <v>6920</v>
      </c>
      <c r="C1950" s="16" t="s">
        <v>3843</v>
      </c>
      <c r="D1950" s="16" t="s">
        <v>3844</v>
      </c>
      <c r="E1950" s="16" t="s">
        <v>6132</v>
      </c>
      <c r="F1950" s="16" t="s">
        <v>3520</v>
      </c>
      <c r="G1950" s="16" t="s">
        <v>3398</v>
      </c>
      <c r="H1950" s="16" t="s">
        <v>3315</v>
      </c>
      <c r="I1950" s="16" t="s">
        <v>3307</v>
      </c>
      <c r="J1950" s="16" t="s">
        <v>6919</v>
      </c>
    </row>
    <row r="1951" ht="56.25" spans="1:10">
      <c r="A1951" s="20" t="s">
        <v>6943</v>
      </c>
      <c r="B1951" s="16" t="s">
        <v>6944</v>
      </c>
      <c r="C1951" s="16" t="s">
        <v>3843</v>
      </c>
      <c r="D1951" s="16" t="s">
        <v>3844</v>
      </c>
      <c r="E1951" s="16" t="s">
        <v>6132</v>
      </c>
      <c r="F1951" s="16" t="s">
        <v>3520</v>
      </c>
      <c r="G1951" s="16" t="s">
        <v>3398</v>
      </c>
      <c r="H1951" s="16" t="s">
        <v>3315</v>
      </c>
      <c r="I1951" s="16" t="s">
        <v>3307</v>
      </c>
      <c r="J1951" s="16" t="s">
        <v>6945</v>
      </c>
    </row>
    <row r="1952" spans="1:10">
      <c r="A1952" s="18" t="s">
        <v>6946</v>
      </c>
      <c r="B1952" s="16"/>
      <c r="C1952" s="16"/>
      <c r="D1952" s="16"/>
      <c r="E1952" s="16"/>
      <c r="F1952" s="16"/>
      <c r="G1952" s="16"/>
      <c r="H1952" s="16"/>
      <c r="I1952" s="16"/>
      <c r="J1952" s="16"/>
    </row>
    <row r="1953" spans="1:10">
      <c r="A1953" s="19" t="s">
        <v>6946</v>
      </c>
      <c r="B1953" s="16"/>
      <c r="C1953" s="16"/>
      <c r="D1953" s="16"/>
      <c r="E1953" s="16"/>
      <c r="F1953" s="16"/>
      <c r="G1953" s="16"/>
      <c r="H1953" s="16"/>
      <c r="I1953" s="16"/>
      <c r="J1953" s="16"/>
    </row>
    <row r="1954" ht="22.5" spans="1:10">
      <c r="A1954" s="20" t="s">
        <v>6947</v>
      </c>
      <c r="B1954" s="16" t="s">
        <v>6948</v>
      </c>
      <c r="C1954" s="16" t="s">
        <v>3301</v>
      </c>
      <c r="D1954" s="16" t="s">
        <v>3302</v>
      </c>
      <c r="E1954" s="16" t="s">
        <v>6949</v>
      </c>
      <c r="F1954" s="16" t="s">
        <v>3304</v>
      </c>
      <c r="G1954" s="16" t="s">
        <v>3398</v>
      </c>
      <c r="H1954" s="16" t="s">
        <v>3315</v>
      </c>
      <c r="I1954" s="16" t="s">
        <v>3307</v>
      </c>
      <c r="J1954" s="16" t="s">
        <v>6950</v>
      </c>
    </row>
    <row r="1955" ht="33.75" spans="1:10">
      <c r="A1955" s="20"/>
      <c r="B1955" s="16" t="s">
        <v>6948</v>
      </c>
      <c r="C1955" s="16" t="s">
        <v>3301</v>
      </c>
      <c r="D1955" s="16" t="s">
        <v>3302</v>
      </c>
      <c r="E1955" s="16" t="s">
        <v>6951</v>
      </c>
      <c r="F1955" s="16" t="s">
        <v>3304</v>
      </c>
      <c r="G1955" s="16" t="s">
        <v>3398</v>
      </c>
      <c r="H1955" s="16" t="s">
        <v>3315</v>
      </c>
      <c r="I1955" s="16" t="s">
        <v>3307</v>
      </c>
      <c r="J1955" s="16" t="s">
        <v>6952</v>
      </c>
    </row>
    <row r="1956" ht="22.5" spans="1:10">
      <c r="A1956" s="20"/>
      <c r="B1956" s="16" t="s">
        <v>6948</v>
      </c>
      <c r="C1956" s="16" t="s">
        <v>3301</v>
      </c>
      <c r="D1956" s="16" t="s">
        <v>3302</v>
      </c>
      <c r="E1956" s="16" t="s">
        <v>6953</v>
      </c>
      <c r="F1956" s="16" t="s">
        <v>3304</v>
      </c>
      <c r="G1956" s="16" t="s">
        <v>3398</v>
      </c>
      <c r="H1956" s="16" t="s">
        <v>3315</v>
      </c>
      <c r="I1956" s="16" t="s">
        <v>3307</v>
      </c>
      <c r="J1956" s="16" t="s">
        <v>6954</v>
      </c>
    </row>
    <row r="1957" ht="22.5" spans="1:10">
      <c r="A1957" s="20"/>
      <c r="B1957" s="16" t="s">
        <v>6948</v>
      </c>
      <c r="C1957" s="16" t="s">
        <v>3301</v>
      </c>
      <c r="D1957" s="16" t="s">
        <v>3302</v>
      </c>
      <c r="E1957" s="16" t="s">
        <v>6955</v>
      </c>
      <c r="F1957" s="16" t="s">
        <v>3304</v>
      </c>
      <c r="G1957" s="16" t="s">
        <v>3305</v>
      </c>
      <c r="H1957" s="16" t="s">
        <v>3395</v>
      </c>
      <c r="I1957" s="16" t="s">
        <v>3307</v>
      </c>
      <c r="J1957" s="16" t="s">
        <v>6956</v>
      </c>
    </row>
    <row r="1958" ht="22.5" spans="1:10">
      <c r="A1958" s="20"/>
      <c r="B1958" s="16" t="s">
        <v>6948</v>
      </c>
      <c r="C1958" s="16" t="s">
        <v>3301</v>
      </c>
      <c r="D1958" s="16" t="s">
        <v>3311</v>
      </c>
      <c r="E1958" s="16" t="s">
        <v>6416</v>
      </c>
      <c r="F1958" s="16" t="s">
        <v>3304</v>
      </c>
      <c r="G1958" s="16" t="s">
        <v>3398</v>
      </c>
      <c r="H1958" s="16" t="s">
        <v>3315</v>
      </c>
      <c r="I1958" s="16" t="s">
        <v>3307</v>
      </c>
      <c r="J1958" s="16" t="s">
        <v>6957</v>
      </c>
    </row>
    <row r="1959" ht="22.5" spans="1:10">
      <c r="A1959" s="20"/>
      <c r="B1959" s="16" t="s">
        <v>6948</v>
      </c>
      <c r="C1959" s="16" t="s">
        <v>3301</v>
      </c>
      <c r="D1959" s="16" t="s">
        <v>3311</v>
      </c>
      <c r="E1959" s="16" t="s">
        <v>6958</v>
      </c>
      <c r="F1959" s="16" t="s">
        <v>3304</v>
      </c>
      <c r="G1959" s="16" t="s">
        <v>3398</v>
      </c>
      <c r="H1959" s="16" t="s">
        <v>3315</v>
      </c>
      <c r="I1959" s="16" t="s">
        <v>3307</v>
      </c>
      <c r="J1959" s="16" t="s">
        <v>6959</v>
      </c>
    </row>
    <row r="1960" ht="22.5" spans="1:10">
      <c r="A1960" s="20"/>
      <c r="B1960" s="16" t="s">
        <v>6948</v>
      </c>
      <c r="C1960" s="16" t="s">
        <v>3301</v>
      </c>
      <c r="D1960" s="16" t="s">
        <v>3320</v>
      </c>
      <c r="E1960" s="16" t="s">
        <v>4085</v>
      </c>
      <c r="F1960" s="16" t="s">
        <v>3304</v>
      </c>
      <c r="G1960" s="16" t="s">
        <v>3398</v>
      </c>
      <c r="H1960" s="16" t="s">
        <v>3315</v>
      </c>
      <c r="I1960" s="16" t="s">
        <v>3307</v>
      </c>
      <c r="J1960" s="16" t="s">
        <v>6960</v>
      </c>
    </row>
    <row r="1961" ht="45" spans="1:10">
      <c r="A1961" s="20"/>
      <c r="B1961" s="16" t="s">
        <v>6948</v>
      </c>
      <c r="C1961" s="16" t="s">
        <v>3324</v>
      </c>
      <c r="D1961" s="16" t="s">
        <v>3325</v>
      </c>
      <c r="E1961" s="16" t="s">
        <v>6961</v>
      </c>
      <c r="F1961" s="16" t="s">
        <v>3304</v>
      </c>
      <c r="G1961" s="16" t="s">
        <v>3346</v>
      </c>
      <c r="H1961" s="16" t="s">
        <v>3328</v>
      </c>
      <c r="I1961" s="16" t="s">
        <v>3329</v>
      </c>
      <c r="J1961" s="16" t="s">
        <v>6962</v>
      </c>
    </row>
    <row r="1962" ht="33.75" spans="1:10">
      <c r="A1962" s="20"/>
      <c r="B1962" s="16" t="s">
        <v>6948</v>
      </c>
      <c r="C1962" s="16" t="s">
        <v>3324</v>
      </c>
      <c r="D1962" s="16" t="s">
        <v>3690</v>
      </c>
      <c r="E1962" s="16" t="s">
        <v>6963</v>
      </c>
      <c r="F1962" s="16" t="s">
        <v>3304</v>
      </c>
      <c r="G1962" s="16" t="s">
        <v>3346</v>
      </c>
      <c r="H1962" s="16" t="s">
        <v>3328</v>
      </c>
      <c r="I1962" s="16" t="s">
        <v>3329</v>
      </c>
      <c r="J1962" s="16" t="s">
        <v>6964</v>
      </c>
    </row>
    <row r="1963" ht="33.75" spans="1:10">
      <c r="A1963" s="20"/>
      <c r="B1963" s="16" t="s">
        <v>6948</v>
      </c>
      <c r="C1963" s="16" t="s">
        <v>3324</v>
      </c>
      <c r="D1963" s="16" t="s">
        <v>3590</v>
      </c>
      <c r="E1963" s="16" t="s">
        <v>6965</v>
      </c>
      <c r="F1963" s="16" t="s">
        <v>3304</v>
      </c>
      <c r="G1963" s="16" t="s">
        <v>6966</v>
      </c>
      <c r="H1963" s="16" t="s">
        <v>3328</v>
      </c>
      <c r="I1963" s="16" t="s">
        <v>3329</v>
      </c>
      <c r="J1963" s="16" t="s">
        <v>6967</v>
      </c>
    </row>
    <row r="1964" ht="56.25" spans="1:10">
      <c r="A1964" s="20"/>
      <c r="B1964" s="16" t="s">
        <v>6948</v>
      </c>
      <c r="C1964" s="16" t="s">
        <v>3331</v>
      </c>
      <c r="D1964" s="16" t="s">
        <v>3332</v>
      </c>
      <c r="E1964" s="16" t="s">
        <v>3437</v>
      </c>
      <c r="F1964" s="16" t="s">
        <v>3313</v>
      </c>
      <c r="G1964" s="16" t="s">
        <v>3322</v>
      </c>
      <c r="H1964" s="16" t="s">
        <v>3315</v>
      </c>
      <c r="I1964" s="16" t="s">
        <v>3307</v>
      </c>
      <c r="J1964" s="16" t="s">
        <v>6968</v>
      </c>
    </row>
    <row r="1965" ht="22.5" spans="1:10">
      <c r="A1965" s="20"/>
      <c r="B1965" s="16" t="s">
        <v>6948</v>
      </c>
      <c r="C1965" s="16" t="s">
        <v>3843</v>
      </c>
      <c r="D1965" s="16" t="s">
        <v>3844</v>
      </c>
      <c r="E1965" s="16" t="s">
        <v>6969</v>
      </c>
      <c r="F1965" s="16" t="s">
        <v>3520</v>
      </c>
      <c r="G1965" s="16" t="s">
        <v>6970</v>
      </c>
      <c r="H1965" s="16" t="s">
        <v>3847</v>
      </c>
      <c r="I1965" s="16" t="s">
        <v>3307</v>
      </c>
      <c r="J1965" s="16" t="s">
        <v>6971</v>
      </c>
    </row>
    <row r="1966" ht="33.75" spans="1:10">
      <c r="A1966" s="20" t="s">
        <v>6972</v>
      </c>
      <c r="B1966" s="16" t="s">
        <v>6973</v>
      </c>
      <c r="C1966" s="16" t="s">
        <v>3301</v>
      </c>
      <c r="D1966" s="16" t="s">
        <v>3302</v>
      </c>
      <c r="E1966" s="16" t="s">
        <v>6974</v>
      </c>
      <c r="F1966" s="16" t="s">
        <v>3304</v>
      </c>
      <c r="G1966" s="16" t="s">
        <v>3398</v>
      </c>
      <c r="H1966" s="16" t="s">
        <v>3315</v>
      </c>
      <c r="I1966" s="16" t="s">
        <v>3307</v>
      </c>
      <c r="J1966" s="16" t="s">
        <v>6975</v>
      </c>
    </row>
    <row r="1967" ht="33.75" spans="1:10">
      <c r="A1967" s="20"/>
      <c r="B1967" s="16" t="s">
        <v>6973</v>
      </c>
      <c r="C1967" s="16" t="s">
        <v>3301</v>
      </c>
      <c r="D1967" s="16" t="s">
        <v>3302</v>
      </c>
      <c r="E1967" s="16" t="s">
        <v>6976</v>
      </c>
      <c r="F1967" s="16" t="s">
        <v>3304</v>
      </c>
      <c r="G1967" s="16" t="s">
        <v>3398</v>
      </c>
      <c r="H1967" s="16" t="s">
        <v>3315</v>
      </c>
      <c r="I1967" s="16" t="s">
        <v>3307</v>
      </c>
      <c r="J1967" s="16" t="s">
        <v>6977</v>
      </c>
    </row>
    <row r="1968" ht="22.5" spans="1:10">
      <c r="A1968" s="20"/>
      <c r="B1968" s="16" t="s">
        <v>6973</v>
      </c>
      <c r="C1968" s="16" t="s">
        <v>3301</v>
      </c>
      <c r="D1968" s="16" t="s">
        <v>3311</v>
      </c>
      <c r="E1968" s="16" t="s">
        <v>6978</v>
      </c>
      <c r="F1968" s="16" t="s">
        <v>3313</v>
      </c>
      <c r="G1968" s="16" t="s">
        <v>3322</v>
      </c>
      <c r="H1968" s="16" t="s">
        <v>3315</v>
      </c>
      <c r="I1968" s="16" t="s">
        <v>3307</v>
      </c>
      <c r="J1968" s="16" t="s">
        <v>6979</v>
      </c>
    </row>
    <row r="1969" ht="22.5" spans="1:10">
      <c r="A1969" s="20"/>
      <c r="B1969" s="16" t="s">
        <v>6973</v>
      </c>
      <c r="C1969" s="16" t="s">
        <v>3301</v>
      </c>
      <c r="D1969" s="16" t="s">
        <v>3320</v>
      </c>
      <c r="E1969" s="16" t="s">
        <v>3565</v>
      </c>
      <c r="F1969" s="16" t="s">
        <v>3313</v>
      </c>
      <c r="G1969" s="16" t="s">
        <v>3322</v>
      </c>
      <c r="H1969" s="16" t="s">
        <v>3315</v>
      </c>
      <c r="I1969" s="16" t="s">
        <v>3307</v>
      </c>
      <c r="J1969" s="16" t="s">
        <v>6960</v>
      </c>
    </row>
    <row r="1970" ht="22.5" spans="1:10">
      <c r="A1970" s="20"/>
      <c r="B1970" s="16" t="s">
        <v>6973</v>
      </c>
      <c r="C1970" s="16" t="s">
        <v>3324</v>
      </c>
      <c r="D1970" s="16" t="s">
        <v>3325</v>
      </c>
      <c r="E1970" s="16" t="s">
        <v>6980</v>
      </c>
      <c r="F1970" s="16" t="s">
        <v>3304</v>
      </c>
      <c r="G1970" s="16" t="s">
        <v>3346</v>
      </c>
      <c r="H1970" s="16" t="s">
        <v>3328</v>
      </c>
      <c r="I1970" s="16" t="s">
        <v>3329</v>
      </c>
      <c r="J1970" s="16" t="s">
        <v>6981</v>
      </c>
    </row>
    <row r="1971" ht="33.75" spans="1:10">
      <c r="A1971" s="20"/>
      <c r="B1971" s="16" t="s">
        <v>6973</v>
      </c>
      <c r="C1971" s="16" t="s">
        <v>3324</v>
      </c>
      <c r="D1971" s="16" t="s">
        <v>3690</v>
      </c>
      <c r="E1971" s="16" t="s">
        <v>6982</v>
      </c>
      <c r="F1971" s="16" t="s">
        <v>3304</v>
      </c>
      <c r="G1971" s="16" t="s">
        <v>5521</v>
      </c>
      <c r="H1971" s="16" t="s">
        <v>3328</v>
      </c>
      <c r="I1971" s="16" t="s">
        <v>3329</v>
      </c>
      <c r="J1971" s="16" t="s">
        <v>6983</v>
      </c>
    </row>
    <row r="1972" ht="56.25" spans="1:10">
      <c r="A1972" s="20"/>
      <c r="B1972" s="16" t="s">
        <v>6973</v>
      </c>
      <c r="C1972" s="16" t="s">
        <v>3331</v>
      </c>
      <c r="D1972" s="16" t="s">
        <v>3332</v>
      </c>
      <c r="E1972" s="16" t="s">
        <v>3437</v>
      </c>
      <c r="F1972" s="16" t="s">
        <v>3304</v>
      </c>
      <c r="G1972" s="16" t="s">
        <v>3322</v>
      </c>
      <c r="H1972" s="16" t="s">
        <v>3315</v>
      </c>
      <c r="I1972" s="16" t="s">
        <v>3307</v>
      </c>
      <c r="J1972" s="16" t="s">
        <v>6968</v>
      </c>
    </row>
    <row r="1973" ht="22.5" spans="1:10">
      <c r="A1973" s="20"/>
      <c r="B1973" s="16" t="s">
        <v>6973</v>
      </c>
      <c r="C1973" s="16" t="s">
        <v>3843</v>
      </c>
      <c r="D1973" s="16" t="s">
        <v>3844</v>
      </c>
      <c r="E1973" s="16" t="s">
        <v>6969</v>
      </c>
      <c r="F1973" s="16" t="s">
        <v>3520</v>
      </c>
      <c r="G1973" s="16" t="s">
        <v>6984</v>
      </c>
      <c r="H1973" s="16" t="s">
        <v>3847</v>
      </c>
      <c r="I1973" s="16" t="s">
        <v>3307</v>
      </c>
      <c r="J1973" s="16" t="s">
        <v>6971</v>
      </c>
    </row>
    <row r="1974" ht="22.5" spans="1:10">
      <c r="A1974" s="20" t="s">
        <v>6985</v>
      </c>
      <c r="B1974" s="16" t="s">
        <v>6986</v>
      </c>
      <c r="C1974" s="16" t="s">
        <v>3301</v>
      </c>
      <c r="D1974" s="16" t="s">
        <v>3302</v>
      </c>
      <c r="E1974" s="16" t="s">
        <v>6987</v>
      </c>
      <c r="F1974" s="16" t="s">
        <v>3304</v>
      </c>
      <c r="G1974" s="16" t="s">
        <v>3398</v>
      </c>
      <c r="H1974" s="16" t="s">
        <v>3315</v>
      </c>
      <c r="I1974" s="16" t="s">
        <v>3307</v>
      </c>
      <c r="J1974" s="16" t="s">
        <v>6988</v>
      </c>
    </row>
    <row r="1975" ht="45" spans="1:10">
      <c r="A1975" s="20"/>
      <c r="B1975" s="16" t="s">
        <v>6986</v>
      </c>
      <c r="C1975" s="16" t="s">
        <v>3301</v>
      </c>
      <c r="D1975" s="16" t="s">
        <v>3302</v>
      </c>
      <c r="E1975" s="16" t="s">
        <v>6989</v>
      </c>
      <c r="F1975" s="16" t="s">
        <v>3304</v>
      </c>
      <c r="G1975" s="16" t="s">
        <v>3398</v>
      </c>
      <c r="H1975" s="16" t="s">
        <v>3315</v>
      </c>
      <c r="I1975" s="16" t="s">
        <v>3307</v>
      </c>
      <c r="J1975" s="16" t="s">
        <v>6990</v>
      </c>
    </row>
    <row r="1976" ht="22.5" spans="1:10">
      <c r="A1976" s="20"/>
      <c r="B1976" s="16" t="s">
        <v>6986</v>
      </c>
      <c r="C1976" s="16" t="s">
        <v>3301</v>
      </c>
      <c r="D1976" s="16" t="s">
        <v>3302</v>
      </c>
      <c r="E1976" s="16" t="s">
        <v>6991</v>
      </c>
      <c r="F1976" s="16" t="s">
        <v>3304</v>
      </c>
      <c r="G1976" s="16" t="s">
        <v>3398</v>
      </c>
      <c r="H1976" s="16" t="s">
        <v>3315</v>
      </c>
      <c r="I1976" s="16" t="s">
        <v>3307</v>
      </c>
      <c r="J1976" s="16" t="s">
        <v>6992</v>
      </c>
    </row>
    <row r="1977" ht="45" spans="1:10">
      <c r="A1977" s="20"/>
      <c r="B1977" s="16" t="s">
        <v>6986</v>
      </c>
      <c r="C1977" s="16" t="s">
        <v>3301</v>
      </c>
      <c r="D1977" s="16" t="s">
        <v>3302</v>
      </c>
      <c r="E1977" s="16" t="s">
        <v>6993</v>
      </c>
      <c r="F1977" s="16" t="s">
        <v>3304</v>
      </c>
      <c r="G1977" s="16" t="s">
        <v>3398</v>
      </c>
      <c r="H1977" s="16" t="s">
        <v>3315</v>
      </c>
      <c r="I1977" s="16" t="s">
        <v>3307</v>
      </c>
      <c r="J1977" s="16" t="s">
        <v>6994</v>
      </c>
    </row>
    <row r="1978" ht="22.5" spans="1:10">
      <c r="A1978" s="20"/>
      <c r="B1978" s="16" t="s">
        <v>6986</v>
      </c>
      <c r="C1978" s="16" t="s">
        <v>3301</v>
      </c>
      <c r="D1978" s="16" t="s">
        <v>3311</v>
      </c>
      <c r="E1978" s="16" t="s">
        <v>6978</v>
      </c>
      <c r="F1978" s="16" t="s">
        <v>3313</v>
      </c>
      <c r="G1978" s="16" t="s">
        <v>3322</v>
      </c>
      <c r="H1978" s="16" t="s">
        <v>3315</v>
      </c>
      <c r="I1978" s="16" t="s">
        <v>3307</v>
      </c>
      <c r="J1978" s="16" t="s">
        <v>6995</v>
      </c>
    </row>
    <row r="1979" ht="22.5" spans="1:10">
      <c r="A1979" s="20"/>
      <c r="B1979" s="16" t="s">
        <v>6986</v>
      </c>
      <c r="C1979" s="16" t="s">
        <v>3301</v>
      </c>
      <c r="D1979" s="16" t="s">
        <v>3311</v>
      </c>
      <c r="E1979" s="16" t="s">
        <v>6996</v>
      </c>
      <c r="F1979" s="16" t="s">
        <v>3313</v>
      </c>
      <c r="G1979" s="16" t="s">
        <v>3322</v>
      </c>
      <c r="H1979" s="16" t="s">
        <v>3315</v>
      </c>
      <c r="I1979" s="16" t="s">
        <v>3307</v>
      </c>
      <c r="J1979" s="16" t="s">
        <v>6997</v>
      </c>
    </row>
    <row r="1980" ht="33.75" spans="1:10">
      <c r="A1980" s="20"/>
      <c r="B1980" s="16" t="s">
        <v>6986</v>
      </c>
      <c r="C1980" s="16" t="s">
        <v>3301</v>
      </c>
      <c r="D1980" s="16" t="s">
        <v>3320</v>
      </c>
      <c r="E1980" s="16" t="s">
        <v>4085</v>
      </c>
      <c r="F1980" s="16" t="s">
        <v>3313</v>
      </c>
      <c r="G1980" s="16" t="s">
        <v>3322</v>
      </c>
      <c r="H1980" s="16" t="s">
        <v>3315</v>
      </c>
      <c r="I1980" s="16" t="s">
        <v>3307</v>
      </c>
      <c r="J1980" s="16" t="s">
        <v>6998</v>
      </c>
    </row>
    <row r="1981" ht="33.75" spans="1:10">
      <c r="A1981" s="20"/>
      <c r="B1981" s="16" t="s">
        <v>6986</v>
      </c>
      <c r="C1981" s="16" t="s">
        <v>3324</v>
      </c>
      <c r="D1981" s="16" t="s">
        <v>3325</v>
      </c>
      <c r="E1981" s="16" t="s">
        <v>6999</v>
      </c>
      <c r="F1981" s="16" t="s">
        <v>3304</v>
      </c>
      <c r="G1981" s="16" t="s">
        <v>3367</v>
      </c>
      <c r="H1981" s="16" t="s">
        <v>3328</v>
      </c>
      <c r="I1981" s="16" t="s">
        <v>3329</v>
      </c>
      <c r="J1981" s="16" t="s">
        <v>7000</v>
      </c>
    </row>
    <row r="1982" ht="33.75" spans="1:10">
      <c r="A1982" s="20"/>
      <c r="B1982" s="16" t="s">
        <v>6986</v>
      </c>
      <c r="C1982" s="16" t="s">
        <v>3324</v>
      </c>
      <c r="D1982" s="16" t="s">
        <v>3590</v>
      </c>
      <c r="E1982" s="16" t="s">
        <v>7001</v>
      </c>
      <c r="F1982" s="16" t="s">
        <v>3304</v>
      </c>
      <c r="G1982" s="16" t="s">
        <v>3367</v>
      </c>
      <c r="H1982" s="16" t="s">
        <v>3328</v>
      </c>
      <c r="I1982" s="16" t="s">
        <v>3329</v>
      </c>
      <c r="J1982" s="16" t="s">
        <v>7002</v>
      </c>
    </row>
    <row r="1983" ht="33.75" spans="1:10">
      <c r="A1983" s="20"/>
      <c r="B1983" s="16" t="s">
        <v>6986</v>
      </c>
      <c r="C1983" s="16" t="s">
        <v>3331</v>
      </c>
      <c r="D1983" s="16" t="s">
        <v>3332</v>
      </c>
      <c r="E1983" s="16" t="s">
        <v>3332</v>
      </c>
      <c r="F1983" s="16" t="s">
        <v>3313</v>
      </c>
      <c r="G1983" s="16" t="s">
        <v>3322</v>
      </c>
      <c r="H1983" s="16" t="s">
        <v>3315</v>
      </c>
      <c r="I1983" s="16" t="s">
        <v>3307</v>
      </c>
      <c r="J1983" s="16" t="s">
        <v>7003</v>
      </c>
    </row>
    <row r="1984" ht="22.5" spans="1:10">
      <c r="A1984" s="20"/>
      <c r="B1984" s="16" t="s">
        <v>6986</v>
      </c>
      <c r="C1984" s="16" t="s">
        <v>3843</v>
      </c>
      <c r="D1984" s="16" t="s">
        <v>3844</v>
      </c>
      <c r="E1984" s="16" t="s">
        <v>4799</v>
      </c>
      <c r="F1984" s="16" t="s">
        <v>3520</v>
      </c>
      <c r="G1984" s="16" t="s">
        <v>7004</v>
      </c>
      <c r="H1984" s="16" t="s">
        <v>3847</v>
      </c>
      <c r="I1984" s="16" t="s">
        <v>3307</v>
      </c>
      <c r="J1984" s="16" t="s">
        <v>7005</v>
      </c>
    </row>
    <row r="1985" ht="33.75" spans="1:10">
      <c r="A1985" s="20" t="s">
        <v>7006</v>
      </c>
      <c r="B1985" s="16" t="s">
        <v>7007</v>
      </c>
      <c r="C1985" s="16" t="s">
        <v>3301</v>
      </c>
      <c r="D1985" s="16" t="s">
        <v>3302</v>
      </c>
      <c r="E1985" s="16" t="s">
        <v>7008</v>
      </c>
      <c r="F1985" s="16" t="s">
        <v>3313</v>
      </c>
      <c r="G1985" s="16" t="s">
        <v>5534</v>
      </c>
      <c r="H1985" s="16" t="s">
        <v>7009</v>
      </c>
      <c r="I1985" s="16" t="s">
        <v>3307</v>
      </c>
      <c r="J1985" s="16" t="s">
        <v>7010</v>
      </c>
    </row>
    <row r="1986" ht="22.5" spans="1:10">
      <c r="A1986" s="20"/>
      <c r="B1986" s="16" t="s">
        <v>7007</v>
      </c>
      <c r="C1986" s="16" t="s">
        <v>3301</v>
      </c>
      <c r="D1986" s="16" t="s">
        <v>3302</v>
      </c>
      <c r="E1986" s="16" t="s">
        <v>7011</v>
      </c>
      <c r="F1986" s="16" t="s">
        <v>3313</v>
      </c>
      <c r="G1986" s="16" t="s">
        <v>3774</v>
      </c>
      <c r="H1986" s="16" t="s">
        <v>4141</v>
      </c>
      <c r="I1986" s="16" t="s">
        <v>3307</v>
      </c>
      <c r="J1986" s="16" t="s">
        <v>7012</v>
      </c>
    </row>
    <row r="1987" ht="33.75" spans="1:10">
      <c r="A1987" s="20"/>
      <c r="B1987" s="16" t="s">
        <v>7007</v>
      </c>
      <c r="C1987" s="16" t="s">
        <v>3301</v>
      </c>
      <c r="D1987" s="16" t="s">
        <v>3311</v>
      </c>
      <c r="E1987" s="16" t="s">
        <v>7013</v>
      </c>
      <c r="F1987" s="16" t="s">
        <v>3520</v>
      </c>
      <c r="G1987" s="16" t="s">
        <v>3459</v>
      </c>
      <c r="H1987" s="16" t="s">
        <v>3315</v>
      </c>
      <c r="I1987" s="16" t="s">
        <v>3307</v>
      </c>
      <c r="J1987" s="16" t="s">
        <v>7014</v>
      </c>
    </row>
    <row r="1988" ht="22.5" spans="1:10">
      <c r="A1988" s="20"/>
      <c r="B1988" s="16" t="s">
        <v>7007</v>
      </c>
      <c r="C1988" s="16" t="s">
        <v>3301</v>
      </c>
      <c r="D1988" s="16" t="s">
        <v>3311</v>
      </c>
      <c r="E1988" s="16" t="s">
        <v>7015</v>
      </c>
      <c r="F1988" s="16" t="s">
        <v>3520</v>
      </c>
      <c r="G1988" s="16" t="s">
        <v>3516</v>
      </c>
      <c r="H1988" s="16" t="s">
        <v>3315</v>
      </c>
      <c r="I1988" s="16" t="s">
        <v>3307</v>
      </c>
      <c r="J1988" s="16" t="s">
        <v>7016</v>
      </c>
    </row>
    <row r="1989" ht="33.75" spans="1:10">
      <c r="A1989" s="20"/>
      <c r="B1989" s="16" t="s">
        <v>7007</v>
      </c>
      <c r="C1989" s="16" t="s">
        <v>3301</v>
      </c>
      <c r="D1989" s="16" t="s">
        <v>3320</v>
      </c>
      <c r="E1989" s="16" t="s">
        <v>7017</v>
      </c>
      <c r="F1989" s="16" t="s">
        <v>3304</v>
      </c>
      <c r="G1989" s="16" t="s">
        <v>7018</v>
      </c>
      <c r="H1989" s="16" t="s">
        <v>7019</v>
      </c>
      <c r="I1989" s="16" t="s">
        <v>3307</v>
      </c>
      <c r="J1989" s="16" t="s">
        <v>7020</v>
      </c>
    </row>
    <row r="1990" ht="33.75" spans="1:10">
      <c r="A1990" s="20"/>
      <c r="B1990" s="16" t="s">
        <v>7007</v>
      </c>
      <c r="C1990" s="16" t="s">
        <v>3324</v>
      </c>
      <c r="D1990" s="16" t="s">
        <v>3325</v>
      </c>
      <c r="E1990" s="16" t="s">
        <v>7021</v>
      </c>
      <c r="F1990" s="16" t="s">
        <v>3304</v>
      </c>
      <c r="G1990" s="16" t="s">
        <v>3367</v>
      </c>
      <c r="H1990" s="16" t="s">
        <v>3328</v>
      </c>
      <c r="I1990" s="16" t="s">
        <v>3329</v>
      </c>
      <c r="J1990" s="16" t="s">
        <v>7022</v>
      </c>
    </row>
    <row r="1991" ht="33.75" spans="1:10">
      <c r="A1991" s="20"/>
      <c r="B1991" s="16" t="s">
        <v>7007</v>
      </c>
      <c r="C1991" s="16" t="s">
        <v>3324</v>
      </c>
      <c r="D1991" s="16" t="s">
        <v>3590</v>
      </c>
      <c r="E1991" s="16" t="s">
        <v>7023</v>
      </c>
      <c r="F1991" s="16" t="s">
        <v>3304</v>
      </c>
      <c r="G1991" s="16" t="s">
        <v>3327</v>
      </c>
      <c r="H1991" s="16" t="s">
        <v>3328</v>
      </c>
      <c r="I1991" s="16" t="s">
        <v>3329</v>
      </c>
      <c r="J1991" s="16" t="s">
        <v>7024</v>
      </c>
    </row>
    <row r="1992" ht="33.75" spans="1:10">
      <c r="A1992" s="20"/>
      <c r="B1992" s="16" t="s">
        <v>7007</v>
      </c>
      <c r="C1992" s="16" t="s">
        <v>3331</v>
      </c>
      <c r="D1992" s="16" t="s">
        <v>3332</v>
      </c>
      <c r="E1992" s="16" t="s">
        <v>7025</v>
      </c>
      <c r="F1992" s="16" t="s">
        <v>3313</v>
      </c>
      <c r="G1992" s="16" t="s">
        <v>3322</v>
      </c>
      <c r="H1992" s="16" t="s">
        <v>3315</v>
      </c>
      <c r="I1992" s="16" t="s">
        <v>3307</v>
      </c>
      <c r="J1992" s="16" t="s">
        <v>7026</v>
      </c>
    </row>
    <row r="1993" ht="22.5" spans="1:10">
      <c r="A1993" s="20"/>
      <c r="B1993" s="16" t="s">
        <v>7007</v>
      </c>
      <c r="C1993" s="16" t="s">
        <v>3843</v>
      </c>
      <c r="D1993" s="16" t="s">
        <v>3844</v>
      </c>
      <c r="E1993" s="16" t="s">
        <v>6969</v>
      </c>
      <c r="F1993" s="16" t="s">
        <v>3520</v>
      </c>
      <c r="G1993" s="16" t="s">
        <v>4303</v>
      </c>
      <c r="H1993" s="16" t="s">
        <v>3847</v>
      </c>
      <c r="I1993" s="16" t="s">
        <v>3307</v>
      </c>
      <c r="J1993" s="16" t="s">
        <v>7027</v>
      </c>
    </row>
    <row r="1994" ht="33.75" spans="1:10">
      <c r="A1994" s="20" t="s">
        <v>7028</v>
      </c>
      <c r="B1994" s="16" t="s">
        <v>7029</v>
      </c>
      <c r="C1994" s="16" t="s">
        <v>3301</v>
      </c>
      <c r="D1994" s="16" t="s">
        <v>3302</v>
      </c>
      <c r="E1994" s="16" t="s">
        <v>7030</v>
      </c>
      <c r="F1994" s="16" t="s">
        <v>3313</v>
      </c>
      <c r="G1994" s="16" t="s">
        <v>3710</v>
      </c>
      <c r="H1994" s="16" t="s">
        <v>3545</v>
      </c>
      <c r="I1994" s="16" t="s">
        <v>3307</v>
      </c>
      <c r="J1994" s="16" t="s">
        <v>7031</v>
      </c>
    </row>
    <row r="1995" ht="45" spans="1:10">
      <c r="A1995" s="20"/>
      <c r="B1995" s="16" t="s">
        <v>7029</v>
      </c>
      <c r="C1995" s="16" t="s">
        <v>3301</v>
      </c>
      <c r="D1995" s="16" t="s">
        <v>3302</v>
      </c>
      <c r="E1995" s="16" t="s">
        <v>7032</v>
      </c>
      <c r="F1995" s="16" t="s">
        <v>3313</v>
      </c>
      <c r="G1995" s="16" t="s">
        <v>7033</v>
      </c>
      <c r="H1995" s="16" t="s">
        <v>3545</v>
      </c>
      <c r="I1995" s="16" t="s">
        <v>3307</v>
      </c>
      <c r="J1995" s="16" t="s">
        <v>7034</v>
      </c>
    </row>
    <row r="1996" ht="22.5" spans="1:10">
      <c r="A1996" s="20"/>
      <c r="B1996" s="16" t="s">
        <v>7029</v>
      </c>
      <c r="C1996" s="16" t="s">
        <v>3301</v>
      </c>
      <c r="D1996" s="16" t="s">
        <v>3311</v>
      </c>
      <c r="E1996" s="16" t="s">
        <v>7035</v>
      </c>
      <c r="F1996" s="16" t="s">
        <v>3313</v>
      </c>
      <c r="G1996" s="16" t="s">
        <v>3341</v>
      </c>
      <c r="H1996" s="16" t="s">
        <v>3315</v>
      </c>
      <c r="I1996" s="16" t="s">
        <v>3307</v>
      </c>
      <c r="J1996" s="16" t="s">
        <v>7036</v>
      </c>
    </row>
    <row r="1997" ht="22.5" spans="1:10">
      <c r="A1997" s="20"/>
      <c r="B1997" s="16" t="s">
        <v>7029</v>
      </c>
      <c r="C1997" s="16" t="s">
        <v>3301</v>
      </c>
      <c r="D1997" s="16" t="s">
        <v>3311</v>
      </c>
      <c r="E1997" s="16" t="s">
        <v>7037</v>
      </c>
      <c r="F1997" s="16" t="s">
        <v>3304</v>
      </c>
      <c r="G1997" s="16" t="s">
        <v>3398</v>
      </c>
      <c r="H1997" s="16" t="s">
        <v>3315</v>
      </c>
      <c r="I1997" s="16" t="s">
        <v>3307</v>
      </c>
      <c r="J1997" s="16" t="s">
        <v>7038</v>
      </c>
    </row>
    <row r="1998" ht="22.5" spans="1:10">
      <c r="A1998" s="20"/>
      <c r="B1998" s="16" t="s">
        <v>7029</v>
      </c>
      <c r="C1998" s="16" t="s">
        <v>3301</v>
      </c>
      <c r="D1998" s="16" t="s">
        <v>3320</v>
      </c>
      <c r="E1998" s="16" t="s">
        <v>7039</v>
      </c>
      <c r="F1998" s="16" t="s">
        <v>3304</v>
      </c>
      <c r="G1998" s="16" t="s">
        <v>3398</v>
      </c>
      <c r="H1998" s="16" t="s">
        <v>3315</v>
      </c>
      <c r="I1998" s="16" t="s">
        <v>3307</v>
      </c>
      <c r="J1998" s="16" t="s">
        <v>7040</v>
      </c>
    </row>
    <row r="1999" ht="22.5" spans="1:10">
      <c r="A1999" s="20"/>
      <c r="B1999" s="16" t="s">
        <v>7029</v>
      </c>
      <c r="C1999" s="16" t="s">
        <v>3301</v>
      </c>
      <c r="D1999" s="16" t="s">
        <v>3320</v>
      </c>
      <c r="E1999" s="16" t="s">
        <v>7041</v>
      </c>
      <c r="F1999" s="16" t="s">
        <v>3304</v>
      </c>
      <c r="G1999" s="16" t="s">
        <v>3398</v>
      </c>
      <c r="H1999" s="16" t="s">
        <v>3315</v>
      </c>
      <c r="I1999" s="16" t="s">
        <v>3307</v>
      </c>
      <c r="J1999" s="16" t="s">
        <v>7042</v>
      </c>
    </row>
    <row r="2000" ht="22.5" spans="1:10">
      <c r="A2000" s="20"/>
      <c r="B2000" s="16" t="s">
        <v>7029</v>
      </c>
      <c r="C2000" s="16" t="s">
        <v>3324</v>
      </c>
      <c r="D2000" s="16" t="s">
        <v>3325</v>
      </c>
      <c r="E2000" s="16" t="s">
        <v>7043</v>
      </c>
      <c r="F2000" s="16" t="s">
        <v>3304</v>
      </c>
      <c r="G2000" s="16" t="s">
        <v>3346</v>
      </c>
      <c r="H2000" s="16" t="s">
        <v>3328</v>
      </c>
      <c r="I2000" s="16" t="s">
        <v>3329</v>
      </c>
      <c r="J2000" s="16" t="s">
        <v>7044</v>
      </c>
    </row>
    <row r="2001" ht="22.5" spans="1:10">
      <c r="A2001" s="20"/>
      <c r="B2001" s="16" t="s">
        <v>7029</v>
      </c>
      <c r="C2001" s="16" t="s">
        <v>3324</v>
      </c>
      <c r="D2001" s="16" t="s">
        <v>3325</v>
      </c>
      <c r="E2001" s="16" t="s">
        <v>7045</v>
      </c>
      <c r="F2001" s="16" t="s">
        <v>3304</v>
      </c>
      <c r="G2001" s="16" t="s">
        <v>3346</v>
      </c>
      <c r="H2001" s="16" t="s">
        <v>3328</v>
      </c>
      <c r="I2001" s="16" t="s">
        <v>3329</v>
      </c>
      <c r="J2001" s="16" t="s">
        <v>7046</v>
      </c>
    </row>
    <row r="2002" ht="33.75" spans="1:10">
      <c r="A2002" s="20"/>
      <c r="B2002" s="16" t="s">
        <v>7029</v>
      </c>
      <c r="C2002" s="16" t="s">
        <v>3324</v>
      </c>
      <c r="D2002" s="16" t="s">
        <v>3590</v>
      </c>
      <c r="E2002" s="16" t="s">
        <v>7047</v>
      </c>
      <c r="F2002" s="16" t="s">
        <v>3304</v>
      </c>
      <c r="G2002" s="16" t="s">
        <v>7048</v>
      </c>
      <c r="H2002" s="16" t="s">
        <v>3328</v>
      </c>
      <c r="I2002" s="16" t="s">
        <v>3329</v>
      </c>
      <c r="J2002" s="16" t="s">
        <v>7049</v>
      </c>
    </row>
    <row r="2003" ht="56.25" spans="1:10">
      <c r="A2003" s="20"/>
      <c r="B2003" s="16" t="s">
        <v>7029</v>
      </c>
      <c r="C2003" s="16" t="s">
        <v>3331</v>
      </c>
      <c r="D2003" s="16" t="s">
        <v>3332</v>
      </c>
      <c r="E2003" s="16" t="s">
        <v>3437</v>
      </c>
      <c r="F2003" s="16" t="s">
        <v>3313</v>
      </c>
      <c r="G2003" s="16" t="s">
        <v>3322</v>
      </c>
      <c r="H2003" s="16" t="s">
        <v>3315</v>
      </c>
      <c r="I2003" s="16" t="s">
        <v>3307</v>
      </c>
      <c r="J2003" s="16" t="s">
        <v>6968</v>
      </c>
    </row>
    <row r="2004" ht="22.5" spans="1:10">
      <c r="A2004" s="20"/>
      <c r="B2004" s="16" t="s">
        <v>7029</v>
      </c>
      <c r="C2004" s="16" t="s">
        <v>3843</v>
      </c>
      <c r="D2004" s="16" t="s">
        <v>3844</v>
      </c>
      <c r="E2004" s="16" t="s">
        <v>6969</v>
      </c>
      <c r="F2004" s="16" t="s">
        <v>3304</v>
      </c>
      <c r="G2004" s="16" t="s">
        <v>7050</v>
      </c>
      <c r="H2004" s="16" t="s">
        <v>3847</v>
      </c>
      <c r="I2004" s="16" t="s">
        <v>3307</v>
      </c>
      <c r="J2004" s="16" t="s">
        <v>6971</v>
      </c>
    </row>
    <row r="2005" ht="33.75" spans="1:10">
      <c r="A2005" s="20" t="s">
        <v>7051</v>
      </c>
      <c r="B2005" s="16" t="s">
        <v>7052</v>
      </c>
      <c r="C2005" s="16" t="s">
        <v>3301</v>
      </c>
      <c r="D2005" s="16" t="s">
        <v>3302</v>
      </c>
      <c r="E2005" s="16" t="s">
        <v>7053</v>
      </c>
      <c r="F2005" s="16" t="s">
        <v>3304</v>
      </c>
      <c r="G2005" s="16" t="s">
        <v>3710</v>
      </c>
      <c r="H2005" s="16" t="s">
        <v>3711</v>
      </c>
      <c r="I2005" s="16" t="s">
        <v>3307</v>
      </c>
      <c r="J2005" s="16" t="s">
        <v>7054</v>
      </c>
    </row>
    <row r="2006" ht="33.75" spans="1:10">
      <c r="A2006" s="20"/>
      <c r="B2006" s="16" t="s">
        <v>7052</v>
      </c>
      <c r="C2006" s="16" t="s">
        <v>3301</v>
      </c>
      <c r="D2006" s="16" t="s">
        <v>3302</v>
      </c>
      <c r="E2006" s="16" t="s">
        <v>7055</v>
      </c>
      <c r="F2006" s="16" t="s">
        <v>3304</v>
      </c>
      <c r="G2006" s="16" t="s">
        <v>3710</v>
      </c>
      <c r="H2006" s="16" t="s">
        <v>3711</v>
      </c>
      <c r="I2006" s="16" t="s">
        <v>3307</v>
      </c>
      <c r="J2006" s="16" t="s">
        <v>7056</v>
      </c>
    </row>
    <row r="2007" ht="22.5" spans="1:10">
      <c r="A2007" s="20"/>
      <c r="B2007" s="16" t="s">
        <v>7052</v>
      </c>
      <c r="C2007" s="16" t="s">
        <v>3301</v>
      </c>
      <c r="D2007" s="16" t="s">
        <v>3302</v>
      </c>
      <c r="E2007" s="16" t="s">
        <v>7057</v>
      </c>
      <c r="F2007" s="16" t="s">
        <v>3304</v>
      </c>
      <c r="G2007" s="16" t="s">
        <v>3398</v>
      </c>
      <c r="H2007" s="16" t="s">
        <v>3315</v>
      </c>
      <c r="I2007" s="16" t="s">
        <v>3307</v>
      </c>
      <c r="J2007" s="16" t="s">
        <v>7058</v>
      </c>
    </row>
    <row r="2008" ht="45" spans="1:10">
      <c r="A2008" s="20"/>
      <c r="B2008" s="16" t="s">
        <v>7052</v>
      </c>
      <c r="C2008" s="16" t="s">
        <v>3301</v>
      </c>
      <c r="D2008" s="16" t="s">
        <v>3302</v>
      </c>
      <c r="E2008" s="16" t="s">
        <v>7059</v>
      </c>
      <c r="F2008" s="16" t="s">
        <v>3313</v>
      </c>
      <c r="G2008" s="16" t="s">
        <v>3305</v>
      </c>
      <c r="H2008" s="16" t="s">
        <v>3306</v>
      </c>
      <c r="I2008" s="16" t="s">
        <v>3307</v>
      </c>
      <c r="J2008" s="16" t="s">
        <v>7060</v>
      </c>
    </row>
    <row r="2009" ht="22.5" spans="1:10">
      <c r="A2009" s="20"/>
      <c r="B2009" s="16" t="s">
        <v>7052</v>
      </c>
      <c r="C2009" s="16" t="s">
        <v>3301</v>
      </c>
      <c r="D2009" s="16" t="s">
        <v>3311</v>
      </c>
      <c r="E2009" s="16" t="s">
        <v>6978</v>
      </c>
      <c r="F2009" s="16" t="s">
        <v>3313</v>
      </c>
      <c r="G2009" s="16" t="s">
        <v>3322</v>
      </c>
      <c r="H2009" s="16" t="s">
        <v>3315</v>
      </c>
      <c r="I2009" s="16" t="s">
        <v>3307</v>
      </c>
      <c r="J2009" s="16" t="s">
        <v>6979</v>
      </c>
    </row>
    <row r="2010" ht="22.5" spans="1:10">
      <c r="A2010" s="20"/>
      <c r="B2010" s="16" t="s">
        <v>7052</v>
      </c>
      <c r="C2010" s="16" t="s">
        <v>3301</v>
      </c>
      <c r="D2010" s="16" t="s">
        <v>3320</v>
      </c>
      <c r="E2010" s="16" t="s">
        <v>4085</v>
      </c>
      <c r="F2010" s="16" t="s">
        <v>3304</v>
      </c>
      <c r="G2010" s="16" t="s">
        <v>3398</v>
      </c>
      <c r="H2010" s="16" t="s">
        <v>3315</v>
      </c>
      <c r="I2010" s="16" t="s">
        <v>3307</v>
      </c>
      <c r="J2010" s="16" t="s">
        <v>6960</v>
      </c>
    </row>
    <row r="2011" ht="45" spans="1:10">
      <c r="A2011" s="20"/>
      <c r="B2011" s="16" t="s">
        <v>7052</v>
      </c>
      <c r="C2011" s="16" t="s">
        <v>3324</v>
      </c>
      <c r="D2011" s="16" t="s">
        <v>3325</v>
      </c>
      <c r="E2011" s="16" t="s">
        <v>7061</v>
      </c>
      <c r="F2011" s="16" t="s">
        <v>3304</v>
      </c>
      <c r="G2011" s="16" t="s">
        <v>3327</v>
      </c>
      <c r="H2011" s="16" t="s">
        <v>3328</v>
      </c>
      <c r="I2011" s="16" t="s">
        <v>3329</v>
      </c>
      <c r="J2011" s="16" t="s">
        <v>7062</v>
      </c>
    </row>
    <row r="2012" ht="45" spans="1:10">
      <c r="A2012" s="20"/>
      <c r="B2012" s="16" t="s">
        <v>7052</v>
      </c>
      <c r="C2012" s="16" t="s">
        <v>3324</v>
      </c>
      <c r="D2012" s="16" t="s">
        <v>3590</v>
      </c>
      <c r="E2012" s="16" t="s">
        <v>7063</v>
      </c>
      <c r="F2012" s="16" t="s">
        <v>3304</v>
      </c>
      <c r="G2012" s="16" t="s">
        <v>3327</v>
      </c>
      <c r="H2012" s="16"/>
      <c r="I2012" s="16" t="s">
        <v>3329</v>
      </c>
      <c r="J2012" s="16" t="s">
        <v>7064</v>
      </c>
    </row>
    <row r="2013" ht="22.5" spans="1:10">
      <c r="A2013" s="20"/>
      <c r="B2013" s="16" t="s">
        <v>7052</v>
      </c>
      <c r="C2013" s="16" t="s">
        <v>3331</v>
      </c>
      <c r="D2013" s="16" t="s">
        <v>3332</v>
      </c>
      <c r="E2013" s="16" t="s">
        <v>3437</v>
      </c>
      <c r="F2013" s="16" t="s">
        <v>3313</v>
      </c>
      <c r="G2013" s="16" t="s">
        <v>3322</v>
      </c>
      <c r="H2013" s="16" t="s">
        <v>3315</v>
      </c>
      <c r="I2013" s="16" t="s">
        <v>3307</v>
      </c>
      <c r="J2013" s="16" t="s">
        <v>7065</v>
      </c>
    </row>
    <row r="2014" ht="22.5" spans="1:10">
      <c r="A2014" s="20"/>
      <c r="B2014" s="16" t="s">
        <v>7052</v>
      </c>
      <c r="C2014" s="16" t="s">
        <v>3843</v>
      </c>
      <c r="D2014" s="16" t="s">
        <v>3844</v>
      </c>
      <c r="E2014" s="16" t="s">
        <v>6969</v>
      </c>
      <c r="F2014" s="16" t="s">
        <v>3520</v>
      </c>
      <c r="G2014" s="16" t="s">
        <v>7066</v>
      </c>
      <c r="H2014" s="16" t="s">
        <v>3847</v>
      </c>
      <c r="I2014" s="16" t="s">
        <v>3307</v>
      </c>
      <c r="J2014" s="16" t="s">
        <v>6971</v>
      </c>
    </row>
    <row r="2015" ht="45" spans="1:10">
      <c r="A2015" s="20" t="s">
        <v>7067</v>
      </c>
      <c r="B2015" s="16" t="s">
        <v>7068</v>
      </c>
      <c r="C2015" s="16" t="s">
        <v>3301</v>
      </c>
      <c r="D2015" s="16" t="s">
        <v>3302</v>
      </c>
      <c r="E2015" s="16" t="s">
        <v>7069</v>
      </c>
      <c r="F2015" s="16" t="s">
        <v>3304</v>
      </c>
      <c r="G2015" s="16" t="s">
        <v>3398</v>
      </c>
      <c r="H2015" s="16" t="s">
        <v>3315</v>
      </c>
      <c r="I2015" s="16" t="s">
        <v>3307</v>
      </c>
      <c r="J2015" s="16" t="s">
        <v>7070</v>
      </c>
    </row>
    <row r="2016" ht="22.5" spans="1:10">
      <c r="A2016" s="20"/>
      <c r="B2016" s="16" t="s">
        <v>7068</v>
      </c>
      <c r="C2016" s="16" t="s">
        <v>3301</v>
      </c>
      <c r="D2016" s="16" t="s">
        <v>3302</v>
      </c>
      <c r="E2016" s="16" t="s">
        <v>7071</v>
      </c>
      <c r="F2016" s="16" t="s">
        <v>3304</v>
      </c>
      <c r="G2016" s="16" t="s">
        <v>3398</v>
      </c>
      <c r="H2016" s="16" t="s">
        <v>3315</v>
      </c>
      <c r="I2016" s="16" t="s">
        <v>3307</v>
      </c>
      <c r="J2016" s="16" t="s">
        <v>7072</v>
      </c>
    </row>
    <row r="2017" ht="33.75" spans="1:10">
      <c r="A2017" s="20"/>
      <c r="B2017" s="16" t="s">
        <v>7068</v>
      </c>
      <c r="C2017" s="16" t="s">
        <v>3301</v>
      </c>
      <c r="D2017" s="16" t="s">
        <v>3302</v>
      </c>
      <c r="E2017" s="16" t="s">
        <v>7073</v>
      </c>
      <c r="F2017" s="16" t="s">
        <v>3304</v>
      </c>
      <c r="G2017" s="16" t="s">
        <v>3398</v>
      </c>
      <c r="H2017" s="16" t="s">
        <v>3315</v>
      </c>
      <c r="I2017" s="16" t="s">
        <v>3307</v>
      </c>
      <c r="J2017" s="16" t="s">
        <v>7074</v>
      </c>
    </row>
    <row r="2018" ht="33.75" spans="1:10">
      <c r="A2018" s="20"/>
      <c r="B2018" s="16" t="s">
        <v>7068</v>
      </c>
      <c r="C2018" s="16" t="s">
        <v>3301</v>
      </c>
      <c r="D2018" s="16" t="s">
        <v>3302</v>
      </c>
      <c r="E2018" s="16" t="s">
        <v>7075</v>
      </c>
      <c r="F2018" s="16" t="s">
        <v>3304</v>
      </c>
      <c r="G2018" s="16" t="s">
        <v>3398</v>
      </c>
      <c r="H2018" s="16" t="s">
        <v>3315</v>
      </c>
      <c r="I2018" s="16" t="s">
        <v>3307</v>
      </c>
      <c r="J2018" s="16" t="s">
        <v>7076</v>
      </c>
    </row>
    <row r="2019" ht="22.5" spans="1:10">
      <c r="A2019" s="20"/>
      <c r="B2019" s="16" t="s">
        <v>7068</v>
      </c>
      <c r="C2019" s="16" t="s">
        <v>3301</v>
      </c>
      <c r="D2019" s="16" t="s">
        <v>3311</v>
      </c>
      <c r="E2019" s="16" t="s">
        <v>6978</v>
      </c>
      <c r="F2019" s="16" t="s">
        <v>3304</v>
      </c>
      <c r="G2019" s="16" t="s">
        <v>3398</v>
      </c>
      <c r="H2019" s="16" t="s">
        <v>3315</v>
      </c>
      <c r="I2019" s="16" t="s">
        <v>3307</v>
      </c>
      <c r="J2019" s="16" t="s">
        <v>6979</v>
      </c>
    </row>
    <row r="2020" ht="22.5" spans="1:10">
      <c r="A2020" s="20"/>
      <c r="B2020" s="16" t="s">
        <v>7068</v>
      </c>
      <c r="C2020" s="16" t="s">
        <v>3301</v>
      </c>
      <c r="D2020" s="16" t="s">
        <v>3320</v>
      </c>
      <c r="E2020" s="16" t="s">
        <v>3461</v>
      </c>
      <c r="F2020" s="16" t="s">
        <v>3304</v>
      </c>
      <c r="G2020" s="16" t="s">
        <v>3462</v>
      </c>
      <c r="H2020" s="16" t="s">
        <v>3328</v>
      </c>
      <c r="I2020" s="16" t="s">
        <v>3329</v>
      </c>
      <c r="J2020" s="16" t="s">
        <v>6960</v>
      </c>
    </row>
    <row r="2021" ht="22.5" spans="1:10">
      <c r="A2021" s="20"/>
      <c r="B2021" s="16" t="s">
        <v>7068</v>
      </c>
      <c r="C2021" s="16" t="s">
        <v>3324</v>
      </c>
      <c r="D2021" s="16" t="s">
        <v>3325</v>
      </c>
      <c r="E2021" s="16" t="s">
        <v>7077</v>
      </c>
      <c r="F2021" s="16" t="s">
        <v>3304</v>
      </c>
      <c r="G2021" s="16" t="s">
        <v>3367</v>
      </c>
      <c r="H2021" s="16" t="s">
        <v>3328</v>
      </c>
      <c r="I2021" s="16" t="s">
        <v>3329</v>
      </c>
      <c r="J2021" s="16" t="s">
        <v>7078</v>
      </c>
    </row>
    <row r="2022" ht="22.5" spans="1:10">
      <c r="A2022" s="20"/>
      <c r="B2022" s="16" t="s">
        <v>7068</v>
      </c>
      <c r="C2022" s="16" t="s">
        <v>3324</v>
      </c>
      <c r="D2022" s="16" t="s">
        <v>3325</v>
      </c>
      <c r="E2022" s="16" t="s">
        <v>7079</v>
      </c>
      <c r="F2022" s="16" t="s">
        <v>3304</v>
      </c>
      <c r="G2022" s="16" t="s">
        <v>7080</v>
      </c>
      <c r="H2022" s="16" t="s">
        <v>3328</v>
      </c>
      <c r="I2022" s="16" t="s">
        <v>3329</v>
      </c>
      <c r="J2022" s="16" t="s">
        <v>7081</v>
      </c>
    </row>
    <row r="2023" ht="33.75" spans="1:10">
      <c r="A2023" s="20"/>
      <c r="B2023" s="16" t="s">
        <v>7068</v>
      </c>
      <c r="C2023" s="16" t="s">
        <v>3324</v>
      </c>
      <c r="D2023" s="16" t="s">
        <v>3690</v>
      </c>
      <c r="E2023" s="16" t="s">
        <v>7082</v>
      </c>
      <c r="F2023" s="16" t="s">
        <v>3304</v>
      </c>
      <c r="G2023" s="16" t="s">
        <v>7083</v>
      </c>
      <c r="H2023" s="16" t="s">
        <v>3328</v>
      </c>
      <c r="I2023" s="16" t="s">
        <v>3329</v>
      </c>
      <c r="J2023" s="16" t="s">
        <v>7084</v>
      </c>
    </row>
    <row r="2024" ht="45" spans="1:10">
      <c r="A2024" s="20"/>
      <c r="B2024" s="16" t="s">
        <v>7068</v>
      </c>
      <c r="C2024" s="16" t="s">
        <v>3324</v>
      </c>
      <c r="D2024" s="16" t="s">
        <v>3590</v>
      </c>
      <c r="E2024" s="16" t="s">
        <v>7085</v>
      </c>
      <c r="F2024" s="16" t="s">
        <v>3304</v>
      </c>
      <c r="G2024" s="16" t="s">
        <v>3346</v>
      </c>
      <c r="H2024" s="16" t="s">
        <v>3328</v>
      </c>
      <c r="I2024" s="16" t="s">
        <v>3329</v>
      </c>
      <c r="J2024" s="16" t="s">
        <v>7086</v>
      </c>
    </row>
    <row r="2025" ht="56.25" spans="1:10">
      <c r="A2025" s="20"/>
      <c r="B2025" s="16" t="s">
        <v>7068</v>
      </c>
      <c r="C2025" s="16" t="s">
        <v>3331</v>
      </c>
      <c r="D2025" s="16" t="s">
        <v>3332</v>
      </c>
      <c r="E2025" s="16" t="s">
        <v>3332</v>
      </c>
      <c r="F2025" s="16" t="s">
        <v>3313</v>
      </c>
      <c r="G2025" s="16" t="s">
        <v>3322</v>
      </c>
      <c r="H2025" s="16" t="s">
        <v>3315</v>
      </c>
      <c r="I2025" s="16" t="s">
        <v>3307</v>
      </c>
      <c r="J2025" s="16" t="s">
        <v>7087</v>
      </c>
    </row>
    <row r="2026" ht="22.5" spans="1:10">
      <c r="A2026" s="20"/>
      <c r="B2026" s="16" t="s">
        <v>7068</v>
      </c>
      <c r="C2026" s="16" t="s">
        <v>3843</v>
      </c>
      <c r="D2026" s="16" t="s">
        <v>3844</v>
      </c>
      <c r="E2026" s="16" t="s">
        <v>6969</v>
      </c>
      <c r="F2026" s="16" t="s">
        <v>3520</v>
      </c>
      <c r="G2026" s="16" t="s">
        <v>7088</v>
      </c>
      <c r="H2026" s="16" t="s">
        <v>3847</v>
      </c>
      <c r="I2026" s="16" t="s">
        <v>3307</v>
      </c>
      <c r="J2026" s="16" t="s">
        <v>6971</v>
      </c>
    </row>
    <row r="2027" ht="33.75" spans="1:10">
      <c r="A2027" s="20" t="s">
        <v>7089</v>
      </c>
      <c r="B2027" s="16" t="s">
        <v>7090</v>
      </c>
      <c r="C2027" s="16" t="s">
        <v>3301</v>
      </c>
      <c r="D2027" s="16" t="s">
        <v>3302</v>
      </c>
      <c r="E2027" s="16" t="s">
        <v>7091</v>
      </c>
      <c r="F2027" s="16" t="s">
        <v>3304</v>
      </c>
      <c r="G2027" s="16" t="s">
        <v>3305</v>
      </c>
      <c r="H2027" s="16" t="s">
        <v>3395</v>
      </c>
      <c r="I2027" s="16" t="s">
        <v>3307</v>
      </c>
      <c r="J2027" s="16" t="s">
        <v>7092</v>
      </c>
    </row>
    <row r="2028" ht="33.75" spans="1:10">
      <c r="A2028" s="20"/>
      <c r="B2028" s="16" t="s">
        <v>7090</v>
      </c>
      <c r="C2028" s="16" t="s">
        <v>3301</v>
      </c>
      <c r="D2028" s="16" t="s">
        <v>3302</v>
      </c>
      <c r="E2028" s="16" t="s">
        <v>7093</v>
      </c>
      <c r="F2028" s="16" t="s">
        <v>3304</v>
      </c>
      <c r="G2028" s="16" t="s">
        <v>3398</v>
      </c>
      <c r="H2028" s="16" t="s">
        <v>3315</v>
      </c>
      <c r="I2028" s="16" t="s">
        <v>3307</v>
      </c>
      <c r="J2028" s="16" t="s">
        <v>7094</v>
      </c>
    </row>
    <row r="2029" ht="33.75" spans="1:10">
      <c r="A2029" s="20"/>
      <c r="B2029" s="16" t="s">
        <v>7090</v>
      </c>
      <c r="C2029" s="16" t="s">
        <v>3301</v>
      </c>
      <c r="D2029" s="16" t="s">
        <v>3302</v>
      </c>
      <c r="E2029" s="16" t="s">
        <v>7095</v>
      </c>
      <c r="F2029" s="16" t="s">
        <v>3304</v>
      </c>
      <c r="G2029" s="16" t="s">
        <v>3398</v>
      </c>
      <c r="H2029" s="16" t="s">
        <v>3315</v>
      </c>
      <c r="I2029" s="16" t="s">
        <v>3307</v>
      </c>
      <c r="J2029" s="16" t="s">
        <v>7096</v>
      </c>
    </row>
    <row r="2030" ht="56.25" spans="1:10">
      <c r="A2030" s="20"/>
      <c r="B2030" s="16" t="s">
        <v>7090</v>
      </c>
      <c r="C2030" s="16" t="s">
        <v>3301</v>
      </c>
      <c r="D2030" s="16" t="s">
        <v>3302</v>
      </c>
      <c r="E2030" s="16" t="s">
        <v>7097</v>
      </c>
      <c r="F2030" s="16" t="s">
        <v>3304</v>
      </c>
      <c r="G2030" s="16" t="s">
        <v>4496</v>
      </c>
      <c r="H2030" s="16" t="s">
        <v>3395</v>
      </c>
      <c r="I2030" s="16" t="s">
        <v>3307</v>
      </c>
      <c r="J2030" s="16" t="s">
        <v>7098</v>
      </c>
    </row>
    <row r="2031" ht="22.5" spans="1:10">
      <c r="A2031" s="20"/>
      <c r="B2031" s="16" t="s">
        <v>7090</v>
      </c>
      <c r="C2031" s="16" t="s">
        <v>3301</v>
      </c>
      <c r="D2031" s="16" t="s">
        <v>3311</v>
      </c>
      <c r="E2031" s="16" t="s">
        <v>6978</v>
      </c>
      <c r="F2031" s="16" t="s">
        <v>3304</v>
      </c>
      <c r="G2031" s="16" t="s">
        <v>3398</v>
      </c>
      <c r="H2031" s="16" t="s">
        <v>3315</v>
      </c>
      <c r="I2031" s="16" t="s">
        <v>3307</v>
      </c>
      <c r="J2031" s="16" t="s">
        <v>6979</v>
      </c>
    </row>
    <row r="2032" ht="22.5" spans="1:10">
      <c r="A2032" s="20"/>
      <c r="B2032" s="16" t="s">
        <v>7090</v>
      </c>
      <c r="C2032" s="16" t="s">
        <v>3301</v>
      </c>
      <c r="D2032" s="16" t="s">
        <v>3320</v>
      </c>
      <c r="E2032" s="16" t="s">
        <v>7099</v>
      </c>
      <c r="F2032" s="16" t="s">
        <v>3304</v>
      </c>
      <c r="G2032" s="16" t="s">
        <v>3398</v>
      </c>
      <c r="H2032" s="16" t="s">
        <v>3315</v>
      </c>
      <c r="I2032" s="16" t="s">
        <v>3307</v>
      </c>
      <c r="J2032" s="16" t="s">
        <v>6960</v>
      </c>
    </row>
    <row r="2033" ht="33.75" spans="1:10">
      <c r="A2033" s="20"/>
      <c r="B2033" s="16" t="s">
        <v>7090</v>
      </c>
      <c r="C2033" s="16" t="s">
        <v>3324</v>
      </c>
      <c r="D2033" s="16" t="s">
        <v>3685</v>
      </c>
      <c r="E2033" s="16" t="s">
        <v>7100</v>
      </c>
      <c r="F2033" s="16" t="s">
        <v>3304</v>
      </c>
      <c r="G2033" s="16" t="s">
        <v>3398</v>
      </c>
      <c r="H2033" s="16" t="s">
        <v>3315</v>
      </c>
      <c r="I2033" s="16" t="s">
        <v>3307</v>
      </c>
      <c r="J2033" s="16" t="s">
        <v>7101</v>
      </c>
    </row>
    <row r="2034" ht="33.75" spans="1:10">
      <c r="A2034" s="20"/>
      <c r="B2034" s="16" t="s">
        <v>7090</v>
      </c>
      <c r="C2034" s="16" t="s">
        <v>3324</v>
      </c>
      <c r="D2034" s="16" t="s">
        <v>3325</v>
      </c>
      <c r="E2034" s="16" t="s">
        <v>7102</v>
      </c>
      <c r="F2034" s="16" t="s">
        <v>3304</v>
      </c>
      <c r="G2034" s="16" t="s">
        <v>3346</v>
      </c>
      <c r="H2034" s="16" t="s">
        <v>3478</v>
      </c>
      <c r="I2034" s="16" t="s">
        <v>3329</v>
      </c>
      <c r="J2034" s="16" t="s">
        <v>7103</v>
      </c>
    </row>
    <row r="2035" spans="1:10">
      <c r="A2035" s="20"/>
      <c r="B2035" s="16" t="s">
        <v>7090</v>
      </c>
      <c r="C2035" s="16" t="s">
        <v>3331</v>
      </c>
      <c r="D2035" s="16" t="s">
        <v>3332</v>
      </c>
      <c r="E2035" s="16" t="s">
        <v>3883</v>
      </c>
      <c r="F2035" s="16" t="s">
        <v>3313</v>
      </c>
      <c r="G2035" s="16" t="s">
        <v>3322</v>
      </c>
      <c r="H2035" s="16" t="s">
        <v>3315</v>
      </c>
      <c r="I2035" s="16" t="s">
        <v>3307</v>
      </c>
      <c r="J2035" s="16" t="s">
        <v>5577</v>
      </c>
    </row>
    <row r="2036" ht="22.5" spans="1:10">
      <c r="A2036" s="20"/>
      <c r="B2036" s="16" t="s">
        <v>7090</v>
      </c>
      <c r="C2036" s="16" t="s">
        <v>3843</v>
      </c>
      <c r="D2036" s="16" t="s">
        <v>3844</v>
      </c>
      <c r="E2036" s="16" t="s">
        <v>6969</v>
      </c>
      <c r="F2036" s="16" t="s">
        <v>3520</v>
      </c>
      <c r="G2036" s="16" t="s">
        <v>5510</v>
      </c>
      <c r="H2036" s="16" t="s">
        <v>3847</v>
      </c>
      <c r="I2036" s="16" t="s">
        <v>3307</v>
      </c>
      <c r="J2036" s="16" t="s">
        <v>6971</v>
      </c>
    </row>
    <row r="2037" spans="1:10">
      <c r="A2037" s="16" t="s">
        <v>7104</v>
      </c>
      <c r="B2037" s="16"/>
      <c r="C2037" s="16"/>
      <c r="D2037" s="16"/>
      <c r="E2037" s="16"/>
      <c r="F2037" s="16"/>
      <c r="G2037" s="16"/>
      <c r="H2037" s="16"/>
      <c r="I2037" s="16"/>
      <c r="J2037" s="16"/>
    </row>
    <row r="2038" spans="1:10">
      <c r="A2038" s="18" t="s">
        <v>7105</v>
      </c>
      <c r="B2038" s="16"/>
      <c r="C2038" s="16"/>
      <c r="D2038" s="16"/>
      <c r="E2038" s="16"/>
      <c r="F2038" s="16"/>
      <c r="G2038" s="16"/>
      <c r="H2038" s="16"/>
      <c r="I2038" s="16"/>
      <c r="J2038" s="16"/>
    </row>
    <row r="2039" ht="22.5" spans="1:10">
      <c r="A2039" s="19" t="s">
        <v>7105</v>
      </c>
      <c r="B2039" s="16"/>
      <c r="C2039" s="16"/>
      <c r="D2039" s="16"/>
      <c r="E2039" s="16"/>
      <c r="F2039" s="16"/>
      <c r="G2039" s="16"/>
      <c r="H2039" s="16"/>
      <c r="I2039" s="16"/>
      <c r="J2039" s="16"/>
    </row>
    <row r="2040" ht="22.5" spans="1:10">
      <c r="A2040" s="20" t="s">
        <v>7106</v>
      </c>
      <c r="B2040" s="16" t="s">
        <v>7107</v>
      </c>
      <c r="C2040" s="16" t="s">
        <v>3301</v>
      </c>
      <c r="D2040" s="16" t="s">
        <v>3302</v>
      </c>
      <c r="E2040" s="16" t="s">
        <v>7108</v>
      </c>
      <c r="F2040" s="16" t="s">
        <v>3313</v>
      </c>
      <c r="G2040" s="16" t="s">
        <v>3459</v>
      </c>
      <c r="H2040" s="16" t="s">
        <v>3395</v>
      </c>
      <c r="I2040" s="16" t="s">
        <v>3307</v>
      </c>
      <c r="J2040" s="16" t="s">
        <v>7109</v>
      </c>
    </row>
    <row r="2041" ht="22.5" spans="1:10">
      <c r="A2041" s="20"/>
      <c r="B2041" s="16" t="s">
        <v>7107</v>
      </c>
      <c r="C2041" s="16" t="s">
        <v>3301</v>
      </c>
      <c r="D2041" s="16" t="s">
        <v>3302</v>
      </c>
      <c r="E2041" s="16" t="s">
        <v>7110</v>
      </c>
      <c r="F2041" s="16" t="s">
        <v>3313</v>
      </c>
      <c r="G2041" s="16" t="s">
        <v>7111</v>
      </c>
      <c r="H2041" s="16" t="s">
        <v>3377</v>
      </c>
      <c r="I2041" s="16" t="s">
        <v>3307</v>
      </c>
      <c r="J2041" s="16" t="s">
        <v>7112</v>
      </c>
    </row>
    <row r="2042" ht="33.75" spans="1:10">
      <c r="A2042" s="20"/>
      <c r="B2042" s="16" t="s">
        <v>7107</v>
      </c>
      <c r="C2042" s="16" t="s">
        <v>3301</v>
      </c>
      <c r="D2042" s="16" t="s">
        <v>3302</v>
      </c>
      <c r="E2042" s="16" t="s">
        <v>7113</v>
      </c>
      <c r="F2042" s="16" t="s">
        <v>3304</v>
      </c>
      <c r="G2042" s="16" t="s">
        <v>3721</v>
      </c>
      <c r="H2042" s="16" t="s">
        <v>3377</v>
      </c>
      <c r="I2042" s="16" t="s">
        <v>3307</v>
      </c>
      <c r="J2042" s="16" t="s">
        <v>7114</v>
      </c>
    </row>
    <row r="2043" ht="33.75" spans="1:10">
      <c r="A2043" s="20"/>
      <c r="B2043" s="16" t="s">
        <v>7107</v>
      </c>
      <c r="C2043" s="16" t="s">
        <v>3301</v>
      </c>
      <c r="D2043" s="16" t="s">
        <v>3302</v>
      </c>
      <c r="E2043" s="16" t="s">
        <v>7115</v>
      </c>
      <c r="F2043" s="16" t="s">
        <v>3313</v>
      </c>
      <c r="G2043" s="16" t="s">
        <v>3746</v>
      </c>
      <c r="H2043" s="16" t="s">
        <v>3545</v>
      </c>
      <c r="I2043" s="16" t="s">
        <v>3307</v>
      </c>
      <c r="J2043" s="16" t="s">
        <v>7116</v>
      </c>
    </row>
    <row r="2044" ht="33.75" spans="1:10">
      <c r="A2044" s="20"/>
      <c r="B2044" s="16" t="s">
        <v>7107</v>
      </c>
      <c r="C2044" s="16" t="s">
        <v>3301</v>
      </c>
      <c r="D2044" s="16" t="s">
        <v>3311</v>
      </c>
      <c r="E2044" s="16" t="s">
        <v>7117</v>
      </c>
      <c r="F2044" s="16" t="s">
        <v>3304</v>
      </c>
      <c r="G2044" s="16" t="s">
        <v>3398</v>
      </c>
      <c r="H2044" s="16" t="s">
        <v>3315</v>
      </c>
      <c r="I2044" s="16" t="s">
        <v>3307</v>
      </c>
      <c r="J2044" s="16" t="s">
        <v>7118</v>
      </c>
    </row>
    <row r="2045" ht="45" spans="1:10">
      <c r="A2045" s="20"/>
      <c r="B2045" s="16" t="s">
        <v>7107</v>
      </c>
      <c r="C2045" s="16" t="s">
        <v>3301</v>
      </c>
      <c r="D2045" s="16" t="s">
        <v>3311</v>
      </c>
      <c r="E2045" s="16" t="s">
        <v>7119</v>
      </c>
      <c r="F2045" s="16" t="s">
        <v>3304</v>
      </c>
      <c r="G2045" s="16" t="s">
        <v>6471</v>
      </c>
      <c r="H2045" s="16" t="s">
        <v>3328</v>
      </c>
      <c r="I2045" s="16" t="s">
        <v>3329</v>
      </c>
      <c r="J2045" s="16" t="s">
        <v>7120</v>
      </c>
    </row>
    <row r="2046" ht="22.5" spans="1:10">
      <c r="A2046" s="20"/>
      <c r="B2046" s="16" t="s">
        <v>7107</v>
      </c>
      <c r="C2046" s="16" t="s">
        <v>3301</v>
      </c>
      <c r="D2046" s="16" t="s">
        <v>3320</v>
      </c>
      <c r="E2046" s="16" t="s">
        <v>3565</v>
      </c>
      <c r="F2046" s="16" t="s">
        <v>3304</v>
      </c>
      <c r="G2046" s="16" t="s">
        <v>7121</v>
      </c>
      <c r="H2046" s="16" t="s">
        <v>3328</v>
      </c>
      <c r="I2046" s="16" t="s">
        <v>3329</v>
      </c>
      <c r="J2046" s="16" t="s">
        <v>7122</v>
      </c>
    </row>
    <row r="2047" ht="22.5" spans="1:10">
      <c r="A2047" s="20"/>
      <c r="B2047" s="16" t="s">
        <v>7107</v>
      </c>
      <c r="C2047" s="16" t="s">
        <v>3324</v>
      </c>
      <c r="D2047" s="16" t="s">
        <v>3325</v>
      </c>
      <c r="E2047" s="16" t="s">
        <v>7123</v>
      </c>
      <c r="F2047" s="16" t="s">
        <v>3313</v>
      </c>
      <c r="G2047" s="16" t="s">
        <v>3865</v>
      </c>
      <c r="H2047" s="16" t="s">
        <v>3315</v>
      </c>
      <c r="I2047" s="16" t="s">
        <v>3307</v>
      </c>
      <c r="J2047" s="16" t="s">
        <v>7124</v>
      </c>
    </row>
    <row r="2048" ht="33.75" spans="1:10">
      <c r="A2048" s="20"/>
      <c r="B2048" s="16" t="s">
        <v>7107</v>
      </c>
      <c r="C2048" s="16" t="s">
        <v>3324</v>
      </c>
      <c r="D2048" s="16" t="s">
        <v>3325</v>
      </c>
      <c r="E2048" s="16" t="s">
        <v>7125</v>
      </c>
      <c r="F2048" s="16" t="s">
        <v>3313</v>
      </c>
      <c r="G2048" s="16" t="s">
        <v>3746</v>
      </c>
      <c r="H2048" s="16" t="s">
        <v>3354</v>
      </c>
      <c r="I2048" s="16" t="s">
        <v>3307</v>
      </c>
      <c r="J2048" s="16" t="s">
        <v>7126</v>
      </c>
    </row>
    <row r="2049" ht="45" spans="1:10">
      <c r="A2049" s="20"/>
      <c r="B2049" s="16" t="s">
        <v>7107</v>
      </c>
      <c r="C2049" s="16" t="s">
        <v>3331</v>
      </c>
      <c r="D2049" s="16" t="s">
        <v>3332</v>
      </c>
      <c r="E2049" s="16" t="s">
        <v>7127</v>
      </c>
      <c r="F2049" s="16" t="s">
        <v>3313</v>
      </c>
      <c r="G2049" s="16" t="s">
        <v>3865</v>
      </c>
      <c r="H2049" s="16" t="s">
        <v>3315</v>
      </c>
      <c r="I2049" s="16" t="s">
        <v>3307</v>
      </c>
      <c r="J2049" s="16" t="s">
        <v>7128</v>
      </c>
    </row>
    <row r="2050" ht="33.75" spans="1:10">
      <c r="A2050" s="20"/>
      <c r="B2050" s="16" t="s">
        <v>7107</v>
      </c>
      <c r="C2050" s="16" t="s">
        <v>3843</v>
      </c>
      <c r="D2050" s="16" t="s">
        <v>6563</v>
      </c>
      <c r="E2050" s="16" t="s">
        <v>7129</v>
      </c>
      <c r="F2050" s="16" t="s">
        <v>3520</v>
      </c>
      <c r="G2050" s="16" t="s">
        <v>3459</v>
      </c>
      <c r="H2050" s="16" t="s">
        <v>3315</v>
      </c>
      <c r="I2050" s="16" t="s">
        <v>3307</v>
      </c>
      <c r="J2050" s="16" t="s">
        <v>7130</v>
      </c>
    </row>
    <row r="2051" ht="33.75" spans="1:10">
      <c r="A2051" s="20"/>
      <c r="B2051" s="16" t="s">
        <v>7107</v>
      </c>
      <c r="C2051" s="16" t="s">
        <v>3843</v>
      </c>
      <c r="D2051" s="16" t="s">
        <v>6563</v>
      </c>
      <c r="E2051" s="16" t="s">
        <v>7131</v>
      </c>
      <c r="F2051" s="16" t="s">
        <v>3520</v>
      </c>
      <c r="G2051" s="16" t="s">
        <v>3746</v>
      </c>
      <c r="H2051" s="16" t="s">
        <v>3847</v>
      </c>
      <c r="I2051" s="16" t="s">
        <v>3307</v>
      </c>
      <c r="J2051" s="16" t="s">
        <v>7132</v>
      </c>
    </row>
    <row r="2052" ht="22.5" spans="1:10">
      <c r="A2052" s="20"/>
      <c r="B2052" s="16" t="s">
        <v>7107</v>
      </c>
      <c r="C2052" s="16" t="s">
        <v>3843</v>
      </c>
      <c r="D2052" s="16" t="s">
        <v>6563</v>
      </c>
      <c r="E2052" s="16" t="s">
        <v>7133</v>
      </c>
      <c r="F2052" s="16" t="s">
        <v>3520</v>
      </c>
      <c r="G2052" s="16" t="s">
        <v>4021</v>
      </c>
      <c r="H2052" s="16" t="s">
        <v>3847</v>
      </c>
      <c r="I2052" s="16" t="s">
        <v>3307</v>
      </c>
      <c r="J2052" s="16" t="s">
        <v>7134</v>
      </c>
    </row>
    <row r="2053" ht="45" spans="1:10">
      <c r="A2053" s="20" t="s">
        <v>7135</v>
      </c>
      <c r="B2053" s="16" t="s">
        <v>7136</v>
      </c>
      <c r="C2053" s="16" t="s">
        <v>3301</v>
      </c>
      <c r="D2053" s="16" t="s">
        <v>3302</v>
      </c>
      <c r="E2053" s="16" t="s">
        <v>7137</v>
      </c>
      <c r="F2053" s="16" t="s">
        <v>3313</v>
      </c>
      <c r="G2053" s="16" t="s">
        <v>7138</v>
      </c>
      <c r="H2053" s="16" t="s">
        <v>3377</v>
      </c>
      <c r="I2053" s="16" t="s">
        <v>3307</v>
      </c>
      <c r="J2053" s="16" t="s">
        <v>7139</v>
      </c>
    </row>
    <row r="2054" ht="45" spans="1:10">
      <c r="A2054" s="20"/>
      <c r="B2054" s="16" t="s">
        <v>7136</v>
      </c>
      <c r="C2054" s="16" t="s">
        <v>3301</v>
      </c>
      <c r="D2054" s="16" t="s">
        <v>3302</v>
      </c>
      <c r="E2054" s="16" t="s">
        <v>7140</v>
      </c>
      <c r="F2054" s="16" t="s">
        <v>3313</v>
      </c>
      <c r="G2054" s="16" t="s">
        <v>3710</v>
      </c>
      <c r="H2054" s="16" t="s">
        <v>3545</v>
      </c>
      <c r="I2054" s="16" t="s">
        <v>3307</v>
      </c>
      <c r="J2054" s="16" t="s">
        <v>7141</v>
      </c>
    </row>
    <row r="2055" ht="22.5" spans="1:10">
      <c r="A2055" s="20"/>
      <c r="B2055" s="16" t="s">
        <v>7136</v>
      </c>
      <c r="C2055" s="16" t="s">
        <v>3301</v>
      </c>
      <c r="D2055" s="16" t="s">
        <v>3302</v>
      </c>
      <c r="E2055" s="16" t="s">
        <v>7142</v>
      </c>
      <c r="F2055" s="16" t="s">
        <v>3304</v>
      </c>
      <c r="G2055" s="16" t="s">
        <v>3459</v>
      </c>
      <c r="H2055" s="16" t="s">
        <v>3395</v>
      </c>
      <c r="I2055" s="16" t="s">
        <v>3307</v>
      </c>
      <c r="J2055" s="16" t="s">
        <v>7143</v>
      </c>
    </row>
    <row r="2056" ht="22.5" spans="1:10">
      <c r="A2056" s="20"/>
      <c r="B2056" s="16" t="s">
        <v>7136</v>
      </c>
      <c r="C2056" s="16" t="s">
        <v>3301</v>
      </c>
      <c r="D2056" s="16" t="s">
        <v>3311</v>
      </c>
      <c r="E2056" s="16" t="s">
        <v>7144</v>
      </c>
      <c r="F2056" s="16" t="s">
        <v>3313</v>
      </c>
      <c r="G2056" s="16" t="s">
        <v>3322</v>
      </c>
      <c r="H2056" s="16" t="s">
        <v>3315</v>
      </c>
      <c r="I2056" s="16" t="s">
        <v>3307</v>
      </c>
      <c r="J2056" s="16" t="s">
        <v>7145</v>
      </c>
    </row>
    <row r="2057" ht="56.25" spans="1:10">
      <c r="A2057" s="20"/>
      <c r="B2057" s="16" t="s">
        <v>7136</v>
      </c>
      <c r="C2057" s="16" t="s">
        <v>3301</v>
      </c>
      <c r="D2057" s="16" t="s">
        <v>3311</v>
      </c>
      <c r="E2057" s="16" t="s">
        <v>7146</v>
      </c>
      <c r="F2057" s="16" t="s">
        <v>3313</v>
      </c>
      <c r="G2057" s="16" t="s">
        <v>3322</v>
      </c>
      <c r="H2057" s="16" t="s">
        <v>3315</v>
      </c>
      <c r="I2057" s="16" t="s">
        <v>3307</v>
      </c>
      <c r="J2057" s="16" t="s">
        <v>7147</v>
      </c>
    </row>
    <row r="2058" ht="33.75" spans="1:10">
      <c r="A2058" s="20"/>
      <c r="B2058" s="16" t="s">
        <v>7136</v>
      </c>
      <c r="C2058" s="16" t="s">
        <v>3301</v>
      </c>
      <c r="D2058" s="16" t="s">
        <v>3311</v>
      </c>
      <c r="E2058" s="16" t="s">
        <v>7148</v>
      </c>
      <c r="F2058" s="16" t="s">
        <v>3304</v>
      </c>
      <c r="G2058" s="16" t="s">
        <v>6471</v>
      </c>
      <c r="H2058" s="16" t="s">
        <v>3328</v>
      </c>
      <c r="I2058" s="16" t="s">
        <v>3329</v>
      </c>
      <c r="J2058" s="16" t="s">
        <v>7149</v>
      </c>
    </row>
    <row r="2059" ht="22.5" spans="1:10">
      <c r="A2059" s="20"/>
      <c r="B2059" s="16" t="s">
        <v>7136</v>
      </c>
      <c r="C2059" s="16" t="s">
        <v>3301</v>
      </c>
      <c r="D2059" s="16" t="s">
        <v>3320</v>
      </c>
      <c r="E2059" s="16" t="s">
        <v>3565</v>
      </c>
      <c r="F2059" s="16" t="s">
        <v>3520</v>
      </c>
      <c r="G2059" s="16" t="s">
        <v>7121</v>
      </c>
      <c r="H2059" s="16" t="s">
        <v>3315</v>
      </c>
      <c r="I2059" s="16" t="s">
        <v>3307</v>
      </c>
      <c r="J2059" s="16" t="s">
        <v>7150</v>
      </c>
    </row>
    <row r="2060" ht="45" spans="1:10">
      <c r="A2060" s="20"/>
      <c r="B2060" s="16" t="s">
        <v>7136</v>
      </c>
      <c r="C2060" s="16" t="s">
        <v>3324</v>
      </c>
      <c r="D2060" s="16" t="s">
        <v>3325</v>
      </c>
      <c r="E2060" s="16" t="s">
        <v>7151</v>
      </c>
      <c r="F2060" s="16" t="s">
        <v>3313</v>
      </c>
      <c r="G2060" s="16" t="s">
        <v>3322</v>
      </c>
      <c r="H2060" s="16" t="s">
        <v>3315</v>
      </c>
      <c r="I2060" s="16" t="s">
        <v>3307</v>
      </c>
      <c r="J2060" s="16" t="s">
        <v>7152</v>
      </c>
    </row>
    <row r="2061" ht="22.5" spans="1:10">
      <c r="A2061" s="20"/>
      <c r="B2061" s="16" t="s">
        <v>7136</v>
      </c>
      <c r="C2061" s="16" t="s">
        <v>3324</v>
      </c>
      <c r="D2061" s="16" t="s">
        <v>3325</v>
      </c>
      <c r="E2061" s="16" t="s">
        <v>7153</v>
      </c>
      <c r="F2061" s="16" t="s">
        <v>3304</v>
      </c>
      <c r="G2061" s="16" t="s">
        <v>5008</v>
      </c>
      <c r="H2061" s="16" t="s">
        <v>3328</v>
      </c>
      <c r="I2061" s="16" t="s">
        <v>3329</v>
      </c>
      <c r="J2061" s="16" t="s">
        <v>7154</v>
      </c>
    </row>
    <row r="2062" ht="22.5" spans="1:10">
      <c r="A2062" s="20"/>
      <c r="B2062" s="16" t="s">
        <v>7136</v>
      </c>
      <c r="C2062" s="16" t="s">
        <v>3324</v>
      </c>
      <c r="D2062" s="16" t="s">
        <v>3325</v>
      </c>
      <c r="E2062" s="16" t="s">
        <v>7155</v>
      </c>
      <c r="F2062" s="16" t="s">
        <v>3304</v>
      </c>
      <c r="G2062" s="16" t="s">
        <v>7156</v>
      </c>
      <c r="H2062" s="16" t="s">
        <v>3328</v>
      </c>
      <c r="I2062" s="16" t="s">
        <v>3329</v>
      </c>
      <c r="J2062" s="16" t="s">
        <v>7157</v>
      </c>
    </row>
    <row r="2063" spans="1:10">
      <c r="A2063" s="20"/>
      <c r="B2063" s="16" t="s">
        <v>7136</v>
      </c>
      <c r="C2063" s="16" t="s">
        <v>3331</v>
      </c>
      <c r="D2063" s="16" t="s">
        <v>3332</v>
      </c>
      <c r="E2063" s="16" t="s">
        <v>4461</v>
      </c>
      <c r="F2063" s="16" t="s">
        <v>3313</v>
      </c>
      <c r="G2063" s="16" t="s">
        <v>3322</v>
      </c>
      <c r="H2063" s="16" t="s">
        <v>3315</v>
      </c>
      <c r="I2063" s="16" t="s">
        <v>3307</v>
      </c>
      <c r="J2063" s="16" t="s">
        <v>5504</v>
      </c>
    </row>
    <row r="2064" ht="22.5" spans="1:10">
      <c r="A2064" s="20"/>
      <c r="B2064" s="16" t="s">
        <v>7136</v>
      </c>
      <c r="C2064" s="16" t="s">
        <v>3843</v>
      </c>
      <c r="D2064" s="16" t="s">
        <v>3844</v>
      </c>
      <c r="E2064" s="16" t="s">
        <v>7133</v>
      </c>
      <c r="F2064" s="16" t="s">
        <v>3520</v>
      </c>
      <c r="G2064" s="16" t="s">
        <v>4475</v>
      </c>
      <c r="H2064" s="16" t="s">
        <v>3847</v>
      </c>
      <c r="I2064" s="16" t="s">
        <v>3307</v>
      </c>
      <c r="J2064" s="16" t="s">
        <v>7158</v>
      </c>
    </row>
    <row r="2065" ht="33.75" spans="1:10">
      <c r="A2065" s="20" t="s">
        <v>7159</v>
      </c>
      <c r="B2065" s="16" t="s">
        <v>7160</v>
      </c>
      <c r="C2065" s="16" t="s">
        <v>3301</v>
      </c>
      <c r="D2065" s="16" t="s">
        <v>3302</v>
      </c>
      <c r="E2065" s="16" t="s">
        <v>7161</v>
      </c>
      <c r="F2065" s="16" t="s">
        <v>3304</v>
      </c>
      <c r="G2065" s="16" t="s">
        <v>3516</v>
      </c>
      <c r="H2065" s="16" t="s">
        <v>3377</v>
      </c>
      <c r="I2065" s="16" t="s">
        <v>3307</v>
      </c>
      <c r="J2065" s="16" t="s">
        <v>7162</v>
      </c>
    </row>
    <row r="2066" ht="22.5" spans="1:10">
      <c r="A2066" s="20"/>
      <c r="B2066" s="16" t="s">
        <v>7160</v>
      </c>
      <c r="C2066" s="16" t="s">
        <v>3301</v>
      </c>
      <c r="D2066" s="16" t="s">
        <v>3311</v>
      </c>
      <c r="E2066" s="16" t="s">
        <v>6451</v>
      </c>
      <c r="F2066" s="16" t="s">
        <v>3304</v>
      </c>
      <c r="G2066" s="16" t="s">
        <v>6452</v>
      </c>
      <c r="H2066" s="16" t="s">
        <v>3328</v>
      </c>
      <c r="I2066" s="16" t="s">
        <v>3329</v>
      </c>
      <c r="J2066" s="16" t="s">
        <v>7163</v>
      </c>
    </row>
    <row r="2067" ht="22.5" spans="1:10">
      <c r="A2067" s="20"/>
      <c r="B2067" s="16" t="s">
        <v>7160</v>
      </c>
      <c r="C2067" s="16" t="s">
        <v>3301</v>
      </c>
      <c r="D2067" s="16" t="s">
        <v>3320</v>
      </c>
      <c r="E2067" s="16" t="s">
        <v>3565</v>
      </c>
      <c r="F2067" s="16" t="s">
        <v>3304</v>
      </c>
      <c r="G2067" s="16" t="s">
        <v>7121</v>
      </c>
      <c r="H2067" s="16" t="s">
        <v>3328</v>
      </c>
      <c r="I2067" s="16" t="s">
        <v>3329</v>
      </c>
      <c r="J2067" s="16" t="s">
        <v>7164</v>
      </c>
    </row>
    <row r="2068" ht="22.5" spans="1:10">
      <c r="A2068" s="20"/>
      <c r="B2068" s="16" t="s">
        <v>7160</v>
      </c>
      <c r="C2068" s="16" t="s">
        <v>3324</v>
      </c>
      <c r="D2068" s="16" t="s">
        <v>3325</v>
      </c>
      <c r="E2068" s="16" t="s">
        <v>6472</v>
      </c>
      <c r="F2068" s="16" t="s">
        <v>3313</v>
      </c>
      <c r="G2068" s="16" t="s">
        <v>3398</v>
      </c>
      <c r="H2068" s="16" t="s">
        <v>3315</v>
      </c>
      <c r="I2068" s="16" t="s">
        <v>3307</v>
      </c>
      <c r="J2068" s="16" t="s">
        <v>7165</v>
      </c>
    </row>
    <row r="2069" ht="22.5" spans="1:10">
      <c r="A2069" s="20"/>
      <c r="B2069" s="16" t="s">
        <v>7160</v>
      </c>
      <c r="C2069" s="16" t="s">
        <v>3331</v>
      </c>
      <c r="D2069" s="16" t="s">
        <v>3332</v>
      </c>
      <c r="E2069" s="16" t="s">
        <v>6200</v>
      </c>
      <c r="F2069" s="16" t="s">
        <v>3313</v>
      </c>
      <c r="G2069" s="16" t="s">
        <v>3865</v>
      </c>
      <c r="H2069" s="16" t="s">
        <v>3315</v>
      </c>
      <c r="I2069" s="16" t="s">
        <v>3307</v>
      </c>
      <c r="J2069" s="16" t="s">
        <v>7166</v>
      </c>
    </row>
    <row r="2070" ht="22.5" spans="1:10">
      <c r="A2070" s="20"/>
      <c r="B2070" s="16" t="s">
        <v>7160</v>
      </c>
      <c r="C2070" s="16" t="s">
        <v>3843</v>
      </c>
      <c r="D2070" s="16" t="s">
        <v>3844</v>
      </c>
      <c r="E2070" s="16" t="s">
        <v>7133</v>
      </c>
      <c r="F2070" s="16" t="s">
        <v>3520</v>
      </c>
      <c r="G2070" s="16" t="s">
        <v>3746</v>
      </c>
      <c r="H2070" s="16" t="s">
        <v>3847</v>
      </c>
      <c r="I2070" s="16" t="s">
        <v>3307</v>
      </c>
      <c r="J2070" s="16" t="s">
        <v>7167</v>
      </c>
    </row>
    <row r="2071" ht="33.75" spans="1:10">
      <c r="A2071" s="20" t="s">
        <v>7168</v>
      </c>
      <c r="B2071" s="16" t="s">
        <v>7169</v>
      </c>
      <c r="C2071" s="16" t="s">
        <v>3301</v>
      </c>
      <c r="D2071" s="16" t="s">
        <v>3302</v>
      </c>
      <c r="E2071" s="16" t="s">
        <v>7170</v>
      </c>
      <c r="F2071" s="16" t="s">
        <v>3313</v>
      </c>
      <c r="G2071" s="16" t="s">
        <v>3516</v>
      </c>
      <c r="H2071" s="16" t="s">
        <v>3545</v>
      </c>
      <c r="I2071" s="16" t="s">
        <v>3307</v>
      </c>
      <c r="J2071" s="16" t="s">
        <v>7171</v>
      </c>
    </row>
    <row r="2072" ht="33.75" spans="1:10">
      <c r="A2072" s="20"/>
      <c r="B2072" s="16" t="s">
        <v>7169</v>
      </c>
      <c r="C2072" s="16" t="s">
        <v>3301</v>
      </c>
      <c r="D2072" s="16" t="s">
        <v>3302</v>
      </c>
      <c r="E2072" s="16" t="s">
        <v>7172</v>
      </c>
      <c r="F2072" s="16" t="s">
        <v>3313</v>
      </c>
      <c r="G2072" s="16" t="s">
        <v>3804</v>
      </c>
      <c r="H2072" s="16" t="s">
        <v>3545</v>
      </c>
      <c r="I2072" s="16" t="s">
        <v>3307</v>
      </c>
      <c r="J2072" s="16" t="s">
        <v>7173</v>
      </c>
    </row>
    <row r="2073" ht="45" spans="1:10">
      <c r="A2073" s="20"/>
      <c r="B2073" s="16" t="s">
        <v>7169</v>
      </c>
      <c r="C2073" s="16" t="s">
        <v>3301</v>
      </c>
      <c r="D2073" s="16" t="s">
        <v>3311</v>
      </c>
      <c r="E2073" s="16" t="s">
        <v>7174</v>
      </c>
      <c r="F2073" s="16" t="s">
        <v>3313</v>
      </c>
      <c r="G2073" s="16" t="s">
        <v>3398</v>
      </c>
      <c r="H2073" s="16" t="s">
        <v>3315</v>
      </c>
      <c r="I2073" s="16" t="s">
        <v>3307</v>
      </c>
      <c r="J2073" s="16" t="s">
        <v>7175</v>
      </c>
    </row>
    <row r="2074" ht="33.75" spans="1:10">
      <c r="A2074" s="20"/>
      <c r="B2074" s="16" t="s">
        <v>7169</v>
      </c>
      <c r="C2074" s="16" t="s">
        <v>3301</v>
      </c>
      <c r="D2074" s="16" t="s">
        <v>3311</v>
      </c>
      <c r="E2074" s="16" t="s">
        <v>7176</v>
      </c>
      <c r="F2074" s="16" t="s">
        <v>3313</v>
      </c>
      <c r="G2074" s="16" t="s">
        <v>3865</v>
      </c>
      <c r="H2074" s="16" t="s">
        <v>3315</v>
      </c>
      <c r="I2074" s="16" t="s">
        <v>3307</v>
      </c>
      <c r="J2074" s="16" t="s">
        <v>7177</v>
      </c>
    </row>
    <row r="2075" ht="45" spans="1:10">
      <c r="A2075" s="20"/>
      <c r="B2075" s="16" t="s">
        <v>7169</v>
      </c>
      <c r="C2075" s="16" t="s">
        <v>3301</v>
      </c>
      <c r="D2075" s="16" t="s">
        <v>3311</v>
      </c>
      <c r="E2075" s="16" t="s">
        <v>7119</v>
      </c>
      <c r="F2075" s="16" t="s">
        <v>3304</v>
      </c>
      <c r="G2075" s="16" t="s">
        <v>6471</v>
      </c>
      <c r="H2075" s="16" t="s">
        <v>3328</v>
      </c>
      <c r="I2075" s="16" t="s">
        <v>3329</v>
      </c>
      <c r="J2075" s="16" t="s">
        <v>7178</v>
      </c>
    </row>
    <row r="2076" ht="33.75" spans="1:10">
      <c r="A2076" s="20"/>
      <c r="B2076" s="16" t="s">
        <v>7169</v>
      </c>
      <c r="C2076" s="16" t="s">
        <v>3301</v>
      </c>
      <c r="D2076" s="16" t="s">
        <v>3320</v>
      </c>
      <c r="E2076" s="16" t="s">
        <v>3565</v>
      </c>
      <c r="F2076" s="16" t="s">
        <v>3304</v>
      </c>
      <c r="G2076" s="16" t="s">
        <v>7121</v>
      </c>
      <c r="H2076" s="16" t="s">
        <v>3328</v>
      </c>
      <c r="I2076" s="16" t="s">
        <v>3329</v>
      </c>
      <c r="J2076" s="16" t="s">
        <v>7179</v>
      </c>
    </row>
    <row r="2077" ht="45" spans="1:10">
      <c r="A2077" s="20"/>
      <c r="B2077" s="16" t="s">
        <v>7169</v>
      </c>
      <c r="C2077" s="16" t="s">
        <v>3324</v>
      </c>
      <c r="D2077" s="16" t="s">
        <v>3325</v>
      </c>
      <c r="E2077" s="16" t="s">
        <v>7180</v>
      </c>
      <c r="F2077" s="16" t="s">
        <v>3304</v>
      </c>
      <c r="G2077" s="16" t="s">
        <v>7181</v>
      </c>
      <c r="H2077" s="16" t="s">
        <v>3328</v>
      </c>
      <c r="I2077" s="16" t="s">
        <v>3329</v>
      </c>
      <c r="J2077" s="16" t="s">
        <v>7182</v>
      </c>
    </row>
    <row r="2078" ht="45" spans="1:10">
      <c r="A2078" s="20"/>
      <c r="B2078" s="16" t="s">
        <v>7169</v>
      </c>
      <c r="C2078" s="16" t="s">
        <v>3324</v>
      </c>
      <c r="D2078" s="16" t="s">
        <v>3325</v>
      </c>
      <c r="E2078" s="16" t="s">
        <v>7183</v>
      </c>
      <c r="F2078" s="16" t="s">
        <v>3520</v>
      </c>
      <c r="G2078" s="16" t="s">
        <v>4013</v>
      </c>
      <c r="H2078" s="16" t="s">
        <v>3328</v>
      </c>
      <c r="I2078" s="16" t="s">
        <v>3329</v>
      </c>
      <c r="J2078" s="16" t="s">
        <v>7184</v>
      </c>
    </row>
    <row r="2079" ht="33.75" spans="1:10">
      <c r="A2079" s="20"/>
      <c r="B2079" s="16" t="s">
        <v>7169</v>
      </c>
      <c r="C2079" s="16" t="s">
        <v>3331</v>
      </c>
      <c r="D2079" s="16" t="s">
        <v>3332</v>
      </c>
      <c r="E2079" s="16" t="s">
        <v>7185</v>
      </c>
      <c r="F2079" s="16" t="s">
        <v>3313</v>
      </c>
      <c r="G2079" s="16" t="s">
        <v>3865</v>
      </c>
      <c r="H2079" s="16" t="s">
        <v>3315</v>
      </c>
      <c r="I2079" s="16" t="s">
        <v>3307</v>
      </c>
      <c r="J2079" s="16" t="s">
        <v>7186</v>
      </c>
    </row>
    <row r="2080" ht="22.5" spans="1:10">
      <c r="A2080" s="20"/>
      <c r="B2080" s="16" t="s">
        <v>7169</v>
      </c>
      <c r="C2080" s="16" t="s">
        <v>3843</v>
      </c>
      <c r="D2080" s="16" t="s">
        <v>6563</v>
      </c>
      <c r="E2080" s="16" t="s">
        <v>7133</v>
      </c>
      <c r="F2080" s="16" t="s">
        <v>3520</v>
      </c>
      <c r="G2080" s="16" t="s">
        <v>3459</v>
      </c>
      <c r="H2080" s="16" t="s">
        <v>3847</v>
      </c>
      <c r="I2080" s="16" t="s">
        <v>3307</v>
      </c>
      <c r="J2080" s="16" t="s">
        <v>7187</v>
      </c>
    </row>
    <row r="2081" ht="45" spans="1:10">
      <c r="A2081" s="20" t="s">
        <v>7188</v>
      </c>
      <c r="B2081" s="16" t="s">
        <v>7189</v>
      </c>
      <c r="C2081" s="16" t="s">
        <v>3301</v>
      </c>
      <c r="D2081" s="16" t="s">
        <v>3302</v>
      </c>
      <c r="E2081" s="16" t="s">
        <v>7190</v>
      </c>
      <c r="F2081" s="16" t="s">
        <v>3313</v>
      </c>
      <c r="G2081" s="16" t="s">
        <v>4568</v>
      </c>
      <c r="H2081" s="16" t="s">
        <v>3545</v>
      </c>
      <c r="I2081" s="16" t="s">
        <v>3307</v>
      </c>
      <c r="J2081" s="16" t="s">
        <v>7191</v>
      </c>
    </row>
    <row r="2082" ht="22.5" spans="1:10">
      <c r="A2082" s="20"/>
      <c r="B2082" s="16" t="s">
        <v>7189</v>
      </c>
      <c r="C2082" s="16" t="s">
        <v>3301</v>
      </c>
      <c r="D2082" s="16" t="s">
        <v>3302</v>
      </c>
      <c r="E2082" s="16" t="s">
        <v>7192</v>
      </c>
      <c r="F2082" s="16" t="s">
        <v>3313</v>
      </c>
      <c r="G2082" s="16" t="s">
        <v>4629</v>
      </c>
      <c r="H2082" s="16" t="s">
        <v>3395</v>
      </c>
      <c r="I2082" s="16" t="s">
        <v>3307</v>
      </c>
      <c r="J2082" s="16" t="s">
        <v>7193</v>
      </c>
    </row>
    <row r="2083" ht="22.5" spans="1:10">
      <c r="A2083" s="20"/>
      <c r="B2083" s="16" t="s">
        <v>7189</v>
      </c>
      <c r="C2083" s="16" t="s">
        <v>3301</v>
      </c>
      <c r="D2083" s="16" t="s">
        <v>3302</v>
      </c>
      <c r="E2083" s="16" t="s">
        <v>7194</v>
      </c>
      <c r="F2083" s="16" t="s">
        <v>3313</v>
      </c>
      <c r="G2083" s="16" t="s">
        <v>3710</v>
      </c>
      <c r="H2083" s="16" t="s">
        <v>3395</v>
      </c>
      <c r="I2083" s="16" t="s">
        <v>3307</v>
      </c>
      <c r="J2083" s="16" t="s">
        <v>7195</v>
      </c>
    </row>
    <row r="2084" ht="22.5" spans="1:10">
      <c r="A2084" s="20"/>
      <c r="B2084" s="16" t="s">
        <v>7189</v>
      </c>
      <c r="C2084" s="16" t="s">
        <v>3301</v>
      </c>
      <c r="D2084" s="16" t="s">
        <v>3311</v>
      </c>
      <c r="E2084" s="16" t="s">
        <v>7196</v>
      </c>
      <c r="F2084" s="16" t="s">
        <v>3313</v>
      </c>
      <c r="G2084" s="16" t="s">
        <v>3341</v>
      </c>
      <c r="H2084" s="16" t="s">
        <v>3315</v>
      </c>
      <c r="I2084" s="16" t="s">
        <v>3307</v>
      </c>
      <c r="J2084" s="16" t="s">
        <v>7197</v>
      </c>
    </row>
    <row r="2085" ht="45" spans="1:10">
      <c r="A2085" s="20"/>
      <c r="B2085" s="16" t="s">
        <v>7189</v>
      </c>
      <c r="C2085" s="16" t="s">
        <v>3301</v>
      </c>
      <c r="D2085" s="16" t="s">
        <v>3311</v>
      </c>
      <c r="E2085" s="16" t="s">
        <v>7119</v>
      </c>
      <c r="F2085" s="16" t="s">
        <v>3304</v>
      </c>
      <c r="G2085" s="16" t="s">
        <v>6471</v>
      </c>
      <c r="H2085" s="16" t="s">
        <v>3328</v>
      </c>
      <c r="I2085" s="16" t="s">
        <v>3329</v>
      </c>
      <c r="J2085" s="16" t="s">
        <v>7198</v>
      </c>
    </row>
    <row r="2086" ht="33.75" spans="1:10">
      <c r="A2086" s="20"/>
      <c r="B2086" s="16" t="s">
        <v>7189</v>
      </c>
      <c r="C2086" s="16" t="s">
        <v>3301</v>
      </c>
      <c r="D2086" s="16" t="s">
        <v>3311</v>
      </c>
      <c r="E2086" s="16" t="s">
        <v>7199</v>
      </c>
      <c r="F2086" s="16" t="s">
        <v>3313</v>
      </c>
      <c r="G2086" s="16" t="s">
        <v>3322</v>
      </c>
      <c r="H2086" s="16" t="s">
        <v>3315</v>
      </c>
      <c r="I2086" s="16" t="s">
        <v>3307</v>
      </c>
      <c r="J2086" s="16" t="s">
        <v>7200</v>
      </c>
    </row>
    <row r="2087" ht="22.5" spans="1:10">
      <c r="A2087" s="20"/>
      <c r="B2087" s="16" t="s">
        <v>7189</v>
      </c>
      <c r="C2087" s="16" t="s">
        <v>3301</v>
      </c>
      <c r="D2087" s="16" t="s">
        <v>3320</v>
      </c>
      <c r="E2087" s="16" t="s">
        <v>4010</v>
      </c>
      <c r="F2087" s="16" t="s">
        <v>3304</v>
      </c>
      <c r="G2087" s="16" t="s">
        <v>7121</v>
      </c>
      <c r="H2087" s="16" t="s">
        <v>3328</v>
      </c>
      <c r="I2087" s="16" t="s">
        <v>3329</v>
      </c>
      <c r="J2087" s="16" t="s">
        <v>7201</v>
      </c>
    </row>
    <row r="2088" ht="67.5" spans="1:10">
      <c r="A2088" s="20"/>
      <c r="B2088" s="16" t="s">
        <v>7189</v>
      </c>
      <c r="C2088" s="16" t="s">
        <v>3324</v>
      </c>
      <c r="D2088" s="16" t="s">
        <v>3325</v>
      </c>
      <c r="E2088" s="16" t="s">
        <v>7202</v>
      </c>
      <c r="F2088" s="16" t="s">
        <v>3313</v>
      </c>
      <c r="G2088" s="16" t="s">
        <v>3459</v>
      </c>
      <c r="H2088" s="16" t="s">
        <v>3315</v>
      </c>
      <c r="I2088" s="16" t="s">
        <v>3307</v>
      </c>
      <c r="J2088" s="16" t="s">
        <v>7203</v>
      </c>
    </row>
    <row r="2089" ht="33.75" spans="1:10">
      <c r="A2089" s="20"/>
      <c r="B2089" s="16" t="s">
        <v>7189</v>
      </c>
      <c r="C2089" s="16" t="s">
        <v>3324</v>
      </c>
      <c r="D2089" s="16" t="s">
        <v>3325</v>
      </c>
      <c r="E2089" s="16" t="s">
        <v>7204</v>
      </c>
      <c r="F2089" s="16" t="s">
        <v>3313</v>
      </c>
      <c r="G2089" s="16" t="s">
        <v>3865</v>
      </c>
      <c r="H2089" s="16" t="s">
        <v>3315</v>
      </c>
      <c r="I2089" s="16" t="s">
        <v>3307</v>
      </c>
      <c r="J2089" s="16" t="s">
        <v>7205</v>
      </c>
    </row>
    <row r="2090" ht="33.75" spans="1:10">
      <c r="A2090" s="20"/>
      <c r="B2090" s="16" t="s">
        <v>7189</v>
      </c>
      <c r="C2090" s="16" t="s">
        <v>3324</v>
      </c>
      <c r="D2090" s="16" t="s">
        <v>3590</v>
      </c>
      <c r="E2090" s="16" t="s">
        <v>7206</v>
      </c>
      <c r="F2090" s="16" t="s">
        <v>3304</v>
      </c>
      <c r="G2090" s="16" t="s">
        <v>7207</v>
      </c>
      <c r="H2090" s="16" t="s">
        <v>3328</v>
      </c>
      <c r="I2090" s="16" t="s">
        <v>3329</v>
      </c>
      <c r="J2090" s="16" t="s">
        <v>7208</v>
      </c>
    </row>
    <row r="2091" ht="33.75" spans="1:10">
      <c r="A2091" s="20"/>
      <c r="B2091" s="16" t="s">
        <v>7189</v>
      </c>
      <c r="C2091" s="16" t="s">
        <v>3331</v>
      </c>
      <c r="D2091" s="16" t="s">
        <v>3332</v>
      </c>
      <c r="E2091" s="16" t="s">
        <v>7209</v>
      </c>
      <c r="F2091" s="16" t="s">
        <v>3304</v>
      </c>
      <c r="G2091" s="16" t="s">
        <v>3322</v>
      </c>
      <c r="H2091" s="16" t="s">
        <v>3315</v>
      </c>
      <c r="I2091" s="16" t="s">
        <v>3329</v>
      </c>
      <c r="J2091" s="16" t="s">
        <v>7210</v>
      </c>
    </row>
    <row r="2092" ht="22.5" spans="1:10">
      <c r="A2092" s="20"/>
      <c r="B2092" s="16" t="s">
        <v>7189</v>
      </c>
      <c r="C2092" s="16" t="s">
        <v>3843</v>
      </c>
      <c r="D2092" s="16" t="s">
        <v>3844</v>
      </c>
      <c r="E2092" s="16" t="s">
        <v>7133</v>
      </c>
      <c r="F2092" s="16" t="s">
        <v>3520</v>
      </c>
      <c r="G2092" s="16" t="s">
        <v>3516</v>
      </c>
      <c r="H2092" s="16" t="s">
        <v>3847</v>
      </c>
      <c r="I2092" s="16" t="s">
        <v>3307</v>
      </c>
      <c r="J2092" s="16" t="s">
        <v>6685</v>
      </c>
    </row>
    <row r="2093" ht="22.5" spans="1:10">
      <c r="A2093" s="20" t="s">
        <v>7211</v>
      </c>
      <c r="B2093" s="16" t="s">
        <v>7212</v>
      </c>
      <c r="C2093" s="16" t="s">
        <v>3301</v>
      </c>
      <c r="D2093" s="16" t="s">
        <v>3302</v>
      </c>
      <c r="E2093" s="16" t="s">
        <v>7213</v>
      </c>
      <c r="F2093" s="16" t="s">
        <v>3313</v>
      </c>
      <c r="G2093" s="16" t="s">
        <v>3592</v>
      </c>
      <c r="H2093" s="16" t="s">
        <v>3377</v>
      </c>
      <c r="I2093" s="16" t="s">
        <v>3307</v>
      </c>
      <c r="J2093" s="16" t="s">
        <v>7214</v>
      </c>
    </row>
    <row r="2094" ht="33.75" spans="1:10">
      <c r="A2094" s="20"/>
      <c r="B2094" s="16"/>
      <c r="C2094" s="16" t="s">
        <v>3301</v>
      </c>
      <c r="D2094" s="16" t="s">
        <v>3302</v>
      </c>
      <c r="E2094" s="16" t="s">
        <v>7215</v>
      </c>
      <c r="F2094" s="16" t="s">
        <v>3313</v>
      </c>
      <c r="G2094" s="16" t="s">
        <v>3925</v>
      </c>
      <c r="H2094" s="16" t="s">
        <v>4832</v>
      </c>
      <c r="I2094" s="16" t="s">
        <v>3307</v>
      </c>
      <c r="J2094" s="16" t="s">
        <v>7216</v>
      </c>
    </row>
    <row r="2095" ht="45" spans="1:10">
      <c r="A2095" s="20"/>
      <c r="B2095" s="16"/>
      <c r="C2095" s="16" t="s">
        <v>3301</v>
      </c>
      <c r="D2095" s="16" t="s">
        <v>3302</v>
      </c>
      <c r="E2095" s="16" t="s">
        <v>7217</v>
      </c>
      <c r="F2095" s="16" t="s">
        <v>3313</v>
      </c>
      <c r="G2095" s="16" t="s">
        <v>4568</v>
      </c>
      <c r="H2095" s="16" t="s">
        <v>3545</v>
      </c>
      <c r="I2095" s="16" t="s">
        <v>3307</v>
      </c>
      <c r="J2095" s="16" t="s">
        <v>7218</v>
      </c>
    </row>
    <row r="2096" ht="22.5" spans="1:10">
      <c r="A2096" s="20"/>
      <c r="B2096" s="16"/>
      <c r="C2096" s="16" t="s">
        <v>3301</v>
      </c>
      <c r="D2096" s="16" t="s">
        <v>3302</v>
      </c>
      <c r="E2096" s="16" t="s">
        <v>7219</v>
      </c>
      <c r="F2096" s="16" t="s">
        <v>3313</v>
      </c>
      <c r="G2096" s="16" t="s">
        <v>3746</v>
      </c>
      <c r="H2096" s="16" t="s">
        <v>3377</v>
      </c>
      <c r="I2096" s="16" t="s">
        <v>3307</v>
      </c>
      <c r="J2096" s="16" t="s">
        <v>7220</v>
      </c>
    </row>
    <row r="2097" ht="22.5" spans="1:10">
      <c r="A2097" s="20"/>
      <c r="B2097" s="16"/>
      <c r="C2097" s="16" t="s">
        <v>3301</v>
      </c>
      <c r="D2097" s="16" t="s">
        <v>3302</v>
      </c>
      <c r="E2097" s="16" t="s">
        <v>7221</v>
      </c>
      <c r="F2097" s="16" t="s">
        <v>3304</v>
      </c>
      <c r="G2097" s="16" t="s">
        <v>4568</v>
      </c>
      <c r="H2097" s="16" t="s">
        <v>7222</v>
      </c>
      <c r="I2097" s="16" t="s">
        <v>3307</v>
      </c>
      <c r="J2097" s="16" t="s">
        <v>7223</v>
      </c>
    </row>
    <row r="2098" ht="45" spans="1:10">
      <c r="A2098" s="20"/>
      <c r="B2098" s="16"/>
      <c r="C2098" s="16" t="s">
        <v>3301</v>
      </c>
      <c r="D2098" s="16" t="s">
        <v>3311</v>
      </c>
      <c r="E2098" s="16" t="s">
        <v>7119</v>
      </c>
      <c r="F2098" s="16" t="s">
        <v>3304</v>
      </c>
      <c r="G2098" s="16" t="s">
        <v>6471</v>
      </c>
      <c r="H2098" s="16" t="s">
        <v>3328</v>
      </c>
      <c r="I2098" s="16" t="s">
        <v>3329</v>
      </c>
      <c r="J2098" s="16" t="s">
        <v>7224</v>
      </c>
    </row>
    <row r="2099" ht="22.5" spans="1:10">
      <c r="A2099" s="20"/>
      <c r="B2099" s="16"/>
      <c r="C2099" s="16" t="s">
        <v>3301</v>
      </c>
      <c r="D2099" s="16" t="s">
        <v>3311</v>
      </c>
      <c r="E2099" s="16" t="s">
        <v>7225</v>
      </c>
      <c r="F2099" s="16" t="s">
        <v>3313</v>
      </c>
      <c r="G2099" s="16" t="s">
        <v>3380</v>
      </c>
      <c r="H2099" s="16" t="s">
        <v>3315</v>
      </c>
      <c r="I2099" s="16" t="s">
        <v>3307</v>
      </c>
      <c r="J2099" s="16" t="s">
        <v>7226</v>
      </c>
    </row>
    <row r="2100" ht="45" spans="1:10">
      <c r="A2100" s="20"/>
      <c r="B2100" s="16"/>
      <c r="C2100" s="16" t="s">
        <v>3301</v>
      </c>
      <c r="D2100" s="16" t="s">
        <v>3311</v>
      </c>
      <c r="E2100" s="16" t="s">
        <v>7227</v>
      </c>
      <c r="F2100" s="16" t="s">
        <v>3304</v>
      </c>
      <c r="G2100" s="16" t="s">
        <v>3398</v>
      </c>
      <c r="H2100" s="16" t="s">
        <v>3315</v>
      </c>
      <c r="I2100" s="16" t="s">
        <v>3307</v>
      </c>
      <c r="J2100" s="16" t="s">
        <v>7228</v>
      </c>
    </row>
    <row r="2101" ht="22.5" spans="1:10">
      <c r="A2101" s="20"/>
      <c r="B2101" s="16"/>
      <c r="C2101" s="16" t="s">
        <v>3301</v>
      </c>
      <c r="D2101" s="16" t="s">
        <v>3320</v>
      </c>
      <c r="E2101" s="16" t="s">
        <v>7229</v>
      </c>
      <c r="F2101" s="16" t="s">
        <v>3313</v>
      </c>
      <c r="G2101" s="16" t="s">
        <v>3341</v>
      </c>
      <c r="H2101" s="16" t="s">
        <v>3315</v>
      </c>
      <c r="I2101" s="16" t="s">
        <v>3307</v>
      </c>
      <c r="J2101" s="16" t="s">
        <v>7230</v>
      </c>
    </row>
    <row r="2102" ht="22.5" spans="1:10">
      <c r="A2102" s="20"/>
      <c r="B2102" s="16"/>
      <c r="C2102" s="16" t="s">
        <v>3301</v>
      </c>
      <c r="D2102" s="16" t="s">
        <v>3320</v>
      </c>
      <c r="E2102" s="16" t="s">
        <v>3565</v>
      </c>
      <c r="F2102" s="16" t="s">
        <v>3304</v>
      </c>
      <c r="G2102" s="16" t="s">
        <v>7121</v>
      </c>
      <c r="H2102" s="16" t="s">
        <v>3328</v>
      </c>
      <c r="I2102" s="16" t="s">
        <v>3329</v>
      </c>
      <c r="J2102" s="16" t="s">
        <v>7231</v>
      </c>
    </row>
    <row r="2103" ht="22.5" spans="1:10">
      <c r="A2103" s="20"/>
      <c r="B2103" s="16"/>
      <c r="C2103" s="16" t="s">
        <v>3301</v>
      </c>
      <c r="D2103" s="16" t="s">
        <v>3320</v>
      </c>
      <c r="E2103" s="16" t="s">
        <v>7232</v>
      </c>
      <c r="F2103" s="16" t="s">
        <v>3304</v>
      </c>
      <c r="G2103" s="16" t="s">
        <v>3462</v>
      </c>
      <c r="H2103" s="16" t="s">
        <v>3328</v>
      </c>
      <c r="I2103" s="16" t="s">
        <v>3329</v>
      </c>
      <c r="J2103" s="16" t="s">
        <v>7233</v>
      </c>
    </row>
    <row r="2104" ht="22.5" spans="1:10">
      <c r="A2104" s="20"/>
      <c r="B2104" s="16"/>
      <c r="C2104" s="16" t="s">
        <v>3324</v>
      </c>
      <c r="D2104" s="16" t="s">
        <v>3325</v>
      </c>
      <c r="E2104" s="16" t="s">
        <v>7234</v>
      </c>
      <c r="F2104" s="16" t="s">
        <v>3520</v>
      </c>
      <c r="G2104" s="16" t="s">
        <v>4013</v>
      </c>
      <c r="H2104" s="16" t="s">
        <v>3328</v>
      </c>
      <c r="I2104" s="16" t="s">
        <v>3329</v>
      </c>
      <c r="J2104" s="16" t="s">
        <v>7235</v>
      </c>
    </row>
    <row r="2105" ht="33.75" spans="1:10">
      <c r="A2105" s="20"/>
      <c r="B2105" s="16"/>
      <c r="C2105" s="16" t="s">
        <v>3324</v>
      </c>
      <c r="D2105" s="16" t="s">
        <v>3325</v>
      </c>
      <c r="E2105" s="16" t="s">
        <v>7236</v>
      </c>
      <c r="F2105" s="16" t="s">
        <v>3313</v>
      </c>
      <c r="G2105" s="16" t="s">
        <v>3341</v>
      </c>
      <c r="H2105" s="16" t="s">
        <v>3315</v>
      </c>
      <c r="I2105" s="16" t="s">
        <v>3307</v>
      </c>
      <c r="J2105" s="16" t="s">
        <v>7237</v>
      </c>
    </row>
    <row r="2106" ht="33.75" spans="1:10">
      <c r="A2106" s="20"/>
      <c r="B2106" s="16"/>
      <c r="C2106" s="16" t="s">
        <v>3324</v>
      </c>
      <c r="D2106" s="16" t="s">
        <v>3325</v>
      </c>
      <c r="E2106" s="16" t="s">
        <v>7238</v>
      </c>
      <c r="F2106" s="16" t="s">
        <v>3313</v>
      </c>
      <c r="G2106" s="16" t="s">
        <v>3865</v>
      </c>
      <c r="H2106" s="16" t="s">
        <v>3315</v>
      </c>
      <c r="I2106" s="16" t="s">
        <v>3307</v>
      </c>
      <c r="J2106" s="16" t="s">
        <v>7239</v>
      </c>
    </row>
    <row r="2107" ht="22.5" spans="1:10">
      <c r="A2107" s="20"/>
      <c r="B2107" s="16"/>
      <c r="C2107" s="16" t="s">
        <v>3324</v>
      </c>
      <c r="D2107" s="16" t="s">
        <v>3325</v>
      </c>
      <c r="E2107" s="16" t="s">
        <v>7240</v>
      </c>
      <c r="F2107" s="16" t="s">
        <v>3313</v>
      </c>
      <c r="G2107" s="16" t="s">
        <v>3322</v>
      </c>
      <c r="H2107" s="16" t="s">
        <v>3315</v>
      </c>
      <c r="I2107" s="16" t="s">
        <v>3307</v>
      </c>
      <c r="J2107" s="16" t="s">
        <v>7241</v>
      </c>
    </row>
    <row r="2108" ht="22.5" spans="1:10">
      <c r="A2108" s="20"/>
      <c r="B2108" s="16"/>
      <c r="C2108" s="16" t="s">
        <v>3331</v>
      </c>
      <c r="D2108" s="16" t="s">
        <v>3332</v>
      </c>
      <c r="E2108" s="16" t="s">
        <v>7242</v>
      </c>
      <c r="F2108" s="16" t="s">
        <v>3313</v>
      </c>
      <c r="G2108" s="16" t="s">
        <v>3341</v>
      </c>
      <c r="H2108" s="16" t="s">
        <v>3315</v>
      </c>
      <c r="I2108" s="16" t="s">
        <v>3307</v>
      </c>
      <c r="J2108" s="16" t="s">
        <v>7243</v>
      </c>
    </row>
    <row r="2109" ht="22.5" spans="1:10">
      <c r="A2109" s="20"/>
      <c r="B2109" s="16"/>
      <c r="C2109" s="16" t="s">
        <v>3331</v>
      </c>
      <c r="D2109" s="16" t="s">
        <v>3332</v>
      </c>
      <c r="E2109" s="16" t="s">
        <v>7244</v>
      </c>
      <c r="F2109" s="16" t="s">
        <v>3313</v>
      </c>
      <c r="G2109" s="16" t="s">
        <v>3322</v>
      </c>
      <c r="H2109" s="16" t="s">
        <v>3315</v>
      </c>
      <c r="I2109" s="16" t="s">
        <v>3307</v>
      </c>
      <c r="J2109" s="16" t="s">
        <v>7245</v>
      </c>
    </row>
    <row r="2110" ht="22.5" spans="1:10">
      <c r="A2110" s="20"/>
      <c r="B2110" s="16"/>
      <c r="C2110" s="16" t="s">
        <v>3843</v>
      </c>
      <c r="D2110" s="16" t="s">
        <v>3844</v>
      </c>
      <c r="E2110" s="16" t="s">
        <v>7133</v>
      </c>
      <c r="F2110" s="16" t="s">
        <v>3520</v>
      </c>
      <c r="G2110" s="16" t="s">
        <v>7246</v>
      </c>
      <c r="H2110" s="16" t="s">
        <v>3847</v>
      </c>
      <c r="I2110" s="16" t="s">
        <v>3307</v>
      </c>
      <c r="J2110" s="16" t="s">
        <v>6685</v>
      </c>
    </row>
    <row r="2111" ht="22.5" spans="1:10">
      <c r="A2111" s="18" t="s">
        <v>7247</v>
      </c>
      <c r="B2111" s="16"/>
      <c r="C2111" s="16"/>
      <c r="D2111" s="16"/>
      <c r="E2111" s="16"/>
      <c r="F2111" s="16"/>
      <c r="G2111" s="16"/>
      <c r="H2111" s="16"/>
      <c r="I2111" s="16"/>
      <c r="J2111" s="16"/>
    </row>
    <row r="2112" ht="22.5" spans="1:10">
      <c r="A2112" s="19" t="s">
        <v>7247</v>
      </c>
      <c r="B2112" s="16"/>
      <c r="C2112" s="16"/>
      <c r="D2112" s="16"/>
      <c r="E2112" s="16"/>
      <c r="F2112" s="16"/>
      <c r="G2112" s="16"/>
      <c r="H2112" s="16"/>
      <c r="I2112" s="16"/>
      <c r="J2112" s="16"/>
    </row>
    <row r="2113" spans="1:10">
      <c r="A2113" s="20" t="s">
        <v>7248</v>
      </c>
      <c r="B2113" s="16" t="s">
        <v>7249</v>
      </c>
      <c r="C2113" s="16" t="s">
        <v>3301</v>
      </c>
      <c r="D2113" s="16" t="s">
        <v>3302</v>
      </c>
      <c r="E2113" s="16" t="s">
        <v>7250</v>
      </c>
      <c r="F2113" s="16" t="s">
        <v>3313</v>
      </c>
      <c r="G2113" s="16" t="s">
        <v>3305</v>
      </c>
      <c r="H2113" s="16" t="s">
        <v>3545</v>
      </c>
      <c r="I2113" s="16" t="s">
        <v>3307</v>
      </c>
      <c r="J2113" s="16" t="s">
        <v>4744</v>
      </c>
    </row>
    <row r="2114" ht="22.5" spans="1:10">
      <c r="A2114" s="20"/>
      <c r="B2114" s="16" t="s">
        <v>7249</v>
      </c>
      <c r="C2114" s="16" t="s">
        <v>3301</v>
      </c>
      <c r="D2114" s="16" t="s">
        <v>3311</v>
      </c>
      <c r="E2114" s="16" t="s">
        <v>3877</v>
      </c>
      <c r="F2114" s="16" t="s">
        <v>3313</v>
      </c>
      <c r="G2114" s="16" t="s">
        <v>3341</v>
      </c>
      <c r="H2114" s="16" t="s">
        <v>3315</v>
      </c>
      <c r="I2114" s="16" t="s">
        <v>3307</v>
      </c>
      <c r="J2114" s="16" t="s">
        <v>7251</v>
      </c>
    </row>
    <row r="2115" ht="33.75" spans="1:10">
      <c r="A2115" s="20"/>
      <c r="B2115" s="16" t="s">
        <v>7249</v>
      </c>
      <c r="C2115" s="16" t="s">
        <v>3301</v>
      </c>
      <c r="D2115" s="16" t="s">
        <v>3320</v>
      </c>
      <c r="E2115" s="16" t="s">
        <v>7252</v>
      </c>
      <c r="F2115" s="16" t="s">
        <v>3520</v>
      </c>
      <c r="G2115" s="16" t="s">
        <v>4568</v>
      </c>
      <c r="H2115" s="16" t="s">
        <v>3499</v>
      </c>
      <c r="I2115" s="16" t="s">
        <v>3307</v>
      </c>
      <c r="J2115" s="16" t="s">
        <v>7253</v>
      </c>
    </row>
    <row r="2116" ht="22.5" spans="1:10">
      <c r="A2116" s="20"/>
      <c r="B2116" s="16" t="s">
        <v>7249</v>
      </c>
      <c r="C2116" s="16" t="s">
        <v>3324</v>
      </c>
      <c r="D2116" s="16" t="s">
        <v>3325</v>
      </c>
      <c r="E2116" s="16" t="s">
        <v>7254</v>
      </c>
      <c r="F2116" s="16" t="s">
        <v>3313</v>
      </c>
      <c r="G2116" s="16" t="s">
        <v>3322</v>
      </c>
      <c r="H2116" s="16" t="s">
        <v>3315</v>
      </c>
      <c r="I2116" s="16" t="s">
        <v>3307</v>
      </c>
      <c r="J2116" s="16" t="s">
        <v>7255</v>
      </c>
    </row>
    <row r="2117" ht="22.5" spans="1:10">
      <c r="A2117" s="20"/>
      <c r="B2117" s="16" t="s">
        <v>7249</v>
      </c>
      <c r="C2117" s="16" t="s">
        <v>3331</v>
      </c>
      <c r="D2117" s="16" t="s">
        <v>3332</v>
      </c>
      <c r="E2117" s="16" t="s">
        <v>4461</v>
      </c>
      <c r="F2117" s="16" t="s">
        <v>3313</v>
      </c>
      <c r="G2117" s="16" t="s">
        <v>3341</v>
      </c>
      <c r="H2117" s="16" t="s">
        <v>3315</v>
      </c>
      <c r="I2117" s="16" t="s">
        <v>3307</v>
      </c>
      <c r="J2117" s="16" t="s">
        <v>4462</v>
      </c>
    </row>
    <row r="2118" spans="1:10">
      <c r="A2118" s="20"/>
      <c r="B2118" s="16" t="s">
        <v>7249</v>
      </c>
      <c r="C2118" s="16" t="s">
        <v>3843</v>
      </c>
      <c r="D2118" s="16" t="s">
        <v>3844</v>
      </c>
      <c r="E2118" s="16" t="s">
        <v>6806</v>
      </c>
      <c r="F2118" s="16" t="s">
        <v>3313</v>
      </c>
      <c r="G2118" s="16" t="s">
        <v>3341</v>
      </c>
      <c r="H2118" s="16" t="s">
        <v>3315</v>
      </c>
      <c r="I2118" s="16" t="s">
        <v>3307</v>
      </c>
      <c r="J2118" s="16" t="s">
        <v>7256</v>
      </c>
    </row>
    <row r="2119" ht="22.5" spans="1:10">
      <c r="A2119" s="20" t="s">
        <v>7257</v>
      </c>
      <c r="B2119" s="16" t="s">
        <v>7258</v>
      </c>
      <c r="C2119" s="16" t="s">
        <v>3301</v>
      </c>
      <c r="D2119" s="16" t="s">
        <v>3302</v>
      </c>
      <c r="E2119" s="16" t="s">
        <v>7259</v>
      </c>
      <c r="F2119" s="16" t="s">
        <v>3313</v>
      </c>
      <c r="G2119" s="16" t="s">
        <v>3305</v>
      </c>
      <c r="H2119" s="16" t="s">
        <v>3545</v>
      </c>
      <c r="I2119" s="16" t="s">
        <v>3307</v>
      </c>
      <c r="J2119" s="16" t="s">
        <v>7260</v>
      </c>
    </row>
    <row r="2120" spans="1:10">
      <c r="A2120" s="20"/>
      <c r="B2120" s="16" t="s">
        <v>7258</v>
      </c>
      <c r="C2120" s="16" t="s">
        <v>3301</v>
      </c>
      <c r="D2120" s="16" t="s">
        <v>3302</v>
      </c>
      <c r="E2120" s="16" t="s">
        <v>7261</v>
      </c>
      <c r="F2120" s="16" t="s">
        <v>3304</v>
      </c>
      <c r="G2120" s="16" t="s">
        <v>4568</v>
      </c>
      <c r="H2120" s="16" t="s">
        <v>3545</v>
      </c>
      <c r="I2120" s="16" t="s">
        <v>3307</v>
      </c>
      <c r="J2120" s="16" t="s">
        <v>7262</v>
      </c>
    </row>
    <row r="2121" ht="22.5" spans="1:10">
      <c r="A2121" s="20"/>
      <c r="B2121" s="16" t="s">
        <v>7258</v>
      </c>
      <c r="C2121" s="16" t="s">
        <v>3301</v>
      </c>
      <c r="D2121" s="16" t="s">
        <v>3311</v>
      </c>
      <c r="E2121" s="16" t="s">
        <v>7263</v>
      </c>
      <c r="F2121" s="16" t="s">
        <v>3313</v>
      </c>
      <c r="G2121" s="16" t="s">
        <v>3322</v>
      </c>
      <c r="H2121" s="16" t="s">
        <v>3315</v>
      </c>
      <c r="I2121" s="16" t="s">
        <v>3307</v>
      </c>
      <c r="J2121" s="16" t="s">
        <v>7264</v>
      </c>
    </row>
    <row r="2122" spans="1:10">
      <c r="A2122" s="20"/>
      <c r="B2122" s="16" t="s">
        <v>7258</v>
      </c>
      <c r="C2122" s="16" t="s">
        <v>3301</v>
      </c>
      <c r="D2122" s="16" t="s">
        <v>3320</v>
      </c>
      <c r="E2122" s="16" t="s">
        <v>4971</v>
      </c>
      <c r="F2122" s="16" t="s">
        <v>3304</v>
      </c>
      <c r="G2122" s="16" t="s">
        <v>3398</v>
      </c>
      <c r="H2122" s="16" t="s">
        <v>3315</v>
      </c>
      <c r="I2122" s="16" t="s">
        <v>3307</v>
      </c>
      <c r="J2122" s="16" t="s">
        <v>4100</v>
      </c>
    </row>
    <row r="2123" ht="22.5" spans="1:10">
      <c r="A2123" s="20"/>
      <c r="B2123" s="16" t="s">
        <v>7258</v>
      </c>
      <c r="C2123" s="16" t="s">
        <v>3324</v>
      </c>
      <c r="D2123" s="16" t="s">
        <v>3325</v>
      </c>
      <c r="E2123" s="16" t="s">
        <v>7265</v>
      </c>
      <c r="F2123" s="16" t="s">
        <v>3304</v>
      </c>
      <c r="G2123" s="16" t="s">
        <v>3401</v>
      </c>
      <c r="H2123" s="16" t="s">
        <v>3478</v>
      </c>
      <c r="I2123" s="16" t="s">
        <v>3329</v>
      </c>
      <c r="J2123" s="16" t="s">
        <v>7266</v>
      </c>
    </row>
    <row r="2124" ht="56.25" spans="1:10">
      <c r="A2124" s="20"/>
      <c r="B2124" s="16" t="s">
        <v>7258</v>
      </c>
      <c r="C2124" s="16" t="s">
        <v>3324</v>
      </c>
      <c r="D2124" s="16" t="s">
        <v>3590</v>
      </c>
      <c r="E2124" s="16" t="s">
        <v>7267</v>
      </c>
      <c r="F2124" s="16" t="s">
        <v>3304</v>
      </c>
      <c r="G2124" s="16" t="s">
        <v>4211</v>
      </c>
      <c r="H2124" s="16" t="s">
        <v>3478</v>
      </c>
      <c r="I2124" s="16" t="s">
        <v>3329</v>
      </c>
      <c r="J2124" s="16" t="s">
        <v>7268</v>
      </c>
    </row>
    <row r="2125" ht="22.5" spans="1:10">
      <c r="A2125" s="20"/>
      <c r="B2125" s="16" t="s">
        <v>7258</v>
      </c>
      <c r="C2125" s="16" t="s">
        <v>3331</v>
      </c>
      <c r="D2125" s="16" t="s">
        <v>3332</v>
      </c>
      <c r="E2125" s="16" t="s">
        <v>7269</v>
      </c>
      <c r="F2125" s="16" t="s">
        <v>3313</v>
      </c>
      <c r="G2125" s="16" t="s">
        <v>3322</v>
      </c>
      <c r="H2125" s="16" t="s">
        <v>3315</v>
      </c>
      <c r="I2125" s="16" t="s">
        <v>3307</v>
      </c>
      <c r="J2125" s="16" t="s">
        <v>7269</v>
      </c>
    </row>
    <row r="2126" spans="1:10">
      <c r="A2126" s="20"/>
      <c r="B2126" s="16" t="s">
        <v>7258</v>
      </c>
      <c r="C2126" s="16" t="s">
        <v>3843</v>
      </c>
      <c r="D2126" s="16" t="s">
        <v>3844</v>
      </c>
      <c r="E2126" s="16" t="s">
        <v>6132</v>
      </c>
      <c r="F2126" s="16" t="s">
        <v>3313</v>
      </c>
      <c r="G2126" s="16" t="s">
        <v>3322</v>
      </c>
      <c r="H2126" s="16" t="s">
        <v>3315</v>
      </c>
      <c r="I2126" s="16" t="s">
        <v>3307</v>
      </c>
      <c r="J2126" s="16" t="s">
        <v>3902</v>
      </c>
    </row>
    <row r="2127" ht="22.5" spans="1:10">
      <c r="A2127" s="18" t="s">
        <v>7270</v>
      </c>
      <c r="B2127" s="16"/>
      <c r="C2127" s="16"/>
      <c r="D2127" s="16"/>
      <c r="E2127" s="16"/>
      <c r="F2127" s="16"/>
      <c r="G2127" s="16"/>
      <c r="H2127" s="16"/>
      <c r="I2127" s="16"/>
      <c r="J2127" s="16"/>
    </row>
    <row r="2128" ht="22.5" spans="1:10">
      <c r="A2128" s="19" t="s">
        <v>7270</v>
      </c>
      <c r="B2128" s="16"/>
      <c r="C2128" s="16"/>
      <c r="D2128" s="16"/>
      <c r="E2128" s="16"/>
      <c r="F2128" s="16"/>
      <c r="G2128" s="16"/>
      <c r="H2128" s="16"/>
      <c r="I2128" s="16"/>
      <c r="J2128" s="16"/>
    </row>
    <row r="2129" ht="22.5" spans="1:10">
      <c r="A2129" s="20" t="s">
        <v>7271</v>
      </c>
      <c r="B2129" s="16" t="s">
        <v>7272</v>
      </c>
      <c r="C2129" s="16" t="s">
        <v>3301</v>
      </c>
      <c r="D2129" s="16" t="s">
        <v>3302</v>
      </c>
      <c r="E2129" s="16" t="s">
        <v>7273</v>
      </c>
      <c r="F2129" s="16" t="s">
        <v>3304</v>
      </c>
      <c r="G2129" s="16" t="s">
        <v>7274</v>
      </c>
      <c r="H2129" s="16" t="s">
        <v>3377</v>
      </c>
      <c r="I2129" s="16" t="s">
        <v>3307</v>
      </c>
      <c r="J2129" s="16" t="s">
        <v>7275</v>
      </c>
    </row>
    <row r="2130" ht="33.75" spans="1:10">
      <c r="A2130" s="20"/>
      <c r="B2130" s="16"/>
      <c r="C2130" s="16" t="s">
        <v>3301</v>
      </c>
      <c r="D2130" s="16" t="s">
        <v>3302</v>
      </c>
      <c r="E2130" s="16" t="s">
        <v>7276</v>
      </c>
      <c r="F2130" s="16" t="s">
        <v>3313</v>
      </c>
      <c r="G2130" s="16" t="s">
        <v>3459</v>
      </c>
      <c r="H2130" s="16" t="s">
        <v>3545</v>
      </c>
      <c r="I2130" s="16" t="s">
        <v>3307</v>
      </c>
      <c r="J2130" s="16" t="s">
        <v>7277</v>
      </c>
    </row>
    <row r="2131" ht="22.5" spans="1:10">
      <c r="A2131" s="20"/>
      <c r="B2131" s="16"/>
      <c r="C2131" s="16" t="s">
        <v>3301</v>
      </c>
      <c r="D2131" s="16" t="s">
        <v>3302</v>
      </c>
      <c r="E2131" s="16" t="s">
        <v>7278</v>
      </c>
      <c r="F2131" s="16" t="s">
        <v>3313</v>
      </c>
      <c r="G2131" s="16" t="s">
        <v>3459</v>
      </c>
      <c r="H2131" s="16" t="s">
        <v>3796</v>
      </c>
      <c r="I2131" s="16" t="s">
        <v>3307</v>
      </c>
      <c r="J2131" s="16" t="s">
        <v>7279</v>
      </c>
    </row>
    <row r="2132" ht="22.5" spans="1:10">
      <c r="A2132" s="20"/>
      <c r="B2132" s="16"/>
      <c r="C2132" s="16" t="s">
        <v>3301</v>
      </c>
      <c r="D2132" s="16" t="s">
        <v>3302</v>
      </c>
      <c r="E2132" s="16" t="s">
        <v>7280</v>
      </c>
      <c r="F2132" s="16" t="s">
        <v>3313</v>
      </c>
      <c r="G2132" s="16" t="s">
        <v>3710</v>
      </c>
      <c r="H2132" s="16" t="s">
        <v>3545</v>
      </c>
      <c r="I2132" s="16" t="s">
        <v>3307</v>
      </c>
      <c r="J2132" s="16" t="s">
        <v>7281</v>
      </c>
    </row>
    <row r="2133" ht="22.5" spans="1:10">
      <c r="A2133" s="20"/>
      <c r="B2133" s="16"/>
      <c r="C2133" s="16" t="s">
        <v>3301</v>
      </c>
      <c r="D2133" s="16" t="s">
        <v>3302</v>
      </c>
      <c r="E2133" s="16" t="s">
        <v>7282</v>
      </c>
      <c r="F2133" s="16" t="s">
        <v>3304</v>
      </c>
      <c r="G2133" s="16" t="s">
        <v>7274</v>
      </c>
      <c r="H2133" s="16" t="s">
        <v>3377</v>
      </c>
      <c r="I2133" s="16" t="s">
        <v>3307</v>
      </c>
      <c r="J2133" s="16" t="s">
        <v>7283</v>
      </c>
    </row>
    <row r="2134" ht="22.5" spans="1:10">
      <c r="A2134" s="20"/>
      <c r="B2134" s="16"/>
      <c r="C2134" s="16" t="s">
        <v>3301</v>
      </c>
      <c r="D2134" s="16" t="s">
        <v>3302</v>
      </c>
      <c r="E2134" s="16" t="s">
        <v>7284</v>
      </c>
      <c r="F2134" s="16" t="s">
        <v>3313</v>
      </c>
      <c r="G2134" s="16" t="s">
        <v>3353</v>
      </c>
      <c r="H2134" s="16" t="s">
        <v>7285</v>
      </c>
      <c r="I2134" s="16" t="s">
        <v>3307</v>
      </c>
      <c r="J2134" s="16" t="s">
        <v>7286</v>
      </c>
    </row>
    <row r="2135" ht="33.75" spans="1:10">
      <c r="A2135" s="20"/>
      <c r="B2135" s="16"/>
      <c r="C2135" s="16" t="s">
        <v>3301</v>
      </c>
      <c r="D2135" s="16" t="s">
        <v>3302</v>
      </c>
      <c r="E2135" s="16" t="s">
        <v>7287</v>
      </c>
      <c r="F2135" s="16" t="s">
        <v>3313</v>
      </c>
      <c r="G2135" s="16" t="s">
        <v>7274</v>
      </c>
      <c r="H2135" s="16" t="s">
        <v>3377</v>
      </c>
      <c r="I2135" s="16" t="s">
        <v>3307</v>
      </c>
      <c r="J2135" s="16" t="s">
        <v>7288</v>
      </c>
    </row>
    <row r="2136" spans="1:10">
      <c r="A2136" s="20"/>
      <c r="B2136" s="16"/>
      <c r="C2136" s="16" t="s">
        <v>3301</v>
      </c>
      <c r="D2136" s="16" t="s">
        <v>3311</v>
      </c>
      <c r="E2136" s="16" t="s">
        <v>7289</v>
      </c>
      <c r="F2136" s="16" t="s">
        <v>3313</v>
      </c>
      <c r="G2136" s="16" t="s">
        <v>3322</v>
      </c>
      <c r="H2136" s="16" t="s">
        <v>3315</v>
      </c>
      <c r="I2136" s="16" t="s">
        <v>3307</v>
      </c>
      <c r="J2136" s="16" t="s">
        <v>7290</v>
      </c>
    </row>
    <row r="2137" ht="22.5" spans="1:10">
      <c r="A2137" s="20"/>
      <c r="B2137" s="16"/>
      <c r="C2137" s="16" t="s">
        <v>3301</v>
      </c>
      <c r="D2137" s="16" t="s">
        <v>3311</v>
      </c>
      <c r="E2137" s="16" t="s">
        <v>7291</v>
      </c>
      <c r="F2137" s="16" t="s">
        <v>3313</v>
      </c>
      <c r="G2137" s="16" t="s">
        <v>3398</v>
      </c>
      <c r="H2137" s="16" t="s">
        <v>3315</v>
      </c>
      <c r="I2137" s="16" t="s">
        <v>3307</v>
      </c>
      <c r="J2137" s="16" t="s">
        <v>7292</v>
      </c>
    </row>
    <row r="2138" ht="22.5" spans="1:10">
      <c r="A2138" s="20"/>
      <c r="B2138" s="16"/>
      <c r="C2138" s="16" t="s">
        <v>3301</v>
      </c>
      <c r="D2138" s="16" t="s">
        <v>3311</v>
      </c>
      <c r="E2138" s="16" t="s">
        <v>7293</v>
      </c>
      <c r="F2138" s="16" t="s">
        <v>3313</v>
      </c>
      <c r="G2138" s="16" t="s">
        <v>3398</v>
      </c>
      <c r="H2138" s="16" t="s">
        <v>3315</v>
      </c>
      <c r="I2138" s="16" t="s">
        <v>3307</v>
      </c>
      <c r="J2138" s="16" t="s">
        <v>7294</v>
      </c>
    </row>
    <row r="2139" spans="1:10">
      <c r="A2139" s="20"/>
      <c r="B2139" s="16"/>
      <c r="C2139" s="16" t="s">
        <v>3301</v>
      </c>
      <c r="D2139" s="16" t="s">
        <v>3311</v>
      </c>
      <c r="E2139" s="16" t="s">
        <v>7295</v>
      </c>
      <c r="F2139" s="16" t="s">
        <v>3313</v>
      </c>
      <c r="G2139" s="16" t="s">
        <v>3398</v>
      </c>
      <c r="H2139" s="16" t="s">
        <v>3315</v>
      </c>
      <c r="I2139" s="16" t="s">
        <v>3307</v>
      </c>
      <c r="J2139" s="16" t="s">
        <v>7296</v>
      </c>
    </row>
    <row r="2140" ht="22.5" spans="1:10">
      <c r="A2140" s="20"/>
      <c r="B2140" s="16"/>
      <c r="C2140" s="16" t="s">
        <v>3301</v>
      </c>
      <c r="D2140" s="16" t="s">
        <v>3311</v>
      </c>
      <c r="E2140" s="16" t="s">
        <v>7297</v>
      </c>
      <c r="F2140" s="16" t="s">
        <v>3313</v>
      </c>
      <c r="G2140" s="16" t="s">
        <v>3398</v>
      </c>
      <c r="H2140" s="16" t="s">
        <v>3315</v>
      </c>
      <c r="I2140" s="16" t="s">
        <v>3307</v>
      </c>
      <c r="J2140" s="16" t="s">
        <v>7298</v>
      </c>
    </row>
    <row r="2141" ht="22.5" spans="1:10">
      <c r="A2141" s="20"/>
      <c r="B2141" s="16"/>
      <c r="C2141" s="16" t="s">
        <v>3301</v>
      </c>
      <c r="D2141" s="16" t="s">
        <v>3320</v>
      </c>
      <c r="E2141" s="16" t="s">
        <v>7299</v>
      </c>
      <c r="F2141" s="16" t="s">
        <v>3304</v>
      </c>
      <c r="G2141" s="16" t="s">
        <v>3398</v>
      </c>
      <c r="H2141" s="16" t="s">
        <v>3315</v>
      </c>
      <c r="I2141" s="16" t="s">
        <v>3307</v>
      </c>
      <c r="J2141" s="16" t="s">
        <v>7300</v>
      </c>
    </row>
    <row r="2142" ht="33.75" spans="1:10">
      <c r="A2142" s="20"/>
      <c r="B2142" s="16"/>
      <c r="C2142" s="16" t="s">
        <v>3301</v>
      </c>
      <c r="D2142" s="16" t="s">
        <v>3320</v>
      </c>
      <c r="E2142" s="16" t="s">
        <v>7301</v>
      </c>
      <c r="F2142" s="16" t="s">
        <v>3304</v>
      </c>
      <c r="G2142" s="16" t="s">
        <v>3398</v>
      </c>
      <c r="H2142" s="16" t="s">
        <v>3315</v>
      </c>
      <c r="I2142" s="16" t="s">
        <v>3307</v>
      </c>
      <c r="J2142" s="16" t="s">
        <v>7302</v>
      </c>
    </row>
    <row r="2143" ht="22.5" spans="1:10">
      <c r="A2143" s="20"/>
      <c r="B2143" s="16"/>
      <c r="C2143" s="16" t="s">
        <v>3301</v>
      </c>
      <c r="D2143" s="16" t="s">
        <v>3320</v>
      </c>
      <c r="E2143" s="16" t="s">
        <v>7303</v>
      </c>
      <c r="F2143" s="16" t="s">
        <v>3520</v>
      </c>
      <c r="G2143" s="16" t="s">
        <v>3702</v>
      </c>
      <c r="H2143" s="16" t="s">
        <v>3499</v>
      </c>
      <c r="I2143" s="16" t="s">
        <v>3307</v>
      </c>
      <c r="J2143" s="16" t="s">
        <v>7304</v>
      </c>
    </row>
    <row r="2144" ht="33.75" spans="1:10">
      <c r="A2144" s="20"/>
      <c r="B2144" s="16"/>
      <c r="C2144" s="16" t="s">
        <v>3301</v>
      </c>
      <c r="D2144" s="16" t="s">
        <v>3320</v>
      </c>
      <c r="E2144" s="16" t="s">
        <v>7305</v>
      </c>
      <c r="F2144" s="16" t="s">
        <v>3520</v>
      </c>
      <c r="G2144" s="16" t="s">
        <v>7121</v>
      </c>
      <c r="H2144" s="16" t="s">
        <v>3499</v>
      </c>
      <c r="I2144" s="16" t="s">
        <v>3307</v>
      </c>
      <c r="J2144" s="16" t="s">
        <v>7306</v>
      </c>
    </row>
    <row r="2145" ht="33.75" spans="1:10">
      <c r="A2145" s="20"/>
      <c r="B2145" s="16"/>
      <c r="C2145" s="16" t="s">
        <v>3324</v>
      </c>
      <c r="D2145" s="16" t="s">
        <v>3325</v>
      </c>
      <c r="E2145" s="16" t="s">
        <v>7307</v>
      </c>
      <c r="F2145" s="16" t="s">
        <v>3304</v>
      </c>
      <c r="G2145" s="16" t="s">
        <v>7308</v>
      </c>
      <c r="H2145" s="16" t="s">
        <v>3328</v>
      </c>
      <c r="I2145" s="16" t="s">
        <v>3329</v>
      </c>
      <c r="J2145" s="16" t="s">
        <v>7309</v>
      </c>
    </row>
    <row r="2146" ht="22.5" spans="1:10">
      <c r="A2146" s="20"/>
      <c r="B2146" s="16"/>
      <c r="C2146" s="16" t="s">
        <v>3324</v>
      </c>
      <c r="D2146" s="16" t="s">
        <v>3325</v>
      </c>
      <c r="E2146" s="16" t="s">
        <v>7310</v>
      </c>
      <c r="F2146" s="16" t="s">
        <v>3304</v>
      </c>
      <c r="G2146" s="16" t="s">
        <v>6140</v>
      </c>
      <c r="H2146" s="16" t="s">
        <v>3328</v>
      </c>
      <c r="I2146" s="16" t="s">
        <v>3329</v>
      </c>
      <c r="J2146" s="16" t="s">
        <v>7311</v>
      </c>
    </row>
    <row r="2147" ht="33.75" spans="1:10">
      <c r="A2147" s="20"/>
      <c r="B2147" s="16"/>
      <c r="C2147" s="16" t="s">
        <v>3324</v>
      </c>
      <c r="D2147" s="16" t="s">
        <v>3590</v>
      </c>
      <c r="E2147" s="16" t="s">
        <v>7312</v>
      </c>
      <c r="F2147" s="16" t="s">
        <v>3304</v>
      </c>
      <c r="G2147" s="16" t="s">
        <v>3838</v>
      </c>
      <c r="H2147" s="16" t="s">
        <v>3328</v>
      </c>
      <c r="I2147" s="16" t="s">
        <v>3329</v>
      </c>
      <c r="J2147" s="16" t="s">
        <v>7313</v>
      </c>
    </row>
    <row r="2148" ht="22.5" spans="1:10">
      <c r="A2148" s="20"/>
      <c r="B2148" s="16"/>
      <c r="C2148" s="16" t="s">
        <v>3331</v>
      </c>
      <c r="D2148" s="16" t="s">
        <v>3332</v>
      </c>
      <c r="E2148" s="16" t="s">
        <v>7314</v>
      </c>
      <c r="F2148" s="16" t="s">
        <v>3313</v>
      </c>
      <c r="G2148" s="16" t="s">
        <v>5025</v>
      </c>
      <c r="H2148" s="16" t="s">
        <v>3315</v>
      </c>
      <c r="I2148" s="16" t="s">
        <v>3307</v>
      </c>
      <c r="J2148" s="16" t="s">
        <v>7315</v>
      </c>
    </row>
    <row r="2149" spans="1:10">
      <c r="A2149" s="20"/>
      <c r="B2149" s="16"/>
      <c r="C2149" s="16" t="s">
        <v>3331</v>
      </c>
      <c r="D2149" s="16" t="s">
        <v>3332</v>
      </c>
      <c r="E2149" s="16" t="s">
        <v>3332</v>
      </c>
      <c r="F2149" s="16" t="s">
        <v>3313</v>
      </c>
      <c r="G2149" s="16" t="s">
        <v>5025</v>
      </c>
      <c r="H2149" s="16" t="s">
        <v>3315</v>
      </c>
      <c r="I2149" s="16" t="s">
        <v>3307</v>
      </c>
      <c r="J2149" s="16" t="s">
        <v>3332</v>
      </c>
    </row>
    <row r="2150" ht="22.5" spans="1:10">
      <c r="A2150" s="20"/>
      <c r="B2150" s="16"/>
      <c r="C2150" s="16" t="s">
        <v>3843</v>
      </c>
      <c r="D2150" s="16" t="s">
        <v>3844</v>
      </c>
      <c r="E2150" s="16" t="s">
        <v>3843</v>
      </c>
      <c r="F2150" s="16" t="s">
        <v>3520</v>
      </c>
      <c r="G2150" s="16" t="s">
        <v>6375</v>
      </c>
      <c r="H2150" s="16"/>
      <c r="I2150" s="16" t="s">
        <v>3307</v>
      </c>
      <c r="J2150" s="16" t="s">
        <v>7316</v>
      </c>
    </row>
    <row r="2151" ht="22.5" spans="1:10">
      <c r="A2151" s="18" t="s">
        <v>7317</v>
      </c>
      <c r="B2151" s="16"/>
      <c r="C2151" s="16"/>
      <c r="D2151" s="16"/>
      <c r="E2151" s="16"/>
      <c r="F2151" s="16"/>
      <c r="G2151" s="16"/>
      <c r="H2151" s="16"/>
      <c r="I2151" s="16"/>
      <c r="J2151" s="16"/>
    </row>
    <row r="2152" ht="22.5" spans="1:10">
      <c r="A2152" s="19" t="s">
        <v>7317</v>
      </c>
      <c r="B2152" s="16"/>
      <c r="C2152" s="16"/>
      <c r="D2152" s="16"/>
      <c r="E2152" s="16"/>
      <c r="F2152" s="16"/>
      <c r="G2152" s="16"/>
      <c r="H2152" s="16"/>
      <c r="I2152" s="16"/>
      <c r="J2152" s="16"/>
    </row>
    <row r="2153" ht="33.75" spans="1:10">
      <c r="A2153" s="20" t="s">
        <v>7318</v>
      </c>
      <c r="B2153" s="16" t="s">
        <v>7319</v>
      </c>
      <c r="C2153" s="16" t="s">
        <v>3301</v>
      </c>
      <c r="D2153" s="16" t="s">
        <v>3311</v>
      </c>
      <c r="E2153" s="16" t="s">
        <v>7320</v>
      </c>
      <c r="F2153" s="16" t="s">
        <v>3304</v>
      </c>
      <c r="G2153" s="16" t="s">
        <v>7321</v>
      </c>
      <c r="H2153" s="16" t="s">
        <v>7322</v>
      </c>
      <c r="I2153" s="16" t="s">
        <v>3329</v>
      </c>
      <c r="J2153" s="16" t="s">
        <v>7323</v>
      </c>
    </row>
    <row r="2154" spans="1:10">
      <c r="A2154" s="20"/>
      <c r="B2154" s="16" t="s">
        <v>7319</v>
      </c>
      <c r="C2154" s="16" t="s">
        <v>3324</v>
      </c>
      <c r="D2154" s="16" t="s">
        <v>3325</v>
      </c>
      <c r="E2154" s="16" t="s">
        <v>7324</v>
      </c>
      <c r="F2154" s="16" t="s">
        <v>3304</v>
      </c>
      <c r="G2154" s="16" t="s">
        <v>3328</v>
      </c>
      <c r="H2154" s="16" t="s">
        <v>3306</v>
      </c>
      <c r="I2154" s="16" t="s">
        <v>3329</v>
      </c>
      <c r="J2154" s="16" t="s">
        <v>7325</v>
      </c>
    </row>
    <row r="2155" ht="22.5" spans="1:10">
      <c r="A2155" s="20"/>
      <c r="B2155" s="16" t="s">
        <v>7319</v>
      </c>
      <c r="C2155" s="16" t="s">
        <v>3331</v>
      </c>
      <c r="D2155" s="16" t="s">
        <v>3332</v>
      </c>
      <c r="E2155" s="16" t="s">
        <v>7326</v>
      </c>
      <c r="F2155" s="16" t="s">
        <v>3313</v>
      </c>
      <c r="G2155" s="16" t="s">
        <v>3322</v>
      </c>
      <c r="H2155" s="16" t="s">
        <v>3315</v>
      </c>
      <c r="I2155" s="16" t="s">
        <v>3307</v>
      </c>
      <c r="J2155" s="16" t="s">
        <v>7327</v>
      </c>
    </row>
    <row r="2156" ht="22.5" spans="1:10">
      <c r="A2156" s="20" t="s">
        <v>7328</v>
      </c>
      <c r="B2156" s="16" t="s">
        <v>7329</v>
      </c>
      <c r="C2156" s="16" t="s">
        <v>3301</v>
      </c>
      <c r="D2156" s="16" t="s">
        <v>3320</v>
      </c>
      <c r="E2156" s="16" t="s">
        <v>6342</v>
      </c>
      <c r="F2156" s="16" t="s">
        <v>3520</v>
      </c>
      <c r="G2156" s="16" t="s">
        <v>7330</v>
      </c>
      <c r="H2156" s="16" t="s">
        <v>7331</v>
      </c>
      <c r="I2156" s="16" t="s">
        <v>3329</v>
      </c>
      <c r="J2156" s="16" t="s">
        <v>7332</v>
      </c>
    </row>
    <row r="2157" spans="1:10">
      <c r="A2157" s="20"/>
      <c r="B2157" s="16" t="s">
        <v>7329</v>
      </c>
      <c r="C2157" s="16" t="s">
        <v>3324</v>
      </c>
      <c r="D2157" s="16" t="s">
        <v>3325</v>
      </c>
      <c r="E2157" s="16" t="s">
        <v>3883</v>
      </c>
      <c r="F2157" s="16" t="s">
        <v>3313</v>
      </c>
      <c r="G2157" s="16" t="s">
        <v>3322</v>
      </c>
      <c r="H2157" s="16" t="s">
        <v>3315</v>
      </c>
      <c r="I2157" s="16" t="s">
        <v>3307</v>
      </c>
      <c r="J2157" s="16" t="s">
        <v>7333</v>
      </c>
    </row>
    <row r="2158" ht="22.5" spans="1:10">
      <c r="A2158" s="20"/>
      <c r="B2158" s="16" t="s">
        <v>7329</v>
      </c>
      <c r="C2158" s="16" t="s">
        <v>3331</v>
      </c>
      <c r="D2158" s="16" t="s">
        <v>3332</v>
      </c>
      <c r="E2158" s="16" t="s">
        <v>7334</v>
      </c>
      <c r="F2158" s="16" t="s">
        <v>3313</v>
      </c>
      <c r="G2158" s="16" t="s">
        <v>3322</v>
      </c>
      <c r="H2158" s="16" t="s">
        <v>3315</v>
      </c>
      <c r="I2158" s="16" t="s">
        <v>3307</v>
      </c>
      <c r="J2158" s="16" t="s">
        <v>7335</v>
      </c>
    </row>
    <row r="2159" ht="45" spans="1:10">
      <c r="A2159" s="20" t="s">
        <v>7336</v>
      </c>
      <c r="B2159" s="16" t="s">
        <v>7337</v>
      </c>
      <c r="C2159" s="16" t="s">
        <v>3301</v>
      </c>
      <c r="D2159" s="16" t="s">
        <v>3302</v>
      </c>
      <c r="E2159" s="16" t="s">
        <v>7338</v>
      </c>
      <c r="F2159" s="16" t="s">
        <v>3313</v>
      </c>
      <c r="G2159" s="16" t="s">
        <v>3746</v>
      </c>
      <c r="H2159" s="16" t="s">
        <v>3545</v>
      </c>
      <c r="I2159" s="16" t="s">
        <v>3307</v>
      </c>
      <c r="J2159" s="16" t="s">
        <v>7339</v>
      </c>
    </row>
    <row r="2160" ht="56.25" spans="1:10">
      <c r="A2160" s="20"/>
      <c r="B2160" s="16" t="s">
        <v>7337</v>
      </c>
      <c r="C2160" s="16" t="s">
        <v>3301</v>
      </c>
      <c r="D2160" s="16" t="s">
        <v>3302</v>
      </c>
      <c r="E2160" s="16" t="s">
        <v>7340</v>
      </c>
      <c r="F2160" s="16" t="s">
        <v>3313</v>
      </c>
      <c r="G2160" s="16" t="s">
        <v>4869</v>
      </c>
      <c r="H2160" s="16" t="s">
        <v>3377</v>
      </c>
      <c r="I2160" s="16" t="s">
        <v>3307</v>
      </c>
      <c r="J2160" s="16" t="s">
        <v>7341</v>
      </c>
    </row>
    <row r="2161" ht="56.25" spans="1:10">
      <c r="A2161" s="20"/>
      <c r="B2161" s="16" t="s">
        <v>7337</v>
      </c>
      <c r="C2161" s="16" t="s">
        <v>3301</v>
      </c>
      <c r="D2161" s="16" t="s">
        <v>3311</v>
      </c>
      <c r="E2161" s="16" t="s">
        <v>7342</v>
      </c>
      <c r="F2161" s="16" t="s">
        <v>3304</v>
      </c>
      <c r="G2161" s="16" t="s">
        <v>3398</v>
      </c>
      <c r="H2161" s="16" t="s">
        <v>3315</v>
      </c>
      <c r="I2161" s="16" t="s">
        <v>3307</v>
      </c>
      <c r="J2161" s="16" t="s">
        <v>7343</v>
      </c>
    </row>
    <row r="2162" ht="146.25" spans="1:10">
      <c r="A2162" s="20"/>
      <c r="B2162" s="16" t="s">
        <v>7337</v>
      </c>
      <c r="C2162" s="16" t="s">
        <v>3301</v>
      </c>
      <c r="D2162" s="16" t="s">
        <v>3320</v>
      </c>
      <c r="E2162" s="16" t="s">
        <v>4100</v>
      </c>
      <c r="F2162" s="16" t="s">
        <v>3520</v>
      </c>
      <c r="G2162" s="16" t="s">
        <v>7344</v>
      </c>
      <c r="H2162" s="16" t="s">
        <v>7331</v>
      </c>
      <c r="I2162" s="16" t="s">
        <v>3307</v>
      </c>
      <c r="J2162" s="16" t="s">
        <v>7345</v>
      </c>
    </row>
    <row r="2163" ht="101.25" spans="1:10">
      <c r="A2163" s="20"/>
      <c r="B2163" s="16" t="s">
        <v>7337</v>
      </c>
      <c r="C2163" s="16" t="s">
        <v>3324</v>
      </c>
      <c r="D2163" s="16" t="s">
        <v>3325</v>
      </c>
      <c r="E2163" s="16" t="s">
        <v>7346</v>
      </c>
      <c r="F2163" s="16" t="s">
        <v>3304</v>
      </c>
      <c r="G2163" s="16" t="s">
        <v>7347</v>
      </c>
      <c r="H2163" s="16" t="s">
        <v>3328</v>
      </c>
      <c r="I2163" s="16" t="s">
        <v>3329</v>
      </c>
      <c r="J2163" s="16" t="s">
        <v>7348</v>
      </c>
    </row>
    <row r="2164" ht="101.25" spans="1:10">
      <c r="A2164" s="20"/>
      <c r="B2164" s="16" t="s">
        <v>7337</v>
      </c>
      <c r="C2164" s="16" t="s">
        <v>3331</v>
      </c>
      <c r="D2164" s="16" t="s">
        <v>3332</v>
      </c>
      <c r="E2164" s="16" t="s">
        <v>7349</v>
      </c>
      <c r="F2164" s="16" t="s">
        <v>3313</v>
      </c>
      <c r="G2164" s="16" t="s">
        <v>5392</v>
      </c>
      <c r="H2164" s="16" t="s">
        <v>3315</v>
      </c>
      <c r="I2164" s="16" t="s">
        <v>3307</v>
      </c>
      <c r="J2164" s="16" t="s">
        <v>7348</v>
      </c>
    </row>
    <row r="2165" ht="56.25" spans="1:10">
      <c r="A2165" s="20" t="s">
        <v>7350</v>
      </c>
      <c r="B2165" s="16" t="s">
        <v>7351</v>
      </c>
      <c r="C2165" s="16" t="s">
        <v>3301</v>
      </c>
      <c r="D2165" s="16" t="s">
        <v>3302</v>
      </c>
      <c r="E2165" s="16" t="s">
        <v>7352</v>
      </c>
      <c r="F2165" s="16" t="s">
        <v>3313</v>
      </c>
      <c r="G2165" s="16" t="s">
        <v>7353</v>
      </c>
      <c r="H2165" s="16" t="s">
        <v>3493</v>
      </c>
      <c r="I2165" s="16" t="s">
        <v>3307</v>
      </c>
      <c r="J2165" s="16" t="s">
        <v>7354</v>
      </c>
    </row>
    <row r="2166" ht="45" spans="1:10">
      <c r="A2166" s="20"/>
      <c r="B2166" s="16" t="s">
        <v>7351</v>
      </c>
      <c r="C2166" s="16" t="s">
        <v>3301</v>
      </c>
      <c r="D2166" s="16" t="s">
        <v>3302</v>
      </c>
      <c r="E2166" s="16" t="s">
        <v>7355</v>
      </c>
      <c r="F2166" s="16" t="s">
        <v>3313</v>
      </c>
      <c r="G2166" s="16" t="s">
        <v>3804</v>
      </c>
      <c r="H2166" s="16" t="s">
        <v>3545</v>
      </c>
      <c r="I2166" s="16" t="s">
        <v>3307</v>
      </c>
      <c r="J2166" s="16" t="s">
        <v>7356</v>
      </c>
    </row>
    <row r="2167" ht="45" spans="1:10">
      <c r="A2167" s="20"/>
      <c r="B2167" s="16" t="s">
        <v>7351</v>
      </c>
      <c r="C2167" s="16" t="s">
        <v>3301</v>
      </c>
      <c r="D2167" s="16" t="s">
        <v>3302</v>
      </c>
      <c r="E2167" s="16" t="s">
        <v>7357</v>
      </c>
      <c r="F2167" s="16" t="s">
        <v>3313</v>
      </c>
      <c r="G2167" s="16" t="s">
        <v>3804</v>
      </c>
      <c r="H2167" s="16" t="s">
        <v>3545</v>
      </c>
      <c r="I2167" s="16" t="s">
        <v>3307</v>
      </c>
      <c r="J2167" s="16" t="s">
        <v>7358</v>
      </c>
    </row>
    <row r="2168" ht="56.25" spans="1:10">
      <c r="A2168" s="20"/>
      <c r="B2168" s="16" t="s">
        <v>7351</v>
      </c>
      <c r="C2168" s="16" t="s">
        <v>3301</v>
      </c>
      <c r="D2168" s="16" t="s">
        <v>3311</v>
      </c>
      <c r="E2168" s="16" t="s">
        <v>7359</v>
      </c>
      <c r="F2168" s="16" t="s">
        <v>3304</v>
      </c>
      <c r="G2168" s="16" t="s">
        <v>3398</v>
      </c>
      <c r="H2168" s="16" t="s">
        <v>3315</v>
      </c>
      <c r="I2168" s="16" t="s">
        <v>3307</v>
      </c>
      <c r="J2168" s="16" t="s">
        <v>7360</v>
      </c>
    </row>
    <row r="2169" ht="56.25" spans="1:10">
      <c r="A2169" s="20"/>
      <c r="B2169" s="16" t="s">
        <v>7351</v>
      </c>
      <c r="C2169" s="16" t="s">
        <v>3301</v>
      </c>
      <c r="D2169" s="16" t="s">
        <v>3311</v>
      </c>
      <c r="E2169" s="16" t="s">
        <v>7361</v>
      </c>
      <c r="F2169" s="16" t="s">
        <v>3304</v>
      </c>
      <c r="G2169" s="16" t="s">
        <v>3398</v>
      </c>
      <c r="H2169" s="16" t="s">
        <v>3315</v>
      </c>
      <c r="I2169" s="16" t="s">
        <v>3307</v>
      </c>
      <c r="J2169" s="16" t="s">
        <v>7360</v>
      </c>
    </row>
    <row r="2170" ht="45" spans="1:10">
      <c r="A2170" s="20"/>
      <c r="B2170" s="16" t="s">
        <v>7351</v>
      </c>
      <c r="C2170" s="16" t="s">
        <v>3301</v>
      </c>
      <c r="D2170" s="16" t="s">
        <v>3320</v>
      </c>
      <c r="E2170" s="16" t="s">
        <v>4100</v>
      </c>
      <c r="F2170" s="16" t="s">
        <v>3520</v>
      </c>
      <c r="G2170" s="16" t="s">
        <v>7344</v>
      </c>
      <c r="H2170" s="16" t="s">
        <v>7331</v>
      </c>
      <c r="I2170" s="16" t="s">
        <v>3307</v>
      </c>
      <c r="J2170" s="16" t="s">
        <v>7362</v>
      </c>
    </row>
    <row r="2171" ht="56.25" spans="1:10">
      <c r="A2171" s="20"/>
      <c r="B2171" s="16" t="s">
        <v>7351</v>
      </c>
      <c r="C2171" s="16" t="s">
        <v>3324</v>
      </c>
      <c r="D2171" s="16" t="s">
        <v>3325</v>
      </c>
      <c r="E2171" s="16" t="s">
        <v>7363</v>
      </c>
      <c r="F2171" s="16" t="s">
        <v>3304</v>
      </c>
      <c r="G2171" s="16" t="s">
        <v>3968</v>
      </c>
      <c r="H2171" s="16" t="s">
        <v>3328</v>
      </c>
      <c r="I2171" s="16" t="s">
        <v>3329</v>
      </c>
      <c r="J2171" s="16" t="s">
        <v>7364</v>
      </c>
    </row>
    <row r="2172" ht="56.25" spans="1:10">
      <c r="A2172" s="20"/>
      <c r="B2172" s="16" t="s">
        <v>7351</v>
      </c>
      <c r="C2172" s="16" t="s">
        <v>3324</v>
      </c>
      <c r="D2172" s="16" t="s">
        <v>3325</v>
      </c>
      <c r="E2172" s="16" t="s">
        <v>7365</v>
      </c>
      <c r="F2172" s="16" t="s">
        <v>3304</v>
      </c>
      <c r="G2172" s="16" t="s">
        <v>4317</v>
      </c>
      <c r="H2172" s="16" t="s">
        <v>3328</v>
      </c>
      <c r="I2172" s="16" t="s">
        <v>3329</v>
      </c>
      <c r="J2172" s="16" t="s">
        <v>7366</v>
      </c>
    </row>
    <row r="2173" ht="56.25" spans="1:10">
      <c r="A2173" s="20"/>
      <c r="B2173" s="16" t="s">
        <v>7351</v>
      </c>
      <c r="C2173" s="16" t="s">
        <v>3331</v>
      </c>
      <c r="D2173" s="16" t="s">
        <v>3332</v>
      </c>
      <c r="E2173" s="16" t="s">
        <v>7349</v>
      </c>
      <c r="F2173" s="16" t="s">
        <v>3313</v>
      </c>
      <c r="G2173" s="16" t="s">
        <v>5392</v>
      </c>
      <c r="H2173" s="16" t="s">
        <v>3315</v>
      </c>
      <c r="I2173" s="16" t="s">
        <v>3307</v>
      </c>
      <c r="J2173" s="16" t="s">
        <v>7364</v>
      </c>
    </row>
    <row r="2174" ht="22.5" spans="1:10">
      <c r="A2174" s="18" t="s">
        <v>7367</v>
      </c>
      <c r="B2174" s="16"/>
      <c r="C2174" s="16"/>
      <c r="D2174" s="16"/>
      <c r="E2174" s="16"/>
      <c r="F2174" s="16"/>
      <c r="G2174" s="16"/>
      <c r="H2174" s="16"/>
      <c r="I2174" s="16"/>
      <c r="J2174" s="16"/>
    </row>
    <row r="2175" ht="22.5" spans="1:10">
      <c r="A2175" s="19" t="s">
        <v>7367</v>
      </c>
      <c r="B2175" s="16"/>
      <c r="C2175" s="16"/>
      <c r="D2175" s="16"/>
      <c r="E2175" s="16"/>
      <c r="F2175" s="16"/>
      <c r="G2175" s="16"/>
      <c r="H2175" s="16"/>
      <c r="I2175" s="16"/>
      <c r="J2175" s="16"/>
    </row>
    <row r="2176" ht="56.25" spans="1:10">
      <c r="A2176" s="20" t="s">
        <v>7368</v>
      </c>
      <c r="B2176" s="16" t="s">
        <v>7369</v>
      </c>
      <c r="C2176" s="16" t="s">
        <v>3301</v>
      </c>
      <c r="D2176" s="16" t="s">
        <v>3302</v>
      </c>
      <c r="E2176" s="16" t="s">
        <v>7370</v>
      </c>
      <c r="F2176" s="16" t="s">
        <v>3313</v>
      </c>
      <c r="G2176" s="16" t="s">
        <v>4559</v>
      </c>
      <c r="H2176" s="16" t="s">
        <v>3410</v>
      </c>
      <c r="I2176" s="16" t="s">
        <v>3307</v>
      </c>
      <c r="J2176" s="16" t="s">
        <v>7371</v>
      </c>
    </row>
    <row r="2177" ht="22.5" spans="1:10">
      <c r="A2177" s="20"/>
      <c r="B2177" s="16" t="s">
        <v>7369</v>
      </c>
      <c r="C2177" s="16" t="s">
        <v>3301</v>
      </c>
      <c r="D2177" s="16" t="s">
        <v>3302</v>
      </c>
      <c r="E2177" s="16" t="s">
        <v>7372</v>
      </c>
      <c r="F2177" s="16" t="s">
        <v>3313</v>
      </c>
      <c r="G2177" s="16" t="s">
        <v>3305</v>
      </c>
      <c r="H2177" s="16" t="s">
        <v>3545</v>
      </c>
      <c r="I2177" s="16" t="s">
        <v>3307</v>
      </c>
      <c r="J2177" s="16" t="s">
        <v>7373</v>
      </c>
    </row>
    <row r="2178" spans="1:10">
      <c r="A2178" s="20"/>
      <c r="B2178" s="16" t="s">
        <v>7369</v>
      </c>
      <c r="C2178" s="16" t="s">
        <v>3301</v>
      </c>
      <c r="D2178" s="16" t="s">
        <v>3302</v>
      </c>
      <c r="E2178" s="16" t="s">
        <v>7374</v>
      </c>
      <c r="F2178" s="16" t="s">
        <v>3313</v>
      </c>
      <c r="G2178" s="16" t="s">
        <v>4036</v>
      </c>
      <c r="H2178" s="16" t="s">
        <v>3377</v>
      </c>
      <c r="I2178" s="16" t="s">
        <v>3307</v>
      </c>
      <c r="J2178" s="16" t="s">
        <v>7375</v>
      </c>
    </row>
    <row r="2179" ht="22.5" spans="1:10">
      <c r="A2179" s="20"/>
      <c r="B2179" s="16" t="s">
        <v>7369</v>
      </c>
      <c r="C2179" s="16" t="s">
        <v>3301</v>
      </c>
      <c r="D2179" s="16" t="s">
        <v>3311</v>
      </c>
      <c r="E2179" s="16" t="s">
        <v>7376</v>
      </c>
      <c r="F2179" s="16" t="s">
        <v>3313</v>
      </c>
      <c r="G2179" s="16" t="s">
        <v>3341</v>
      </c>
      <c r="H2179" s="16" t="s">
        <v>3315</v>
      </c>
      <c r="I2179" s="16" t="s">
        <v>3307</v>
      </c>
      <c r="J2179" s="16" t="s">
        <v>7377</v>
      </c>
    </row>
    <row r="2180" ht="22.5" spans="1:10">
      <c r="A2180" s="20"/>
      <c r="B2180" s="16" t="s">
        <v>7369</v>
      </c>
      <c r="C2180" s="16" t="s">
        <v>3301</v>
      </c>
      <c r="D2180" s="16" t="s">
        <v>3311</v>
      </c>
      <c r="E2180" s="16" t="s">
        <v>7378</v>
      </c>
      <c r="F2180" s="16" t="s">
        <v>3313</v>
      </c>
      <c r="G2180" s="16" t="s">
        <v>3322</v>
      </c>
      <c r="H2180" s="16" t="s">
        <v>3315</v>
      </c>
      <c r="I2180" s="16" t="s">
        <v>3307</v>
      </c>
      <c r="J2180" s="16" t="s">
        <v>7379</v>
      </c>
    </row>
    <row r="2181" ht="22.5" spans="1:10">
      <c r="A2181" s="20"/>
      <c r="B2181" s="16" t="s">
        <v>7369</v>
      </c>
      <c r="C2181" s="16" t="s">
        <v>3301</v>
      </c>
      <c r="D2181" s="16" t="s">
        <v>3311</v>
      </c>
      <c r="E2181" s="16" t="s">
        <v>7295</v>
      </c>
      <c r="F2181" s="16" t="s">
        <v>3313</v>
      </c>
      <c r="G2181" s="16" t="s">
        <v>3341</v>
      </c>
      <c r="H2181" s="16" t="s">
        <v>3315</v>
      </c>
      <c r="I2181" s="16" t="s">
        <v>3307</v>
      </c>
      <c r="J2181" s="16" t="s">
        <v>7380</v>
      </c>
    </row>
    <row r="2182" ht="22.5" spans="1:10">
      <c r="A2182" s="20"/>
      <c r="B2182" s="16" t="s">
        <v>7369</v>
      </c>
      <c r="C2182" s="16" t="s">
        <v>3301</v>
      </c>
      <c r="D2182" s="16" t="s">
        <v>3320</v>
      </c>
      <c r="E2182" s="16" t="s">
        <v>4971</v>
      </c>
      <c r="F2182" s="16" t="s">
        <v>3313</v>
      </c>
      <c r="G2182" s="16" t="s">
        <v>3341</v>
      </c>
      <c r="H2182" s="16" t="s">
        <v>3315</v>
      </c>
      <c r="I2182" s="16" t="s">
        <v>3307</v>
      </c>
      <c r="J2182" s="16" t="s">
        <v>6162</v>
      </c>
    </row>
    <row r="2183" ht="22.5" spans="1:10">
      <c r="A2183" s="20"/>
      <c r="B2183" s="16" t="s">
        <v>7369</v>
      </c>
      <c r="C2183" s="16" t="s">
        <v>3301</v>
      </c>
      <c r="D2183" s="16" t="s">
        <v>3320</v>
      </c>
      <c r="E2183" s="16" t="s">
        <v>7381</v>
      </c>
      <c r="F2183" s="16" t="s">
        <v>3313</v>
      </c>
      <c r="G2183" s="16" t="s">
        <v>3341</v>
      </c>
      <c r="H2183" s="16" t="s">
        <v>3315</v>
      </c>
      <c r="I2183" s="16" t="s">
        <v>3307</v>
      </c>
      <c r="J2183" s="16" t="s">
        <v>7382</v>
      </c>
    </row>
    <row r="2184" ht="45" spans="1:10">
      <c r="A2184" s="20"/>
      <c r="B2184" s="16" t="s">
        <v>7369</v>
      </c>
      <c r="C2184" s="16" t="s">
        <v>3324</v>
      </c>
      <c r="D2184" s="16" t="s">
        <v>3325</v>
      </c>
      <c r="E2184" s="16" t="s">
        <v>7383</v>
      </c>
      <c r="F2184" s="16" t="s">
        <v>3313</v>
      </c>
      <c r="G2184" s="16" t="s">
        <v>3322</v>
      </c>
      <c r="H2184" s="16" t="s">
        <v>3315</v>
      </c>
      <c r="I2184" s="16" t="s">
        <v>3307</v>
      </c>
      <c r="J2184" s="16" t="s">
        <v>7384</v>
      </c>
    </row>
    <row r="2185" ht="22.5" spans="1:10">
      <c r="A2185" s="20"/>
      <c r="B2185" s="16" t="s">
        <v>7369</v>
      </c>
      <c r="C2185" s="16" t="s">
        <v>3331</v>
      </c>
      <c r="D2185" s="16" t="s">
        <v>3332</v>
      </c>
      <c r="E2185" s="16" t="s">
        <v>7349</v>
      </c>
      <c r="F2185" s="16" t="s">
        <v>3313</v>
      </c>
      <c r="G2185" s="16" t="s">
        <v>3322</v>
      </c>
      <c r="H2185" s="16" t="s">
        <v>3315</v>
      </c>
      <c r="I2185" s="16" t="s">
        <v>3307</v>
      </c>
      <c r="J2185" s="16" t="s">
        <v>7385</v>
      </c>
    </row>
    <row r="2186" spans="1:10">
      <c r="A2186" s="20"/>
      <c r="B2186" s="16" t="s">
        <v>7369</v>
      </c>
      <c r="C2186" s="16" t="s">
        <v>3843</v>
      </c>
      <c r="D2186" s="16" t="s">
        <v>3844</v>
      </c>
      <c r="E2186" s="16" t="s">
        <v>6132</v>
      </c>
      <c r="F2186" s="16" t="s">
        <v>3313</v>
      </c>
      <c r="G2186" s="16" t="s">
        <v>3341</v>
      </c>
      <c r="H2186" s="16" t="s">
        <v>3315</v>
      </c>
      <c r="I2186" s="16" t="s">
        <v>3307</v>
      </c>
      <c r="J2186" s="16" t="s">
        <v>3902</v>
      </c>
    </row>
    <row r="2187" ht="22.5" spans="1:10">
      <c r="A2187" s="20" t="s">
        <v>7386</v>
      </c>
      <c r="B2187" s="16" t="s">
        <v>6114</v>
      </c>
      <c r="C2187" s="16" t="s">
        <v>3301</v>
      </c>
      <c r="D2187" s="16" t="s">
        <v>3302</v>
      </c>
      <c r="E2187" s="16" t="s">
        <v>6115</v>
      </c>
      <c r="F2187" s="16" t="s">
        <v>3304</v>
      </c>
      <c r="G2187" s="16" t="s">
        <v>3305</v>
      </c>
      <c r="H2187" s="16" t="s">
        <v>3306</v>
      </c>
      <c r="I2187" s="16" t="s">
        <v>3307</v>
      </c>
      <c r="J2187" s="16" t="s">
        <v>6116</v>
      </c>
    </row>
    <row r="2188" ht="22.5" spans="1:10">
      <c r="A2188" s="20"/>
      <c r="B2188" s="16" t="s">
        <v>6114</v>
      </c>
      <c r="C2188" s="16" t="s">
        <v>3301</v>
      </c>
      <c r="D2188" s="16" t="s">
        <v>3311</v>
      </c>
      <c r="E2188" s="16" t="s">
        <v>6117</v>
      </c>
      <c r="F2188" s="16" t="s">
        <v>3313</v>
      </c>
      <c r="G2188" s="16" t="s">
        <v>3341</v>
      </c>
      <c r="H2188" s="16" t="s">
        <v>3315</v>
      </c>
      <c r="I2188" s="16" t="s">
        <v>3307</v>
      </c>
      <c r="J2188" s="16" t="s">
        <v>6118</v>
      </c>
    </row>
    <row r="2189" ht="33.75" spans="1:10">
      <c r="A2189" s="20"/>
      <c r="B2189" s="16" t="s">
        <v>6114</v>
      </c>
      <c r="C2189" s="16" t="s">
        <v>3301</v>
      </c>
      <c r="D2189" s="16" t="s">
        <v>3320</v>
      </c>
      <c r="E2189" s="16" t="s">
        <v>7387</v>
      </c>
      <c r="F2189" s="16" t="s">
        <v>3313</v>
      </c>
      <c r="G2189" s="16" t="s">
        <v>3341</v>
      </c>
      <c r="H2189" s="16" t="s">
        <v>3315</v>
      </c>
      <c r="I2189" s="16" t="s">
        <v>3307</v>
      </c>
      <c r="J2189" s="16" t="s">
        <v>7388</v>
      </c>
    </row>
    <row r="2190" ht="22.5" spans="1:10">
      <c r="A2190" s="20"/>
      <c r="B2190" s="16" t="s">
        <v>6114</v>
      </c>
      <c r="C2190" s="16" t="s">
        <v>3324</v>
      </c>
      <c r="D2190" s="16" t="s">
        <v>3325</v>
      </c>
      <c r="E2190" s="16" t="s">
        <v>7389</v>
      </c>
      <c r="F2190" s="16" t="s">
        <v>3304</v>
      </c>
      <c r="G2190" s="16" t="s">
        <v>6452</v>
      </c>
      <c r="H2190" s="16" t="s">
        <v>3328</v>
      </c>
      <c r="I2190" s="16" t="s">
        <v>3329</v>
      </c>
      <c r="J2190" s="16" t="s">
        <v>7390</v>
      </c>
    </row>
    <row r="2191" spans="1:10">
      <c r="A2191" s="20"/>
      <c r="B2191" s="16" t="s">
        <v>6114</v>
      </c>
      <c r="C2191" s="16" t="s">
        <v>3331</v>
      </c>
      <c r="D2191" s="16" t="s">
        <v>3332</v>
      </c>
      <c r="E2191" s="16" t="s">
        <v>3332</v>
      </c>
      <c r="F2191" s="16" t="s">
        <v>3313</v>
      </c>
      <c r="G2191" s="16" t="s">
        <v>3322</v>
      </c>
      <c r="H2191" s="16" t="s">
        <v>3315</v>
      </c>
      <c r="I2191" s="16" t="s">
        <v>3307</v>
      </c>
      <c r="J2191" s="16" t="s">
        <v>3332</v>
      </c>
    </row>
    <row r="2192" ht="22.5" spans="1:10">
      <c r="A2192" s="20" t="s">
        <v>7391</v>
      </c>
      <c r="B2192" s="16" t="s">
        <v>7392</v>
      </c>
      <c r="C2192" s="16" t="s">
        <v>3301</v>
      </c>
      <c r="D2192" s="16" t="s">
        <v>3302</v>
      </c>
      <c r="E2192" s="16" t="s">
        <v>7393</v>
      </c>
      <c r="F2192" s="16" t="s">
        <v>3313</v>
      </c>
      <c r="G2192" s="16" t="s">
        <v>3417</v>
      </c>
      <c r="H2192" s="16" t="s">
        <v>3377</v>
      </c>
      <c r="I2192" s="16" t="s">
        <v>3307</v>
      </c>
      <c r="J2192" s="16" t="s">
        <v>7394</v>
      </c>
    </row>
    <row r="2193" ht="22.5" spans="1:10">
      <c r="A2193" s="20"/>
      <c r="B2193" s="16" t="s">
        <v>7392</v>
      </c>
      <c r="C2193" s="16" t="s">
        <v>3301</v>
      </c>
      <c r="D2193" s="16" t="s">
        <v>3302</v>
      </c>
      <c r="E2193" s="16" t="s">
        <v>7395</v>
      </c>
      <c r="F2193" s="16" t="s">
        <v>3313</v>
      </c>
      <c r="G2193" s="16" t="s">
        <v>7396</v>
      </c>
      <c r="H2193" s="16" t="s">
        <v>3545</v>
      </c>
      <c r="I2193" s="16" t="s">
        <v>3307</v>
      </c>
      <c r="J2193" s="16" t="s">
        <v>7397</v>
      </c>
    </row>
    <row r="2194" ht="22.5" spans="1:10">
      <c r="A2194" s="20"/>
      <c r="B2194" s="16" t="s">
        <v>7392</v>
      </c>
      <c r="C2194" s="16" t="s">
        <v>3301</v>
      </c>
      <c r="D2194" s="16" t="s">
        <v>3302</v>
      </c>
      <c r="E2194" s="16" t="s">
        <v>7398</v>
      </c>
      <c r="F2194" s="16" t="s">
        <v>3313</v>
      </c>
      <c r="G2194" s="16" t="s">
        <v>3305</v>
      </c>
      <c r="H2194" s="16" t="s">
        <v>3711</v>
      </c>
      <c r="I2194" s="16" t="s">
        <v>3307</v>
      </c>
      <c r="J2194" s="16" t="s">
        <v>7399</v>
      </c>
    </row>
    <row r="2195" ht="22.5" spans="1:10">
      <c r="A2195" s="20"/>
      <c r="B2195" s="16" t="s">
        <v>7392</v>
      </c>
      <c r="C2195" s="16" t="s">
        <v>3301</v>
      </c>
      <c r="D2195" s="16" t="s">
        <v>3302</v>
      </c>
      <c r="E2195" s="16" t="s">
        <v>7400</v>
      </c>
      <c r="F2195" s="16" t="s">
        <v>3313</v>
      </c>
      <c r="G2195" s="16" t="s">
        <v>4568</v>
      </c>
      <c r="H2195" s="16" t="s">
        <v>3545</v>
      </c>
      <c r="I2195" s="16" t="s">
        <v>3307</v>
      </c>
      <c r="J2195" s="16" t="s">
        <v>7401</v>
      </c>
    </row>
    <row r="2196" ht="22.5" spans="1:10">
      <c r="A2196" s="20"/>
      <c r="B2196" s="16" t="s">
        <v>7392</v>
      </c>
      <c r="C2196" s="16" t="s">
        <v>3301</v>
      </c>
      <c r="D2196" s="16" t="s">
        <v>3302</v>
      </c>
      <c r="E2196" s="16" t="s">
        <v>7402</v>
      </c>
      <c r="F2196" s="16" t="s">
        <v>3313</v>
      </c>
      <c r="G2196" s="16" t="s">
        <v>3305</v>
      </c>
      <c r="H2196" s="16" t="s">
        <v>3377</v>
      </c>
      <c r="I2196" s="16" t="s">
        <v>3307</v>
      </c>
      <c r="J2196" s="16" t="s">
        <v>7403</v>
      </c>
    </row>
    <row r="2197" ht="22.5" spans="1:10">
      <c r="A2197" s="20"/>
      <c r="B2197" s="16" t="s">
        <v>7392</v>
      </c>
      <c r="C2197" s="16" t="s">
        <v>3301</v>
      </c>
      <c r="D2197" s="16" t="s">
        <v>3302</v>
      </c>
      <c r="E2197" s="16" t="s">
        <v>7404</v>
      </c>
      <c r="F2197" s="16" t="s">
        <v>3313</v>
      </c>
      <c r="G2197" s="16" t="s">
        <v>4568</v>
      </c>
      <c r="H2197" s="16" t="s">
        <v>3377</v>
      </c>
      <c r="I2197" s="16" t="s">
        <v>3307</v>
      </c>
      <c r="J2197" s="16" t="s">
        <v>7405</v>
      </c>
    </row>
    <row r="2198" ht="33.75" spans="1:10">
      <c r="A2198" s="20"/>
      <c r="B2198" s="16" t="s">
        <v>7392</v>
      </c>
      <c r="C2198" s="16" t="s">
        <v>3301</v>
      </c>
      <c r="D2198" s="16" t="s">
        <v>3311</v>
      </c>
      <c r="E2198" s="16" t="s">
        <v>7406</v>
      </c>
      <c r="F2198" s="16" t="s">
        <v>3313</v>
      </c>
      <c r="G2198" s="16" t="s">
        <v>3341</v>
      </c>
      <c r="H2198" s="16" t="s">
        <v>3315</v>
      </c>
      <c r="I2198" s="16" t="s">
        <v>3307</v>
      </c>
      <c r="J2198" s="16" t="s">
        <v>7407</v>
      </c>
    </row>
    <row r="2199" ht="22.5" spans="1:10">
      <c r="A2199" s="20"/>
      <c r="B2199" s="16" t="s">
        <v>7392</v>
      </c>
      <c r="C2199" s="16" t="s">
        <v>3301</v>
      </c>
      <c r="D2199" s="16" t="s">
        <v>3311</v>
      </c>
      <c r="E2199" s="16" t="s">
        <v>7408</v>
      </c>
      <c r="F2199" s="16" t="s">
        <v>3313</v>
      </c>
      <c r="G2199" s="16" t="s">
        <v>3535</v>
      </c>
      <c r="H2199" s="16" t="s">
        <v>3315</v>
      </c>
      <c r="I2199" s="16" t="s">
        <v>3307</v>
      </c>
      <c r="J2199" s="16" t="s">
        <v>7409</v>
      </c>
    </row>
    <row r="2200" ht="22.5" spans="1:10">
      <c r="A2200" s="20"/>
      <c r="B2200" s="16" t="s">
        <v>7392</v>
      </c>
      <c r="C2200" s="16" t="s">
        <v>3301</v>
      </c>
      <c r="D2200" s="16" t="s">
        <v>3320</v>
      </c>
      <c r="E2200" s="16" t="s">
        <v>4971</v>
      </c>
      <c r="F2200" s="16" t="s">
        <v>3313</v>
      </c>
      <c r="G2200" s="16" t="s">
        <v>3341</v>
      </c>
      <c r="H2200" s="16" t="s">
        <v>3315</v>
      </c>
      <c r="I2200" s="16" t="s">
        <v>3307</v>
      </c>
      <c r="J2200" s="16" t="s">
        <v>7410</v>
      </c>
    </row>
    <row r="2201" ht="22.5" spans="1:10">
      <c r="A2201" s="20"/>
      <c r="B2201" s="16" t="s">
        <v>7392</v>
      </c>
      <c r="C2201" s="16" t="s">
        <v>3301</v>
      </c>
      <c r="D2201" s="16" t="s">
        <v>3320</v>
      </c>
      <c r="E2201" s="16" t="s">
        <v>7381</v>
      </c>
      <c r="F2201" s="16" t="s">
        <v>3313</v>
      </c>
      <c r="G2201" s="16" t="s">
        <v>3341</v>
      </c>
      <c r="H2201" s="16" t="s">
        <v>3315</v>
      </c>
      <c r="I2201" s="16" t="s">
        <v>3307</v>
      </c>
      <c r="J2201" s="16" t="s">
        <v>7382</v>
      </c>
    </row>
    <row r="2202" ht="22.5" spans="1:10">
      <c r="A2202" s="20"/>
      <c r="B2202" s="16" t="s">
        <v>7392</v>
      </c>
      <c r="C2202" s="16" t="s">
        <v>3324</v>
      </c>
      <c r="D2202" s="16" t="s">
        <v>3325</v>
      </c>
      <c r="E2202" s="16" t="s">
        <v>7411</v>
      </c>
      <c r="F2202" s="16" t="s">
        <v>3313</v>
      </c>
      <c r="G2202" s="16" t="s">
        <v>3314</v>
      </c>
      <c r="H2202" s="16" t="s">
        <v>3315</v>
      </c>
      <c r="I2202" s="16" t="s">
        <v>3307</v>
      </c>
      <c r="J2202" s="16" t="s">
        <v>7412</v>
      </c>
    </row>
    <row r="2203" ht="22.5" spans="1:10">
      <c r="A2203" s="20"/>
      <c r="B2203" s="16" t="s">
        <v>7392</v>
      </c>
      <c r="C2203" s="16" t="s">
        <v>3331</v>
      </c>
      <c r="D2203" s="16" t="s">
        <v>3332</v>
      </c>
      <c r="E2203" s="16" t="s">
        <v>7349</v>
      </c>
      <c r="F2203" s="16" t="s">
        <v>3313</v>
      </c>
      <c r="G2203" s="16" t="s">
        <v>3322</v>
      </c>
      <c r="H2203" s="16" t="s">
        <v>3315</v>
      </c>
      <c r="I2203" s="16" t="s">
        <v>3307</v>
      </c>
      <c r="J2203" s="16" t="s">
        <v>7349</v>
      </c>
    </row>
    <row r="2204" spans="1:10">
      <c r="A2204" s="20"/>
      <c r="B2204" s="16" t="s">
        <v>7392</v>
      </c>
      <c r="C2204" s="16" t="s">
        <v>3843</v>
      </c>
      <c r="D2204" s="16" t="s">
        <v>3844</v>
      </c>
      <c r="E2204" s="16" t="s">
        <v>6132</v>
      </c>
      <c r="F2204" s="16" t="s">
        <v>3313</v>
      </c>
      <c r="G2204" s="16" t="s">
        <v>3341</v>
      </c>
      <c r="H2204" s="16" t="s">
        <v>3315</v>
      </c>
      <c r="I2204" s="16" t="s">
        <v>3307</v>
      </c>
      <c r="J2204" s="16" t="s">
        <v>3902</v>
      </c>
    </row>
    <row r="2205" ht="33.75" spans="1:10">
      <c r="A2205" s="20" t="s">
        <v>7413</v>
      </c>
      <c r="B2205" s="16" t="s">
        <v>7414</v>
      </c>
      <c r="C2205" s="16" t="s">
        <v>3301</v>
      </c>
      <c r="D2205" s="16" t="s">
        <v>3302</v>
      </c>
      <c r="E2205" s="16" t="s">
        <v>7415</v>
      </c>
      <c r="F2205" s="16" t="s">
        <v>3313</v>
      </c>
      <c r="G2205" s="16" t="s">
        <v>3925</v>
      </c>
      <c r="H2205" s="16" t="s">
        <v>3377</v>
      </c>
      <c r="I2205" s="16" t="s">
        <v>3307</v>
      </c>
      <c r="J2205" s="16" t="s">
        <v>7416</v>
      </c>
    </row>
    <row r="2206" ht="56.25" spans="1:10">
      <c r="A2206" s="20"/>
      <c r="B2206" s="16" t="s">
        <v>7414</v>
      </c>
      <c r="C2206" s="16" t="s">
        <v>3301</v>
      </c>
      <c r="D2206" s="16" t="s">
        <v>3302</v>
      </c>
      <c r="E2206" s="16" t="s">
        <v>7417</v>
      </c>
      <c r="F2206" s="16" t="s">
        <v>3313</v>
      </c>
      <c r="G2206" s="16" t="s">
        <v>3370</v>
      </c>
      <c r="H2206" s="16" t="s">
        <v>3377</v>
      </c>
      <c r="I2206" s="16" t="s">
        <v>3307</v>
      </c>
      <c r="J2206" s="16" t="s">
        <v>7418</v>
      </c>
    </row>
    <row r="2207" spans="1:10">
      <c r="A2207" s="20"/>
      <c r="B2207" s="16" t="s">
        <v>7414</v>
      </c>
      <c r="C2207" s="16" t="s">
        <v>3301</v>
      </c>
      <c r="D2207" s="16" t="s">
        <v>3302</v>
      </c>
      <c r="E2207" s="16" t="s">
        <v>7419</v>
      </c>
      <c r="F2207" s="16" t="s">
        <v>3313</v>
      </c>
      <c r="G2207" s="16" t="s">
        <v>4568</v>
      </c>
      <c r="H2207" s="16" t="s">
        <v>3545</v>
      </c>
      <c r="I2207" s="16" t="s">
        <v>3307</v>
      </c>
      <c r="J2207" s="16" t="s">
        <v>7420</v>
      </c>
    </row>
    <row r="2208" ht="22.5" spans="1:10">
      <c r="A2208" s="20"/>
      <c r="B2208" s="16" t="s">
        <v>7414</v>
      </c>
      <c r="C2208" s="16" t="s">
        <v>3301</v>
      </c>
      <c r="D2208" s="16" t="s">
        <v>3302</v>
      </c>
      <c r="E2208" s="16" t="s">
        <v>7421</v>
      </c>
      <c r="F2208" s="16" t="s">
        <v>3313</v>
      </c>
      <c r="G2208" s="16" t="s">
        <v>4568</v>
      </c>
      <c r="H2208" s="16" t="s">
        <v>3545</v>
      </c>
      <c r="I2208" s="16" t="s">
        <v>3307</v>
      </c>
      <c r="J2208" s="16" t="s">
        <v>7422</v>
      </c>
    </row>
    <row r="2209" ht="22.5" spans="1:10">
      <c r="A2209" s="20"/>
      <c r="B2209" s="16" t="s">
        <v>7414</v>
      </c>
      <c r="C2209" s="16" t="s">
        <v>3301</v>
      </c>
      <c r="D2209" s="16" t="s">
        <v>3311</v>
      </c>
      <c r="E2209" s="16" t="s">
        <v>7423</v>
      </c>
      <c r="F2209" s="16" t="s">
        <v>3313</v>
      </c>
      <c r="G2209" s="16" t="s">
        <v>3314</v>
      </c>
      <c r="H2209" s="16" t="s">
        <v>3315</v>
      </c>
      <c r="I2209" s="16" t="s">
        <v>3307</v>
      </c>
      <c r="J2209" s="16" t="s">
        <v>7424</v>
      </c>
    </row>
    <row r="2210" ht="22.5" spans="1:10">
      <c r="A2210" s="20"/>
      <c r="B2210" s="16" t="s">
        <v>7414</v>
      </c>
      <c r="C2210" s="16" t="s">
        <v>3301</v>
      </c>
      <c r="D2210" s="16" t="s">
        <v>3311</v>
      </c>
      <c r="E2210" s="16" t="s">
        <v>7425</v>
      </c>
      <c r="F2210" s="16" t="s">
        <v>3304</v>
      </c>
      <c r="G2210" s="16" t="s">
        <v>3398</v>
      </c>
      <c r="H2210" s="16" t="s">
        <v>3315</v>
      </c>
      <c r="I2210" s="16" t="s">
        <v>3307</v>
      </c>
      <c r="J2210" s="16" t="s">
        <v>7426</v>
      </c>
    </row>
    <row r="2211" ht="22.5" spans="1:10">
      <c r="A2211" s="20"/>
      <c r="B2211" s="16" t="s">
        <v>7414</v>
      </c>
      <c r="C2211" s="16" t="s">
        <v>3301</v>
      </c>
      <c r="D2211" s="16" t="s">
        <v>3320</v>
      </c>
      <c r="E2211" s="16" t="s">
        <v>4971</v>
      </c>
      <c r="F2211" s="16" t="s">
        <v>3313</v>
      </c>
      <c r="G2211" s="16" t="s">
        <v>3341</v>
      </c>
      <c r="H2211" s="16" t="s">
        <v>3315</v>
      </c>
      <c r="I2211" s="16" t="s">
        <v>3307</v>
      </c>
      <c r="J2211" s="16" t="s">
        <v>6162</v>
      </c>
    </row>
    <row r="2212" ht="22.5" spans="1:10">
      <c r="A2212" s="20"/>
      <c r="B2212" s="16" t="s">
        <v>7414</v>
      </c>
      <c r="C2212" s="16" t="s">
        <v>3301</v>
      </c>
      <c r="D2212" s="16" t="s">
        <v>3320</v>
      </c>
      <c r="E2212" s="16" t="s">
        <v>7381</v>
      </c>
      <c r="F2212" s="16" t="s">
        <v>3313</v>
      </c>
      <c r="G2212" s="16" t="s">
        <v>3341</v>
      </c>
      <c r="H2212" s="16" t="s">
        <v>3315</v>
      </c>
      <c r="I2212" s="16" t="s">
        <v>3307</v>
      </c>
      <c r="J2212" s="16" t="s">
        <v>7382</v>
      </c>
    </row>
    <row r="2213" spans="1:10">
      <c r="A2213" s="20"/>
      <c r="B2213" s="16" t="s">
        <v>7414</v>
      </c>
      <c r="C2213" s="16" t="s">
        <v>3324</v>
      </c>
      <c r="D2213" s="16" t="s">
        <v>3325</v>
      </c>
      <c r="E2213" s="16" t="s">
        <v>5960</v>
      </c>
      <c r="F2213" s="16" t="s">
        <v>3313</v>
      </c>
      <c r="G2213" s="16" t="s">
        <v>3322</v>
      </c>
      <c r="H2213" s="16" t="s">
        <v>3315</v>
      </c>
      <c r="I2213" s="16" t="s">
        <v>3307</v>
      </c>
      <c r="J2213" s="16" t="s">
        <v>7427</v>
      </c>
    </row>
    <row r="2214" ht="22.5" spans="1:10">
      <c r="A2214" s="20"/>
      <c r="B2214" s="16" t="s">
        <v>7414</v>
      </c>
      <c r="C2214" s="16" t="s">
        <v>3324</v>
      </c>
      <c r="D2214" s="16" t="s">
        <v>3325</v>
      </c>
      <c r="E2214" s="16" t="s">
        <v>7428</v>
      </c>
      <c r="F2214" s="16" t="s">
        <v>3313</v>
      </c>
      <c r="G2214" s="16" t="s">
        <v>3322</v>
      </c>
      <c r="H2214" s="16" t="s">
        <v>3315</v>
      </c>
      <c r="I2214" s="16" t="s">
        <v>3307</v>
      </c>
      <c r="J2214" s="16" t="s">
        <v>7429</v>
      </c>
    </row>
    <row r="2215" ht="22.5" spans="1:10">
      <c r="A2215" s="20"/>
      <c r="B2215" s="16" t="s">
        <v>7414</v>
      </c>
      <c r="C2215" s="16" t="s">
        <v>3331</v>
      </c>
      <c r="D2215" s="16" t="s">
        <v>3332</v>
      </c>
      <c r="E2215" s="16" t="s">
        <v>7430</v>
      </c>
      <c r="F2215" s="16" t="s">
        <v>3313</v>
      </c>
      <c r="G2215" s="16" t="s">
        <v>3322</v>
      </c>
      <c r="H2215" s="16" t="s">
        <v>3315</v>
      </c>
      <c r="I2215" s="16" t="s">
        <v>3307</v>
      </c>
      <c r="J2215" s="16" t="s">
        <v>7431</v>
      </c>
    </row>
    <row r="2216" spans="1:10">
      <c r="A2216" s="20"/>
      <c r="B2216" s="16" t="s">
        <v>7414</v>
      </c>
      <c r="C2216" s="16" t="s">
        <v>3843</v>
      </c>
      <c r="D2216" s="16" t="s">
        <v>3844</v>
      </c>
      <c r="E2216" s="16" t="s">
        <v>6132</v>
      </c>
      <c r="F2216" s="16" t="s">
        <v>3313</v>
      </c>
      <c r="G2216" s="16" t="s">
        <v>3341</v>
      </c>
      <c r="H2216" s="16" t="s">
        <v>3315</v>
      </c>
      <c r="I2216" s="16" t="s">
        <v>3307</v>
      </c>
      <c r="J2216" s="16" t="s">
        <v>3902</v>
      </c>
    </row>
    <row r="2217" ht="22.5" spans="1:10">
      <c r="A2217" s="20" t="s">
        <v>7432</v>
      </c>
      <c r="B2217" s="16" t="s">
        <v>7433</v>
      </c>
      <c r="C2217" s="16" t="s">
        <v>3301</v>
      </c>
      <c r="D2217" s="16" t="s">
        <v>3302</v>
      </c>
      <c r="E2217" s="16" t="s">
        <v>7434</v>
      </c>
      <c r="F2217" s="16" t="s">
        <v>3313</v>
      </c>
      <c r="G2217" s="16" t="s">
        <v>3459</v>
      </c>
      <c r="H2217" s="16" t="s">
        <v>3395</v>
      </c>
      <c r="I2217" s="16" t="s">
        <v>3307</v>
      </c>
      <c r="J2217" s="16" t="s">
        <v>7435</v>
      </c>
    </row>
    <row r="2218" ht="33.75" spans="1:10">
      <c r="A2218" s="20"/>
      <c r="B2218" s="16" t="s">
        <v>7433</v>
      </c>
      <c r="C2218" s="16" t="s">
        <v>3301</v>
      </c>
      <c r="D2218" s="16" t="s">
        <v>3302</v>
      </c>
      <c r="E2218" s="16" t="s">
        <v>7436</v>
      </c>
      <c r="F2218" s="16" t="s">
        <v>3313</v>
      </c>
      <c r="G2218" s="16" t="s">
        <v>3746</v>
      </c>
      <c r="H2218" s="16" t="s">
        <v>3395</v>
      </c>
      <c r="I2218" s="16" t="s">
        <v>3307</v>
      </c>
      <c r="J2218" s="16" t="s">
        <v>7437</v>
      </c>
    </row>
    <row r="2219" ht="22.5" spans="1:10">
      <c r="A2219" s="20"/>
      <c r="B2219" s="16" t="s">
        <v>7433</v>
      </c>
      <c r="C2219" s="16" t="s">
        <v>3301</v>
      </c>
      <c r="D2219" s="16" t="s">
        <v>3302</v>
      </c>
      <c r="E2219" s="16" t="s">
        <v>7438</v>
      </c>
      <c r="F2219" s="16" t="s">
        <v>3313</v>
      </c>
      <c r="G2219" s="16" t="s">
        <v>3305</v>
      </c>
      <c r="H2219" s="16" t="s">
        <v>3395</v>
      </c>
      <c r="I2219" s="16" t="s">
        <v>3307</v>
      </c>
      <c r="J2219" s="16" t="s">
        <v>7439</v>
      </c>
    </row>
    <row r="2220" ht="22.5" spans="1:10">
      <c r="A2220" s="20"/>
      <c r="B2220" s="16" t="s">
        <v>7433</v>
      </c>
      <c r="C2220" s="16" t="s">
        <v>3301</v>
      </c>
      <c r="D2220" s="16" t="s">
        <v>3311</v>
      </c>
      <c r="E2220" s="16" t="s">
        <v>7376</v>
      </c>
      <c r="F2220" s="16" t="s">
        <v>3313</v>
      </c>
      <c r="G2220" s="16" t="s">
        <v>3341</v>
      </c>
      <c r="H2220" s="16" t="s">
        <v>3315</v>
      </c>
      <c r="I2220" s="16" t="s">
        <v>3307</v>
      </c>
      <c r="J2220" s="16" t="s">
        <v>7377</v>
      </c>
    </row>
    <row r="2221" ht="22.5" spans="1:10">
      <c r="A2221" s="20"/>
      <c r="B2221" s="16" t="s">
        <v>7433</v>
      </c>
      <c r="C2221" s="16" t="s">
        <v>3301</v>
      </c>
      <c r="D2221" s="16" t="s">
        <v>3320</v>
      </c>
      <c r="E2221" s="16" t="s">
        <v>4971</v>
      </c>
      <c r="F2221" s="16" t="s">
        <v>3313</v>
      </c>
      <c r="G2221" s="16" t="s">
        <v>3341</v>
      </c>
      <c r="H2221" s="16" t="s">
        <v>3315</v>
      </c>
      <c r="I2221" s="16" t="s">
        <v>3307</v>
      </c>
      <c r="J2221" s="16" t="s">
        <v>6162</v>
      </c>
    </row>
    <row r="2222" ht="22.5" spans="1:10">
      <c r="A2222" s="20"/>
      <c r="B2222" s="16" t="s">
        <v>7433</v>
      </c>
      <c r="C2222" s="16" t="s">
        <v>3301</v>
      </c>
      <c r="D2222" s="16" t="s">
        <v>3320</v>
      </c>
      <c r="E2222" s="16" t="s">
        <v>7381</v>
      </c>
      <c r="F2222" s="16" t="s">
        <v>3313</v>
      </c>
      <c r="G2222" s="16" t="s">
        <v>3341</v>
      </c>
      <c r="H2222" s="16" t="s">
        <v>3315</v>
      </c>
      <c r="I2222" s="16" t="s">
        <v>3307</v>
      </c>
      <c r="J2222" s="16" t="s">
        <v>7382</v>
      </c>
    </row>
    <row r="2223" ht="22.5" spans="1:10">
      <c r="A2223" s="20"/>
      <c r="B2223" s="16" t="s">
        <v>7433</v>
      </c>
      <c r="C2223" s="16" t="s">
        <v>3324</v>
      </c>
      <c r="D2223" s="16" t="s">
        <v>3325</v>
      </c>
      <c r="E2223" s="16" t="s">
        <v>7440</v>
      </c>
      <c r="F2223" s="16" t="s">
        <v>3313</v>
      </c>
      <c r="G2223" s="16" t="s">
        <v>3322</v>
      </c>
      <c r="H2223" s="16" t="s">
        <v>3315</v>
      </c>
      <c r="I2223" s="16" t="s">
        <v>3307</v>
      </c>
      <c r="J2223" s="16" t="s">
        <v>7441</v>
      </c>
    </row>
    <row r="2224" ht="33.75" spans="1:10">
      <c r="A2224" s="20"/>
      <c r="B2224" s="16" t="s">
        <v>7433</v>
      </c>
      <c r="C2224" s="16" t="s">
        <v>3331</v>
      </c>
      <c r="D2224" s="16" t="s">
        <v>3332</v>
      </c>
      <c r="E2224" s="16" t="s">
        <v>7349</v>
      </c>
      <c r="F2224" s="16" t="s">
        <v>3313</v>
      </c>
      <c r="G2224" s="16" t="s">
        <v>3322</v>
      </c>
      <c r="H2224" s="16" t="s">
        <v>3315</v>
      </c>
      <c r="I2224" s="16" t="s">
        <v>3307</v>
      </c>
      <c r="J2224" s="16" t="s">
        <v>7442</v>
      </c>
    </row>
    <row r="2225" spans="1:10">
      <c r="A2225" s="20"/>
      <c r="B2225" s="16" t="s">
        <v>7433</v>
      </c>
      <c r="C2225" s="16" t="s">
        <v>3843</v>
      </c>
      <c r="D2225" s="16" t="s">
        <v>3844</v>
      </c>
      <c r="E2225" s="16" t="s">
        <v>6132</v>
      </c>
      <c r="F2225" s="16" t="s">
        <v>3313</v>
      </c>
      <c r="G2225" s="16" t="s">
        <v>3341</v>
      </c>
      <c r="H2225" s="16" t="s">
        <v>3315</v>
      </c>
      <c r="I2225" s="16" t="s">
        <v>3307</v>
      </c>
      <c r="J2225" s="16" t="s">
        <v>3902</v>
      </c>
    </row>
    <row r="2226" ht="22.5" spans="1:10">
      <c r="A2226" s="18" t="s">
        <v>7443</v>
      </c>
      <c r="B2226" s="16"/>
      <c r="C2226" s="16"/>
      <c r="D2226" s="16"/>
      <c r="E2226" s="16"/>
      <c r="F2226" s="16"/>
      <c r="G2226" s="16"/>
      <c r="H2226" s="16"/>
      <c r="I2226" s="16"/>
      <c r="J2226" s="16"/>
    </row>
    <row r="2227" ht="22.5" spans="1:10">
      <c r="A2227" s="19" t="s">
        <v>7443</v>
      </c>
      <c r="B2227" s="16"/>
      <c r="C2227" s="16"/>
      <c r="D2227" s="16"/>
      <c r="E2227" s="16"/>
      <c r="F2227" s="16"/>
      <c r="G2227" s="16"/>
      <c r="H2227" s="16"/>
      <c r="I2227" s="16"/>
      <c r="J2227" s="16"/>
    </row>
    <row r="2228" spans="1:10">
      <c r="A2228" s="20" t="s">
        <v>7444</v>
      </c>
      <c r="B2228" s="16" t="s">
        <v>7445</v>
      </c>
      <c r="C2228" s="16" t="s">
        <v>3301</v>
      </c>
      <c r="D2228" s="16" t="s">
        <v>3302</v>
      </c>
      <c r="E2228" s="16" t="s">
        <v>7446</v>
      </c>
      <c r="F2228" s="16" t="s">
        <v>3304</v>
      </c>
      <c r="G2228" s="16" t="s">
        <v>7447</v>
      </c>
      <c r="H2228" s="16" t="s">
        <v>5167</v>
      </c>
      <c r="I2228" s="16" t="s">
        <v>3307</v>
      </c>
      <c r="J2228" s="16" t="s">
        <v>7448</v>
      </c>
    </row>
    <row r="2229" ht="22.5" spans="1:10">
      <c r="A2229" s="20"/>
      <c r="B2229" s="16" t="s">
        <v>7445</v>
      </c>
      <c r="C2229" s="16" t="s">
        <v>3301</v>
      </c>
      <c r="D2229" s="16" t="s">
        <v>3302</v>
      </c>
      <c r="E2229" s="16" t="s">
        <v>7449</v>
      </c>
      <c r="F2229" s="16" t="s">
        <v>3304</v>
      </c>
      <c r="G2229" s="16" t="s">
        <v>4036</v>
      </c>
      <c r="H2229" s="16" t="s">
        <v>5167</v>
      </c>
      <c r="I2229" s="16" t="s">
        <v>3307</v>
      </c>
      <c r="J2229" s="16" t="s">
        <v>7450</v>
      </c>
    </row>
    <row r="2230" ht="33.75" spans="1:10">
      <c r="A2230" s="20"/>
      <c r="B2230" s="16" t="s">
        <v>7445</v>
      </c>
      <c r="C2230" s="16" t="s">
        <v>3301</v>
      </c>
      <c r="D2230" s="16" t="s">
        <v>3311</v>
      </c>
      <c r="E2230" s="16" t="s">
        <v>7451</v>
      </c>
      <c r="F2230" s="16" t="s">
        <v>3313</v>
      </c>
      <c r="G2230" s="16" t="s">
        <v>3398</v>
      </c>
      <c r="H2230" s="16" t="s">
        <v>3315</v>
      </c>
      <c r="I2230" s="16" t="s">
        <v>3307</v>
      </c>
      <c r="J2230" s="16" t="s">
        <v>7452</v>
      </c>
    </row>
    <row r="2231" ht="45" spans="1:10">
      <c r="A2231" s="20"/>
      <c r="B2231" s="16" t="s">
        <v>7445</v>
      </c>
      <c r="C2231" s="16" t="s">
        <v>3301</v>
      </c>
      <c r="D2231" s="16" t="s">
        <v>3311</v>
      </c>
      <c r="E2231" s="16" t="s">
        <v>7453</v>
      </c>
      <c r="F2231" s="16" t="s">
        <v>3313</v>
      </c>
      <c r="G2231" s="16" t="s">
        <v>3398</v>
      </c>
      <c r="H2231" s="16" t="s">
        <v>3315</v>
      </c>
      <c r="I2231" s="16" t="s">
        <v>3307</v>
      </c>
      <c r="J2231" s="16" t="s">
        <v>7454</v>
      </c>
    </row>
    <row r="2232" ht="33.75" spans="1:10">
      <c r="A2232" s="20"/>
      <c r="B2232" s="16" t="s">
        <v>7445</v>
      </c>
      <c r="C2232" s="16" t="s">
        <v>3301</v>
      </c>
      <c r="D2232" s="16" t="s">
        <v>3320</v>
      </c>
      <c r="E2232" s="16" t="s">
        <v>7455</v>
      </c>
      <c r="F2232" s="16" t="s">
        <v>3304</v>
      </c>
      <c r="G2232" s="16" t="s">
        <v>3585</v>
      </c>
      <c r="H2232" s="16"/>
      <c r="I2232" s="16" t="s">
        <v>3329</v>
      </c>
      <c r="J2232" s="16" t="s">
        <v>7456</v>
      </c>
    </row>
    <row r="2233" ht="45" spans="1:10">
      <c r="A2233" s="20"/>
      <c r="B2233" s="16" t="s">
        <v>7445</v>
      </c>
      <c r="C2233" s="16" t="s">
        <v>3324</v>
      </c>
      <c r="D2233" s="16" t="s">
        <v>3325</v>
      </c>
      <c r="E2233" s="16" t="s">
        <v>7457</v>
      </c>
      <c r="F2233" s="16" t="s">
        <v>3313</v>
      </c>
      <c r="G2233" s="16" t="s">
        <v>3322</v>
      </c>
      <c r="H2233" s="16" t="s">
        <v>3315</v>
      </c>
      <c r="I2233" s="16" t="s">
        <v>3307</v>
      </c>
      <c r="J2233" s="16" t="s">
        <v>7458</v>
      </c>
    </row>
    <row r="2234" ht="45" spans="1:10">
      <c r="A2234" s="20"/>
      <c r="B2234" s="16" t="s">
        <v>7445</v>
      </c>
      <c r="C2234" s="16" t="s">
        <v>3324</v>
      </c>
      <c r="D2234" s="16" t="s">
        <v>3325</v>
      </c>
      <c r="E2234" s="16" t="s">
        <v>7459</v>
      </c>
      <c r="F2234" s="16" t="s">
        <v>3313</v>
      </c>
      <c r="G2234" s="16" t="s">
        <v>3398</v>
      </c>
      <c r="H2234" s="16" t="s">
        <v>3315</v>
      </c>
      <c r="I2234" s="16" t="s">
        <v>3307</v>
      </c>
      <c r="J2234" s="16" t="s">
        <v>7460</v>
      </c>
    </row>
    <row r="2235" ht="45" spans="1:10">
      <c r="A2235" s="20"/>
      <c r="B2235" s="16" t="s">
        <v>7445</v>
      </c>
      <c r="C2235" s="16" t="s">
        <v>3324</v>
      </c>
      <c r="D2235" s="16" t="s">
        <v>3590</v>
      </c>
      <c r="E2235" s="16" t="s">
        <v>7461</v>
      </c>
      <c r="F2235" s="16" t="s">
        <v>3313</v>
      </c>
      <c r="G2235" s="16" t="s">
        <v>3516</v>
      </c>
      <c r="H2235" s="16" t="s">
        <v>3499</v>
      </c>
      <c r="I2235" s="16" t="s">
        <v>3307</v>
      </c>
      <c r="J2235" s="16" t="s">
        <v>7462</v>
      </c>
    </row>
    <row r="2236" spans="1:10">
      <c r="A2236" s="20"/>
      <c r="B2236" s="16" t="s">
        <v>7445</v>
      </c>
      <c r="C2236" s="16" t="s">
        <v>3331</v>
      </c>
      <c r="D2236" s="16" t="s">
        <v>3332</v>
      </c>
      <c r="E2236" s="16" t="s">
        <v>7463</v>
      </c>
      <c r="F2236" s="16" t="s">
        <v>3313</v>
      </c>
      <c r="G2236" s="16" t="s">
        <v>3322</v>
      </c>
      <c r="H2236" s="16" t="s">
        <v>3315</v>
      </c>
      <c r="I2236" s="16" t="s">
        <v>3307</v>
      </c>
      <c r="J2236" s="16" t="s">
        <v>7463</v>
      </c>
    </row>
    <row r="2237" ht="22.5" spans="1:10">
      <c r="A2237" s="20"/>
      <c r="B2237" s="16" t="s">
        <v>7445</v>
      </c>
      <c r="C2237" s="16" t="s">
        <v>3843</v>
      </c>
      <c r="D2237" s="16" t="s">
        <v>3844</v>
      </c>
      <c r="E2237" s="16" t="s">
        <v>7464</v>
      </c>
      <c r="F2237" s="16" t="s">
        <v>3520</v>
      </c>
      <c r="G2237" s="16" t="s">
        <v>7465</v>
      </c>
      <c r="H2237" s="16" t="s">
        <v>3435</v>
      </c>
      <c r="I2237" s="16" t="s">
        <v>3307</v>
      </c>
      <c r="J2237" s="16" t="s">
        <v>7466</v>
      </c>
    </row>
    <row r="2238" ht="45" spans="1:10">
      <c r="A2238" s="20"/>
      <c r="B2238" s="16" t="s">
        <v>7445</v>
      </c>
      <c r="C2238" s="16" t="s">
        <v>3843</v>
      </c>
      <c r="D2238" s="16" t="s">
        <v>3844</v>
      </c>
      <c r="E2238" s="16" t="s">
        <v>7467</v>
      </c>
      <c r="F2238" s="16" t="s">
        <v>3520</v>
      </c>
      <c r="G2238" s="16" t="s">
        <v>7468</v>
      </c>
      <c r="H2238" s="16" t="s">
        <v>3435</v>
      </c>
      <c r="I2238" s="16" t="s">
        <v>3307</v>
      </c>
      <c r="J2238" s="16" t="s">
        <v>7469</v>
      </c>
    </row>
    <row r="2239" ht="22.5" spans="1:10">
      <c r="A2239" s="20" t="s">
        <v>7470</v>
      </c>
      <c r="B2239" s="16" t="s">
        <v>7471</v>
      </c>
      <c r="C2239" s="16" t="s">
        <v>3301</v>
      </c>
      <c r="D2239" s="16" t="s">
        <v>3302</v>
      </c>
      <c r="E2239" s="16" t="s">
        <v>7472</v>
      </c>
      <c r="F2239" s="16" t="s">
        <v>3313</v>
      </c>
      <c r="G2239" s="16" t="s">
        <v>3746</v>
      </c>
      <c r="H2239" s="16" t="s">
        <v>3545</v>
      </c>
      <c r="I2239" s="16" t="s">
        <v>3307</v>
      </c>
      <c r="J2239" s="16" t="s">
        <v>7473</v>
      </c>
    </row>
    <row r="2240" ht="22.5" spans="1:10">
      <c r="A2240" s="20"/>
      <c r="B2240" s="16" t="s">
        <v>7471</v>
      </c>
      <c r="C2240" s="16" t="s">
        <v>3301</v>
      </c>
      <c r="D2240" s="16" t="s">
        <v>3302</v>
      </c>
      <c r="E2240" s="16" t="s">
        <v>7474</v>
      </c>
      <c r="F2240" s="16" t="s">
        <v>3304</v>
      </c>
      <c r="G2240" s="16" t="s">
        <v>3305</v>
      </c>
      <c r="H2240" s="16" t="s">
        <v>3545</v>
      </c>
      <c r="I2240" s="16" t="s">
        <v>3307</v>
      </c>
      <c r="J2240" s="16" t="s">
        <v>7475</v>
      </c>
    </row>
    <row r="2241" ht="22.5" spans="1:10">
      <c r="A2241" s="20"/>
      <c r="B2241" s="16" t="s">
        <v>7471</v>
      </c>
      <c r="C2241" s="16" t="s">
        <v>3301</v>
      </c>
      <c r="D2241" s="16" t="s">
        <v>3302</v>
      </c>
      <c r="E2241" s="16" t="s">
        <v>7476</v>
      </c>
      <c r="F2241" s="16" t="s">
        <v>3313</v>
      </c>
      <c r="G2241" s="16" t="s">
        <v>3305</v>
      </c>
      <c r="H2241" s="16" t="s">
        <v>3545</v>
      </c>
      <c r="I2241" s="16" t="s">
        <v>3307</v>
      </c>
      <c r="J2241" s="16" t="s">
        <v>7477</v>
      </c>
    </row>
    <row r="2242" ht="22.5" spans="1:10">
      <c r="A2242" s="20"/>
      <c r="B2242" s="16" t="s">
        <v>7471</v>
      </c>
      <c r="C2242" s="16" t="s">
        <v>3301</v>
      </c>
      <c r="D2242" s="16" t="s">
        <v>3302</v>
      </c>
      <c r="E2242" s="16" t="s">
        <v>7478</v>
      </c>
      <c r="F2242" s="16" t="s">
        <v>3304</v>
      </c>
      <c r="G2242" s="16" t="s">
        <v>4434</v>
      </c>
      <c r="H2242" s="16" t="s">
        <v>3338</v>
      </c>
      <c r="I2242" s="16" t="s">
        <v>3307</v>
      </c>
      <c r="J2242" s="16" t="s">
        <v>7479</v>
      </c>
    </row>
    <row r="2243" spans="1:10">
      <c r="A2243" s="20"/>
      <c r="B2243" s="16" t="s">
        <v>7471</v>
      </c>
      <c r="C2243" s="16" t="s">
        <v>3301</v>
      </c>
      <c r="D2243" s="16" t="s">
        <v>3311</v>
      </c>
      <c r="E2243" s="16" t="s">
        <v>7480</v>
      </c>
      <c r="F2243" s="16" t="s">
        <v>3304</v>
      </c>
      <c r="G2243" s="16" t="s">
        <v>3544</v>
      </c>
      <c r="H2243" s="16" t="s">
        <v>3315</v>
      </c>
      <c r="I2243" s="16" t="s">
        <v>3307</v>
      </c>
      <c r="J2243" s="16" t="s">
        <v>7481</v>
      </c>
    </row>
    <row r="2244" spans="1:10">
      <c r="A2244" s="20"/>
      <c r="B2244" s="16" t="s">
        <v>7471</v>
      </c>
      <c r="C2244" s="16" t="s">
        <v>3301</v>
      </c>
      <c r="D2244" s="16" t="s">
        <v>3311</v>
      </c>
      <c r="E2244" s="16" t="s">
        <v>7293</v>
      </c>
      <c r="F2244" s="16" t="s">
        <v>3313</v>
      </c>
      <c r="G2244" s="16" t="s">
        <v>3322</v>
      </c>
      <c r="H2244" s="16" t="s">
        <v>3315</v>
      </c>
      <c r="I2244" s="16" t="s">
        <v>3307</v>
      </c>
      <c r="J2244" s="16" t="s">
        <v>7482</v>
      </c>
    </row>
    <row r="2245" spans="1:10">
      <c r="A2245" s="20"/>
      <c r="B2245" s="16" t="s">
        <v>7471</v>
      </c>
      <c r="C2245" s="16" t="s">
        <v>3301</v>
      </c>
      <c r="D2245" s="16" t="s">
        <v>3311</v>
      </c>
      <c r="E2245" s="16" t="s">
        <v>7483</v>
      </c>
      <c r="F2245" s="16" t="s">
        <v>3304</v>
      </c>
      <c r="G2245" s="16" t="s">
        <v>3398</v>
      </c>
      <c r="H2245" s="16" t="s">
        <v>3315</v>
      </c>
      <c r="I2245" s="16" t="s">
        <v>3329</v>
      </c>
      <c r="J2245" s="16" t="s">
        <v>7484</v>
      </c>
    </row>
    <row r="2246" ht="22.5" spans="1:10">
      <c r="A2246" s="20"/>
      <c r="B2246" s="16" t="s">
        <v>7471</v>
      </c>
      <c r="C2246" s="16" t="s">
        <v>3301</v>
      </c>
      <c r="D2246" s="16" t="s">
        <v>3311</v>
      </c>
      <c r="E2246" s="16" t="s">
        <v>7485</v>
      </c>
      <c r="F2246" s="16" t="s">
        <v>3304</v>
      </c>
      <c r="G2246" s="16" t="s">
        <v>3398</v>
      </c>
      <c r="H2246" s="16" t="s">
        <v>3315</v>
      </c>
      <c r="I2246" s="16" t="s">
        <v>3307</v>
      </c>
      <c r="J2246" s="16" t="s">
        <v>7486</v>
      </c>
    </row>
    <row r="2247" ht="22.5" spans="1:10">
      <c r="A2247" s="20"/>
      <c r="B2247" s="16" t="s">
        <v>7471</v>
      </c>
      <c r="C2247" s="16" t="s">
        <v>3301</v>
      </c>
      <c r="D2247" s="16" t="s">
        <v>3320</v>
      </c>
      <c r="E2247" s="16" t="s">
        <v>7487</v>
      </c>
      <c r="F2247" s="16" t="s">
        <v>3304</v>
      </c>
      <c r="G2247" s="16" t="s">
        <v>3305</v>
      </c>
      <c r="H2247" s="16" t="s">
        <v>3499</v>
      </c>
      <c r="I2247" s="16" t="s">
        <v>3329</v>
      </c>
      <c r="J2247" s="16" t="s">
        <v>7488</v>
      </c>
    </row>
    <row r="2248" ht="33.75" spans="1:10">
      <c r="A2248" s="20"/>
      <c r="B2248" s="16" t="s">
        <v>7471</v>
      </c>
      <c r="C2248" s="16" t="s">
        <v>3324</v>
      </c>
      <c r="D2248" s="16" t="s">
        <v>3325</v>
      </c>
      <c r="E2248" s="16" t="s">
        <v>7489</v>
      </c>
      <c r="F2248" s="16" t="s">
        <v>3304</v>
      </c>
      <c r="G2248" s="16" t="s">
        <v>7490</v>
      </c>
      <c r="H2248" s="16" t="s">
        <v>3328</v>
      </c>
      <c r="I2248" s="16" t="s">
        <v>3329</v>
      </c>
      <c r="J2248" s="16" t="s">
        <v>7489</v>
      </c>
    </row>
    <row r="2249" ht="45" spans="1:10">
      <c r="A2249" s="20"/>
      <c r="B2249" s="16" t="s">
        <v>7471</v>
      </c>
      <c r="C2249" s="16" t="s">
        <v>3324</v>
      </c>
      <c r="D2249" s="16" t="s">
        <v>3590</v>
      </c>
      <c r="E2249" s="16" t="s">
        <v>7491</v>
      </c>
      <c r="F2249" s="16" t="s">
        <v>3304</v>
      </c>
      <c r="G2249" s="16" t="s">
        <v>7492</v>
      </c>
      <c r="H2249" s="16" t="s">
        <v>3478</v>
      </c>
      <c r="I2249" s="16" t="s">
        <v>3329</v>
      </c>
      <c r="J2249" s="16" t="s">
        <v>7493</v>
      </c>
    </row>
    <row r="2250" ht="22.5" spans="1:10">
      <c r="A2250" s="20"/>
      <c r="B2250" s="16" t="s">
        <v>7471</v>
      </c>
      <c r="C2250" s="16" t="s">
        <v>3331</v>
      </c>
      <c r="D2250" s="16" t="s">
        <v>3332</v>
      </c>
      <c r="E2250" s="16" t="s">
        <v>7494</v>
      </c>
      <c r="F2250" s="16" t="s">
        <v>3313</v>
      </c>
      <c r="G2250" s="16" t="s">
        <v>3322</v>
      </c>
      <c r="H2250" s="16" t="s">
        <v>3315</v>
      </c>
      <c r="I2250" s="16" t="s">
        <v>3307</v>
      </c>
      <c r="J2250" s="16" t="s">
        <v>7495</v>
      </c>
    </row>
    <row r="2251" spans="1:10">
      <c r="A2251" s="20"/>
      <c r="B2251" s="16" t="s">
        <v>7471</v>
      </c>
      <c r="C2251" s="16" t="s">
        <v>3843</v>
      </c>
      <c r="D2251" s="16" t="s">
        <v>3844</v>
      </c>
      <c r="E2251" s="16" t="s">
        <v>7496</v>
      </c>
      <c r="F2251" s="16" t="s">
        <v>3520</v>
      </c>
      <c r="G2251" s="16" t="s">
        <v>7497</v>
      </c>
      <c r="H2251" s="16" t="s">
        <v>3435</v>
      </c>
      <c r="I2251" s="16" t="s">
        <v>3307</v>
      </c>
      <c r="J2251" s="16" t="s">
        <v>6132</v>
      </c>
    </row>
    <row r="2252" ht="33.75" spans="1:10">
      <c r="A2252" s="20" t="s">
        <v>7498</v>
      </c>
      <c r="B2252" s="16" t="s">
        <v>7499</v>
      </c>
      <c r="C2252" s="16" t="s">
        <v>3301</v>
      </c>
      <c r="D2252" s="16" t="s">
        <v>3302</v>
      </c>
      <c r="E2252" s="16" t="s">
        <v>7500</v>
      </c>
      <c r="F2252" s="16" t="s">
        <v>3304</v>
      </c>
      <c r="G2252" s="16" t="s">
        <v>4568</v>
      </c>
      <c r="H2252" s="16" t="s">
        <v>3545</v>
      </c>
      <c r="I2252" s="16" t="s">
        <v>3307</v>
      </c>
      <c r="J2252" s="16" t="s">
        <v>7500</v>
      </c>
    </row>
    <row r="2253" ht="33.75" spans="1:10">
      <c r="A2253" s="20"/>
      <c r="B2253" s="16" t="s">
        <v>7499</v>
      </c>
      <c r="C2253" s="16" t="s">
        <v>3301</v>
      </c>
      <c r="D2253" s="16" t="s">
        <v>3311</v>
      </c>
      <c r="E2253" s="16" t="s">
        <v>7501</v>
      </c>
      <c r="F2253" s="16" t="s">
        <v>3313</v>
      </c>
      <c r="G2253" s="16" t="s">
        <v>3322</v>
      </c>
      <c r="H2253" s="16" t="s">
        <v>3315</v>
      </c>
      <c r="I2253" s="16" t="s">
        <v>3307</v>
      </c>
      <c r="J2253" s="16" t="s">
        <v>7502</v>
      </c>
    </row>
    <row r="2254" spans="1:10">
      <c r="A2254" s="20"/>
      <c r="B2254" s="16" t="s">
        <v>7499</v>
      </c>
      <c r="C2254" s="16" t="s">
        <v>3301</v>
      </c>
      <c r="D2254" s="16" t="s">
        <v>3320</v>
      </c>
      <c r="E2254" s="16" t="s">
        <v>6369</v>
      </c>
      <c r="F2254" s="16" t="s">
        <v>3304</v>
      </c>
      <c r="G2254" s="16" t="s">
        <v>4568</v>
      </c>
      <c r="H2254" s="16" t="s">
        <v>3499</v>
      </c>
      <c r="I2254" s="16" t="s">
        <v>3307</v>
      </c>
      <c r="J2254" s="16" t="s">
        <v>7503</v>
      </c>
    </row>
    <row r="2255" ht="45" spans="1:10">
      <c r="A2255" s="20"/>
      <c r="B2255" s="16" t="s">
        <v>7499</v>
      </c>
      <c r="C2255" s="16" t="s">
        <v>3324</v>
      </c>
      <c r="D2255" s="16" t="s">
        <v>3325</v>
      </c>
      <c r="E2255" s="16" t="s">
        <v>7504</v>
      </c>
      <c r="F2255" s="16" t="s">
        <v>3304</v>
      </c>
      <c r="G2255" s="16" t="s">
        <v>5008</v>
      </c>
      <c r="H2255" s="16" t="s">
        <v>3328</v>
      </c>
      <c r="I2255" s="16" t="s">
        <v>3329</v>
      </c>
      <c r="J2255" s="16" t="s">
        <v>7505</v>
      </c>
    </row>
    <row r="2256" ht="22.5" spans="1:10">
      <c r="A2256" s="20"/>
      <c r="B2256" s="16" t="s">
        <v>7499</v>
      </c>
      <c r="C2256" s="16" t="s">
        <v>3324</v>
      </c>
      <c r="D2256" s="16" t="s">
        <v>3590</v>
      </c>
      <c r="E2256" s="16" t="s">
        <v>7506</v>
      </c>
      <c r="F2256" s="16" t="s">
        <v>3304</v>
      </c>
      <c r="G2256" s="16" t="s">
        <v>7507</v>
      </c>
      <c r="H2256" s="16" t="s">
        <v>3328</v>
      </c>
      <c r="I2256" s="16" t="s">
        <v>3329</v>
      </c>
      <c r="J2256" s="16" t="s">
        <v>7506</v>
      </c>
    </row>
    <row r="2257" ht="22.5" spans="1:10">
      <c r="A2257" s="20"/>
      <c r="B2257" s="16" t="s">
        <v>7499</v>
      </c>
      <c r="C2257" s="16" t="s">
        <v>3331</v>
      </c>
      <c r="D2257" s="16" t="s">
        <v>3332</v>
      </c>
      <c r="E2257" s="16" t="s">
        <v>7508</v>
      </c>
      <c r="F2257" s="16" t="s">
        <v>3313</v>
      </c>
      <c r="G2257" s="16" t="s">
        <v>3322</v>
      </c>
      <c r="H2257" s="16" t="s">
        <v>3315</v>
      </c>
      <c r="I2257" s="16" t="s">
        <v>3307</v>
      </c>
      <c r="J2257" s="16" t="s">
        <v>7509</v>
      </c>
    </row>
    <row r="2258" spans="1:10">
      <c r="A2258" s="20"/>
      <c r="B2258" s="16" t="s">
        <v>7499</v>
      </c>
      <c r="C2258" s="16" t="s">
        <v>3843</v>
      </c>
      <c r="D2258" s="16" t="s">
        <v>3844</v>
      </c>
      <c r="E2258" s="16" t="s">
        <v>7496</v>
      </c>
      <c r="F2258" s="16" t="s">
        <v>3520</v>
      </c>
      <c r="G2258" s="16" t="s">
        <v>7510</v>
      </c>
      <c r="H2258" s="16" t="s">
        <v>3435</v>
      </c>
      <c r="I2258" s="16" t="s">
        <v>3307</v>
      </c>
      <c r="J2258" s="16" t="s">
        <v>7511</v>
      </c>
    </row>
    <row r="2259" ht="22.5" spans="1:10">
      <c r="A2259" s="20" t="s">
        <v>7512</v>
      </c>
      <c r="B2259" s="16" t="s">
        <v>7513</v>
      </c>
      <c r="C2259" s="16" t="s">
        <v>3301</v>
      </c>
      <c r="D2259" s="16" t="s">
        <v>3302</v>
      </c>
      <c r="E2259" s="16" t="s">
        <v>7514</v>
      </c>
      <c r="F2259" s="16" t="s">
        <v>3313</v>
      </c>
      <c r="G2259" s="16" t="s">
        <v>4591</v>
      </c>
      <c r="H2259" s="16" t="s">
        <v>3545</v>
      </c>
      <c r="I2259" s="16" t="s">
        <v>3307</v>
      </c>
      <c r="J2259" s="16" t="s">
        <v>7515</v>
      </c>
    </row>
    <row r="2260" spans="1:10">
      <c r="A2260" s="20"/>
      <c r="B2260" s="16" t="s">
        <v>7513</v>
      </c>
      <c r="C2260" s="16" t="s">
        <v>3301</v>
      </c>
      <c r="D2260" s="16" t="s">
        <v>3302</v>
      </c>
      <c r="E2260" s="16" t="s">
        <v>7516</v>
      </c>
      <c r="F2260" s="16" t="s">
        <v>3313</v>
      </c>
      <c r="G2260" s="16" t="s">
        <v>4629</v>
      </c>
      <c r="H2260" s="16" t="s">
        <v>4832</v>
      </c>
      <c r="I2260" s="16" t="s">
        <v>3307</v>
      </c>
      <c r="J2260" s="16" t="s">
        <v>7517</v>
      </c>
    </row>
    <row r="2261" spans="1:10">
      <c r="A2261" s="20"/>
      <c r="B2261" s="16" t="s">
        <v>7513</v>
      </c>
      <c r="C2261" s="16" t="s">
        <v>3301</v>
      </c>
      <c r="D2261" s="16" t="s">
        <v>3302</v>
      </c>
      <c r="E2261" s="16" t="s">
        <v>7518</v>
      </c>
      <c r="F2261" s="16" t="s">
        <v>3313</v>
      </c>
      <c r="G2261" s="16" t="s">
        <v>3925</v>
      </c>
      <c r="H2261" s="16" t="s">
        <v>3545</v>
      </c>
      <c r="I2261" s="16" t="s">
        <v>3307</v>
      </c>
      <c r="J2261" s="16" t="s">
        <v>7519</v>
      </c>
    </row>
    <row r="2262" spans="1:10">
      <c r="A2262" s="20"/>
      <c r="B2262" s="16" t="s">
        <v>7513</v>
      </c>
      <c r="C2262" s="16" t="s">
        <v>3301</v>
      </c>
      <c r="D2262" s="16" t="s">
        <v>3302</v>
      </c>
      <c r="E2262" s="16" t="s">
        <v>7520</v>
      </c>
      <c r="F2262" s="16" t="s">
        <v>3313</v>
      </c>
      <c r="G2262" s="16" t="s">
        <v>4077</v>
      </c>
      <c r="H2262" s="16" t="s">
        <v>3473</v>
      </c>
      <c r="I2262" s="16" t="s">
        <v>3307</v>
      </c>
      <c r="J2262" s="16" t="s">
        <v>7521</v>
      </c>
    </row>
    <row r="2263" spans="1:10">
      <c r="A2263" s="20"/>
      <c r="B2263" s="16" t="s">
        <v>7513</v>
      </c>
      <c r="C2263" s="16" t="s">
        <v>3301</v>
      </c>
      <c r="D2263" s="16" t="s">
        <v>3302</v>
      </c>
      <c r="E2263" s="16" t="s">
        <v>7522</v>
      </c>
      <c r="F2263" s="16" t="s">
        <v>3313</v>
      </c>
      <c r="G2263" s="16" t="s">
        <v>4077</v>
      </c>
      <c r="H2263" s="16" t="s">
        <v>4832</v>
      </c>
      <c r="I2263" s="16" t="s">
        <v>3307</v>
      </c>
      <c r="J2263" s="16" t="s">
        <v>7523</v>
      </c>
    </row>
    <row r="2264" spans="1:10">
      <c r="A2264" s="20"/>
      <c r="B2264" s="16" t="s">
        <v>7513</v>
      </c>
      <c r="C2264" s="16" t="s">
        <v>3301</v>
      </c>
      <c r="D2264" s="16" t="s">
        <v>3302</v>
      </c>
      <c r="E2264" s="16" t="s">
        <v>7524</v>
      </c>
      <c r="F2264" s="16" t="s">
        <v>3313</v>
      </c>
      <c r="G2264" s="16" t="s">
        <v>4906</v>
      </c>
      <c r="H2264" s="16" t="s">
        <v>3354</v>
      </c>
      <c r="I2264" s="16" t="s">
        <v>3307</v>
      </c>
      <c r="J2264" s="16" t="s">
        <v>7525</v>
      </c>
    </row>
    <row r="2265" ht="22.5" spans="1:10">
      <c r="A2265" s="20"/>
      <c r="B2265" s="16" t="s">
        <v>7513</v>
      </c>
      <c r="C2265" s="16" t="s">
        <v>3301</v>
      </c>
      <c r="D2265" s="16" t="s">
        <v>3302</v>
      </c>
      <c r="E2265" s="16" t="s">
        <v>7526</v>
      </c>
      <c r="F2265" s="16" t="s">
        <v>3313</v>
      </c>
      <c r="G2265" s="16" t="s">
        <v>4036</v>
      </c>
      <c r="H2265" s="16" t="s">
        <v>3354</v>
      </c>
      <c r="I2265" s="16" t="s">
        <v>3307</v>
      </c>
      <c r="J2265" s="16" t="s">
        <v>7527</v>
      </c>
    </row>
    <row r="2266" spans="1:10">
      <c r="A2266" s="20"/>
      <c r="B2266" s="16" t="s">
        <v>7513</v>
      </c>
      <c r="C2266" s="16" t="s">
        <v>3301</v>
      </c>
      <c r="D2266" s="16" t="s">
        <v>3311</v>
      </c>
      <c r="E2266" s="16" t="s">
        <v>7528</v>
      </c>
      <c r="F2266" s="16" t="s">
        <v>3313</v>
      </c>
      <c r="G2266" s="16" t="s">
        <v>3322</v>
      </c>
      <c r="H2266" s="16" t="s">
        <v>3315</v>
      </c>
      <c r="I2266" s="16" t="s">
        <v>3307</v>
      </c>
      <c r="J2266" s="16" t="s">
        <v>7529</v>
      </c>
    </row>
    <row r="2267" spans="1:10">
      <c r="A2267" s="20"/>
      <c r="B2267" s="16" t="s">
        <v>7513</v>
      </c>
      <c r="C2267" s="16" t="s">
        <v>3301</v>
      </c>
      <c r="D2267" s="16" t="s">
        <v>3311</v>
      </c>
      <c r="E2267" s="16" t="s">
        <v>7293</v>
      </c>
      <c r="F2267" s="16" t="s">
        <v>3313</v>
      </c>
      <c r="G2267" s="16" t="s">
        <v>3322</v>
      </c>
      <c r="H2267" s="16" t="s">
        <v>3315</v>
      </c>
      <c r="I2267" s="16" t="s">
        <v>3307</v>
      </c>
      <c r="J2267" s="16" t="s">
        <v>7482</v>
      </c>
    </row>
    <row r="2268" ht="22.5" spans="1:10">
      <c r="A2268" s="20"/>
      <c r="B2268" s="16" t="s">
        <v>7513</v>
      </c>
      <c r="C2268" s="16" t="s">
        <v>3301</v>
      </c>
      <c r="D2268" s="16" t="s">
        <v>3311</v>
      </c>
      <c r="E2268" s="16" t="s">
        <v>7530</v>
      </c>
      <c r="F2268" s="16" t="s">
        <v>3313</v>
      </c>
      <c r="G2268" s="16" t="s">
        <v>3322</v>
      </c>
      <c r="H2268" s="16" t="s">
        <v>3315</v>
      </c>
      <c r="I2268" s="16" t="s">
        <v>3307</v>
      </c>
      <c r="J2268" s="16" t="s">
        <v>7530</v>
      </c>
    </row>
    <row r="2269" spans="1:10">
      <c r="A2269" s="20"/>
      <c r="B2269" s="16" t="s">
        <v>7513</v>
      </c>
      <c r="C2269" s="16" t="s">
        <v>3301</v>
      </c>
      <c r="D2269" s="16" t="s">
        <v>3320</v>
      </c>
      <c r="E2269" s="16" t="s">
        <v>4100</v>
      </c>
      <c r="F2269" s="16" t="s">
        <v>3304</v>
      </c>
      <c r="G2269" s="16" t="s">
        <v>3305</v>
      </c>
      <c r="H2269" s="16" t="s">
        <v>3499</v>
      </c>
      <c r="I2269" s="16" t="s">
        <v>3307</v>
      </c>
      <c r="J2269" s="16" t="s">
        <v>7531</v>
      </c>
    </row>
    <row r="2270" ht="56.25" spans="1:10">
      <c r="A2270" s="20"/>
      <c r="B2270" s="16" t="s">
        <v>7513</v>
      </c>
      <c r="C2270" s="16" t="s">
        <v>3324</v>
      </c>
      <c r="D2270" s="16" t="s">
        <v>3325</v>
      </c>
      <c r="E2270" s="16" t="s">
        <v>7532</v>
      </c>
      <c r="F2270" s="16" t="s">
        <v>3313</v>
      </c>
      <c r="G2270" s="16" t="s">
        <v>3398</v>
      </c>
      <c r="H2270" s="16" t="s">
        <v>3315</v>
      </c>
      <c r="I2270" s="16" t="s">
        <v>3307</v>
      </c>
      <c r="J2270" s="16" t="s">
        <v>7533</v>
      </c>
    </row>
    <row r="2271" ht="78.75" spans="1:10">
      <c r="A2271" s="20"/>
      <c r="B2271" s="16" t="s">
        <v>7513</v>
      </c>
      <c r="C2271" s="16" t="s">
        <v>3324</v>
      </c>
      <c r="D2271" s="16" t="s">
        <v>3325</v>
      </c>
      <c r="E2271" s="16" t="s">
        <v>7534</v>
      </c>
      <c r="F2271" s="16" t="s">
        <v>3313</v>
      </c>
      <c r="G2271" s="16" t="s">
        <v>3314</v>
      </c>
      <c r="H2271" s="16" t="s">
        <v>3315</v>
      </c>
      <c r="I2271" s="16" t="s">
        <v>3307</v>
      </c>
      <c r="J2271" s="16" t="s">
        <v>7535</v>
      </c>
    </row>
    <row r="2272" ht="67.5" spans="1:10">
      <c r="A2272" s="20"/>
      <c r="B2272" s="16" t="s">
        <v>7513</v>
      </c>
      <c r="C2272" s="16" t="s">
        <v>3324</v>
      </c>
      <c r="D2272" s="16" t="s">
        <v>3325</v>
      </c>
      <c r="E2272" s="16" t="s">
        <v>7536</v>
      </c>
      <c r="F2272" s="16" t="s">
        <v>3313</v>
      </c>
      <c r="G2272" s="16" t="s">
        <v>3398</v>
      </c>
      <c r="H2272" s="16" t="s">
        <v>3315</v>
      </c>
      <c r="I2272" s="16" t="s">
        <v>3307</v>
      </c>
      <c r="J2272" s="16" t="s">
        <v>7537</v>
      </c>
    </row>
    <row r="2273" ht="22.5" spans="1:10">
      <c r="A2273" s="20"/>
      <c r="B2273" s="16" t="s">
        <v>7513</v>
      </c>
      <c r="C2273" s="16" t="s">
        <v>3331</v>
      </c>
      <c r="D2273" s="16" t="s">
        <v>3332</v>
      </c>
      <c r="E2273" s="16" t="s">
        <v>7494</v>
      </c>
      <c r="F2273" s="16" t="s">
        <v>3313</v>
      </c>
      <c r="G2273" s="16" t="s">
        <v>3322</v>
      </c>
      <c r="H2273" s="16" t="s">
        <v>3315</v>
      </c>
      <c r="I2273" s="16" t="s">
        <v>3307</v>
      </c>
      <c r="J2273" s="16" t="s">
        <v>7495</v>
      </c>
    </row>
    <row r="2274" spans="1:10">
      <c r="A2274" s="20"/>
      <c r="B2274" s="16" t="s">
        <v>7513</v>
      </c>
      <c r="C2274" s="16" t="s">
        <v>3843</v>
      </c>
      <c r="D2274" s="16" t="s">
        <v>3844</v>
      </c>
      <c r="E2274" s="16" t="s">
        <v>7496</v>
      </c>
      <c r="F2274" s="16" t="s">
        <v>3520</v>
      </c>
      <c r="G2274" s="16" t="s">
        <v>7538</v>
      </c>
      <c r="H2274" s="16" t="s">
        <v>3435</v>
      </c>
      <c r="I2274" s="16" t="s">
        <v>3307</v>
      </c>
      <c r="J2274" s="16" t="s">
        <v>7511</v>
      </c>
    </row>
    <row r="2275" ht="22.5" spans="1:10">
      <c r="A2275" s="18" t="s">
        <v>7539</v>
      </c>
      <c r="B2275" s="16"/>
      <c r="C2275" s="16"/>
      <c r="D2275" s="16"/>
      <c r="E2275" s="16"/>
      <c r="F2275" s="16"/>
      <c r="G2275" s="16"/>
      <c r="H2275" s="16"/>
      <c r="I2275" s="16"/>
      <c r="J2275" s="16"/>
    </row>
    <row r="2276" ht="22.5" spans="1:10">
      <c r="A2276" s="19" t="s">
        <v>7539</v>
      </c>
      <c r="B2276" s="16"/>
      <c r="C2276" s="16"/>
      <c r="D2276" s="16"/>
      <c r="E2276" s="16"/>
      <c r="F2276" s="16"/>
      <c r="G2276" s="16"/>
      <c r="H2276" s="16"/>
      <c r="I2276" s="16"/>
      <c r="J2276" s="16"/>
    </row>
    <row r="2277" ht="33.75" spans="1:10">
      <c r="A2277" s="20" t="s">
        <v>7540</v>
      </c>
      <c r="B2277" s="16" t="s">
        <v>7541</v>
      </c>
      <c r="C2277" s="16" t="s">
        <v>3301</v>
      </c>
      <c r="D2277" s="16" t="s">
        <v>3302</v>
      </c>
      <c r="E2277" s="16" t="s">
        <v>7542</v>
      </c>
      <c r="F2277" s="16" t="s">
        <v>3313</v>
      </c>
      <c r="G2277" s="16" t="s">
        <v>7543</v>
      </c>
      <c r="H2277" s="16" t="s">
        <v>3545</v>
      </c>
      <c r="I2277" s="16" t="s">
        <v>3307</v>
      </c>
      <c r="J2277" s="16" t="s">
        <v>7544</v>
      </c>
    </row>
    <row r="2278" ht="45" spans="1:10">
      <c r="A2278" s="20"/>
      <c r="B2278" s="16" t="s">
        <v>7541</v>
      </c>
      <c r="C2278" s="16" t="s">
        <v>3301</v>
      </c>
      <c r="D2278" s="16" t="s">
        <v>3302</v>
      </c>
      <c r="E2278" s="16" t="s">
        <v>7545</v>
      </c>
      <c r="F2278" s="16" t="s">
        <v>3313</v>
      </c>
      <c r="G2278" s="16" t="s">
        <v>4049</v>
      </c>
      <c r="H2278" s="16" t="s">
        <v>3628</v>
      </c>
      <c r="I2278" s="16" t="s">
        <v>3307</v>
      </c>
      <c r="J2278" s="16" t="s">
        <v>7546</v>
      </c>
    </row>
    <row r="2279" ht="45" spans="1:10">
      <c r="A2279" s="20"/>
      <c r="B2279" s="16" t="s">
        <v>7541</v>
      </c>
      <c r="C2279" s="16" t="s">
        <v>3301</v>
      </c>
      <c r="D2279" s="16" t="s">
        <v>3302</v>
      </c>
      <c r="E2279" s="16" t="s">
        <v>7547</v>
      </c>
      <c r="F2279" s="16" t="s">
        <v>3313</v>
      </c>
      <c r="G2279" s="16" t="s">
        <v>5510</v>
      </c>
      <c r="H2279" s="16" t="s">
        <v>3410</v>
      </c>
      <c r="I2279" s="16" t="s">
        <v>3307</v>
      </c>
      <c r="J2279" s="16" t="s">
        <v>7548</v>
      </c>
    </row>
    <row r="2280" ht="22.5" spans="1:10">
      <c r="A2280" s="20"/>
      <c r="B2280" s="16" t="s">
        <v>7541</v>
      </c>
      <c r="C2280" s="16" t="s">
        <v>3301</v>
      </c>
      <c r="D2280" s="16" t="s">
        <v>3311</v>
      </c>
      <c r="E2280" s="16" t="s">
        <v>7549</v>
      </c>
      <c r="F2280" s="16" t="s">
        <v>3313</v>
      </c>
      <c r="G2280" s="16" t="s">
        <v>3322</v>
      </c>
      <c r="H2280" s="16" t="s">
        <v>3315</v>
      </c>
      <c r="I2280" s="16" t="s">
        <v>3307</v>
      </c>
      <c r="J2280" s="16" t="s">
        <v>7550</v>
      </c>
    </row>
    <row r="2281" ht="22.5" spans="1:10">
      <c r="A2281" s="20"/>
      <c r="B2281" s="16" t="s">
        <v>7541</v>
      </c>
      <c r="C2281" s="16" t="s">
        <v>3301</v>
      </c>
      <c r="D2281" s="16" t="s">
        <v>3320</v>
      </c>
      <c r="E2281" s="16" t="s">
        <v>4971</v>
      </c>
      <c r="F2281" s="16" t="s">
        <v>3304</v>
      </c>
      <c r="G2281" s="16" t="s">
        <v>3398</v>
      </c>
      <c r="H2281" s="16" t="s">
        <v>3315</v>
      </c>
      <c r="I2281" s="16" t="s">
        <v>3307</v>
      </c>
      <c r="J2281" s="16" t="s">
        <v>7551</v>
      </c>
    </row>
    <row r="2282" ht="22.5" spans="1:10">
      <c r="A2282" s="20"/>
      <c r="B2282" s="16" t="s">
        <v>7541</v>
      </c>
      <c r="C2282" s="16" t="s">
        <v>3324</v>
      </c>
      <c r="D2282" s="16" t="s">
        <v>3325</v>
      </c>
      <c r="E2282" s="16" t="s">
        <v>7552</v>
      </c>
      <c r="F2282" s="16" t="s">
        <v>3304</v>
      </c>
      <c r="G2282" s="16" t="s">
        <v>5589</v>
      </c>
      <c r="H2282" s="16" t="s">
        <v>3328</v>
      </c>
      <c r="I2282" s="16" t="s">
        <v>3329</v>
      </c>
      <c r="J2282" s="16" t="s">
        <v>7553</v>
      </c>
    </row>
    <row r="2283" spans="1:10">
      <c r="A2283" s="20"/>
      <c r="B2283" s="16" t="s">
        <v>7541</v>
      </c>
      <c r="C2283" s="16" t="s">
        <v>3331</v>
      </c>
      <c r="D2283" s="16" t="s">
        <v>3332</v>
      </c>
      <c r="E2283" s="16" t="s">
        <v>4461</v>
      </c>
      <c r="F2283" s="16" t="s">
        <v>3304</v>
      </c>
      <c r="G2283" s="16" t="s">
        <v>3322</v>
      </c>
      <c r="H2283" s="16" t="s">
        <v>3315</v>
      </c>
      <c r="I2283" s="16" t="s">
        <v>3307</v>
      </c>
      <c r="J2283" s="16" t="s">
        <v>4980</v>
      </c>
    </row>
    <row r="2284" spans="1:10">
      <c r="A2284" s="20"/>
      <c r="B2284" s="16" t="s">
        <v>7541</v>
      </c>
      <c r="C2284" s="16" t="s">
        <v>3843</v>
      </c>
      <c r="D2284" s="16" t="s">
        <v>3844</v>
      </c>
      <c r="E2284" s="16" t="s">
        <v>4544</v>
      </c>
      <c r="F2284" s="16" t="s">
        <v>3520</v>
      </c>
      <c r="G2284" s="16" t="s">
        <v>3398</v>
      </c>
      <c r="H2284" s="16" t="s">
        <v>3315</v>
      </c>
      <c r="I2284" s="16" t="s">
        <v>3307</v>
      </c>
      <c r="J2284" s="16" t="s">
        <v>7554</v>
      </c>
    </row>
    <row r="2285" ht="22.5" spans="1:10">
      <c r="A2285" s="20" t="s">
        <v>7555</v>
      </c>
      <c r="B2285" s="16" t="s">
        <v>7556</v>
      </c>
      <c r="C2285" s="16" t="s">
        <v>3301</v>
      </c>
      <c r="D2285" s="16" t="s">
        <v>3302</v>
      </c>
      <c r="E2285" s="16" t="s">
        <v>7557</v>
      </c>
      <c r="F2285" s="16" t="s">
        <v>3313</v>
      </c>
      <c r="G2285" s="16" t="s">
        <v>3746</v>
      </c>
      <c r="H2285" s="16" t="s">
        <v>3545</v>
      </c>
      <c r="I2285" s="16" t="s">
        <v>3307</v>
      </c>
      <c r="J2285" s="16" t="s">
        <v>7557</v>
      </c>
    </row>
    <row r="2286" ht="22.5" spans="1:10">
      <c r="A2286" s="20"/>
      <c r="B2286" s="16" t="s">
        <v>7556</v>
      </c>
      <c r="C2286" s="16" t="s">
        <v>3301</v>
      </c>
      <c r="D2286" s="16" t="s">
        <v>3302</v>
      </c>
      <c r="E2286" s="16" t="s">
        <v>7558</v>
      </c>
      <c r="F2286" s="16" t="s">
        <v>3313</v>
      </c>
      <c r="G2286" s="16" t="s">
        <v>3721</v>
      </c>
      <c r="H2286" s="16" t="s">
        <v>3545</v>
      </c>
      <c r="I2286" s="16" t="s">
        <v>3307</v>
      </c>
      <c r="J2286" s="16" t="s">
        <v>7558</v>
      </c>
    </row>
    <row r="2287" ht="22.5" spans="1:10">
      <c r="A2287" s="20"/>
      <c r="B2287" s="16" t="s">
        <v>7556</v>
      </c>
      <c r="C2287" s="16" t="s">
        <v>3301</v>
      </c>
      <c r="D2287" s="16" t="s">
        <v>3302</v>
      </c>
      <c r="E2287" s="16" t="s">
        <v>7559</v>
      </c>
      <c r="F2287" s="16" t="s">
        <v>3313</v>
      </c>
      <c r="G2287" s="16" t="s">
        <v>3767</v>
      </c>
      <c r="H2287" s="16" t="s">
        <v>3545</v>
      </c>
      <c r="I2287" s="16" t="s">
        <v>3307</v>
      </c>
      <c r="J2287" s="16" t="s">
        <v>7559</v>
      </c>
    </row>
    <row r="2288" spans="1:10">
      <c r="A2288" s="20"/>
      <c r="B2288" s="16" t="s">
        <v>7556</v>
      </c>
      <c r="C2288" s="16" t="s">
        <v>3301</v>
      </c>
      <c r="D2288" s="16" t="s">
        <v>3311</v>
      </c>
      <c r="E2288" s="16" t="s">
        <v>7560</v>
      </c>
      <c r="F2288" s="16" t="s">
        <v>3313</v>
      </c>
      <c r="G2288" s="16" t="s">
        <v>3341</v>
      </c>
      <c r="H2288" s="16" t="s">
        <v>3315</v>
      </c>
      <c r="I2288" s="16" t="s">
        <v>3307</v>
      </c>
      <c r="J2288" s="16" t="s">
        <v>7560</v>
      </c>
    </row>
    <row r="2289" ht="22.5" spans="1:10">
      <c r="A2289" s="20"/>
      <c r="B2289" s="16" t="s">
        <v>7556</v>
      </c>
      <c r="C2289" s="16" t="s">
        <v>3301</v>
      </c>
      <c r="D2289" s="16" t="s">
        <v>3320</v>
      </c>
      <c r="E2289" s="16" t="s">
        <v>7561</v>
      </c>
      <c r="F2289" s="16" t="s">
        <v>3304</v>
      </c>
      <c r="G2289" s="16" t="s">
        <v>3702</v>
      </c>
      <c r="H2289" s="16" t="s">
        <v>3499</v>
      </c>
      <c r="I2289" s="16" t="s">
        <v>3307</v>
      </c>
      <c r="J2289" s="16" t="s">
        <v>7561</v>
      </c>
    </row>
    <row r="2290" spans="1:10">
      <c r="A2290" s="20"/>
      <c r="B2290" s="16" t="s">
        <v>7556</v>
      </c>
      <c r="C2290" s="16" t="s">
        <v>3324</v>
      </c>
      <c r="D2290" s="16" t="s">
        <v>3325</v>
      </c>
      <c r="E2290" s="16" t="s">
        <v>7562</v>
      </c>
      <c r="F2290" s="16" t="s">
        <v>3313</v>
      </c>
      <c r="G2290" s="16" t="s">
        <v>3544</v>
      </c>
      <c r="H2290" s="16" t="s">
        <v>3315</v>
      </c>
      <c r="I2290" s="16" t="s">
        <v>3307</v>
      </c>
      <c r="J2290" s="16" t="s">
        <v>7563</v>
      </c>
    </row>
    <row r="2291" ht="33.75" spans="1:10">
      <c r="A2291" s="20"/>
      <c r="B2291" s="16" t="s">
        <v>7556</v>
      </c>
      <c r="C2291" s="16" t="s">
        <v>3324</v>
      </c>
      <c r="D2291" s="16" t="s">
        <v>3325</v>
      </c>
      <c r="E2291" s="16" t="s">
        <v>7564</v>
      </c>
      <c r="F2291" s="16" t="s">
        <v>3304</v>
      </c>
      <c r="G2291" s="16" t="s">
        <v>5589</v>
      </c>
      <c r="H2291" s="16" t="s">
        <v>3328</v>
      </c>
      <c r="I2291" s="16" t="s">
        <v>3329</v>
      </c>
      <c r="J2291" s="16" t="s">
        <v>7564</v>
      </c>
    </row>
    <row r="2292" spans="1:10">
      <c r="A2292" s="20"/>
      <c r="B2292" s="16" t="s">
        <v>7556</v>
      </c>
      <c r="C2292" s="16" t="s">
        <v>3331</v>
      </c>
      <c r="D2292" s="16" t="s">
        <v>3332</v>
      </c>
      <c r="E2292" s="16" t="s">
        <v>7565</v>
      </c>
      <c r="F2292" s="16" t="s">
        <v>3313</v>
      </c>
      <c r="G2292" s="16" t="s">
        <v>3322</v>
      </c>
      <c r="H2292" s="16" t="s">
        <v>3315</v>
      </c>
      <c r="I2292" s="16" t="s">
        <v>3307</v>
      </c>
      <c r="J2292" s="16" t="s">
        <v>3842</v>
      </c>
    </row>
    <row r="2293" spans="1:10">
      <c r="A2293" s="20"/>
      <c r="B2293" s="16" t="s">
        <v>7556</v>
      </c>
      <c r="C2293" s="16" t="s">
        <v>3843</v>
      </c>
      <c r="D2293" s="16" t="s">
        <v>3844</v>
      </c>
      <c r="E2293" s="16" t="s">
        <v>6132</v>
      </c>
      <c r="F2293" s="16" t="s">
        <v>3520</v>
      </c>
      <c r="G2293" s="16" t="s">
        <v>3398</v>
      </c>
      <c r="H2293" s="16" t="s">
        <v>3315</v>
      </c>
      <c r="I2293" s="16" t="s">
        <v>3307</v>
      </c>
      <c r="J2293" s="16" t="s">
        <v>7566</v>
      </c>
    </row>
    <row r="2294" spans="1:10">
      <c r="A2294" s="20"/>
      <c r="B2294" s="16" t="s">
        <v>7556</v>
      </c>
      <c r="C2294" s="16" t="s">
        <v>3843</v>
      </c>
      <c r="D2294" s="16" t="s">
        <v>3844</v>
      </c>
      <c r="E2294" s="16" t="s">
        <v>7567</v>
      </c>
      <c r="F2294" s="16" t="s">
        <v>3313</v>
      </c>
      <c r="G2294" s="16" t="s">
        <v>3544</v>
      </c>
      <c r="H2294" s="16" t="s">
        <v>3315</v>
      </c>
      <c r="I2294" s="16" t="s">
        <v>3307</v>
      </c>
      <c r="J2294" s="16" t="s">
        <v>7568</v>
      </c>
    </row>
    <row r="2295" ht="22.5" spans="1:10">
      <c r="A2295" s="20" t="s">
        <v>7569</v>
      </c>
      <c r="B2295" s="16" t="s">
        <v>7570</v>
      </c>
      <c r="C2295" s="16" t="s">
        <v>3301</v>
      </c>
      <c r="D2295" s="16" t="s">
        <v>3302</v>
      </c>
      <c r="E2295" s="16" t="s">
        <v>7571</v>
      </c>
      <c r="F2295" s="16" t="s">
        <v>3313</v>
      </c>
      <c r="G2295" s="16" t="s">
        <v>7572</v>
      </c>
      <c r="H2295" s="16" t="s">
        <v>3395</v>
      </c>
      <c r="I2295" s="16" t="s">
        <v>3307</v>
      </c>
      <c r="J2295" s="16" t="s">
        <v>7573</v>
      </c>
    </row>
    <row r="2296" ht="22.5" spans="1:10">
      <c r="A2296" s="20"/>
      <c r="B2296" s="16" t="s">
        <v>7570</v>
      </c>
      <c r="C2296" s="16" t="s">
        <v>3301</v>
      </c>
      <c r="D2296" s="16" t="s">
        <v>3302</v>
      </c>
      <c r="E2296" s="16" t="s">
        <v>7574</v>
      </c>
      <c r="F2296" s="16" t="s">
        <v>3313</v>
      </c>
      <c r="G2296" s="16" t="s">
        <v>7575</v>
      </c>
      <c r="H2296" s="16" t="s">
        <v>3545</v>
      </c>
      <c r="I2296" s="16" t="s">
        <v>3307</v>
      </c>
      <c r="J2296" s="16" t="s">
        <v>7576</v>
      </c>
    </row>
    <row r="2297" ht="22.5" spans="1:10">
      <c r="A2297" s="20"/>
      <c r="B2297" s="16" t="s">
        <v>7570</v>
      </c>
      <c r="C2297" s="16" t="s">
        <v>3301</v>
      </c>
      <c r="D2297" s="16" t="s">
        <v>3302</v>
      </c>
      <c r="E2297" s="16" t="s">
        <v>7577</v>
      </c>
      <c r="F2297" s="16" t="s">
        <v>3313</v>
      </c>
      <c r="G2297" s="16" t="s">
        <v>3631</v>
      </c>
      <c r="H2297" s="16" t="s">
        <v>3306</v>
      </c>
      <c r="I2297" s="16" t="s">
        <v>3307</v>
      </c>
      <c r="J2297" s="16" t="s">
        <v>7578</v>
      </c>
    </row>
    <row r="2298" ht="22.5" spans="1:10">
      <c r="A2298" s="20"/>
      <c r="B2298" s="16" t="s">
        <v>7570</v>
      </c>
      <c r="C2298" s="16" t="s">
        <v>3301</v>
      </c>
      <c r="D2298" s="16" t="s">
        <v>3302</v>
      </c>
      <c r="E2298" s="16" t="s">
        <v>7579</v>
      </c>
      <c r="F2298" s="16" t="s">
        <v>3313</v>
      </c>
      <c r="G2298" s="16" t="s">
        <v>3459</v>
      </c>
      <c r="H2298" s="16" t="s">
        <v>3545</v>
      </c>
      <c r="I2298" s="16" t="s">
        <v>3307</v>
      </c>
      <c r="J2298" s="16" t="s">
        <v>7580</v>
      </c>
    </row>
    <row r="2299" spans="1:10">
      <c r="A2299" s="20"/>
      <c r="B2299" s="16" t="s">
        <v>7570</v>
      </c>
      <c r="C2299" s="16" t="s">
        <v>3301</v>
      </c>
      <c r="D2299" s="16" t="s">
        <v>3311</v>
      </c>
      <c r="E2299" s="16" t="s">
        <v>7581</v>
      </c>
      <c r="F2299" s="16" t="s">
        <v>3313</v>
      </c>
      <c r="G2299" s="16" t="s">
        <v>4036</v>
      </c>
      <c r="H2299" s="16" t="s">
        <v>3315</v>
      </c>
      <c r="I2299" s="16" t="s">
        <v>3307</v>
      </c>
      <c r="J2299" s="16" t="s">
        <v>7582</v>
      </c>
    </row>
    <row r="2300" ht="22.5" spans="1:10">
      <c r="A2300" s="20"/>
      <c r="B2300" s="16" t="s">
        <v>7570</v>
      </c>
      <c r="C2300" s="16" t="s">
        <v>3301</v>
      </c>
      <c r="D2300" s="16" t="s">
        <v>3311</v>
      </c>
      <c r="E2300" s="16" t="s">
        <v>7583</v>
      </c>
      <c r="F2300" s="16" t="s">
        <v>3313</v>
      </c>
      <c r="G2300" s="16" t="s">
        <v>5510</v>
      </c>
      <c r="H2300" s="16" t="s">
        <v>3315</v>
      </c>
      <c r="I2300" s="16" t="s">
        <v>3307</v>
      </c>
      <c r="J2300" s="16" t="s">
        <v>7584</v>
      </c>
    </row>
    <row r="2301" ht="33.75" spans="1:10">
      <c r="A2301" s="20"/>
      <c r="B2301" s="16" t="s">
        <v>7570</v>
      </c>
      <c r="C2301" s="16" t="s">
        <v>3301</v>
      </c>
      <c r="D2301" s="16" t="s">
        <v>3320</v>
      </c>
      <c r="E2301" s="16" t="s">
        <v>7585</v>
      </c>
      <c r="F2301" s="16" t="s">
        <v>3837</v>
      </c>
      <c r="G2301" s="16" t="s">
        <v>3516</v>
      </c>
      <c r="H2301" s="16" t="s">
        <v>3758</v>
      </c>
      <c r="I2301" s="16" t="s">
        <v>3307</v>
      </c>
      <c r="J2301" s="16" t="s">
        <v>7586</v>
      </c>
    </row>
    <row r="2302" ht="22.5" spans="1:10">
      <c r="A2302" s="20"/>
      <c r="B2302" s="16" t="s">
        <v>7570</v>
      </c>
      <c r="C2302" s="16" t="s">
        <v>3301</v>
      </c>
      <c r="D2302" s="16" t="s">
        <v>3320</v>
      </c>
      <c r="E2302" s="16" t="s">
        <v>7587</v>
      </c>
      <c r="F2302" s="16" t="s">
        <v>3837</v>
      </c>
      <c r="G2302" s="16" t="s">
        <v>3516</v>
      </c>
      <c r="H2302" s="16" t="s">
        <v>3758</v>
      </c>
      <c r="I2302" s="16" t="s">
        <v>3307</v>
      </c>
      <c r="J2302" s="16" t="s">
        <v>7588</v>
      </c>
    </row>
    <row r="2303" spans="1:10">
      <c r="A2303" s="20"/>
      <c r="B2303" s="16" t="s">
        <v>7570</v>
      </c>
      <c r="C2303" s="16" t="s">
        <v>3324</v>
      </c>
      <c r="D2303" s="16" t="s">
        <v>3685</v>
      </c>
      <c r="E2303" s="16" t="s">
        <v>7589</v>
      </c>
      <c r="F2303" s="16" t="s">
        <v>3520</v>
      </c>
      <c r="G2303" s="16" t="s">
        <v>7590</v>
      </c>
      <c r="H2303" s="16" t="s">
        <v>3315</v>
      </c>
      <c r="I2303" s="16" t="s">
        <v>3307</v>
      </c>
      <c r="J2303" s="16" t="s">
        <v>7591</v>
      </c>
    </row>
    <row r="2304" ht="33.75" spans="1:10">
      <c r="A2304" s="20"/>
      <c r="B2304" s="16" t="s">
        <v>7570</v>
      </c>
      <c r="C2304" s="16" t="s">
        <v>3324</v>
      </c>
      <c r="D2304" s="16" t="s">
        <v>3325</v>
      </c>
      <c r="E2304" s="16" t="s">
        <v>7592</v>
      </c>
      <c r="F2304" s="16" t="s">
        <v>3304</v>
      </c>
      <c r="G2304" s="16" t="s">
        <v>3761</v>
      </c>
      <c r="H2304" s="16" t="s">
        <v>3328</v>
      </c>
      <c r="I2304" s="16" t="s">
        <v>3329</v>
      </c>
      <c r="J2304" s="16" t="s">
        <v>7593</v>
      </c>
    </row>
    <row r="2305" ht="56.25" spans="1:10">
      <c r="A2305" s="20"/>
      <c r="B2305" s="16" t="s">
        <v>7570</v>
      </c>
      <c r="C2305" s="16" t="s">
        <v>3324</v>
      </c>
      <c r="D2305" s="16" t="s">
        <v>3325</v>
      </c>
      <c r="E2305" s="16" t="s">
        <v>4183</v>
      </c>
      <c r="F2305" s="16" t="s">
        <v>3304</v>
      </c>
      <c r="G2305" s="16" t="s">
        <v>3761</v>
      </c>
      <c r="H2305" s="16" t="s">
        <v>3328</v>
      </c>
      <c r="I2305" s="16" t="s">
        <v>3329</v>
      </c>
      <c r="J2305" s="16" t="s">
        <v>7594</v>
      </c>
    </row>
    <row r="2306" ht="67.5" spans="1:10">
      <c r="A2306" s="20"/>
      <c r="B2306" s="16" t="s">
        <v>7570</v>
      </c>
      <c r="C2306" s="16" t="s">
        <v>3324</v>
      </c>
      <c r="D2306" s="16" t="s">
        <v>3590</v>
      </c>
      <c r="E2306" s="16" t="s">
        <v>7595</v>
      </c>
      <c r="F2306" s="16" t="s">
        <v>3304</v>
      </c>
      <c r="G2306" s="16" t="s">
        <v>3936</v>
      </c>
      <c r="H2306" s="16" t="s">
        <v>3328</v>
      </c>
      <c r="I2306" s="16" t="s">
        <v>3329</v>
      </c>
      <c r="J2306" s="16" t="s">
        <v>7596</v>
      </c>
    </row>
    <row r="2307" spans="1:10">
      <c r="A2307" s="20"/>
      <c r="B2307" s="16" t="s">
        <v>7570</v>
      </c>
      <c r="C2307" s="16" t="s">
        <v>3331</v>
      </c>
      <c r="D2307" s="16" t="s">
        <v>3332</v>
      </c>
      <c r="E2307" s="16" t="s">
        <v>7565</v>
      </c>
      <c r="F2307" s="16" t="s">
        <v>3313</v>
      </c>
      <c r="G2307" s="16" t="s">
        <v>3322</v>
      </c>
      <c r="H2307" s="16" t="s">
        <v>3315</v>
      </c>
      <c r="I2307" s="16" t="s">
        <v>3307</v>
      </c>
      <c r="J2307" s="16" t="s">
        <v>3842</v>
      </c>
    </row>
    <row r="2308" spans="1:10">
      <c r="A2308" s="20"/>
      <c r="B2308" s="16" t="s">
        <v>7570</v>
      </c>
      <c r="C2308" s="16" t="s">
        <v>3843</v>
      </c>
      <c r="D2308" s="16" t="s">
        <v>3844</v>
      </c>
      <c r="E2308" s="16" t="s">
        <v>4544</v>
      </c>
      <c r="F2308" s="16" t="s">
        <v>3520</v>
      </c>
      <c r="G2308" s="16" t="s">
        <v>3513</v>
      </c>
      <c r="H2308" s="16" t="s">
        <v>3315</v>
      </c>
      <c r="I2308" s="16" t="s">
        <v>3307</v>
      </c>
      <c r="J2308" s="16" t="s">
        <v>7597</v>
      </c>
    </row>
    <row r="2309" ht="33.75" spans="1:10">
      <c r="A2309" s="20" t="s">
        <v>7598</v>
      </c>
      <c r="B2309" s="21" t="s">
        <v>7599</v>
      </c>
      <c r="C2309" s="16" t="s">
        <v>3301</v>
      </c>
      <c r="D2309" s="16" t="s">
        <v>3302</v>
      </c>
      <c r="E2309" s="16" t="s">
        <v>7600</v>
      </c>
      <c r="F2309" s="16" t="s">
        <v>3313</v>
      </c>
      <c r="G2309" s="16" t="s">
        <v>4240</v>
      </c>
      <c r="H2309" s="16" t="s">
        <v>4832</v>
      </c>
      <c r="I2309" s="16" t="s">
        <v>3307</v>
      </c>
      <c r="J2309" s="16" t="s">
        <v>7601</v>
      </c>
    </row>
    <row r="2310" ht="22.5" spans="1:10">
      <c r="A2310" s="20"/>
      <c r="B2310" s="16"/>
      <c r="C2310" s="16" t="s">
        <v>3301</v>
      </c>
      <c r="D2310" s="16" t="s">
        <v>3302</v>
      </c>
      <c r="E2310" s="16" t="s">
        <v>7602</v>
      </c>
      <c r="F2310" s="16" t="s">
        <v>3313</v>
      </c>
      <c r="G2310" s="16" t="s">
        <v>3592</v>
      </c>
      <c r="H2310" s="16" t="s">
        <v>3410</v>
      </c>
      <c r="I2310" s="16" t="s">
        <v>3307</v>
      </c>
      <c r="J2310" s="16" t="s">
        <v>7603</v>
      </c>
    </row>
    <row r="2311" ht="33.75" spans="1:10">
      <c r="A2311" s="20"/>
      <c r="B2311" s="16"/>
      <c r="C2311" s="16" t="s">
        <v>3301</v>
      </c>
      <c r="D2311" s="16" t="s">
        <v>3302</v>
      </c>
      <c r="E2311" s="16" t="s">
        <v>7604</v>
      </c>
      <c r="F2311" s="16" t="s">
        <v>3313</v>
      </c>
      <c r="G2311" s="16" t="s">
        <v>4591</v>
      </c>
      <c r="H2311" s="16" t="s">
        <v>3545</v>
      </c>
      <c r="I2311" s="16" t="s">
        <v>3307</v>
      </c>
      <c r="J2311" s="16" t="s">
        <v>7605</v>
      </c>
    </row>
    <row r="2312" ht="22.5" spans="1:10">
      <c r="A2312" s="20"/>
      <c r="B2312" s="16"/>
      <c r="C2312" s="16" t="s">
        <v>3301</v>
      </c>
      <c r="D2312" s="16" t="s">
        <v>3302</v>
      </c>
      <c r="E2312" s="16" t="s">
        <v>7606</v>
      </c>
      <c r="F2312" s="16" t="s">
        <v>3313</v>
      </c>
      <c r="G2312" s="16" t="s">
        <v>3370</v>
      </c>
      <c r="H2312" s="16" t="s">
        <v>3545</v>
      </c>
      <c r="I2312" s="16" t="s">
        <v>3307</v>
      </c>
      <c r="J2312" s="16" t="s">
        <v>7607</v>
      </c>
    </row>
    <row r="2313" ht="45" spans="1:10">
      <c r="A2313" s="20"/>
      <c r="B2313" s="16"/>
      <c r="C2313" s="16" t="s">
        <v>3301</v>
      </c>
      <c r="D2313" s="16" t="s">
        <v>3302</v>
      </c>
      <c r="E2313" s="16" t="s">
        <v>7608</v>
      </c>
      <c r="F2313" s="16" t="s">
        <v>3313</v>
      </c>
      <c r="G2313" s="16" t="s">
        <v>3710</v>
      </c>
      <c r="H2313" s="16" t="s">
        <v>3545</v>
      </c>
      <c r="I2313" s="16" t="s">
        <v>3307</v>
      </c>
      <c r="J2313" s="16" t="s">
        <v>7609</v>
      </c>
    </row>
    <row r="2314" ht="22.5" spans="1:10">
      <c r="A2314" s="20"/>
      <c r="B2314" s="16"/>
      <c r="C2314" s="16" t="s">
        <v>3301</v>
      </c>
      <c r="D2314" s="16" t="s">
        <v>3302</v>
      </c>
      <c r="E2314" s="16" t="s">
        <v>7610</v>
      </c>
      <c r="F2314" s="16" t="s">
        <v>3313</v>
      </c>
      <c r="G2314" s="16" t="s">
        <v>4205</v>
      </c>
      <c r="H2314" s="16" t="s">
        <v>3473</v>
      </c>
      <c r="I2314" s="16" t="s">
        <v>3307</v>
      </c>
      <c r="J2314" s="16" t="s">
        <v>7611</v>
      </c>
    </row>
    <row r="2315" ht="22.5" spans="1:10">
      <c r="A2315" s="20"/>
      <c r="B2315" s="16"/>
      <c r="C2315" s="16" t="s">
        <v>3301</v>
      </c>
      <c r="D2315" s="16" t="s">
        <v>3302</v>
      </c>
      <c r="E2315" s="16" t="s">
        <v>7612</v>
      </c>
      <c r="F2315" s="16" t="s">
        <v>3313</v>
      </c>
      <c r="G2315" s="16" t="s">
        <v>4612</v>
      </c>
      <c r="H2315" s="16" t="s">
        <v>4832</v>
      </c>
      <c r="I2315" s="16" t="s">
        <v>3307</v>
      </c>
      <c r="J2315" s="16" t="s">
        <v>7613</v>
      </c>
    </row>
    <row r="2316" ht="22.5" spans="1:10">
      <c r="A2316" s="20"/>
      <c r="B2316" s="16"/>
      <c r="C2316" s="16" t="s">
        <v>3301</v>
      </c>
      <c r="D2316" s="16" t="s">
        <v>3311</v>
      </c>
      <c r="E2316" s="16" t="s">
        <v>7614</v>
      </c>
      <c r="F2316" s="16" t="s">
        <v>3313</v>
      </c>
      <c r="G2316" s="16" t="s">
        <v>3398</v>
      </c>
      <c r="H2316" s="16" t="s">
        <v>3315</v>
      </c>
      <c r="I2316" s="16" t="s">
        <v>3307</v>
      </c>
      <c r="J2316" s="16" t="s">
        <v>7615</v>
      </c>
    </row>
    <row r="2317" spans="1:10">
      <c r="A2317" s="20"/>
      <c r="B2317" s="16"/>
      <c r="C2317" s="16" t="s">
        <v>3301</v>
      </c>
      <c r="D2317" s="16" t="s">
        <v>3311</v>
      </c>
      <c r="E2317" s="16" t="s">
        <v>7295</v>
      </c>
      <c r="F2317" s="16" t="s">
        <v>3313</v>
      </c>
      <c r="G2317" s="16" t="s">
        <v>3322</v>
      </c>
      <c r="H2317" s="16" t="s">
        <v>3315</v>
      </c>
      <c r="I2317" s="16" t="s">
        <v>3307</v>
      </c>
      <c r="J2317" s="16" t="s">
        <v>7616</v>
      </c>
    </row>
    <row r="2318" ht="22.5" spans="1:10">
      <c r="A2318" s="20"/>
      <c r="B2318" s="16"/>
      <c r="C2318" s="16" t="s">
        <v>3301</v>
      </c>
      <c r="D2318" s="16" t="s">
        <v>3311</v>
      </c>
      <c r="E2318" s="16" t="s">
        <v>7617</v>
      </c>
      <c r="F2318" s="16" t="s">
        <v>3313</v>
      </c>
      <c r="G2318" s="16" t="s">
        <v>3535</v>
      </c>
      <c r="H2318" s="16" t="s">
        <v>3315</v>
      </c>
      <c r="I2318" s="16" t="s">
        <v>3307</v>
      </c>
      <c r="J2318" s="16" t="s">
        <v>7618</v>
      </c>
    </row>
    <row r="2319" ht="22.5" spans="1:10">
      <c r="A2319" s="20"/>
      <c r="B2319" s="16"/>
      <c r="C2319" s="16" t="s">
        <v>3301</v>
      </c>
      <c r="D2319" s="16" t="s">
        <v>3320</v>
      </c>
      <c r="E2319" s="16" t="s">
        <v>7619</v>
      </c>
      <c r="F2319" s="16" t="s">
        <v>3313</v>
      </c>
      <c r="G2319" s="16" t="s">
        <v>3746</v>
      </c>
      <c r="H2319" s="16" t="s">
        <v>3758</v>
      </c>
      <c r="I2319" s="16" t="s">
        <v>3307</v>
      </c>
      <c r="J2319" s="16" t="s">
        <v>7620</v>
      </c>
    </row>
    <row r="2320" ht="22.5" spans="1:10">
      <c r="A2320" s="20"/>
      <c r="B2320" s="16"/>
      <c r="C2320" s="16" t="s">
        <v>3301</v>
      </c>
      <c r="D2320" s="16" t="s">
        <v>3320</v>
      </c>
      <c r="E2320" s="16" t="s">
        <v>7621</v>
      </c>
      <c r="F2320" s="16" t="s">
        <v>3837</v>
      </c>
      <c r="G2320" s="16" t="s">
        <v>3516</v>
      </c>
      <c r="H2320" s="16" t="s">
        <v>3758</v>
      </c>
      <c r="I2320" s="16" t="s">
        <v>3307</v>
      </c>
      <c r="J2320" s="16" t="s">
        <v>7622</v>
      </c>
    </row>
    <row r="2321" ht="33.75" spans="1:10">
      <c r="A2321" s="20"/>
      <c r="B2321" s="16"/>
      <c r="C2321" s="16" t="s">
        <v>3301</v>
      </c>
      <c r="D2321" s="16" t="s">
        <v>3320</v>
      </c>
      <c r="E2321" s="16" t="s">
        <v>7623</v>
      </c>
      <c r="F2321" s="16" t="s">
        <v>3837</v>
      </c>
      <c r="G2321" s="16" t="s">
        <v>3521</v>
      </c>
      <c r="H2321" s="16" t="s">
        <v>3522</v>
      </c>
      <c r="I2321" s="16" t="s">
        <v>3307</v>
      </c>
      <c r="J2321" s="16" t="s">
        <v>7624</v>
      </c>
    </row>
    <row r="2322" ht="22.5" spans="1:10">
      <c r="A2322" s="20"/>
      <c r="B2322" s="16"/>
      <c r="C2322" s="16" t="s">
        <v>3324</v>
      </c>
      <c r="D2322" s="16" t="s">
        <v>3685</v>
      </c>
      <c r="E2322" s="16" t="s">
        <v>7589</v>
      </c>
      <c r="F2322" s="16" t="s">
        <v>3520</v>
      </c>
      <c r="G2322" s="16" t="s">
        <v>3516</v>
      </c>
      <c r="H2322" s="16" t="s">
        <v>3315</v>
      </c>
      <c r="I2322" s="16" t="s">
        <v>3307</v>
      </c>
      <c r="J2322" s="16" t="s">
        <v>7625</v>
      </c>
    </row>
    <row r="2323" ht="22.5" spans="1:10">
      <c r="A2323" s="20"/>
      <c r="B2323" s="16"/>
      <c r="C2323" s="16" t="s">
        <v>3324</v>
      </c>
      <c r="D2323" s="16" t="s">
        <v>3325</v>
      </c>
      <c r="E2323" s="16" t="s">
        <v>7626</v>
      </c>
      <c r="F2323" s="16" t="s">
        <v>3304</v>
      </c>
      <c r="G2323" s="16" t="s">
        <v>3761</v>
      </c>
      <c r="H2323" s="16" t="s">
        <v>3328</v>
      </c>
      <c r="I2323" s="16" t="s">
        <v>3329</v>
      </c>
      <c r="J2323" s="16" t="s">
        <v>7627</v>
      </c>
    </row>
    <row r="2324" ht="22.5" spans="1:10">
      <c r="A2324" s="20"/>
      <c r="B2324" s="16"/>
      <c r="C2324" s="16" t="s">
        <v>3324</v>
      </c>
      <c r="D2324" s="16" t="s">
        <v>3325</v>
      </c>
      <c r="E2324" s="16" t="s">
        <v>7628</v>
      </c>
      <c r="F2324" s="16" t="s">
        <v>3304</v>
      </c>
      <c r="G2324" s="16" t="s">
        <v>3544</v>
      </c>
      <c r="H2324" s="16" t="s">
        <v>3328</v>
      </c>
      <c r="I2324" s="16" t="s">
        <v>3307</v>
      </c>
      <c r="J2324" s="16" t="s">
        <v>7629</v>
      </c>
    </row>
    <row r="2325" ht="22.5" spans="1:10">
      <c r="A2325" s="20"/>
      <c r="B2325" s="16"/>
      <c r="C2325" s="16" t="s">
        <v>3324</v>
      </c>
      <c r="D2325" s="16" t="s">
        <v>3590</v>
      </c>
      <c r="E2325" s="16" t="s">
        <v>7630</v>
      </c>
      <c r="F2325" s="16" t="s">
        <v>3304</v>
      </c>
      <c r="G2325" s="16" t="s">
        <v>3897</v>
      </c>
      <c r="H2325" s="16" t="s">
        <v>3328</v>
      </c>
      <c r="I2325" s="16" t="s">
        <v>3329</v>
      </c>
      <c r="J2325" s="16" t="s">
        <v>7631</v>
      </c>
    </row>
    <row r="2326" ht="22.5" spans="1:10">
      <c r="A2326" s="20"/>
      <c r="B2326" s="16"/>
      <c r="C2326" s="16" t="s">
        <v>3331</v>
      </c>
      <c r="D2326" s="16" t="s">
        <v>3332</v>
      </c>
      <c r="E2326" s="16" t="s">
        <v>7565</v>
      </c>
      <c r="F2326" s="16" t="s">
        <v>3313</v>
      </c>
      <c r="G2326" s="16" t="s">
        <v>3322</v>
      </c>
      <c r="H2326" s="16" t="s">
        <v>3315</v>
      </c>
      <c r="I2326" s="16" t="s">
        <v>3307</v>
      </c>
      <c r="J2326" s="16" t="s">
        <v>7632</v>
      </c>
    </row>
    <row r="2327" spans="1:10">
      <c r="A2327" s="20"/>
      <c r="B2327" s="16"/>
      <c r="C2327" s="16" t="s">
        <v>3843</v>
      </c>
      <c r="D2327" s="16" t="s">
        <v>3844</v>
      </c>
      <c r="E2327" s="16" t="s">
        <v>4544</v>
      </c>
      <c r="F2327" s="16" t="s">
        <v>3520</v>
      </c>
      <c r="G2327" s="16" t="s">
        <v>3398</v>
      </c>
      <c r="H2327" s="16" t="s">
        <v>3315</v>
      </c>
      <c r="I2327" s="16" t="s">
        <v>3307</v>
      </c>
      <c r="J2327" s="16" t="s">
        <v>7633</v>
      </c>
    </row>
    <row r="2328" ht="22.5" spans="1:10">
      <c r="A2328" s="20" t="s">
        <v>7634</v>
      </c>
      <c r="B2328" s="16" t="s">
        <v>7635</v>
      </c>
      <c r="C2328" s="16" t="s">
        <v>3301</v>
      </c>
      <c r="D2328" s="16" t="s">
        <v>3302</v>
      </c>
      <c r="E2328" s="16" t="s">
        <v>7636</v>
      </c>
      <c r="F2328" s="16" t="s">
        <v>3313</v>
      </c>
      <c r="G2328" s="16" t="s">
        <v>3370</v>
      </c>
      <c r="H2328" s="16" t="s">
        <v>3545</v>
      </c>
      <c r="I2328" s="16" t="s">
        <v>3307</v>
      </c>
      <c r="J2328" s="16" t="s">
        <v>7637</v>
      </c>
    </row>
    <row r="2329" ht="33.75" spans="1:10">
      <c r="A2329" s="20"/>
      <c r="B2329" s="16" t="s">
        <v>7635</v>
      </c>
      <c r="C2329" s="16" t="s">
        <v>3301</v>
      </c>
      <c r="D2329" s="16" t="s">
        <v>3302</v>
      </c>
      <c r="E2329" s="16" t="s">
        <v>7638</v>
      </c>
      <c r="F2329" s="16" t="s">
        <v>3313</v>
      </c>
      <c r="G2329" s="16" t="s">
        <v>3370</v>
      </c>
      <c r="H2329" s="16" t="s">
        <v>7639</v>
      </c>
      <c r="I2329" s="16" t="s">
        <v>3307</v>
      </c>
      <c r="J2329" s="16" t="s">
        <v>7640</v>
      </c>
    </row>
    <row r="2330" ht="22.5" spans="1:10">
      <c r="A2330" s="20"/>
      <c r="B2330" s="16" t="s">
        <v>7635</v>
      </c>
      <c r="C2330" s="16" t="s">
        <v>3301</v>
      </c>
      <c r="D2330" s="16" t="s">
        <v>3302</v>
      </c>
      <c r="E2330" s="16" t="s">
        <v>7641</v>
      </c>
      <c r="F2330" s="16" t="s">
        <v>3313</v>
      </c>
      <c r="G2330" s="16" t="s">
        <v>7575</v>
      </c>
      <c r="H2330" s="16" t="s">
        <v>3545</v>
      </c>
      <c r="I2330" s="16" t="s">
        <v>3307</v>
      </c>
      <c r="J2330" s="16" t="s">
        <v>7642</v>
      </c>
    </row>
    <row r="2331" spans="1:10">
      <c r="A2331" s="20"/>
      <c r="B2331" s="16" t="s">
        <v>7635</v>
      </c>
      <c r="C2331" s="16" t="s">
        <v>3301</v>
      </c>
      <c r="D2331" s="16" t="s">
        <v>3311</v>
      </c>
      <c r="E2331" s="16" t="s">
        <v>7643</v>
      </c>
      <c r="F2331" s="16" t="s">
        <v>3313</v>
      </c>
      <c r="G2331" s="16" t="s">
        <v>3322</v>
      </c>
      <c r="H2331" s="16" t="s">
        <v>3315</v>
      </c>
      <c r="I2331" s="16" t="s">
        <v>3307</v>
      </c>
      <c r="J2331" s="16" t="s">
        <v>7644</v>
      </c>
    </row>
    <row r="2332" ht="22.5" spans="1:10">
      <c r="A2332" s="20"/>
      <c r="B2332" s="16" t="s">
        <v>7635</v>
      </c>
      <c r="C2332" s="16" t="s">
        <v>3301</v>
      </c>
      <c r="D2332" s="16" t="s">
        <v>3311</v>
      </c>
      <c r="E2332" s="16" t="s">
        <v>7645</v>
      </c>
      <c r="F2332" s="16" t="s">
        <v>3313</v>
      </c>
      <c r="G2332" s="16" t="s">
        <v>3322</v>
      </c>
      <c r="H2332" s="16" t="s">
        <v>3315</v>
      </c>
      <c r="I2332" s="16" t="s">
        <v>3307</v>
      </c>
      <c r="J2332" s="16" t="s">
        <v>7646</v>
      </c>
    </row>
    <row r="2333" ht="22.5" spans="1:10">
      <c r="A2333" s="20"/>
      <c r="B2333" s="16" t="s">
        <v>7635</v>
      </c>
      <c r="C2333" s="16" t="s">
        <v>3301</v>
      </c>
      <c r="D2333" s="16" t="s">
        <v>3311</v>
      </c>
      <c r="E2333" s="16" t="s">
        <v>7647</v>
      </c>
      <c r="F2333" s="16" t="s">
        <v>3313</v>
      </c>
      <c r="G2333" s="16" t="s">
        <v>3322</v>
      </c>
      <c r="H2333" s="16" t="s">
        <v>3315</v>
      </c>
      <c r="I2333" s="16" t="s">
        <v>3307</v>
      </c>
      <c r="J2333" s="16" t="s">
        <v>7648</v>
      </c>
    </row>
    <row r="2334" ht="22.5" spans="1:10">
      <c r="A2334" s="20"/>
      <c r="B2334" s="16" t="s">
        <v>7635</v>
      </c>
      <c r="C2334" s="16" t="s">
        <v>3301</v>
      </c>
      <c r="D2334" s="16" t="s">
        <v>3311</v>
      </c>
      <c r="E2334" s="16" t="s">
        <v>7649</v>
      </c>
      <c r="F2334" s="16" t="s">
        <v>3313</v>
      </c>
      <c r="G2334" s="16" t="s">
        <v>3322</v>
      </c>
      <c r="H2334" s="16" t="s">
        <v>3315</v>
      </c>
      <c r="I2334" s="16" t="s">
        <v>3307</v>
      </c>
      <c r="J2334" s="16" t="s">
        <v>7650</v>
      </c>
    </row>
    <row r="2335" ht="22.5" spans="1:10">
      <c r="A2335" s="20"/>
      <c r="B2335" s="16" t="s">
        <v>7635</v>
      </c>
      <c r="C2335" s="16" t="s">
        <v>3301</v>
      </c>
      <c r="D2335" s="16" t="s">
        <v>3320</v>
      </c>
      <c r="E2335" s="16" t="s">
        <v>7651</v>
      </c>
      <c r="F2335" s="16" t="s">
        <v>3313</v>
      </c>
      <c r="G2335" s="16" t="s">
        <v>3322</v>
      </c>
      <c r="H2335" s="16" t="s">
        <v>3315</v>
      </c>
      <c r="I2335" s="16" t="s">
        <v>3307</v>
      </c>
      <c r="J2335" s="16" t="s">
        <v>7652</v>
      </c>
    </row>
    <row r="2336" ht="22.5" spans="1:10">
      <c r="A2336" s="20"/>
      <c r="B2336" s="16" t="s">
        <v>7635</v>
      </c>
      <c r="C2336" s="16" t="s">
        <v>3301</v>
      </c>
      <c r="D2336" s="16" t="s">
        <v>3320</v>
      </c>
      <c r="E2336" s="16" t="s">
        <v>4971</v>
      </c>
      <c r="F2336" s="16" t="s">
        <v>3313</v>
      </c>
      <c r="G2336" s="16" t="s">
        <v>3322</v>
      </c>
      <c r="H2336" s="16" t="s">
        <v>3315</v>
      </c>
      <c r="I2336" s="16" t="s">
        <v>3307</v>
      </c>
      <c r="J2336" s="16" t="s">
        <v>7653</v>
      </c>
    </row>
    <row r="2337" ht="33.75" spans="1:10">
      <c r="A2337" s="20"/>
      <c r="B2337" s="16" t="s">
        <v>7635</v>
      </c>
      <c r="C2337" s="16" t="s">
        <v>3324</v>
      </c>
      <c r="D2337" s="16" t="s">
        <v>3590</v>
      </c>
      <c r="E2337" s="16" t="s">
        <v>7654</v>
      </c>
      <c r="F2337" s="16" t="s">
        <v>3304</v>
      </c>
      <c r="G2337" s="16" t="s">
        <v>7655</v>
      </c>
      <c r="H2337" s="16" t="s">
        <v>3328</v>
      </c>
      <c r="I2337" s="16" t="s">
        <v>3329</v>
      </c>
      <c r="J2337" s="16" t="s">
        <v>7656</v>
      </c>
    </row>
    <row r="2338" spans="1:10">
      <c r="A2338" s="20"/>
      <c r="B2338" s="16" t="s">
        <v>7635</v>
      </c>
      <c r="C2338" s="16" t="s">
        <v>3331</v>
      </c>
      <c r="D2338" s="16" t="s">
        <v>3332</v>
      </c>
      <c r="E2338" s="16" t="s">
        <v>3437</v>
      </c>
      <c r="F2338" s="16" t="s">
        <v>3313</v>
      </c>
      <c r="G2338" s="16" t="s">
        <v>3322</v>
      </c>
      <c r="H2338" s="16" t="s">
        <v>3315</v>
      </c>
      <c r="I2338" s="16" t="s">
        <v>3307</v>
      </c>
      <c r="J2338" s="16" t="s">
        <v>3842</v>
      </c>
    </row>
    <row r="2339" spans="1:10">
      <c r="A2339" s="20"/>
      <c r="B2339" s="16" t="s">
        <v>7635</v>
      </c>
      <c r="C2339" s="16" t="s">
        <v>3843</v>
      </c>
      <c r="D2339" s="16" t="s">
        <v>3844</v>
      </c>
      <c r="E2339" s="16" t="s">
        <v>4544</v>
      </c>
      <c r="F2339" s="16" t="s">
        <v>3520</v>
      </c>
      <c r="G2339" s="16" t="s">
        <v>3398</v>
      </c>
      <c r="H2339" s="16" t="s">
        <v>3315</v>
      </c>
      <c r="I2339" s="16" t="s">
        <v>3307</v>
      </c>
      <c r="J2339" s="16" t="s">
        <v>7597</v>
      </c>
    </row>
    <row r="2340" ht="22.5" spans="1:10">
      <c r="A2340" s="20" t="s">
        <v>7657</v>
      </c>
      <c r="B2340" s="16" t="s">
        <v>7658</v>
      </c>
      <c r="C2340" s="16" t="s">
        <v>3301</v>
      </c>
      <c r="D2340" s="16" t="s">
        <v>3302</v>
      </c>
      <c r="E2340" s="16" t="s">
        <v>7659</v>
      </c>
      <c r="F2340" s="16" t="s">
        <v>3313</v>
      </c>
      <c r="G2340" s="16" t="s">
        <v>3631</v>
      </c>
      <c r="H2340" s="16" t="s">
        <v>3306</v>
      </c>
      <c r="I2340" s="16" t="s">
        <v>3307</v>
      </c>
      <c r="J2340" s="16" t="s">
        <v>7660</v>
      </c>
    </row>
    <row r="2341" spans="1:10">
      <c r="A2341" s="20"/>
      <c r="B2341" s="16" t="s">
        <v>7658</v>
      </c>
      <c r="C2341" s="16" t="s">
        <v>3301</v>
      </c>
      <c r="D2341" s="16" t="s">
        <v>3302</v>
      </c>
      <c r="E2341" s="16" t="s">
        <v>7661</v>
      </c>
      <c r="F2341" s="16" t="s">
        <v>3313</v>
      </c>
      <c r="G2341" s="16" t="s">
        <v>3631</v>
      </c>
      <c r="H2341" s="16" t="s">
        <v>3306</v>
      </c>
      <c r="I2341" s="16" t="s">
        <v>3307</v>
      </c>
      <c r="J2341" s="16" t="s">
        <v>7662</v>
      </c>
    </row>
    <row r="2342" ht="22.5" spans="1:10">
      <c r="A2342" s="20"/>
      <c r="B2342" s="16" t="s">
        <v>7658</v>
      </c>
      <c r="C2342" s="16" t="s">
        <v>3301</v>
      </c>
      <c r="D2342" s="16" t="s">
        <v>3302</v>
      </c>
      <c r="E2342" s="16" t="s">
        <v>7663</v>
      </c>
      <c r="F2342" s="16" t="s">
        <v>3313</v>
      </c>
      <c r="G2342" s="16" t="s">
        <v>3631</v>
      </c>
      <c r="H2342" s="16" t="s">
        <v>3306</v>
      </c>
      <c r="I2342" s="16" t="s">
        <v>3307</v>
      </c>
      <c r="J2342" s="16" t="s">
        <v>7664</v>
      </c>
    </row>
    <row r="2343" ht="22.5" spans="1:10">
      <c r="A2343" s="20"/>
      <c r="B2343" s="16" t="s">
        <v>7658</v>
      </c>
      <c r="C2343" s="16" t="s">
        <v>3301</v>
      </c>
      <c r="D2343" s="16" t="s">
        <v>3311</v>
      </c>
      <c r="E2343" s="16" t="s">
        <v>7665</v>
      </c>
      <c r="F2343" s="16" t="s">
        <v>3313</v>
      </c>
      <c r="G2343" s="16" t="s">
        <v>3322</v>
      </c>
      <c r="H2343" s="16" t="s">
        <v>3315</v>
      </c>
      <c r="I2343" s="16" t="s">
        <v>3307</v>
      </c>
      <c r="J2343" s="16" t="s">
        <v>7666</v>
      </c>
    </row>
    <row r="2344" spans="1:10">
      <c r="A2344" s="20"/>
      <c r="B2344" s="16" t="s">
        <v>7658</v>
      </c>
      <c r="C2344" s="16" t="s">
        <v>3301</v>
      </c>
      <c r="D2344" s="16" t="s">
        <v>3311</v>
      </c>
      <c r="E2344" s="16" t="s">
        <v>7667</v>
      </c>
      <c r="F2344" s="16" t="s">
        <v>3313</v>
      </c>
      <c r="G2344" s="16" t="s">
        <v>3322</v>
      </c>
      <c r="H2344" s="16" t="s">
        <v>3315</v>
      </c>
      <c r="I2344" s="16" t="s">
        <v>3307</v>
      </c>
      <c r="J2344" s="16" t="s">
        <v>7668</v>
      </c>
    </row>
    <row r="2345" ht="22.5" spans="1:10">
      <c r="A2345" s="20"/>
      <c r="B2345" s="16" t="s">
        <v>7658</v>
      </c>
      <c r="C2345" s="16" t="s">
        <v>3301</v>
      </c>
      <c r="D2345" s="16" t="s">
        <v>3311</v>
      </c>
      <c r="E2345" s="16" t="s">
        <v>7669</v>
      </c>
      <c r="F2345" s="16" t="s">
        <v>3313</v>
      </c>
      <c r="G2345" s="16" t="s">
        <v>3322</v>
      </c>
      <c r="H2345" s="16" t="s">
        <v>3315</v>
      </c>
      <c r="I2345" s="16" t="s">
        <v>3307</v>
      </c>
      <c r="J2345" s="16" t="s">
        <v>7670</v>
      </c>
    </row>
    <row r="2346" spans="1:10">
      <c r="A2346" s="20"/>
      <c r="B2346" s="16" t="s">
        <v>7658</v>
      </c>
      <c r="C2346" s="16" t="s">
        <v>3301</v>
      </c>
      <c r="D2346" s="16" t="s">
        <v>3320</v>
      </c>
      <c r="E2346" s="16" t="s">
        <v>4971</v>
      </c>
      <c r="F2346" s="16" t="s">
        <v>3313</v>
      </c>
      <c r="G2346" s="16" t="s">
        <v>3322</v>
      </c>
      <c r="H2346" s="16" t="s">
        <v>3315</v>
      </c>
      <c r="I2346" s="16" t="s">
        <v>3307</v>
      </c>
      <c r="J2346" s="16" t="s">
        <v>3652</v>
      </c>
    </row>
    <row r="2347" spans="1:10">
      <c r="A2347" s="20"/>
      <c r="B2347" s="16" t="s">
        <v>7658</v>
      </c>
      <c r="C2347" s="16" t="s">
        <v>3324</v>
      </c>
      <c r="D2347" s="16" t="s">
        <v>3590</v>
      </c>
      <c r="E2347" s="16" t="s">
        <v>7671</v>
      </c>
      <c r="F2347" s="16" t="s">
        <v>3304</v>
      </c>
      <c r="G2347" s="16" t="s">
        <v>3694</v>
      </c>
      <c r="H2347" s="16" t="s">
        <v>3328</v>
      </c>
      <c r="I2347" s="16" t="s">
        <v>3329</v>
      </c>
      <c r="J2347" s="16" t="s">
        <v>7672</v>
      </c>
    </row>
    <row r="2348" ht="22.5" spans="1:10">
      <c r="A2348" s="20"/>
      <c r="B2348" s="16" t="s">
        <v>7658</v>
      </c>
      <c r="C2348" s="16" t="s">
        <v>3324</v>
      </c>
      <c r="D2348" s="16" t="s">
        <v>3590</v>
      </c>
      <c r="E2348" s="16" t="s">
        <v>7595</v>
      </c>
      <c r="F2348" s="16" t="s">
        <v>3304</v>
      </c>
      <c r="G2348" s="16" t="s">
        <v>7673</v>
      </c>
      <c r="H2348" s="16" t="s">
        <v>3328</v>
      </c>
      <c r="I2348" s="16" t="s">
        <v>3329</v>
      </c>
      <c r="J2348" s="16" t="s">
        <v>7674</v>
      </c>
    </row>
    <row r="2349" spans="1:10">
      <c r="A2349" s="20"/>
      <c r="B2349" s="16" t="s">
        <v>7658</v>
      </c>
      <c r="C2349" s="16" t="s">
        <v>3331</v>
      </c>
      <c r="D2349" s="16" t="s">
        <v>3332</v>
      </c>
      <c r="E2349" s="16" t="s">
        <v>4979</v>
      </c>
      <c r="F2349" s="16" t="s">
        <v>3313</v>
      </c>
      <c r="G2349" s="16" t="s">
        <v>3322</v>
      </c>
      <c r="H2349" s="16" t="s">
        <v>3315</v>
      </c>
      <c r="I2349" s="16" t="s">
        <v>3307</v>
      </c>
      <c r="J2349" s="16" t="s">
        <v>4980</v>
      </c>
    </row>
    <row r="2350" spans="1:10">
      <c r="A2350" s="20"/>
      <c r="B2350" s="16" t="s">
        <v>7658</v>
      </c>
      <c r="C2350" s="16" t="s">
        <v>3331</v>
      </c>
      <c r="D2350" s="16" t="s">
        <v>3332</v>
      </c>
      <c r="E2350" s="16" t="s">
        <v>4468</v>
      </c>
      <c r="F2350" s="16" t="s">
        <v>3313</v>
      </c>
      <c r="G2350" s="16" t="s">
        <v>3322</v>
      </c>
      <c r="H2350" s="16" t="s">
        <v>3315</v>
      </c>
      <c r="I2350" s="16" t="s">
        <v>3307</v>
      </c>
      <c r="J2350" s="16" t="s">
        <v>5154</v>
      </c>
    </row>
    <row r="2351" spans="1:10">
      <c r="A2351" s="20"/>
      <c r="B2351" s="16" t="s">
        <v>7658</v>
      </c>
      <c r="C2351" s="16" t="s">
        <v>3843</v>
      </c>
      <c r="D2351" s="16" t="s">
        <v>3844</v>
      </c>
      <c r="E2351" s="16" t="s">
        <v>4544</v>
      </c>
      <c r="F2351" s="16" t="s">
        <v>3520</v>
      </c>
      <c r="G2351" s="16" t="s">
        <v>3398</v>
      </c>
      <c r="H2351" s="16" t="s">
        <v>3315</v>
      </c>
      <c r="I2351" s="16" t="s">
        <v>3307</v>
      </c>
      <c r="J2351" s="16" t="s">
        <v>7633</v>
      </c>
    </row>
    <row r="2352" ht="22.5" spans="1:10">
      <c r="A2352" s="20" t="s">
        <v>7675</v>
      </c>
      <c r="B2352" s="16" t="s">
        <v>7676</v>
      </c>
      <c r="C2352" s="16" t="s">
        <v>3301</v>
      </c>
      <c r="D2352" s="16" t="s">
        <v>3302</v>
      </c>
      <c r="E2352" s="16" t="s">
        <v>7677</v>
      </c>
      <c r="F2352" s="16" t="s">
        <v>3313</v>
      </c>
      <c r="G2352" s="16" t="s">
        <v>4568</v>
      </c>
      <c r="H2352" s="16" t="s">
        <v>7222</v>
      </c>
      <c r="I2352" s="16" t="s">
        <v>3307</v>
      </c>
      <c r="J2352" s="16" t="s">
        <v>7678</v>
      </c>
    </row>
    <row r="2353" ht="22.5" spans="1:10">
      <c r="A2353" s="20"/>
      <c r="B2353" s="16" t="s">
        <v>7676</v>
      </c>
      <c r="C2353" s="16" t="s">
        <v>3301</v>
      </c>
      <c r="D2353" s="16" t="s">
        <v>3302</v>
      </c>
      <c r="E2353" s="16" t="s">
        <v>7679</v>
      </c>
      <c r="F2353" s="16" t="s">
        <v>3313</v>
      </c>
      <c r="G2353" s="16" t="s">
        <v>4568</v>
      </c>
      <c r="H2353" s="16" t="s">
        <v>3306</v>
      </c>
      <c r="I2353" s="16" t="s">
        <v>3307</v>
      </c>
      <c r="J2353" s="16" t="s">
        <v>7680</v>
      </c>
    </row>
    <row r="2354" ht="22.5" spans="1:10">
      <c r="A2354" s="20"/>
      <c r="B2354" s="16" t="s">
        <v>7676</v>
      </c>
      <c r="C2354" s="16" t="s">
        <v>3301</v>
      </c>
      <c r="D2354" s="16" t="s">
        <v>3302</v>
      </c>
      <c r="E2354" s="16" t="s">
        <v>7681</v>
      </c>
      <c r="F2354" s="16" t="s">
        <v>3313</v>
      </c>
      <c r="G2354" s="16" t="s">
        <v>4568</v>
      </c>
      <c r="H2354" s="16" t="s">
        <v>3478</v>
      </c>
      <c r="I2354" s="16" t="s">
        <v>3307</v>
      </c>
      <c r="J2354" s="16" t="s">
        <v>7682</v>
      </c>
    </row>
    <row r="2355" spans="1:10">
      <c r="A2355" s="20"/>
      <c r="B2355" s="16" t="s">
        <v>7676</v>
      </c>
      <c r="C2355" s="16" t="s">
        <v>3301</v>
      </c>
      <c r="D2355" s="16" t="s">
        <v>3302</v>
      </c>
      <c r="E2355" s="16" t="s">
        <v>7683</v>
      </c>
      <c r="F2355" s="16" t="s">
        <v>3313</v>
      </c>
      <c r="G2355" s="16" t="s">
        <v>4568</v>
      </c>
      <c r="H2355" s="16" t="s">
        <v>3306</v>
      </c>
      <c r="I2355" s="16" t="s">
        <v>3307</v>
      </c>
      <c r="J2355" s="16" t="s">
        <v>7684</v>
      </c>
    </row>
    <row r="2356" ht="22.5" spans="1:10">
      <c r="A2356" s="20"/>
      <c r="B2356" s="16" t="s">
        <v>7676</v>
      </c>
      <c r="C2356" s="16" t="s">
        <v>3301</v>
      </c>
      <c r="D2356" s="16" t="s">
        <v>3311</v>
      </c>
      <c r="E2356" s="16" t="s">
        <v>7685</v>
      </c>
      <c r="F2356" s="16" t="s">
        <v>3313</v>
      </c>
      <c r="G2356" s="16" t="s">
        <v>3322</v>
      </c>
      <c r="H2356" s="16" t="s">
        <v>3315</v>
      </c>
      <c r="I2356" s="16" t="s">
        <v>3307</v>
      </c>
      <c r="J2356" s="16" t="s">
        <v>7686</v>
      </c>
    </row>
    <row r="2357" ht="22.5" spans="1:10">
      <c r="A2357" s="20"/>
      <c r="B2357" s="16" t="s">
        <v>7676</v>
      </c>
      <c r="C2357" s="16" t="s">
        <v>3301</v>
      </c>
      <c r="D2357" s="16" t="s">
        <v>3311</v>
      </c>
      <c r="E2357" s="16" t="s">
        <v>7687</v>
      </c>
      <c r="F2357" s="16" t="s">
        <v>3313</v>
      </c>
      <c r="G2357" s="16" t="s">
        <v>3322</v>
      </c>
      <c r="H2357" s="16" t="s">
        <v>3315</v>
      </c>
      <c r="I2357" s="16" t="s">
        <v>3307</v>
      </c>
      <c r="J2357" s="16" t="s">
        <v>7688</v>
      </c>
    </row>
    <row r="2358" ht="22.5" spans="1:10">
      <c r="A2358" s="20"/>
      <c r="B2358" s="16" t="s">
        <v>7676</v>
      </c>
      <c r="C2358" s="16" t="s">
        <v>3301</v>
      </c>
      <c r="D2358" s="16" t="s">
        <v>3311</v>
      </c>
      <c r="E2358" s="16" t="s">
        <v>7689</v>
      </c>
      <c r="F2358" s="16" t="s">
        <v>3313</v>
      </c>
      <c r="G2358" s="16" t="s">
        <v>3322</v>
      </c>
      <c r="H2358" s="16" t="s">
        <v>3315</v>
      </c>
      <c r="I2358" s="16" t="s">
        <v>3307</v>
      </c>
      <c r="J2358" s="16" t="s">
        <v>7690</v>
      </c>
    </row>
    <row r="2359" ht="33.75" spans="1:10">
      <c r="A2359" s="20"/>
      <c r="B2359" s="16" t="s">
        <v>7676</v>
      </c>
      <c r="C2359" s="16" t="s">
        <v>3301</v>
      </c>
      <c r="D2359" s="16" t="s">
        <v>3320</v>
      </c>
      <c r="E2359" s="16" t="s">
        <v>7691</v>
      </c>
      <c r="F2359" s="16" t="s">
        <v>3837</v>
      </c>
      <c r="G2359" s="16" t="s">
        <v>3516</v>
      </c>
      <c r="H2359" s="16" t="s">
        <v>3758</v>
      </c>
      <c r="I2359" s="16" t="s">
        <v>3307</v>
      </c>
      <c r="J2359" s="16" t="s">
        <v>7692</v>
      </c>
    </row>
    <row r="2360" ht="22.5" spans="1:10">
      <c r="A2360" s="20"/>
      <c r="B2360" s="16" t="s">
        <v>7676</v>
      </c>
      <c r="C2360" s="16" t="s">
        <v>3301</v>
      </c>
      <c r="D2360" s="16" t="s">
        <v>3320</v>
      </c>
      <c r="E2360" s="16" t="s">
        <v>7587</v>
      </c>
      <c r="F2360" s="16" t="s">
        <v>3837</v>
      </c>
      <c r="G2360" s="16" t="s">
        <v>3516</v>
      </c>
      <c r="H2360" s="16" t="s">
        <v>3758</v>
      </c>
      <c r="I2360" s="16" t="s">
        <v>3307</v>
      </c>
      <c r="J2360" s="16" t="s">
        <v>7693</v>
      </c>
    </row>
    <row r="2361" ht="22.5" spans="1:10">
      <c r="A2361" s="20"/>
      <c r="B2361" s="16" t="s">
        <v>7676</v>
      </c>
      <c r="C2361" s="16" t="s">
        <v>3324</v>
      </c>
      <c r="D2361" s="16" t="s">
        <v>3685</v>
      </c>
      <c r="E2361" s="16" t="s">
        <v>7589</v>
      </c>
      <c r="F2361" s="16" t="s">
        <v>3520</v>
      </c>
      <c r="G2361" s="16" t="s">
        <v>3516</v>
      </c>
      <c r="H2361" s="16" t="s">
        <v>3315</v>
      </c>
      <c r="I2361" s="16" t="s">
        <v>3307</v>
      </c>
      <c r="J2361" s="16" t="s">
        <v>7625</v>
      </c>
    </row>
    <row r="2362" ht="33.75" spans="1:10">
      <c r="A2362" s="20"/>
      <c r="B2362" s="16" t="s">
        <v>7676</v>
      </c>
      <c r="C2362" s="16" t="s">
        <v>3324</v>
      </c>
      <c r="D2362" s="16" t="s">
        <v>3325</v>
      </c>
      <c r="E2362" s="16" t="s">
        <v>7694</v>
      </c>
      <c r="F2362" s="16" t="s">
        <v>3304</v>
      </c>
      <c r="G2362" s="16" t="s">
        <v>6174</v>
      </c>
      <c r="H2362" s="16" t="s">
        <v>3328</v>
      </c>
      <c r="I2362" s="16" t="s">
        <v>3329</v>
      </c>
      <c r="J2362" s="16" t="s">
        <v>7695</v>
      </c>
    </row>
    <row r="2363" ht="22.5" spans="1:10">
      <c r="A2363" s="20"/>
      <c r="B2363" s="16" t="s">
        <v>7676</v>
      </c>
      <c r="C2363" s="16" t="s">
        <v>3324</v>
      </c>
      <c r="D2363" s="16" t="s">
        <v>3325</v>
      </c>
      <c r="E2363" s="16" t="s">
        <v>7696</v>
      </c>
      <c r="F2363" s="16" t="s">
        <v>3304</v>
      </c>
      <c r="G2363" s="16" t="s">
        <v>3761</v>
      </c>
      <c r="H2363" s="16" t="s">
        <v>3328</v>
      </c>
      <c r="I2363" s="16" t="s">
        <v>3329</v>
      </c>
      <c r="J2363" s="16" t="s">
        <v>7697</v>
      </c>
    </row>
    <row r="2364" spans="1:10">
      <c r="A2364" s="20"/>
      <c r="B2364" s="16" t="s">
        <v>7676</v>
      </c>
      <c r="C2364" s="16" t="s">
        <v>3324</v>
      </c>
      <c r="D2364" s="16" t="s">
        <v>3590</v>
      </c>
      <c r="E2364" s="16" t="s">
        <v>7595</v>
      </c>
      <c r="F2364" s="16" t="s">
        <v>3304</v>
      </c>
      <c r="G2364" s="16" t="s">
        <v>7673</v>
      </c>
      <c r="H2364" s="16" t="s">
        <v>3328</v>
      </c>
      <c r="I2364" s="16" t="s">
        <v>3329</v>
      </c>
      <c r="J2364" s="16" t="s">
        <v>7698</v>
      </c>
    </row>
    <row r="2365" ht="22.5" spans="1:10">
      <c r="A2365" s="20"/>
      <c r="B2365" s="16" t="s">
        <v>7676</v>
      </c>
      <c r="C2365" s="16" t="s">
        <v>3331</v>
      </c>
      <c r="D2365" s="16" t="s">
        <v>3332</v>
      </c>
      <c r="E2365" s="16" t="s">
        <v>7565</v>
      </c>
      <c r="F2365" s="16" t="s">
        <v>3313</v>
      </c>
      <c r="G2365" s="16" t="s">
        <v>3322</v>
      </c>
      <c r="H2365" s="16" t="s">
        <v>3315</v>
      </c>
      <c r="I2365" s="16" t="s">
        <v>3307</v>
      </c>
      <c r="J2365" s="16" t="s">
        <v>7699</v>
      </c>
    </row>
    <row r="2366" spans="1:10">
      <c r="A2366" s="20"/>
      <c r="B2366" s="16" t="s">
        <v>7676</v>
      </c>
      <c r="C2366" s="16" t="s">
        <v>3843</v>
      </c>
      <c r="D2366" s="16" t="s">
        <v>3844</v>
      </c>
      <c r="E2366" s="16" t="s">
        <v>4544</v>
      </c>
      <c r="F2366" s="16" t="s">
        <v>3313</v>
      </c>
      <c r="G2366" s="16" t="s">
        <v>3398</v>
      </c>
      <c r="H2366" s="16" t="s">
        <v>3315</v>
      </c>
      <c r="I2366" s="16" t="s">
        <v>3307</v>
      </c>
      <c r="J2366" s="16" t="s">
        <v>7597</v>
      </c>
    </row>
    <row r="2367" spans="1:10">
      <c r="A2367" s="20" t="s">
        <v>7248</v>
      </c>
      <c r="B2367" s="16" t="s">
        <v>7249</v>
      </c>
      <c r="C2367" s="16" t="s">
        <v>3301</v>
      </c>
      <c r="D2367" s="16" t="s">
        <v>3302</v>
      </c>
      <c r="E2367" s="16" t="s">
        <v>7250</v>
      </c>
      <c r="F2367" s="16" t="s">
        <v>3313</v>
      </c>
      <c r="G2367" s="16" t="s">
        <v>4568</v>
      </c>
      <c r="H2367" s="16" t="s">
        <v>3306</v>
      </c>
      <c r="I2367" s="16" t="s">
        <v>3307</v>
      </c>
      <c r="J2367" s="16" t="s">
        <v>4744</v>
      </c>
    </row>
    <row r="2368" ht="22.5" spans="1:10">
      <c r="A2368" s="20"/>
      <c r="B2368" s="16" t="s">
        <v>7249</v>
      </c>
      <c r="C2368" s="16" t="s">
        <v>3301</v>
      </c>
      <c r="D2368" s="16" t="s">
        <v>3311</v>
      </c>
      <c r="E2368" s="16" t="s">
        <v>3877</v>
      </c>
      <c r="F2368" s="16" t="s">
        <v>3313</v>
      </c>
      <c r="G2368" s="16" t="s">
        <v>3341</v>
      </c>
      <c r="H2368" s="16" t="s">
        <v>3315</v>
      </c>
      <c r="I2368" s="16" t="s">
        <v>3307</v>
      </c>
      <c r="J2368" s="16" t="s">
        <v>7251</v>
      </c>
    </row>
    <row r="2369" ht="33.75" spans="1:10">
      <c r="A2369" s="20"/>
      <c r="B2369" s="16" t="s">
        <v>7249</v>
      </c>
      <c r="C2369" s="16" t="s">
        <v>3301</v>
      </c>
      <c r="D2369" s="16" t="s">
        <v>3320</v>
      </c>
      <c r="E2369" s="16" t="s">
        <v>7700</v>
      </c>
      <c r="F2369" s="16" t="s">
        <v>3313</v>
      </c>
      <c r="G2369" s="16" t="s">
        <v>3341</v>
      </c>
      <c r="H2369" s="16" t="s">
        <v>3315</v>
      </c>
      <c r="I2369" s="16" t="s">
        <v>3307</v>
      </c>
      <c r="J2369" s="16" t="s">
        <v>7701</v>
      </c>
    </row>
    <row r="2370" ht="22.5" spans="1:10">
      <c r="A2370" s="20"/>
      <c r="B2370" s="16" t="s">
        <v>7249</v>
      </c>
      <c r="C2370" s="16" t="s">
        <v>3324</v>
      </c>
      <c r="D2370" s="16" t="s">
        <v>3325</v>
      </c>
      <c r="E2370" s="16" t="s">
        <v>7254</v>
      </c>
      <c r="F2370" s="16" t="s">
        <v>3313</v>
      </c>
      <c r="G2370" s="16" t="s">
        <v>3322</v>
      </c>
      <c r="H2370" s="16" t="s">
        <v>3315</v>
      </c>
      <c r="I2370" s="16" t="s">
        <v>3307</v>
      </c>
      <c r="J2370" s="16" t="s">
        <v>7255</v>
      </c>
    </row>
    <row r="2371" ht="22.5" spans="1:10">
      <c r="A2371" s="20"/>
      <c r="B2371" s="16" t="s">
        <v>7249</v>
      </c>
      <c r="C2371" s="16" t="s">
        <v>3331</v>
      </c>
      <c r="D2371" s="16" t="s">
        <v>3332</v>
      </c>
      <c r="E2371" s="16" t="s">
        <v>4461</v>
      </c>
      <c r="F2371" s="16" t="s">
        <v>3313</v>
      </c>
      <c r="G2371" s="16" t="s">
        <v>3341</v>
      </c>
      <c r="H2371" s="16" t="s">
        <v>3315</v>
      </c>
      <c r="I2371" s="16" t="s">
        <v>3307</v>
      </c>
      <c r="J2371" s="16" t="s">
        <v>4462</v>
      </c>
    </row>
    <row r="2372" spans="1:10">
      <c r="A2372" s="20"/>
      <c r="B2372" s="16" t="s">
        <v>7249</v>
      </c>
      <c r="C2372" s="16" t="s">
        <v>3843</v>
      </c>
      <c r="D2372" s="16" t="s">
        <v>3844</v>
      </c>
      <c r="E2372" s="16" t="s">
        <v>4544</v>
      </c>
      <c r="F2372" s="16" t="s">
        <v>3520</v>
      </c>
      <c r="G2372" s="16" t="s">
        <v>3398</v>
      </c>
      <c r="H2372" s="16" t="s">
        <v>3315</v>
      </c>
      <c r="I2372" s="16" t="s">
        <v>3307</v>
      </c>
      <c r="J2372" s="16" t="s">
        <v>7597</v>
      </c>
    </row>
    <row r="2373" spans="1:10">
      <c r="A2373" s="20" t="s">
        <v>3575</v>
      </c>
      <c r="B2373" s="16" t="s">
        <v>7702</v>
      </c>
      <c r="C2373" s="16" t="s">
        <v>3301</v>
      </c>
      <c r="D2373" s="16" t="s">
        <v>3302</v>
      </c>
      <c r="E2373" s="16" t="s">
        <v>3577</v>
      </c>
      <c r="F2373" s="16" t="s">
        <v>3304</v>
      </c>
      <c r="G2373" s="16" t="s">
        <v>7703</v>
      </c>
      <c r="H2373" s="16" t="s">
        <v>7704</v>
      </c>
      <c r="I2373" s="16" t="s">
        <v>3307</v>
      </c>
      <c r="J2373" s="16" t="s">
        <v>3580</v>
      </c>
    </row>
    <row r="2374" ht="22.5" spans="1:10">
      <c r="A2374" s="20"/>
      <c r="B2374" s="16" t="s">
        <v>7702</v>
      </c>
      <c r="C2374" s="16" t="s">
        <v>3301</v>
      </c>
      <c r="D2374" s="16" t="s">
        <v>3311</v>
      </c>
      <c r="E2374" s="16" t="s">
        <v>3581</v>
      </c>
      <c r="F2374" s="16" t="s">
        <v>3304</v>
      </c>
      <c r="G2374" s="16" t="s">
        <v>3398</v>
      </c>
      <c r="H2374" s="16" t="s">
        <v>3315</v>
      </c>
      <c r="I2374" s="16" t="s">
        <v>3307</v>
      </c>
      <c r="J2374" s="16" t="s">
        <v>3582</v>
      </c>
    </row>
    <row r="2375" spans="1:10">
      <c r="A2375" s="20"/>
      <c r="B2375" s="16" t="s">
        <v>7702</v>
      </c>
      <c r="C2375" s="16" t="s">
        <v>3301</v>
      </c>
      <c r="D2375" s="16" t="s">
        <v>3311</v>
      </c>
      <c r="E2375" s="16" t="s">
        <v>3583</v>
      </c>
      <c r="F2375" s="16" t="s">
        <v>3486</v>
      </c>
      <c r="G2375" s="16" t="s">
        <v>3341</v>
      </c>
      <c r="H2375" s="16" t="s">
        <v>3315</v>
      </c>
      <c r="I2375" s="16" t="s">
        <v>3307</v>
      </c>
      <c r="J2375" s="16" t="s">
        <v>3584</v>
      </c>
    </row>
    <row r="2376" ht="22.5" spans="1:10">
      <c r="A2376" s="20"/>
      <c r="B2376" s="16" t="s">
        <v>7702</v>
      </c>
      <c r="C2376" s="16" t="s">
        <v>3301</v>
      </c>
      <c r="D2376" s="16" t="s">
        <v>3320</v>
      </c>
      <c r="E2376" s="16" t="s">
        <v>3565</v>
      </c>
      <c r="F2376" s="16" t="s">
        <v>3304</v>
      </c>
      <c r="G2376" s="16" t="s">
        <v>3585</v>
      </c>
      <c r="H2376" s="16" t="s">
        <v>3328</v>
      </c>
      <c r="I2376" s="16" t="s">
        <v>3329</v>
      </c>
      <c r="J2376" s="16" t="s">
        <v>3586</v>
      </c>
    </row>
    <row r="2377" ht="22.5" spans="1:10">
      <c r="A2377" s="20"/>
      <c r="B2377" s="16" t="s">
        <v>7702</v>
      </c>
      <c r="C2377" s="16" t="s">
        <v>3324</v>
      </c>
      <c r="D2377" s="16" t="s">
        <v>3590</v>
      </c>
      <c r="E2377" s="16" t="s">
        <v>3591</v>
      </c>
      <c r="F2377" s="16" t="s">
        <v>3313</v>
      </c>
      <c r="G2377" s="16" t="s">
        <v>3710</v>
      </c>
      <c r="H2377" s="16" t="s">
        <v>3499</v>
      </c>
      <c r="I2377" s="16" t="s">
        <v>3307</v>
      </c>
      <c r="J2377" s="16" t="s">
        <v>3593</v>
      </c>
    </row>
    <row r="2378" spans="1:10">
      <c r="A2378" s="20"/>
      <c r="B2378" s="16" t="s">
        <v>7702</v>
      </c>
      <c r="C2378" s="16" t="s">
        <v>3331</v>
      </c>
      <c r="D2378" s="16" t="s">
        <v>3332</v>
      </c>
      <c r="E2378" s="16" t="s">
        <v>3594</v>
      </c>
      <c r="F2378" s="16" t="s">
        <v>3313</v>
      </c>
      <c r="G2378" s="16" t="s">
        <v>3322</v>
      </c>
      <c r="H2378" s="16" t="s">
        <v>3315</v>
      </c>
      <c r="I2378" s="16" t="s">
        <v>3307</v>
      </c>
      <c r="J2378" s="16" t="s">
        <v>3595</v>
      </c>
    </row>
    <row r="2379" spans="1:10">
      <c r="A2379" s="20"/>
      <c r="B2379" s="16" t="s">
        <v>7702</v>
      </c>
      <c r="C2379" s="16" t="s">
        <v>3843</v>
      </c>
      <c r="D2379" s="16" t="s">
        <v>3844</v>
      </c>
      <c r="E2379" s="16" t="s">
        <v>4544</v>
      </c>
      <c r="F2379" s="16" t="s">
        <v>3520</v>
      </c>
      <c r="G2379" s="16" t="s">
        <v>3398</v>
      </c>
      <c r="H2379" s="16" t="s">
        <v>3315</v>
      </c>
      <c r="I2379" s="16" t="s">
        <v>3307</v>
      </c>
      <c r="J2379" s="16" t="s">
        <v>7597</v>
      </c>
    </row>
    <row r="2380" ht="22.5" spans="1:10">
      <c r="A2380" s="18" t="s">
        <v>7705</v>
      </c>
      <c r="B2380" s="16"/>
      <c r="C2380" s="16"/>
      <c r="D2380" s="16"/>
      <c r="E2380" s="16"/>
      <c r="F2380" s="16"/>
      <c r="G2380" s="16"/>
      <c r="H2380" s="16"/>
      <c r="I2380" s="16"/>
      <c r="J2380" s="16"/>
    </row>
    <row r="2381" ht="22.5" spans="1:10">
      <c r="A2381" s="19" t="s">
        <v>7705</v>
      </c>
      <c r="B2381" s="16"/>
      <c r="C2381" s="16"/>
      <c r="D2381" s="16"/>
      <c r="E2381" s="16"/>
      <c r="F2381" s="16"/>
      <c r="G2381" s="16"/>
      <c r="H2381" s="16"/>
      <c r="I2381" s="16"/>
      <c r="J2381" s="16"/>
    </row>
    <row r="2382" ht="33.75" spans="1:10">
      <c r="A2382" s="20" t="s">
        <v>7706</v>
      </c>
      <c r="B2382" s="16" t="s">
        <v>7707</v>
      </c>
      <c r="C2382" s="16" t="s">
        <v>3301</v>
      </c>
      <c r="D2382" s="16" t="s">
        <v>3302</v>
      </c>
      <c r="E2382" s="16" t="s">
        <v>7708</v>
      </c>
      <c r="F2382" s="16" t="s">
        <v>3313</v>
      </c>
      <c r="G2382" s="16" t="s">
        <v>3710</v>
      </c>
      <c r="H2382" s="16" t="s">
        <v>3545</v>
      </c>
      <c r="I2382" s="16" t="s">
        <v>3307</v>
      </c>
      <c r="J2382" s="16" t="s">
        <v>7709</v>
      </c>
    </row>
    <row r="2383" ht="56.25" spans="1:10">
      <c r="A2383" s="20"/>
      <c r="B2383" s="16" t="s">
        <v>7707</v>
      </c>
      <c r="C2383" s="16" t="s">
        <v>3301</v>
      </c>
      <c r="D2383" s="16" t="s">
        <v>3302</v>
      </c>
      <c r="E2383" s="16" t="s">
        <v>7710</v>
      </c>
      <c r="F2383" s="16" t="s">
        <v>3313</v>
      </c>
      <c r="G2383" s="16" t="s">
        <v>3592</v>
      </c>
      <c r="H2383" s="16" t="s">
        <v>3545</v>
      </c>
      <c r="I2383" s="16" t="s">
        <v>3307</v>
      </c>
      <c r="J2383" s="16" t="s">
        <v>7711</v>
      </c>
    </row>
    <row r="2384" ht="33.75" spans="1:10">
      <c r="A2384" s="20"/>
      <c r="B2384" s="16" t="s">
        <v>7707</v>
      </c>
      <c r="C2384" s="16" t="s">
        <v>3301</v>
      </c>
      <c r="D2384" s="16" t="s">
        <v>3311</v>
      </c>
      <c r="E2384" s="16" t="s">
        <v>7528</v>
      </c>
      <c r="F2384" s="16" t="s">
        <v>3313</v>
      </c>
      <c r="G2384" s="16" t="s">
        <v>3398</v>
      </c>
      <c r="H2384" s="16" t="s">
        <v>3315</v>
      </c>
      <c r="I2384" s="16" t="s">
        <v>3307</v>
      </c>
      <c r="J2384" s="16" t="s">
        <v>7712</v>
      </c>
    </row>
    <row r="2385" ht="22.5" spans="1:10">
      <c r="A2385" s="20"/>
      <c r="B2385" s="16" t="s">
        <v>7707</v>
      </c>
      <c r="C2385" s="16" t="s">
        <v>3301</v>
      </c>
      <c r="D2385" s="16" t="s">
        <v>3320</v>
      </c>
      <c r="E2385" s="16" t="s">
        <v>7713</v>
      </c>
      <c r="F2385" s="16" t="s">
        <v>3520</v>
      </c>
      <c r="G2385" s="16" t="s">
        <v>3322</v>
      </c>
      <c r="H2385" s="16" t="s">
        <v>3315</v>
      </c>
      <c r="I2385" s="16" t="s">
        <v>3307</v>
      </c>
      <c r="J2385" s="16" t="s">
        <v>7714</v>
      </c>
    </row>
    <row r="2386" spans="1:10">
      <c r="A2386" s="20"/>
      <c r="B2386" s="16" t="s">
        <v>7707</v>
      </c>
      <c r="C2386" s="16" t="s">
        <v>3324</v>
      </c>
      <c r="D2386" s="16" t="s">
        <v>3325</v>
      </c>
      <c r="E2386" s="16" t="s">
        <v>7715</v>
      </c>
      <c r="F2386" s="16" t="s">
        <v>3313</v>
      </c>
      <c r="G2386" s="16" t="s">
        <v>3322</v>
      </c>
      <c r="H2386" s="16" t="s">
        <v>3315</v>
      </c>
      <c r="I2386" s="16" t="s">
        <v>3307</v>
      </c>
      <c r="J2386" s="16" t="s">
        <v>7716</v>
      </c>
    </row>
    <row r="2387" ht="22.5" spans="1:10">
      <c r="A2387" s="20"/>
      <c r="B2387" s="16" t="s">
        <v>7707</v>
      </c>
      <c r="C2387" s="16" t="s">
        <v>3324</v>
      </c>
      <c r="D2387" s="16" t="s">
        <v>3325</v>
      </c>
      <c r="E2387" s="16" t="s">
        <v>7717</v>
      </c>
      <c r="F2387" s="16" t="s">
        <v>3304</v>
      </c>
      <c r="G2387" s="16" t="s">
        <v>7718</v>
      </c>
      <c r="H2387" s="16" t="s">
        <v>3478</v>
      </c>
      <c r="I2387" s="16" t="s">
        <v>3329</v>
      </c>
      <c r="J2387" s="16" t="s">
        <v>7719</v>
      </c>
    </row>
    <row r="2388" ht="56.25" spans="1:10">
      <c r="A2388" s="20"/>
      <c r="B2388" s="16" t="s">
        <v>7707</v>
      </c>
      <c r="C2388" s="16" t="s">
        <v>3331</v>
      </c>
      <c r="D2388" s="16" t="s">
        <v>3332</v>
      </c>
      <c r="E2388" s="16" t="s">
        <v>7720</v>
      </c>
      <c r="F2388" s="16" t="s">
        <v>3313</v>
      </c>
      <c r="G2388" s="16" t="s">
        <v>3322</v>
      </c>
      <c r="H2388" s="16" t="s">
        <v>3315</v>
      </c>
      <c r="I2388" s="16" t="s">
        <v>3307</v>
      </c>
      <c r="J2388" s="16" t="s">
        <v>7721</v>
      </c>
    </row>
    <row r="2389" ht="22.5" spans="1:10">
      <c r="A2389" s="20"/>
      <c r="B2389" s="16" t="s">
        <v>7707</v>
      </c>
      <c r="C2389" s="16" t="s">
        <v>3331</v>
      </c>
      <c r="D2389" s="16" t="s">
        <v>3332</v>
      </c>
      <c r="E2389" s="16" t="s">
        <v>4461</v>
      </c>
      <c r="F2389" s="16" t="s">
        <v>3313</v>
      </c>
      <c r="G2389" s="16" t="s">
        <v>3322</v>
      </c>
      <c r="H2389" s="16" t="s">
        <v>3315</v>
      </c>
      <c r="I2389" s="16" t="s">
        <v>3307</v>
      </c>
      <c r="J2389" s="16" t="s">
        <v>4462</v>
      </c>
    </row>
    <row r="2390" ht="22.5" spans="1:10">
      <c r="A2390" s="20"/>
      <c r="B2390" s="16" t="s">
        <v>7707</v>
      </c>
      <c r="C2390" s="16" t="s">
        <v>3843</v>
      </c>
      <c r="D2390" s="16" t="s">
        <v>3844</v>
      </c>
      <c r="E2390" s="16" t="s">
        <v>4544</v>
      </c>
      <c r="F2390" s="16" t="s">
        <v>3520</v>
      </c>
      <c r="G2390" s="16" t="s">
        <v>3398</v>
      </c>
      <c r="H2390" s="16" t="s">
        <v>3315</v>
      </c>
      <c r="I2390" s="16" t="s">
        <v>3307</v>
      </c>
      <c r="J2390" s="16" t="s">
        <v>7722</v>
      </c>
    </row>
    <row r="2391" ht="33.75" spans="1:10">
      <c r="A2391" s="20" t="s">
        <v>7723</v>
      </c>
      <c r="B2391" s="16" t="s">
        <v>7724</v>
      </c>
      <c r="C2391" s="16" t="s">
        <v>3301</v>
      </c>
      <c r="D2391" s="16" t="s">
        <v>3302</v>
      </c>
      <c r="E2391" s="16" t="s">
        <v>7725</v>
      </c>
      <c r="F2391" s="16" t="s">
        <v>3304</v>
      </c>
      <c r="G2391" s="16" t="s">
        <v>3417</v>
      </c>
      <c r="H2391" s="16" t="s">
        <v>3395</v>
      </c>
      <c r="I2391" s="16" t="s">
        <v>3307</v>
      </c>
      <c r="J2391" s="16" t="s">
        <v>7726</v>
      </c>
    </row>
    <row r="2392" ht="123.75" spans="1:10">
      <c r="A2392" s="20"/>
      <c r="B2392" s="16" t="s">
        <v>7724</v>
      </c>
      <c r="C2392" s="16" t="s">
        <v>3301</v>
      </c>
      <c r="D2392" s="16" t="s">
        <v>3302</v>
      </c>
      <c r="E2392" s="16" t="s">
        <v>7727</v>
      </c>
      <c r="F2392" s="16" t="s">
        <v>3313</v>
      </c>
      <c r="G2392" s="16" t="s">
        <v>3459</v>
      </c>
      <c r="H2392" s="16" t="s">
        <v>3545</v>
      </c>
      <c r="I2392" s="16" t="s">
        <v>3307</v>
      </c>
      <c r="J2392" s="16" t="s">
        <v>7728</v>
      </c>
    </row>
    <row r="2393" ht="22.5" spans="1:10">
      <c r="A2393" s="20"/>
      <c r="B2393" s="16" t="s">
        <v>7724</v>
      </c>
      <c r="C2393" s="16" t="s">
        <v>3301</v>
      </c>
      <c r="D2393" s="16" t="s">
        <v>3302</v>
      </c>
      <c r="E2393" s="16" t="s">
        <v>7729</v>
      </c>
      <c r="F2393" s="16" t="s">
        <v>3304</v>
      </c>
      <c r="G2393" s="16" t="s">
        <v>3459</v>
      </c>
      <c r="H2393" s="16" t="s">
        <v>3395</v>
      </c>
      <c r="I2393" s="16" t="s">
        <v>3307</v>
      </c>
      <c r="J2393" s="16" t="s">
        <v>7730</v>
      </c>
    </row>
    <row r="2394" ht="33.75" spans="1:10">
      <c r="A2394" s="20"/>
      <c r="B2394" s="16" t="s">
        <v>7724</v>
      </c>
      <c r="C2394" s="16" t="s">
        <v>3301</v>
      </c>
      <c r="D2394" s="16" t="s">
        <v>3302</v>
      </c>
      <c r="E2394" s="16" t="s">
        <v>7731</v>
      </c>
      <c r="F2394" s="16" t="s">
        <v>3304</v>
      </c>
      <c r="G2394" s="16" t="s">
        <v>7732</v>
      </c>
      <c r="H2394" s="16" t="s">
        <v>3395</v>
      </c>
      <c r="I2394" s="16" t="s">
        <v>3307</v>
      </c>
      <c r="J2394" s="16" t="s">
        <v>7733</v>
      </c>
    </row>
    <row r="2395" ht="33.75" spans="1:10">
      <c r="A2395" s="20"/>
      <c r="B2395" s="16" t="s">
        <v>7724</v>
      </c>
      <c r="C2395" s="16" t="s">
        <v>3301</v>
      </c>
      <c r="D2395" s="16" t="s">
        <v>3311</v>
      </c>
      <c r="E2395" s="16" t="s">
        <v>4775</v>
      </c>
      <c r="F2395" s="16" t="s">
        <v>3313</v>
      </c>
      <c r="G2395" s="16" t="s">
        <v>3322</v>
      </c>
      <c r="H2395" s="16" t="s">
        <v>3315</v>
      </c>
      <c r="I2395" s="16" t="s">
        <v>3307</v>
      </c>
      <c r="J2395" s="16" t="s">
        <v>7734</v>
      </c>
    </row>
    <row r="2396" ht="22.5" spans="1:10">
      <c r="A2396" s="20"/>
      <c r="B2396" s="16" t="s">
        <v>7724</v>
      </c>
      <c r="C2396" s="16" t="s">
        <v>3301</v>
      </c>
      <c r="D2396" s="16" t="s">
        <v>3320</v>
      </c>
      <c r="E2396" s="16" t="s">
        <v>6171</v>
      </c>
      <c r="F2396" s="16" t="s">
        <v>3313</v>
      </c>
      <c r="G2396" s="16" t="s">
        <v>3341</v>
      </c>
      <c r="H2396" s="16" t="s">
        <v>3315</v>
      </c>
      <c r="I2396" s="16" t="s">
        <v>3307</v>
      </c>
      <c r="J2396" s="16" t="s">
        <v>7735</v>
      </c>
    </row>
    <row r="2397" ht="22.5" spans="1:10">
      <c r="A2397" s="20"/>
      <c r="B2397" s="16" t="s">
        <v>7724</v>
      </c>
      <c r="C2397" s="16" t="s">
        <v>3324</v>
      </c>
      <c r="D2397" s="16" t="s">
        <v>3325</v>
      </c>
      <c r="E2397" s="16" t="s">
        <v>7736</v>
      </c>
      <c r="F2397" s="16" t="s">
        <v>3304</v>
      </c>
      <c r="G2397" s="16" t="s">
        <v>3346</v>
      </c>
      <c r="H2397" s="16" t="s">
        <v>3478</v>
      </c>
      <c r="I2397" s="16" t="s">
        <v>3329</v>
      </c>
      <c r="J2397" s="16" t="s">
        <v>7736</v>
      </c>
    </row>
    <row r="2398" ht="56.25" spans="1:10">
      <c r="A2398" s="20"/>
      <c r="B2398" s="16" t="s">
        <v>7724</v>
      </c>
      <c r="C2398" s="16" t="s">
        <v>3324</v>
      </c>
      <c r="D2398" s="16" t="s">
        <v>3590</v>
      </c>
      <c r="E2398" s="16" t="s">
        <v>7737</v>
      </c>
      <c r="F2398" s="16" t="s">
        <v>3304</v>
      </c>
      <c r="G2398" s="16" t="s">
        <v>3897</v>
      </c>
      <c r="H2398" s="16" t="s">
        <v>3328</v>
      </c>
      <c r="I2398" s="16" t="s">
        <v>3329</v>
      </c>
      <c r="J2398" s="16" t="s">
        <v>7738</v>
      </c>
    </row>
    <row r="2399" ht="67.5" spans="1:10">
      <c r="A2399" s="20"/>
      <c r="B2399" s="16" t="s">
        <v>7724</v>
      </c>
      <c r="C2399" s="16" t="s">
        <v>3331</v>
      </c>
      <c r="D2399" s="16" t="s">
        <v>3332</v>
      </c>
      <c r="E2399" s="16" t="s">
        <v>7739</v>
      </c>
      <c r="F2399" s="16" t="s">
        <v>3313</v>
      </c>
      <c r="G2399" s="16" t="s">
        <v>3322</v>
      </c>
      <c r="H2399" s="16" t="s">
        <v>3315</v>
      </c>
      <c r="I2399" s="16" t="s">
        <v>3307</v>
      </c>
      <c r="J2399" s="16" t="s">
        <v>7740</v>
      </c>
    </row>
    <row r="2400" ht="22.5" spans="1:10">
      <c r="A2400" s="20"/>
      <c r="B2400" s="16" t="s">
        <v>7724</v>
      </c>
      <c r="C2400" s="16" t="s">
        <v>3331</v>
      </c>
      <c r="D2400" s="16" t="s">
        <v>3332</v>
      </c>
      <c r="E2400" s="16" t="s">
        <v>4461</v>
      </c>
      <c r="F2400" s="16" t="s">
        <v>3313</v>
      </c>
      <c r="G2400" s="16" t="s">
        <v>3322</v>
      </c>
      <c r="H2400" s="16" t="s">
        <v>3315</v>
      </c>
      <c r="I2400" s="16" t="s">
        <v>3307</v>
      </c>
      <c r="J2400" s="16" t="s">
        <v>7632</v>
      </c>
    </row>
    <row r="2401" ht="22.5" spans="1:10">
      <c r="A2401" s="20"/>
      <c r="B2401" s="16" t="s">
        <v>7724</v>
      </c>
      <c r="C2401" s="16" t="s">
        <v>3843</v>
      </c>
      <c r="D2401" s="16" t="s">
        <v>3844</v>
      </c>
      <c r="E2401" s="16" t="s">
        <v>4544</v>
      </c>
      <c r="F2401" s="16" t="s">
        <v>3520</v>
      </c>
      <c r="G2401" s="16" t="s">
        <v>3398</v>
      </c>
      <c r="H2401" s="16" t="s">
        <v>3315</v>
      </c>
      <c r="I2401" s="16" t="s">
        <v>3307</v>
      </c>
      <c r="J2401" s="16" t="s">
        <v>7722</v>
      </c>
    </row>
    <row r="2402" ht="22.5" spans="1:10">
      <c r="A2402" s="18" t="s">
        <v>7741</v>
      </c>
      <c r="B2402" s="16"/>
      <c r="C2402" s="16"/>
      <c r="D2402" s="16"/>
      <c r="E2402" s="16"/>
      <c r="F2402" s="16"/>
      <c r="G2402" s="16"/>
      <c r="H2402" s="16"/>
      <c r="I2402" s="16"/>
      <c r="J2402" s="16"/>
    </row>
    <row r="2403" ht="22.5" spans="1:10">
      <c r="A2403" s="19" t="s">
        <v>7741</v>
      </c>
      <c r="B2403" s="16"/>
      <c r="C2403" s="16"/>
      <c r="D2403" s="16"/>
      <c r="E2403" s="16"/>
      <c r="F2403" s="16"/>
      <c r="G2403" s="16"/>
      <c r="H2403" s="16"/>
      <c r="I2403" s="16"/>
      <c r="J2403" s="16"/>
    </row>
    <row r="2404" ht="22.5" spans="1:10">
      <c r="A2404" s="20" t="s">
        <v>7742</v>
      </c>
      <c r="B2404" s="16" t="s">
        <v>7743</v>
      </c>
      <c r="C2404" s="16" t="s">
        <v>3301</v>
      </c>
      <c r="D2404" s="16" t="s">
        <v>3302</v>
      </c>
      <c r="E2404" s="16" t="s">
        <v>7744</v>
      </c>
      <c r="F2404" s="16" t="s">
        <v>3313</v>
      </c>
      <c r="G2404" s="16" t="s">
        <v>3710</v>
      </c>
      <c r="H2404" s="16" t="s">
        <v>3873</v>
      </c>
      <c r="I2404" s="16" t="s">
        <v>3307</v>
      </c>
      <c r="J2404" s="16" t="s">
        <v>7745</v>
      </c>
    </row>
    <row r="2405" ht="22.5" spans="1:10">
      <c r="A2405" s="20"/>
      <c r="B2405" s="16" t="s">
        <v>7743</v>
      </c>
      <c r="C2405" s="16" t="s">
        <v>3301</v>
      </c>
      <c r="D2405" s="16" t="s">
        <v>3302</v>
      </c>
      <c r="E2405" s="16" t="s">
        <v>7746</v>
      </c>
      <c r="F2405" s="16" t="s">
        <v>3313</v>
      </c>
      <c r="G2405" s="16" t="s">
        <v>3746</v>
      </c>
      <c r="H2405" s="16" t="s">
        <v>3873</v>
      </c>
      <c r="I2405" s="16" t="s">
        <v>3307</v>
      </c>
      <c r="J2405" s="16" t="s">
        <v>7747</v>
      </c>
    </row>
    <row r="2406" ht="22.5" spans="1:10">
      <c r="A2406" s="20"/>
      <c r="B2406" s="16" t="s">
        <v>7743</v>
      </c>
      <c r="C2406" s="16" t="s">
        <v>3301</v>
      </c>
      <c r="D2406" s="16" t="s">
        <v>3302</v>
      </c>
      <c r="E2406" s="16" t="s">
        <v>7748</v>
      </c>
      <c r="F2406" s="16" t="s">
        <v>3304</v>
      </c>
      <c r="G2406" s="16" t="s">
        <v>7749</v>
      </c>
      <c r="H2406" s="16" t="s">
        <v>3493</v>
      </c>
      <c r="I2406" s="16" t="s">
        <v>3307</v>
      </c>
      <c r="J2406" s="16" t="s">
        <v>7750</v>
      </c>
    </row>
    <row r="2407" spans="1:10">
      <c r="A2407" s="20"/>
      <c r="B2407" s="16" t="s">
        <v>7743</v>
      </c>
      <c r="C2407" s="16" t="s">
        <v>3301</v>
      </c>
      <c r="D2407" s="16" t="s">
        <v>3311</v>
      </c>
      <c r="E2407" s="16" t="s">
        <v>7293</v>
      </c>
      <c r="F2407" s="16" t="s">
        <v>3313</v>
      </c>
      <c r="G2407" s="16" t="s">
        <v>3322</v>
      </c>
      <c r="H2407" s="16" t="s">
        <v>3315</v>
      </c>
      <c r="I2407" s="16" t="s">
        <v>3307</v>
      </c>
      <c r="J2407" s="16" t="s">
        <v>7482</v>
      </c>
    </row>
    <row r="2408" ht="33.75" spans="1:10">
      <c r="A2408" s="20"/>
      <c r="B2408" s="16" t="s">
        <v>7743</v>
      </c>
      <c r="C2408" s="16" t="s">
        <v>3301</v>
      </c>
      <c r="D2408" s="16" t="s">
        <v>3311</v>
      </c>
      <c r="E2408" s="16" t="s">
        <v>7751</v>
      </c>
      <c r="F2408" s="16" t="s">
        <v>3313</v>
      </c>
      <c r="G2408" s="16" t="s">
        <v>3322</v>
      </c>
      <c r="H2408" s="16" t="s">
        <v>3315</v>
      </c>
      <c r="I2408" s="16" t="s">
        <v>3307</v>
      </c>
      <c r="J2408" s="16" t="s">
        <v>7752</v>
      </c>
    </row>
    <row r="2409" ht="33.75" spans="1:10">
      <c r="A2409" s="20"/>
      <c r="B2409" s="16" t="s">
        <v>7743</v>
      </c>
      <c r="C2409" s="16" t="s">
        <v>3301</v>
      </c>
      <c r="D2409" s="16" t="s">
        <v>3311</v>
      </c>
      <c r="E2409" s="16" t="s">
        <v>6243</v>
      </c>
      <c r="F2409" s="16" t="s">
        <v>3313</v>
      </c>
      <c r="G2409" s="16" t="s">
        <v>3322</v>
      </c>
      <c r="H2409" s="16" t="s">
        <v>3315</v>
      </c>
      <c r="I2409" s="16" t="s">
        <v>3307</v>
      </c>
      <c r="J2409" s="16" t="s">
        <v>6244</v>
      </c>
    </row>
    <row r="2410" ht="22.5" spans="1:10">
      <c r="A2410" s="20"/>
      <c r="B2410" s="16" t="s">
        <v>7743</v>
      </c>
      <c r="C2410" s="16" t="s">
        <v>3301</v>
      </c>
      <c r="D2410" s="16" t="s">
        <v>3320</v>
      </c>
      <c r="E2410" s="16" t="s">
        <v>7753</v>
      </c>
      <c r="F2410" s="16" t="s">
        <v>3313</v>
      </c>
      <c r="G2410" s="16" t="s">
        <v>3322</v>
      </c>
      <c r="H2410" s="16" t="s">
        <v>3315</v>
      </c>
      <c r="I2410" s="16" t="s">
        <v>3307</v>
      </c>
      <c r="J2410" s="16" t="s">
        <v>7754</v>
      </c>
    </row>
    <row r="2411" ht="45" spans="1:10">
      <c r="A2411" s="20"/>
      <c r="B2411" s="16" t="s">
        <v>7743</v>
      </c>
      <c r="C2411" s="16" t="s">
        <v>3324</v>
      </c>
      <c r="D2411" s="16" t="s">
        <v>3325</v>
      </c>
      <c r="E2411" s="16" t="s">
        <v>7755</v>
      </c>
      <c r="F2411" s="16" t="s">
        <v>3304</v>
      </c>
      <c r="G2411" s="16" t="s">
        <v>3694</v>
      </c>
      <c r="H2411" s="16" t="s">
        <v>3328</v>
      </c>
      <c r="I2411" s="16" t="s">
        <v>3329</v>
      </c>
      <c r="J2411" s="16" t="s">
        <v>7756</v>
      </c>
    </row>
    <row r="2412" ht="33.75" spans="1:10">
      <c r="A2412" s="20"/>
      <c r="B2412" s="16" t="s">
        <v>7743</v>
      </c>
      <c r="C2412" s="16" t="s">
        <v>3324</v>
      </c>
      <c r="D2412" s="16" t="s">
        <v>3325</v>
      </c>
      <c r="E2412" s="16" t="s">
        <v>7757</v>
      </c>
      <c r="F2412" s="16" t="s">
        <v>3304</v>
      </c>
      <c r="G2412" s="16" t="s">
        <v>3694</v>
      </c>
      <c r="H2412" s="16" t="s">
        <v>3328</v>
      </c>
      <c r="I2412" s="16" t="s">
        <v>3329</v>
      </c>
      <c r="J2412" s="16" t="s">
        <v>7758</v>
      </c>
    </row>
    <row r="2413" ht="45" spans="1:10">
      <c r="A2413" s="20"/>
      <c r="B2413" s="16" t="s">
        <v>7743</v>
      </c>
      <c r="C2413" s="16" t="s">
        <v>3324</v>
      </c>
      <c r="D2413" s="16" t="s">
        <v>3590</v>
      </c>
      <c r="E2413" s="16" t="s">
        <v>7759</v>
      </c>
      <c r="F2413" s="16" t="s">
        <v>3304</v>
      </c>
      <c r="G2413" s="16" t="s">
        <v>7760</v>
      </c>
      <c r="H2413" s="16" t="s">
        <v>3328</v>
      </c>
      <c r="I2413" s="16" t="s">
        <v>3329</v>
      </c>
      <c r="J2413" s="16" t="s">
        <v>7761</v>
      </c>
    </row>
    <row r="2414" ht="22.5" spans="1:10">
      <c r="A2414" s="20"/>
      <c r="B2414" s="16" t="s">
        <v>7743</v>
      </c>
      <c r="C2414" s="16" t="s">
        <v>3331</v>
      </c>
      <c r="D2414" s="16" t="s">
        <v>3332</v>
      </c>
      <c r="E2414" s="16" t="s">
        <v>3437</v>
      </c>
      <c r="F2414" s="16" t="s">
        <v>3313</v>
      </c>
      <c r="G2414" s="16" t="s">
        <v>3322</v>
      </c>
      <c r="H2414" s="16" t="s">
        <v>3315</v>
      </c>
      <c r="I2414" s="16" t="s">
        <v>3307</v>
      </c>
      <c r="J2414" s="16" t="s">
        <v>4373</v>
      </c>
    </row>
    <row r="2415" ht="22.5" spans="1:10">
      <c r="A2415" s="20"/>
      <c r="B2415" s="16" t="s">
        <v>7743</v>
      </c>
      <c r="C2415" s="16" t="s">
        <v>3331</v>
      </c>
      <c r="D2415" s="16" t="s">
        <v>3332</v>
      </c>
      <c r="E2415" s="16" t="s">
        <v>4468</v>
      </c>
      <c r="F2415" s="16" t="s">
        <v>3313</v>
      </c>
      <c r="G2415" s="16" t="s">
        <v>3322</v>
      </c>
      <c r="H2415" s="16" t="s">
        <v>3315</v>
      </c>
      <c r="I2415" s="16" t="s">
        <v>3307</v>
      </c>
      <c r="J2415" s="16" t="s">
        <v>7762</v>
      </c>
    </row>
    <row r="2416" ht="22.5" spans="1:10">
      <c r="A2416" s="20"/>
      <c r="B2416" s="16" t="s">
        <v>7743</v>
      </c>
      <c r="C2416" s="16" t="s">
        <v>3843</v>
      </c>
      <c r="D2416" s="16" t="s">
        <v>3844</v>
      </c>
      <c r="E2416" s="16" t="s">
        <v>4544</v>
      </c>
      <c r="F2416" s="16" t="s">
        <v>3520</v>
      </c>
      <c r="G2416" s="16" t="s">
        <v>3398</v>
      </c>
      <c r="H2416" s="16" t="s">
        <v>3315</v>
      </c>
      <c r="I2416" s="16" t="s">
        <v>3307</v>
      </c>
      <c r="J2416" s="16" t="s">
        <v>7763</v>
      </c>
    </row>
    <row r="2417" ht="22.5" spans="1:10">
      <c r="A2417" s="20" t="s">
        <v>3575</v>
      </c>
      <c r="B2417" s="16" t="s">
        <v>7702</v>
      </c>
      <c r="C2417" s="16" t="s">
        <v>3301</v>
      </c>
      <c r="D2417" s="16" t="s">
        <v>3302</v>
      </c>
      <c r="E2417" s="16" t="s">
        <v>3577</v>
      </c>
      <c r="F2417" s="16" t="s">
        <v>3304</v>
      </c>
      <c r="G2417" s="16" t="s">
        <v>3710</v>
      </c>
      <c r="H2417" s="16" t="s">
        <v>3395</v>
      </c>
      <c r="I2417" s="16" t="s">
        <v>3307</v>
      </c>
      <c r="J2417" s="16" t="s">
        <v>7764</v>
      </c>
    </row>
    <row r="2418" ht="22.5" spans="1:10">
      <c r="A2418" s="20"/>
      <c r="B2418" s="16" t="s">
        <v>7702</v>
      </c>
      <c r="C2418" s="16" t="s">
        <v>3301</v>
      </c>
      <c r="D2418" s="16" t="s">
        <v>3311</v>
      </c>
      <c r="E2418" s="16" t="s">
        <v>3581</v>
      </c>
      <c r="F2418" s="16" t="s">
        <v>3304</v>
      </c>
      <c r="G2418" s="16" t="s">
        <v>3398</v>
      </c>
      <c r="H2418" s="16" t="s">
        <v>3315</v>
      </c>
      <c r="I2418" s="16" t="s">
        <v>3307</v>
      </c>
      <c r="J2418" s="16" t="s">
        <v>3582</v>
      </c>
    </row>
    <row r="2419" spans="1:10">
      <c r="A2419" s="20"/>
      <c r="B2419" s="16" t="s">
        <v>7702</v>
      </c>
      <c r="C2419" s="16" t="s">
        <v>3301</v>
      </c>
      <c r="D2419" s="16" t="s">
        <v>3311</v>
      </c>
      <c r="E2419" s="16" t="s">
        <v>3583</v>
      </c>
      <c r="F2419" s="16" t="s">
        <v>3486</v>
      </c>
      <c r="G2419" s="16" t="s">
        <v>3341</v>
      </c>
      <c r="H2419" s="16" t="s">
        <v>3315</v>
      </c>
      <c r="I2419" s="16" t="s">
        <v>3307</v>
      </c>
      <c r="J2419" s="16" t="s">
        <v>3584</v>
      </c>
    </row>
    <row r="2420" ht="22.5" spans="1:10">
      <c r="A2420" s="20"/>
      <c r="B2420" s="16" t="s">
        <v>7702</v>
      </c>
      <c r="C2420" s="16" t="s">
        <v>3301</v>
      </c>
      <c r="D2420" s="16" t="s">
        <v>3320</v>
      </c>
      <c r="E2420" s="16" t="s">
        <v>3565</v>
      </c>
      <c r="F2420" s="16" t="s">
        <v>3304</v>
      </c>
      <c r="G2420" s="16" t="s">
        <v>3585</v>
      </c>
      <c r="H2420" s="16" t="s">
        <v>3328</v>
      </c>
      <c r="I2420" s="16" t="s">
        <v>3329</v>
      </c>
      <c r="J2420" s="16" t="s">
        <v>3586</v>
      </c>
    </row>
    <row r="2421" ht="22.5" spans="1:10">
      <c r="A2421" s="20"/>
      <c r="B2421" s="16" t="s">
        <v>7702</v>
      </c>
      <c r="C2421" s="16" t="s">
        <v>3324</v>
      </c>
      <c r="D2421" s="16" t="s">
        <v>3590</v>
      </c>
      <c r="E2421" s="16" t="s">
        <v>3591</v>
      </c>
      <c r="F2421" s="16" t="s">
        <v>3313</v>
      </c>
      <c r="G2421" s="16" t="s">
        <v>3710</v>
      </c>
      <c r="H2421" s="16" t="s">
        <v>3499</v>
      </c>
      <c r="I2421" s="16" t="s">
        <v>3307</v>
      </c>
      <c r="J2421" s="16" t="s">
        <v>3593</v>
      </c>
    </row>
    <row r="2422" spans="1:10">
      <c r="A2422" s="20"/>
      <c r="B2422" s="16" t="s">
        <v>7702</v>
      </c>
      <c r="C2422" s="16" t="s">
        <v>3331</v>
      </c>
      <c r="D2422" s="16" t="s">
        <v>3332</v>
      </c>
      <c r="E2422" s="16" t="s">
        <v>3594</v>
      </c>
      <c r="F2422" s="16" t="s">
        <v>3313</v>
      </c>
      <c r="G2422" s="16" t="s">
        <v>3322</v>
      </c>
      <c r="H2422" s="16" t="s">
        <v>3315</v>
      </c>
      <c r="I2422" s="16" t="s">
        <v>3307</v>
      </c>
      <c r="J2422" s="16" t="s">
        <v>3595</v>
      </c>
    </row>
    <row r="2423" ht="22.5" spans="1:10">
      <c r="A2423" s="20"/>
      <c r="B2423" s="16" t="s">
        <v>7702</v>
      </c>
      <c r="C2423" s="16" t="s">
        <v>3843</v>
      </c>
      <c r="D2423" s="16" t="s">
        <v>3844</v>
      </c>
      <c r="E2423" s="16" t="s">
        <v>6132</v>
      </c>
      <c r="F2423" s="16" t="s">
        <v>3313</v>
      </c>
      <c r="G2423" s="16" t="s">
        <v>3341</v>
      </c>
      <c r="H2423" s="16" t="s">
        <v>3315</v>
      </c>
      <c r="I2423" s="16" t="s">
        <v>3307</v>
      </c>
      <c r="J2423" s="16" t="s">
        <v>7765</v>
      </c>
    </row>
    <row r="2424" ht="33.75" spans="1:10">
      <c r="A2424" s="20" t="s">
        <v>7766</v>
      </c>
      <c r="B2424" s="16" t="s">
        <v>7767</v>
      </c>
      <c r="C2424" s="16" t="s">
        <v>3301</v>
      </c>
      <c r="D2424" s="16" t="s">
        <v>3302</v>
      </c>
      <c r="E2424" s="16" t="s">
        <v>7768</v>
      </c>
      <c r="F2424" s="16" t="s">
        <v>3313</v>
      </c>
      <c r="G2424" s="16" t="s">
        <v>3305</v>
      </c>
      <c r="H2424" s="16" t="s">
        <v>3306</v>
      </c>
      <c r="I2424" s="16" t="s">
        <v>3307</v>
      </c>
      <c r="J2424" s="16" t="s">
        <v>7769</v>
      </c>
    </row>
    <row r="2425" ht="22.5" spans="1:10">
      <c r="A2425" s="20"/>
      <c r="B2425" s="16" t="s">
        <v>7767</v>
      </c>
      <c r="C2425" s="16" t="s">
        <v>3301</v>
      </c>
      <c r="D2425" s="16" t="s">
        <v>3302</v>
      </c>
      <c r="E2425" s="16" t="s">
        <v>7770</v>
      </c>
      <c r="F2425" s="16" t="s">
        <v>3313</v>
      </c>
      <c r="G2425" s="16" t="s">
        <v>3305</v>
      </c>
      <c r="H2425" s="16" t="s">
        <v>3306</v>
      </c>
      <c r="I2425" s="16" t="s">
        <v>3307</v>
      </c>
      <c r="J2425" s="16" t="s">
        <v>7771</v>
      </c>
    </row>
    <row r="2426" spans="1:10">
      <c r="A2426" s="20"/>
      <c r="B2426" s="16" t="s">
        <v>7767</v>
      </c>
      <c r="C2426" s="16" t="s">
        <v>3301</v>
      </c>
      <c r="D2426" s="16" t="s">
        <v>3302</v>
      </c>
      <c r="E2426" s="16" t="s">
        <v>7772</v>
      </c>
      <c r="F2426" s="16" t="s">
        <v>3304</v>
      </c>
      <c r="G2426" s="16" t="s">
        <v>7773</v>
      </c>
      <c r="H2426" s="16" t="s">
        <v>3377</v>
      </c>
      <c r="I2426" s="16" t="s">
        <v>3307</v>
      </c>
      <c r="J2426" s="16" t="s">
        <v>7774</v>
      </c>
    </row>
    <row r="2427" ht="22.5" spans="1:10">
      <c r="A2427" s="20"/>
      <c r="B2427" s="16" t="s">
        <v>7767</v>
      </c>
      <c r="C2427" s="16" t="s">
        <v>3301</v>
      </c>
      <c r="D2427" s="16" t="s">
        <v>3302</v>
      </c>
      <c r="E2427" s="16" t="s">
        <v>7775</v>
      </c>
      <c r="F2427" s="16" t="s">
        <v>3313</v>
      </c>
      <c r="G2427" s="16" t="s">
        <v>3305</v>
      </c>
      <c r="H2427" s="16" t="s">
        <v>3306</v>
      </c>
      <c r="I2427" s="16" t="s">
        <v>3307</v>
      </c>
      <c r="J2427" s="16" t="s">
        <v>7776</v>
      </c>
    </row>
    <row r="2428" spans="1:10">
      <c r="A2428" s="20"/>
      <c r="B2428" s="16" t="s">
        <v>7767</v>
      </c>
      <c r="C2428" s="16" t="s">
        <v>3301</v>
      </c>
      <c r="D2428" s="16" t="s">
        <v>3302</v>
      </c>
      <c r="E2428" s="16" t="s">
        <v>7777</v>
      </c>
      <c r="F2428" s="16" t="s">
        <v>3313</v>
      </c>
      <c r="G2428" s="16" t="s">
        <v>3305</v>
      </c>
      <c r="H2428" s="16" t="s">
        <v>4482</v>
      </c>
      <c r="I2428" s="16" t="s">
        <v>3307</v>
      </c>
      <c r="J2428" s="16" t="s">
        <v>7778</v>
      </c>
    </row>
    <row r="2429" ht="22.5" spans="1:10">
      <c r="A2429" s="20"/>
      <c r="B2429" s="16" t="s">
        <v>7767</v>
      </c>
      <c r="C2429" s="16" t="s">
        <v>3301</v>
      </c>
      <c r="D2429" s="16" t="s">
        <v>3302</v>
      </c>
      <c r="E2429" s="16" t="s">
        <v>7779</v>
      </c>
      <c r="F2429" s="16" t="s">
        <v>3313</v>
      </c>
      <c r="G2429" s="16" t="s">
        <v>3305</v>
      </c>
      <c r="H2429" s="16" t="s">
        <v>3306</v>
      </c>
      <c r="I2429" s="16" t="s">
        <v>3307</v>
      </c>
      <c r="J2429" s="16" t="s">
        <v>7780</v>
      </c>
    </row>
    <row r="2430" ht="22.5" spans="1:10">
      <c r="A2430" s="20"/>
      <c r="B2430" s="16" t="s">
        <v>7767</v>
      </c>
      <c r="C2430" s="16" t="s">
        <v>3301</v>
      </c>
      <c r="D2430" s="16" t="s">
        <v>3302</v>
      </c>
      <c r="E2430" s="16" t="s">
        <v>7781</v>
      </c>
      <c r="F2430" s="16" t="s">
        <v>3520</v>
      </c>
      <c r="G2430" s="16" t="s">
        <v>3592</v>
      </c>
      <c r="H2430" s="16" t="s">
        <v>4482</v>
      </c>
      <c r="I2430" s="16" t="s">
        <v>3307</v>
      </c>
      <c r="J2430" s="16" t="s">
        <v>7782</v>
      </c>
    </row>
    <row r="2431" spans="1:10">
      <c r="A2431" s="20"/>
      <c r="B2431" s="16" t="s">
        <v>7767</v>
      </c>
      <c r="C2431" s="16" t="s">
        <v>3301</v>
      </c>
      <c r="D2431" s="16" t="s">
        <v>3311</v>
      </c>
      <c r="E2431" s="16" t="s">
        <v>7783</v>
      </c>
      <c r="F2431" s="16" t="s">
        <v>3313</v>
      </c>
      <c r="G2431" s="16" t="s">
        <v>3322</v>
      </c>
      <c r="H2431" s="16" t="s">
        <v>3315</v>
      </c>
      <c r="I2431" s="16" t="s">
        <v>3307</v>
      </c>
      <c r="J2431" s="16" t="s">
        <v>7784</v>
      </c>
    </row>
    <row r="2432" spans="1:10">
      <c r="A2432" s="20"/>
      <c r="B2432" s="16" t="s">
        <v>7767</v>
      </c>
      <c r="C2432" s="16" t="s">
        <v>3301</v>
      </c>
      <c r="D2432" s="16" t="s">
        <v>3311</v>
      </c>
      <c r="E2432" s="16" t="s">
        <v>7295</v>
      </c>
      <c r="F2432" s="16" t="s">
        <v>3313</v>
      </c>
      <c r="G2432" s="16" t="s">
        <v>3322</v>
      </c>
      <c r="H2432" s="16" t="s">
        <v>3315</v>
      </c>
      <c r="I2432" s="16" t="s">
        <v>3307</v>
      </c>
      <c r="J2432" s="16" t="s">
        <v>7785</v>
      </c>
    </row>
    <row r="2433" ht="22.5" spans="1:10">
      <c r="A2433" s="20"/>
      <c r="B2433" s="16" t="s">
        <v>7767</v>
      </c>
      <c r="C2433" s="16" t="s">
        <v>3301</v>
      </c>
      <c r="D2433" s="16" t="s">
        <v>3311</v>
      </c>
      <c r="E2433" s="16" t="s">
        <v>7786</v>
      </c>
      <c r="F2433" s="16" t="s">
        <v>3313</v>
      </c>
      <c r="G2433" s="16" t="s">
        <v>3322</v>
      </c>
      <c r="H2433" s="16" t="s">
        <v>3315</v>
      </c>
      <c r="I2433" s="16" t="s">
        <v>3307</v>
      </c>
      <c r="J2433" s="16" t="s">
        <v>7787</v>
      </c>
    </row>
    <row r="2434" spans="1:10">
      <c r="A2434" s="20"/>
      <c r="B2434" s="16" t="s">
        <v>7767</v>
      </c>
      <c r="C2434" s="16" t="s">
        <v>3301</v>
      </c>
      <c r="D2434" s="16" t="s">
        <v>3311</v>
      </c>
      <c r="E2434" s="16" t="s">
        <v>7788</v>
      </c>
      <c r="F2434" s="16" t="s">
        <v>3313</v>
      </c>
      <c r="G2434" s="16" t="s">
        <v>3322</v>
      </c>
      <c r="H2434" s="16" t="s">
        <v>3315</v>
      </c>
      <c r="I2434" s="16" t="s">
        <v>3307</v>
      </c>
      <c r="J2434" s="16" t="s">
        <v>7789</v>
      </c>
    </row>
    <row r="2435" ht="22.5" spans="1:10">
      <c r="A2435" s="20"/>
      <c r="B2435" s="16" t="s">
        <v>7767</v>
      </c>
      <c r="C2435" s="16" t="s">
        <v>3301</v>
      </c>
      <c r="D2435" s="16" t="s">
        <v>3311</v>
      </c>
      <c r="E2435" s="16" t="s">
        <v>7790</v>
      </c>
      <c r="F2435" s="16" t="s">
        <v>3313</v>
      </c>
      <c r="G2435" s="16" t="s">
        <v>3322</v>
      </c>
      <c r="H2435" s="16" t="s">
        <v>3315</v>
      </c>
      <c r="I2435" s="16" t="s">
        <v>3307</v>
      </c>
      <c r="J2435" s="16" t="s">
        <v>7791</v>
      </c>
    </row>
    <row r="2436" spans="1:10">
      <c r="A2436" s="20"/>
      <c r="B2436" s="16" t="s">
        <v>7767</v>
      </c>
      <c r="C2436" s="16" t="s">
        <v>3301</v>
      </c>
      <c r="D2436" s="16" t="s">
        <v>3320</v>
      </c>
      <c r="E2436" s="16" t="s">
        <v>7299</v>
      </c>
      <c r="F2436" s="16" t="s">
        <v>3313</v>
      </c>
      <c r="G2436" s="16" t="s">
        <v>3322</v>
      </c>
      <c r="H2436" s="16" t="s">
        <v>3315</v>
      </c>
      <c r="I2436" s="16" t="s">
        <v>3307</v>
      </c>
      <c r="J2436" s="16" t="s">
        <v>7792</v>
      </c>
    </row>
    <row r="2437" ht="45" spans="1:10">
      <c r="A2437" s="20"/>
      <c r="B2437" s="16" t="s">
        <v>7767</v>
      </c>
      <c r="C2437" s="16" t="s">
        <v>3324</v>
      </c>
      <c r="D2437" s="16" t="s">
        <v>3325</v>
      </c>
      <c r="E2437" s="16" t="s">
        <v>7793</v>
      </c>
      <c r="F2437" s="16" t="s">
        <v>3304</v>
      </c>
      <c r="G2437" s="16" t="s">
        <v>3761</v>
      </c>
      <c r="H2437" s="16" t="s">
        <v>3328</v>
      </c>
      <c r="I2437" s="16" t="s">
        <v>3329</v>
      </c>
      <c r="J2437" s="16" t="s">
        <v>7794</v>
      </c>
    </row>
    <row r="2438" ht="33.75" spans="1:10">
      <c r="A2438" s="20"/>
      <c r="B2438" s="16" t="s">
        <v>7767</v>
      </c>
      <c r="C2438" s="16" t="s">
        <v>3324</v>
      </c>
      <c r="D2438" s="16" t="s">
        <v>3325</v>
      </c>
      <c r="E2438" s="16" t="s">
        <v>7795</v>
      </c>
      <c r="F2438" s="16" t="s">
        <v>3304</v>
      </c>
      <c r="G2438" s="16" t="s">
        <v>3761</v>
      </c>
      <c r="H2438" s="16" t="s">
        <v>3328</v>
      </c>
      <c r="I2438" s="16" t="s">
        <v>3329</v>
      </c>
      <c r="J2438" s="16" t="s">
        <v>7796</v>
      </c>
    </row>
    <row r="2439" ht="33.75" spans="1:10">
      <c r="A2439" s="20"/>
      <c r="B2439" s="16" t="s">
        <v>7767</v>
      </c>
      <c r="C2439" s="16" t="s">
        <v>3324</v>
      </c>
      <c r="D2439" s="16" t="s">
        <v>3325</v>
      </c>
      <c r="E2439" s="16" t="s">
        <v>7797</v>
      </c>
      <c r="F2439" s="16" t="s">
        <v>3304</v>
      </c>
      <c r="G2439" s="16" t="s">
        <v>3761</v>
      </c>
      <c r="H2439" s="16" t="s">
        <v>3328</v>
      </c>
      <c r="I2439" s="16" t="s">
        <v>3329</v>
      </c>
      <c r="J2439" s="16" t="s">
        <v>7798</v>
      </c>
    </row>
    <row r="2440" ht="33.75" spans="1:10">
      <c r="A2440" s="20"/>
      <c r="B2440" s="16" t="s">
        <v>7767</v>
      </c>
      <c r="C2440" s="16" t="s">
        <v>3324</v>
      </c>
      <c r="D2440" s="16" t="s">
        <v>3325</v>
      </c>
      <c r="E2440" s="16" t="s">
        <v>7799</v>
      </c>
      <c r="F2440" s="16" t="s">
        <v>3304</v>
      </c>
      <c r="G2440" s="16" t="s">
        <v>3694</v>
      </c>
      <c r="H2440" s="16" t="s">
        <v>3328</v>
      </c>
      <c r="I2440" s="16" t="s">
        <v>3329</v>
      </c>
      <c r="J2440" s="16" t="s">
        <v>7800</v>
      </c>
    </row>
    <row r="2441" ht="33.75" spans="1:10">
      <c r="A2441" s="20"/>
      <c r="B2441" s="16" t="s">
        <v>7767</v>
      </c>
      <c r="C2441" s="16" t="s">
        <v>3324</v>
      </c>
      <c r="D2441" s="16" t="s">
        <v>3325</v>
      </c>
      <c r="E2441" s="16" t="s">
        <v>7801</v>
      </c>
      <c r="F2441" s="16" t="s">
        <v>3304</v>
      </c>
      <c r="G2441" s="16" t="s">
        <v>3367</v>
      </c>
      <c r="H2441" s="16" t="s">
        <v>3328</v>
      </c>
      <c r="I2441" s="16" t="s">
        <v>3329</v>
      </c>
      <c r="J2441" s="16" t="s">
        <v>7802</v>
      </c>
    </row>
    <row r="2442" spans="1:10">
      <c r="A2442" s="20"/>
      <c r="B2442" s="16" t="s">
        <v>7767</v>
      </c>
      <c r="C2442" s="16" t="s">
        <v>3331</v>
      </c>
      <c r="D2442" s="16" t="s">
        <v>3332</v>
      </c>
      <c r="E2442" s="16" t="s">
        <v>3437</v>
      </c>
      <c r="F2442" s="16" t="s">
        <v>3313</v>
      </c>
      <c r="G2442" s="16" t="s">
        <v>3322</v>
      </c>
      <c r="H2442" s="16" t="s">
        <v>3315</v>
      </c>
      <c r="I2442" s="16" t="s">
        <v>3307</v>
      </c>
      <c r="J2442" s="16" t="s">
        <v>3842</v>
      </c>
    </row>
    <row r="2443" spans="1:10">
      <c r="A2443" s="20"/>
      <c r="B2443" s="16" t="s">
        <v>7767</v>
      </c>
      <c r="C2443" s="16" t="s">
        <v>3331</v>
      </c>
      <c r="D2443" s="16" t="s">
        <v>3332</v>
      </c>
      <c r="E2443" s="16" t="s">
        <v>4979</v>
      </c>
      <c r="F2443" s="16" t="s">
        <v>3313</v>
      </c>
      <c r="G2443" s="16" t="s">
        <v>3322</v>
      </c>
      <c r="H2443" s="16" t="s">
        <v>3315</v>
      </c>
      <c r="I2443" s="16" t="s">
        <v>3307</v>
      </c>
      <c r="J2443" s="16" t="s">
        <v>4980</v>
      </c>
    </row>
    <row r="2444" ht="22.5" spans="1:10">
      <c r="A2444" s="20"/>
      <c r="B2444" s="16" t="s">
        <v>7767</v>
      </c>
      <c r="C2444" s="16" t="s">
        <v>3843</v>
      </c>
      <c r="D2444" s="16" t="s">
        <v>3844</v>
      </c>
      <c r="E2444" s="16" t="s">
        <v>4544</v>
      </c>
      <c r="F2444" s="16" t="s">
        <v>3520</v>
      </c>
      <c r="G2444" s="16" t="s">
        <v>3398</v>
      </c>
      <c r="H2444" s="16" t="s">
        <v>3315</v>
      </c>
      <c r="I2444" s="16" t="s">
        <v>3307</v>
      </c>
      <c r="J2444" s="16" t="s">
        <v>7803</v>
      </c>
    </row>
    <row r="2445" ht="22.5" spans="1:10">
      <c r="A2445" s="20" t="s">
        <v>7804</v>
      </c>
      <c r="B2445" s="16" t="s">
        <v>7805</v>
      </c>
      <c r="C2445" s="16" t="s">
        <v>3301</v>
      </c>
      <c r="D2445" s="16" t="s">
        <v>3302</v>
      </c>
      <c r="E2445" s="16" t="s">
        <v>7806</v>
      </c>
      <c r="F2445" s="16" t="s">
        <v>3313</v>
      </c>
      <c r="G2445" s="16" t="s">
        <v>3305</v>
      </c>
      <c r="H2445" s="16" t="s">
        <v>3612</v>
      </c>
      <c r="I2445" s="16" t="s">
        <v>3307</v>
      </c>
      <c r="J2445" s="16" t="s">
        <v>7807</v>
      </c>
    </row>
    <row r="2446" spans="1:10">
      <c r="A2446" s="20"/>
      <c r="B2446" s="16" t="s">
        <v>7805</v>
      </c>
      <c r="C2446" s="16" t="s">
        <v>3301</v>
      </c>
      <c r="D2446" s="16" t="s">
        <v>3302</v>
      </c>
      <c r="E2446" s="16" t="s">
        <v>7808</v>
      </c>
      <c r="F2446" s="16" t="s">
        <v>3313</v>
      </c>
      <c r="G2446" s="16" t="s">
        <v>3305</v>
      </c>
      <c r="H2446" s="16" t="s">
        <v>3612</v>
      </c>
      <c r="I2446" s="16" t="s">
        <v>3307</v>
      </c>
      <c r="J2446" s="16" t="s">
        <v>7809</v>
      </c>
    </row>
    <row r="2447" ht="33.75" spans="1:10">
      <c r="A2447" s="20"/>
      <c r="B2447" s="16" t="s">
        <v>7805</v>
      </c>
      <c r="C2447" s="16" t="s">
        <v>3301</v>
      </c>
      <c r="D2447" s="16" t="s">
        <v>3302</v>
      </c>
      <c r="E2447" s="16" t="s">
        <v>7810</v>
      </c>
      <c r="F2447" s="16" t="s">
        <v>3313</v>
      </c>
      <c r="G2447" s="16" t="s">
        <v>3305</v>
      </c>
      <c r="H2447" s="16" t="s">
        <v>3306</v>
      </c>
      <c r="I2447" s="16" t="s">
        <v>3307</v>
      </c>
      <c r="J2447" s="16" t="s">
        <v>7811</v>
      </c>
    </row>
    <row r="2448" ht="22.5" spans="1:10">
      <c r="A2448" s="20"/>
      <c r="B2448" s="16" t="s">
        <v>7805</v>
      </c>
      <c r="C2448" s="16" t="s">
        <v>3301</v>
      </c>
      <c r="D2448" s="16" t="s">
        <v>3302</v>
      </c>
      <c r="E2448" s="16" t="s">
        <v>7812</v>
      </c>
      <c r="F2448" s="16" t="s">
        <v>3313</v>
      </c>
      <c r="G2448" s="16" t="s">
        <v>7813</v>
      </c>
      <c r="H2448" s="16" t="s">
        <v>3377</v>
      </c>
      <c r="I2448" s="16" t="s">
        <v>3307</v>
      </c>
      <c r="J2448" s="16" t="s">
        <v>7814</v>
      </c>
    </row>
    <row r="2449" ht="22.5" spans="1:10">
      <c r="A2449" s="20"/>
      <c r="B2449" s="16" t="s">
        <v>7805</v>
      </c>
      <c r="C2449" s="16" t="s">
        <v>3301</v>
      </c>
      <c r="D2449" s="16" t="s">
        <v>3302</v>
      </c>
      <c r="E2449" s="16" t="s">
        <v>7815</v>
      </c>
      <c r="F2449" s="16" t="s">
        <v>3313</v>
      </c>
      <c r="G2449" s="16" t="s">
        <v>7813</v>
      </c>
      <c r="H2449" s="16" t="s">
        <v>3377</v>
      </c>
      <c r="I2449" s="16" t="s">
        <v>3307</v>
      </c>
      <c r="J2449" s="16" t="s">
        <v>7816</v>
      </c>
    </row>
    <row r="2450" ht="22.5" spans="1:10">
      <c r="A2450" s="20"/>
      <c r="B2450" s="16" t="s">
        <v>7805</v>
      </c>
      <c r="C2450" s="16" t="s">
        <v>3301</v>
      </c>
      <c r="D2450" s="16" t="s">
        <v>3302</v>
      </c>
      <c r="E2450" s="16" t="s">
        <v>7817</v>
      </c>
      <c r="F2450" s="16" t="s">
        <v>3313</v>
      </c>
      <c r="G2450" s="16" t="s">
        <v>7353</v>
      </c>
      <c r="H2450" s="16" t="s">
        <v>3377</v>
      </c>
      <c r="I2450" s="16" t="s">
        <v>3307</v>
      </c>
      <c r="J2450" s="16" t="s">
        <v>7818</v>
      </c>
    </row>
    <row r="2451" ht="22.5" spans="1:10">
      <c r="A2451" s="20"/>
      <c r="B2451" s="16" t="s">
        <v>7805</v>
      </c>
      <c r="C2451" s="16" t="s">
        <v>3301</v>
      </c>
      <c r="D2451" s="16" t="s">
        <v>3302</v>
      </c>
      <c r="E2451" s="16" t="s">
        <v>7819</v>
      </c>
      <c r="F2451" s="16" t="s">
        <v>3313</v>
      </c>
      <c r="G2451" s="16" t="s">
        <v>3746</v>
      </c>
      <c r="H2451" s="16" t="s">
        <v>3545</v>
      </c>
      <c r="I2451" s="16" t="s">
        <v>3307</v>
      </c>
      <c r="J2451" s="16" t="s">
        <v>7820</v>
      </c>
    </row>
    <row r="2452" ht="22.5" spans="1:10">
      <c r="A2452" s="20"/>
      <c r="B2452" s="16" t="s">
        <v>7805</v>
      </c>
      <c r="C2452" s="16" t="s">
        <v>3301</v>
      </c>
      <c r="D2452" s="16" t="s">
        <v>3302</v>
      </c>
      <c r="E2452" s="16" t="s">
        <v>7821</v>
      </c>
      <c r="F2452" s="16" t="s">
        <v>3313</v>
      </c>
      <c r="G2452" s="16" t="s">
        <v>3353</v>
      </c>
      <c r="H2452" s="16" t="s">
        <v>3377</v>
      </c>
      <c r="I2452" s="16" t="s">
        <v>3307</v>
      </c>
      <c r="J2452" s="16" t="s">
        <v>7822</v>
      </c>
    </row>
    <row r="2453" ht="22.5" spans="1:10">
      <c r="A2453" s="20"/>
      <c r="B2453" s="16" t="s">
        <v>7805</v>
      </c>
      <c r="C2453" s="16" t="s">
        <v>3301</v>
      </c>
      <c r="D2453" s="16" t="s">
        <v>3302</v>
      </c>
      <c r="E2453" s="16" t="s">
        <v>7823</v>
      </c>
      <c r="F2453" s="16" t="s">
        <v>3304</v>
      </c>
      <c r="G2453" s="16" t="s">
        <v>7824</v>
      </c>
      <c r="H2453" s="16" t="s">
        <v>3328</v>
      </c>
      <c r="I2453" s="16" t="s">
        <v>3329</v>
      </c>
      <c r="J2453" s="16" t="s">
        <v>7825</v>
      </c>
    </row>
    <row r="2454" ht="22.5" spans="1:10">
      <c r="A2454" s="20"/>
      <c r="B2454" s="16" t="s">
        <v>7805</v>
      </c>
      <c r="C2454" s="16" t="s">
        <v>3301</v>
      </c>
      <c r="D2454" s="16" t="s">
        <v>3302</v>
      </c>
      <c r="E2454" s="16" t="s">
        <v>7826</v>
      </c>
      <c r="F2454" s="16" t="s">
        <v>3304</v>
      </c>
      <c r="G2454" s="16" t="s">
        <v>3398</v>
      </c>
      <c r="H2454" s="16" t="s">
        <v>3315</v>
      </c>
      <c r="I2454" s="16" t="s">
        <v>3307</v>
      </c>
      <c r="J2454" s="16" t="s">
        <v>7827</v>
      </c>
    </row>
    <row r="2455" ht="22.5" spans="1:10">
      <c r="A2455" s="20"/>
      <c r="B2455" s="16" t="s">
        <v>7805</v>
      </c>
      <c r="C2455" s="16" t="s">
        <v>3301</v>
      </c>
      <c r="D2455" s="16" t="s">
        <v>3302</v>
      </c>
      <c r="E2455" s="16" t="s">
        <v>7828</v>
      </c>
      <c r="F2455" s="16" t="s">
        <v>3313</v>
      </c>
      <c r="G2455" s="16" t="s">
        <v>3305</v>
      </c>
      <c r="H2455" s="16" t="s">
        <v>3545</v>
      </c>
      <c r="I2455" s="16" t="s">
        <v>3307</v>
      </c>
      <c r="J2455" s="16" t="s">
        <v>7829</v>
      </c>
    </row>
    <row r="2456" ht="22.5" spans="1:10">
      <c r="A2456" s="20"/>
      <c r="B2456" s="16" t="s">
        <v>7805</v>
      </c>
      <c r="C2456" s="16" t="s">
        <v>3301</v>
      </c>
      <c r="D2456" s="16" t="s">
        <v>3311</v>
      </c>
      <c r="E2456" s="16" t="s">
        <v>7830</v>
      </c>
      <c r="F2456" s="16" t="s">
        <v>3313</v>
      </c>
      <c r="G2456" s="16" t="s">
        <v>3322</v>
      </c>
      <c r="H2456" s="16" t="s">
        <v>3315</v>
      </c>
      <c r="I2456" s="16" t="s">
        <v>3307</v>
      </c>
      <c r="J2456" s="16" t="s">
        <v>7831</v>
      </c>
    </row>
    <row r="2457" ht="22.5" spans="1:10">
      <c r="A2457" s="20"/>
      <c r="B2457" s="16" t="s">
        <v>7805</v>
      </c>
      <c r="C2457" s="16" t="s">
        <v>3301</v>
      </c>
      <c r="D2457" s="16" t="s">
        <v>3311</v>
      </c>
      <c r="E2457" s="16" t="s">
        <v>7832</v>
      </c>
      <c r="F2457" s="16" t="s">
        <v>3313</v>
      </c>
      <c r="G2457" s="16" t="s">
        <v>3322</v>
      </c>
      <c r="H2457" s="16" t="s">
        <v>3315</v>
      </c>
      <c r="I2457" s="16" t="s">
        <v>3307</v>
      </c>
      <c r="J2457" s="16" t="s">
        <v>7833</v>
      </c>
    </row>
    <row r="2458" spans="1:10">
      <c r="A2458" s="20"/>
      <c r="B2458" s="16" t="s">
        <v>7805</v>
      </c>
      <c r="C2458" s="16" t="s">
        <v>3301</v>
      </c>
      <c r="D2458" s="16" t="s">
        <v>3311</v>
      </c>
      <c r="E2458" s="16" t="s">
        <v>4617</v>
      </c>
      <c r="F2458" s="16" t="s">
        <v>3313</v>
      </c>
      <c r="G2458" s="16" t="s">
        <v>3322</v>
      </c>
      <c r="H2458" s="16" t="s">
        <v>3315</v>
      </c>
      <c r="I2458" s="16" t="s">
        <v>3307</v>
      </c>
      <c r="J2458" s="16" t="s">
        <v>7834</v>
      </c>
    </row>
    <row r="2459" ht="22.5" spans="1:10">
      <c r="A2459" s="20"/>
      <c r="B2459" s="16" t="s">
        <v>7805</v>
      </c>
      <c r="C2459" s="16" t="s">
        <v>3301</v>
      </c>
      <c r="D2459" s="16" t="s">
        <v>3311</v>
      </c>
      <c r="E2459" s="16" t="s">
        <v>7835</v>
      </c>
      <c r="F2459" s="16" t="s">
        <v>3304</v>
      </c>
      <c r="G2459" s="16" t="s">
        <v>3398</v>
      </c>
      <c r="H2459" s="16" t="s">
        <v>3315</v>
      </c>
      <c r="I2459" s="16" t="s">
        <v>3307</v>
      </c>
      <c r="J2459" s="16" t="s">
        <v>7836</v>
      </c>
    </row>
    <row r="2460" ht="22.5" spans="1:10">
      <c r="A2460" s="20"/>
      <c r="B2460" s="16" t="s">
        <v>7805</v>
      </c>
      <c r="C2460" s="16" t="s">
        <v>3301</v>
      </c>
      <c r="D2460" s="16" t="s">
        <v>3311</v>
      </c>
      <c r="E2460" s="16" t="s">
        <v>7837</v>
      </c>
      <c r="F2460" s="16" t="s">
        <v>3304</v>
      </c>
      <c r="G2460" s="16" t="s">
        <v>3398</v>
      </c>
      <c r="H2460" s="16" t="s">
        <v>3315</v>
      </c>
      <c r="I2460" s="16" t="s">
        <v>3307</v>
      </c>
      <c r="J2460" s="16" t="s">
        <v>7838</v>
      </c>
    </row>
    <row r="2461" spans="1:10">
      <c r="A2461" s="20"/>
      <c r="B2461" s="16" t="s">
        <v>7805</v>
      </c>
      <c r="C2461" s="16" t="s">
        <v>3301</v>
      </c>
      <c r="D2461" s="16" t="s">
        <v>3311</v>
      </c>
      <c r="E2461" s="16" t="s">
        <v>7839</v>
      </c>
      <c r="F2461" s="16" t="s">
        <v>3313</v>
      </c>
      <c r="G2461" s="16" t="s">
        <v>3322</v>
      </c>
      <c r="H2461" s="16" t="s">
        <v>3315</v>
      </c>
      <c r="I2461" s="16" t="s">
        <v>3307</v>
      </c>
      <c r="J2461" s="16" t="s">
        <v>7840</v>
      </c>
    </row>
    <row r="2462" ht="22.5" spans="1:10">
      <c r="A2462" s="20"/>
      <c r="B2462" s="16" t="s">
        <v>7805</v>
      </c>
      <c r="C2462" s="16" t="s">
        <v>3301</v>
      </c>
      <c r="D2462" s="16" t="s">
        <v>3320</v>
      </c>
      <c r="E2462" s="16" t="s">
        <v>7841</v>
      </c>
      <c r="F2462" s="16" t="s">
        <v>3313</v>
      </c>
      <c r="G2462" s="16" t="s">
        <v>3322</v>
      </c>
      <c r="H2462" s="16" t="s">
        <v>3315</v>
      </c>
      <c r="I2462" s="16" t="s">
        <v>3307</v>
      </c>
      <c r="J2462" s="16" t="s">
        <v>7842</v>
      </c>
    </row>
    <row r="2463" ht="22.5" spans="1:10">
      <c r="A2463" s="20"/>
      <c r="B2463" s="16" t="s">
        <v>7805</v>
      </c>
      <c r="C2463" s="16" t="s">
        <v>3301</v>
      </c>
      <c r="D2463" s="16" t="s">
        <v>3320</v>
      </c>
      <c r="E2463" s="16" t="s">
        <v>7843</v>
      </c>
      <c r="F2463" s="16" t="s">
        <v>3304</v>
      </c>
      <c r="G2463" s="16" t="s">
        <v>3462</v>
      </c>
      <c r="H2463" s="16" t="s">
        <v>3328</v>
      </c>
      <c r="I2463" s="16" t="s">
        <v>3329</v>
      </c>
      <c r="J2463" s="16" t="s">
        <v>7844</v>
      </c>
    </row>
    <row r="2464" ht="22.5" spans="1:10">
      <c r="A2464" s="20"/>
      <c r="B2464" s="16" t="s">
        <v>7805</v>
      </c>
      <c r="C2464" s="16" t="s">
        <v>3301</v>
      </c>
      <c r="D2464" s="16" t="s">
        <v>3320</v>
      </c>
      <c r="E2464" s="16" t="s">
        <v>7841</v>
      </c>
      <c r="F2464" s="16" t="s">
        <v>3304</v>
      </c>
      <c r="G2464" s="16" t="s">
        <v>3398</v>
      </c>
      <c r="H2464" s="16" t="s">
        <v>3315</v>
      </c>
      <c r="I2464" s="16" t="s">
        <v>3307</v>
      </c>
      <c r="J2464" s="16" t="s">
        <v>7845</v>
      </c>
    </row>
    <row r="2465" ht="22.5" spans="1:10">
      <c r="A2465" s="20"/>
      <c r="B2465" s="16" t="s">
        <v>7805</v>
      </c>
      <c r="C2465" s="16" t="s">
        <v>3301</v>
      </c>
      <c r="D2465" s="16" t="s">
        <v>3320</v>
      </c>
      <c r="E2465" s="16" t="s">
        <v>7846</v>
      </c>
      <c r="F2465" s="16" t="s">
        <v>3304</v>
      </c>
      <c r="G2465" s="16" t="s">
        <v>3398</v>
      </c>
      <c r="H2465" s="16" t="s">
        <v>3315</v>
      </c>
      <c r="I2465" s="16" t="s">
        <v>3307</v>
      </c>
      <c r="J2465" s="16" t="s">
        <v>7847</v>
      </c>
    </row>
    <row r="2466" ht="22.5" spans="1:10">
      <c r="A2466" s="20"/>
      <c r="B2466" s="16" t="s">
        <v>7805</v>
      </c>
      <c r="C2466" s="16" t="s">
        <v>3301</v>
      </c>
      <c r="D2466" s="16" t="s">
        <v>3320</v>
      </c>
      <c r="E2466" s="16" t="s">
        <v>7848</v>
      </c>
      <c r="F2466" s="16" t="s">
        <v>3304</v>
      </c>
      <c r="G2466" s="16" t="s">
        <v>3398</v>
      </c>
      <c r="H2466" s="16" t="s">
        <v>3315</v>
      </c>
      <c r="I2466" s="16" t="s">
        <v>3307</v>
      </c>
      <c r="J2466" s="16" t="s">
        <v>7849</v>
      </c>
    </row>
    <row r="2467" ht="33.75" spans="1:10">
      <c r="A2467" s="20"/>
      <c r="B2467" s="16" t="s">
        <v>7805</v>
      </c>
      <c r="C2467" s="16" t="s">
        <v>3324</v>
      </c>
      <c r="D2467" s="16" t="s">
        <v>3325</v>
      </c>
      <c r="E2467" s="16" t="s">
        <v>7850</v>
      </c>
      <c r="F2467" s="16" t="s">
        <v>3304</v>
      </c>
      <c r="G2467" s="16" t="s">
        <v>3588</v>
      </c>
      <c r="H2467" s="16" t="s">
        <v>3328</v>
      </c>
      <c r="I2467" s="16" t="s">
        <v>3329</v>
      </c>
      <c r="J2467" s="16" t="s">
        <v>7851</v>
      </c>
    </row>
    <row r="2468" ht="22.5" spans="1:10">
      <c r="A2468" s="20"/>
      <c r="B2468" s="16" t="s">
        <v>7805</v>
      </c>
      <c r="C2468" s="16" t="s">
        <v>3324</v>
      </c>
      <c r="D2468" s="16" t="s">
        <v>3325</v>
      </c>
      <c r="E2468" s="16" t="s">
        <v>7852</v>
      </c>
      <c r="F2468" s="16" t="s">
        <v>3304</v>
      </c>
      <c r="G2468" s="16" t="s">
        <v>3588</v>
      </c>
      <c r="H2468" s="16" t="s">
        <v>3328</v>
      </c>
      <c r="I2468" s="16" t="s">
        <v>3329</v>
      </c>
      <c r="J2468" s="16" t="s">
        <v>7853</v>
      </c>
    </row>
    <row r="2469" ht="33.75" spans="1:10">
      <c r="A2469" s="20"/>
      <c r="B2469" s="16" t="s">
        <v>7805</v>
      </c>
      <c r="C2469" s="16" t="s">
        <v>3324</v>
      </c>
      <c r="D2469" s="16" t="s">
        <v>3325</v>
      </c>
      <c r="E2469" s="16" t="s">
        <v>7854</v>
      </c>
      <c r="F2469" s="16" t="s">
        <v>3304</v>
      </c>
      <c r="G2469" s="16" t="s">
        <v>3327</v>
      </c>
      <c r="H2469" s="16" t="s">
        <v>3328</v>
      </c>
      <c r="I2469" s="16" t="s">
        <v>3329</v>
      </c>
      <c r="J2469" s="16" t="s">
        <v>7855</v>
      </c>
    </row>
    <row r="2470" ht="22.5" spans="1:10">
      <c r="A2470" s="20"/>
      <c r="B2470" s="16" t="s">
        <v>7805</v>
      </c>
      <c r="C2470" s="16" t="s">
        <v>3324</v>
      </c>
      <c r="D2470" s="16" t="s">
        <v>3325</v>
      </c>
      <c r="E2470" s="16" t="s">
        <v>7856</v>
      </c>
      <c r="F2470" s="16" t="s">
        <v>3304</v>
      </c>
      <c r="G2470" s="16" t="s">
        <v>3588</v>
      </c>
      <c r="H2470" s="16" t="s">
        <v>3328</v>
      </c>
      <c r="I2470" s="16" t="s">
        <v>3329</v>
      </c>
      <c r="J2470" s="16" t="s">
        <v>7857</v>
      </c>
    </row>
    <row r="2471" ht="22.5" spans="1:10">
      <c r="A2471" s="20"/>
      <c r="B2471" s="16" t="s">
        <v>7805</v>
      </c>
      <c r="C2471" s="16" t="s">
        <v>3324</v>
      </c>
      <c r="D2471" s="16" t="s">
        <v>3325</v>
      </c>
      <c r="E2471" s="16" t="s">
        <v>7858</v>
      </c>
      <c r="F2471" s="16" t="s">
        <v>3304</v>
      </c>
      <c r="G2471" s="16" t="s">
        <v>3327</v>
      </c>
      <c r="H2471" s="16" t="s">
        <v>3328</v>
      </c>
      <c r="I2471" s="16" t="s">
        <v>3329</v>
      </c>
      <c r="J2471" s="16" t="s">
        <v>7859</v>
      </c>
    </row>
    <row r="2472" ht="78.75" spans="1:10">
      <c r="A2472" s="20"/>
      <c r="B2472" s="16" t="s">
        <v>7805</v>
      </c>
      <c r="C2472" s="16" t="s">
        <v>3324</v>
      </c>
      <c r="D2472" s="16" t="s">
        <v>3590</v>
      </c>
      <c r="E2472" s="16" t="s">
        <v>7860</v>
      </c>
      <c r="F2472" s="16" t="s">
        <v>3304</v>
      </c>
      <c r="G2472" s="16" t="s">
        <v>4821</v>
      </c>
      <c r="H2472" s="16" t="s">
        <v>3328</v>
      </c>
      <c r="I2472" s="16" t="s">
        <v>3329</v>
      </c>
      <c r="J2472" s="16" t="s">
        <v>7861</v>
      </c>
    </row>
    <row r="2473" ht="22.5" spans="1:10">
      <c r="A2473" s="20"/>
      <c r="B2473" s="16" t="s">
        <v>7805</v>
      </c>
      <c r="C2473" s="16" t="s">
        <v>3324</v>
      </c>
      <c r="D2473" s="16" t="s">
        <v>3590</v>
      </c>
      <c r="E2473" s="16" t="s">
        <v>7862</v>
      </c>
      <c r="F2473" s="16" t="s">
        <v>3304</v>
      </c>
      <c r="G2473" s="16" t="s">
        <v>7863</v>
      </c>
      <c r="H2473" s="16" t="s">
        <v>3328</v>
      </c>
      <c r="I2473" s="16" t="s">
        <v>3329</v>
      </c>
      <c r="J2473" s="16" t="s">
        <v>7864</v>
      </c>
    </row>
    <row r="2474" ht="33.75" spans="1:10">
      <c r="A2474" s="20"/>
      <c r="B2474" s="16" t="s">
        <v>7805</v>
      </c>
      <c r="C2474" s="16" t="s">
        <v>3331</v>
      </c>
      <c r="D2474" s="16" t="s">
        <v>3332</v>
      </c>
      <c r="E2474" s="16" t="s">
        <v>4979</v>
      </c>
      <c r="F2474" s="16" t="s">
        <v>3313</v>
      </c>
      <c r="G2474" s="16" t="s">
        <v>3322</v>
      </c>
      <c r="H2474" s="16" t="s">
        <v>3315</v>
      </c>
      <c r="I2474" s="16" t="s">
        <v>3307</v>
      </c>
      <c r="J2474" s="16" t="s">
        <v>7865</v>
      </c>
    </row>
    <row r="2475" ht="22.5" spans="1:10">
      <c r="A2475" s="20"/>
      <c r="B2475" s="16" t="s">
        <v>7805</v>
      </c>
      <c r="C2475" s="16" t="s">
        <v>3331</v>
      </c>
      <c r="D2475" s="16" t="s">
        <v>3332</v>
      </c>
      <c r="E2475" s="16" t="s">
        <v>3437</v>
      </c>
      <c r="F2475" s="16" t="s">
        <v>3313</v>
      </c>
      <c r="G2475" s="16" t="s">
        <v>3322</v>
      </c>
      <c r="H2475" s="16" t="s">
        <v>3315</v>
      </c>
      <c r="I2475" s="16" t="s">
        <v>3307</v>
      </c>
      <c r="J2475" s="16" t="s">
        <v>4373</v>
      </c>
    </row>
    <row r="2476" ht="22.5" spans="1:10">
      <c r="A2476" s="20"/>
      <c r="B2476" s="16" t="s">
        <v>7805</v>
      </c>
      <c r="C2476" s="16" t="s">
        <v>3843</v>
      </c>
      <c r="D2476" s="16" t="s">
        <v>3844</v>
      </c>
      <c r="E2476" s="16" t="s">
        <v>4544</v>
      </c>
      <c r="F2476" s="16" t="s">
        <v>3520</v>
      </c>
      <c r="G2476" s="16" t="s">
        <v>3398</v>
      </c>
      <c r="H2476" s="16" t="s">
        <v>3315</v>
      </c>
      <c r="I2476" s="16" t="s">
        <v>3307</v>
      </c>
      <c r="J2476" s="16" t="s">
        <v>7763</v>
      </c>
    </row>
    <row r="2477" ht="22.5" spans="1:10">
      <c r="A2477" s="20" t="s">
        <v>7866</v>
      </c>
      <c r="B2477" s="16" t="s">
        <v>7867</v>
      </c>
      <c r="C2477" s="16" t="s">
        <v>3301</v>
      </c>
      <c r="D2477" s="16" t="s">
        <v>3302</v>
      </c>
      <c r="E2477" s="16" t="s">
        <v>7868</v>
      </c>
      <c r="F2477" s="16" t="s">
        <v>3313</v>
      </c>
      <c r="G2477" s="16" t="s">
        <v>3305</v>
      </c>
      <c r="H2477" s="16" t="s">
        <v>3306</v>
      </c>
      <c r="I2477" s="16" t="s">
        <v>3307</v>
      </c>
      <c r="J2477" s="16" t="s">
        <v>7869</v>
      </c>
    </row>
    <row r="2478" ht="22.5" spans="1:10">
      <c r="A2478" s="20"/>
      <c r="B2478" s="16" t="s">
        <v>7867</v>
      </c>
      <c r="C2478" s="16" t="s">
        <v>3301</v>
      </c>
      <c r="D2478" s="16" t="s">
        <v>3302</v>
      </c>
      <c r="E2478" s="16" t="s">
        <v>7870</v>
      </c>
      <c r="F2478" s="16" t="s">
        <v>3313</v>
      </c>
      <c r="G2478" s="16" t="s">
        <v>3804</v>
      </c>
      <c r="H2478" s="16" t="s">
        <v>3410</v>
      </c>
      <c r="I2478" s="16" t="s">
        <v>3307</v>
      </c>
      <c r="J2478" s="16" t="s">
        <v>7871</v>
      </c>
    </row>
    <row r="2479" ht="22.5" spans="1:10">
      <c r="A2479" s="20"/>
      <c r="B2479" s="16" t="s">
        <v>7867</v>
      </c>
      <c r="C2479" s="16" t="s">
        <v>3301</v>
      </c>
      <c r="D2479" s="16" t="s">
        <v>3302</v>
      </c>
      <c r="E2479" s="16" t="s">
        <v>7872</v>
      </c>
      <c r="F2479" s="16" t="s">
        <v>3304</v>
      </c>
      <c r="G2479" s="16" t="s">
        <v>3370</v>
      </c>
      <c r="H2479" s="16" t="s">
        <v>3377</v>
      </c>
      <c r="I2479" s="16" t="s">
        <v>3307</v>
      </c>
      <c r="J2479" s="16" t="s">
        <v>7873</v>
      </c>
    </row>
    <row r="2480" ht="22.5" spans="1:10">
      <c r="A2480" s="20"/>
      <c r="B2480" s="16" t="s">
        <v>7867</v>
      </c>
      <c r="C2480" s="16" t="s">
        <v>3301</v>
      </c>
      <c r="D2480" s="16" t="s">
        <v>3311</v>
      </c>
      <c r="E2480" s="16" t="s">
        <v>7874</v>
      </c>
      <c r="F2480" s="16" t="s">
        <v>3313</v>
      </c>
      <c r="G2480" s="16" t="s">
        <v>3322</v>
      </c>
      <c r="H2480" s="16" t="s">
        <v>3315</v>
      </c>
      <c r="I2480" s="16" t="s">
        <v>3307</v>
      </c>
      <c r="J2480" s="16" t="s">
        <v>7875</v>
      </c>
    </row>
    <row r="2481" ht="22.5" spans="1:10">
      <c r="A2481" s="20"/>
      <c r="B2481" s="16" t="s">
        <v>7867</v>
      </c>
      <c r="C2481" s="16" t="s">
        <v>3301</v>
      </c>
      <c r="D2481" s="16" t="s">
        <v>3311</v>
      </c>
      <c r="E2481" s="16" t="s">
        <v>7876</v>
      </c>
      <c r="F2481" s="16" t="s">
        <v>3313</v>
      </c>
      <c r="G2481" s="16" t="s">
        <v>3322</v>
      </c>
      <c r="H2481" s="16" t="s">
        <v>3315</v>
      </c>
      <c r="I2481" s="16" t="s">
        <v>3307</v>
      </c>
      <c r="J2481" s="16" t="s">
        <v>7877</v>
      </c>
    </row>
    <row r="2482" ht="22.5" spans="1:10">
      <c r="A2482" s="20"/>
      <c r="B2482" s="16" t="s">
        <v>7867</v>
      </c>
      <c r="C2482" s="16" t="s">
        <v>3301</v>
      </c>
      <c r="D2482" s="16" t="s">
        <v>3320</v>
      </c>
      <c r="E2482" s="16" t="s">
        <v>7878</v>
      </c>
      <c r="F2482" s="16" t="s">
        <v>3313</v>
      </c>
      <c r="G2482" s="16" t="s">
        <v>3322</v>
      </c>
      <c r="H2482" s="16" t="s">
        <v>3315</v>
      </c>
      <c r="I2482" s="16" t="s">
        <v>3307</v>
      </c>
      <c r="J2482" s="16" t="s">
        <v>7879</v>
      </c>
    </row>
    <row r="2483" ht="33.75" spans="1:10">
      <c r="A2483" s="20"/>
      <c r="B2483" s="16" t="s">
        <v>7867</v>
      </c>
      <c r="C2483" s="16" t="s">
        <v>3324</v>
      </c>
      <c r="D2483" s="16" t="s">
        <v>3325</v>
      </c>
      <c r="E2483" s="16" t="s">
        <v>7880</v>
      </c>
      <c r="F2483" s="16" t="s">
        <v>3304</v>
      </c>
      <c r="G2483" s="16" t="s">
        <v>3694</v>
      </c>
      <c r="H2483" s="16" t="s">
        <v>3328</v>
      </c>
      <c r="I2483" s="16" t="s">
        <v>3329</v>
      </c>
      <c r="J2483" s="16" t="s">
        <v>7881</v>
      </c>
    </row>
    <row r="2484" ht="22.5" spans="1:10">
      <c r="A2484" s="20"/>
      <c r="B2484" s="16" t="s">
        <v>7867</v>
      </c>
      <c r="C2484" s="16" t="s">
        <v>3324</v>
      </c>
      <c r="D2484" s="16" t="s">
        <v>3325</v>
      </c>
      <c r="E2484" s="16" t="s">
        <v>7882</v>
      </c>
      <c r="F2484" s="16" t="s">
        <v>3313</v>
      </c>
      <c r="G2484" s="16" t="s">
        <v>3322</v>
      </c>
      <c r="H2484" s="16" t="s">
        <v>3315</v>
      </c>
      <c r="I2484" s="16" t="s">
        <v>3307</v>
      </c>
      <c r="J2484" s="16" t="s">
        <v>7883</v>
      </c>
    </row>
    <row r="2485" ht="33.75" spans="1:10">
      <c r="A2485" s="20"/>
      <c r="B2485" s="16" t="s">
        <v>7867</v>
      </c>
      <c r="C2485" s="16" t="s">
        <v>3324</v>
      </c>
      <c r="D2485" s="16" t="s">
        <v>3590</v>
      </c>
      <c r="E2485" s="16" t="s">
        <v>7884</v>
      </c>
      <c r="F2485" s="16" t="s">
        <v>3304</v>
      </c>
      <c r="G2485" s="16" t="s">
        <v>4821</v>
      </c>
      <c r="H2485" s="16" t="s">
        <v>3328</v>
      </c>
      <c r="I2485" s="16" t="s">
        <v>3329</v>
      </c>
      <c r="J2485" s="16" t="s">
        <v>7885</v>
      </c>
    </row>
    <row r="2486" spans="1:10">
      <c r="A2486" s="20"/>
      <c r="B2486" s="16" t="s">
        <v>7867</v>
      </c>
      <c r="C2486" s="16" t="s">
        <v>3331</v>
      </c>
      <c r="D2486" s="16" t="s">
        <v>3332</v>
      </c>
      <c r="E2486" s="16" t="s">
        <v>3437</v>
      </c>
      <c r="F2486" s="16" t="s">
        <v>3313</v>
      </c>
      <c r="G2486" s="16" t="s">
        <v>3322</v>
      </c>
      <c r="H2486" s="16" t="s">
        <v>3315</v>
      </c>
      <c r="I2486" s="16" t="s">
        <v>3307</v>
      </c>
      <c r="J2486" s="16" t="s">
        <v>3842</v>
      </c>
    </row>
    <row r="2487" spans="1:10">
      <c r="A2487" s="20"/>
      <c r="B2487" s="16" t="s">
        <v>7867</v>
      </c>
      <c r="C2487" s="16" t="s">
        <v>3331</v>
      </c>
      <c r="D2487" s="16" t="s">
        <v>3332</v>
      </c>
      <c r="E2487" s="16" t="s">
        <v>4468</v>
      </c>
      <c r="F2487" s="16" t="s">
        <v>3313</v>
      </c>
      <c r="G2487" s="16" t="s">
        <v>3322</v>
      </c>
      <c r="H2487" s="16" t="s">
        <v>3315</v>
      </c>
      <c r="I2487" s="16" t="s">
        <v>3307</v>
      </c>
      <c r="J2487" s="16" t="s">
        <v>5154</v>
      </c>
    </row>
    <row r="2488" ht="22.5" spans="1:10">
      <c r="A2488" s="20"/>
      <c r="B2488" s="16" t="s">
        <v>7867</v>
      </c>
      <c r="C2488" s="16" t="s">
        <v>3843</v>
      </c>
      <c r="D2488" s="16" t="s">
        <v>3844</v>
      </c>
      <c r="E2488" s="16" t="s">
        <v>4544</v>
      </c>
      <c r="F2488" s="16" t="s">
        <v>3520</v>
      </c>
      <c r="G2488" s="16" t="s">
        <v>3398</v>
      </c>
      <c r="H2488" s="16" t="s">
        <v>3315</v>
      </c>
      <c r="I2488" s="16" t="s">
        <v>3307</v>
      </c>
      <c r="J2488" s="16" t="s">
        <v>7765</v>
      </c>
    </row>
    <row r="2489" ht="22.5" spans="1:10">
      <c r="A2489" s="18" t="s">
        <v>7886</v>
      </c>
      <c r="B2489" s="16"/>
      <c r="C2489" s="16"/>
      <c r="D2489" s="16"/>
      <c r="E2489" s="16"/>
      <c r="F2489" s="16"/>
      <c r="G2489" s="16"/>
      <c r="H2489" s="16"/>
      <c r="I2489" s="16"/>
      <c r="J2489" s="16"/>
    </row>
    <row r="2490" ht="22.5" spans="1:10">
      <c r="A2490" s="19" t="s">
        <v>7886</v>
      </c>
      <c r="B2490" s="16"/>
      <c r="C2490" s="16"/>
      <c r="D2490" s="16"/>
      <c r="E2490" s="16"/>
      <c r="F2490" s="16"/>
      <c r="G2490" s="16"/>
      <c r="H2490" s="16"/>
      <c r="I2490" s="16"/>
      <c r="J2490" s="16"/>
    </row>
    <row r="2491" ht="22.5" spans="1:10">
      <c r="A2491" s="20" t="s">
        <v>7887</v>
      </c>
      <c r="B2491" s="16" t="s">
        <v>7888</v>
      </c>
      <c r="C2491" s="16" t="s">
        <v>3301</v>
      </c>
      <c r="D2491" s="16" t="s">
        <v>3302</v>
      </c>
      <c r="E2491" s="16" t="s">
        <v>7889</v>
      </c>
      <c r="F2491" s="16" t="s">
        <v>3313</v>
      </c>
      <c r="G2491" s="16" t="s">
        <v>3710</v>
      </c>
      <c r="H2491" s="16" t="s">
        <v>3395</v>
      </c>
      <c r="I2491" s="16" t="s">
        <v>3307</v>
      </c>
      <c r="J2491" s="16" t="s">
        <v>7890</v>
      </c>
    </row>
    <row r="2492" spans="1:10">
      <c r="A2492" s="20"/>
      <c r="B2492" s="16" t="s">
        <v>7888</v>
      </c>
      <c r="C2492" s="16" t="s">
        <v>3301</v>
      </c>
      <c r="D2492" s="16" t="s">
        <v>3302</v>
      </c>
      <c r="E2492" s="16" t="s">
        <v>7891</v>
      </c>
      <c r="F2492" s="16" t="s">
        <v>3313</v>
      </c>
      <c r="G2492" s="16" t="s">
        <v>3516</v>
      </c>
      <c r="H2492" s="16" t="s">
        <v>3377</v>
      </c>
      <c r="I2492" s="16" t="s">
        <v>3307</v>
      </c>
      <c r="J2492" s="16" t="s">
        <v>7891</v>
      </c>
    </row>
    <row r="2493" spans="1:10">
      <c r="A2493" s="20"/>
      <c r="B2493" s="16" t="s">
        <v>7888</v>
      </c>
      <c r="C2493" s="16" t="s">
        <v>3301</v>
      </c>
      <c r="D2493" s="16" t="s">
        <v>3302</v>
      </c>
      <c r="E2493" s="16" t="s">
        <v>7892</v>
      </c>
      <c r="F2493" s="16" t="s">
        <v>3313</v>
      </c>
      <c r="G2493" s="16" t="s">
        <v>3318</v>
      </c>
      <c r="H2493" s="16" t="s">
        <v>3354</v>
      </c>
      <c r="I2493" s="16" t="s">
        <v>3307</v>
      </c>
      <c r="J2493" s="16" t="s">
        <v>7892</v>
      </c>
    </row>
    <row r="2494" ht="45" spans="1:10">
      <c r="A2494" s="20"/>
      <c r="B2494" s="16" t="s">
        <v>7888</v>
      </c>
      <c r="C2494" s="16" t="s">
        <v>3301</v>
      </c>
      <c r="D2494" s="16" t="s">
        <v>3302</v>
      </c>
      <c r="E2494" s="16" t="s">
        <v>7893</v>
      </c>
      <c r="F2494" s="16" t="s">
        <v>3313</v>
      </c>
      <c r="G2494" s="16" t="s">
        <v>3398</v>
      </c>
      <c r="H2494" s="16" t="s">
        <v>7894</v>
      </c>
      <c r="I2494" s="16" t="s">
        <v>3307</v>
      </c>
      <c r="J2494" s="16" t="s">
        <v>7895</v>
      </c>
    </row>
    <row r="2495" spans="1:10">
      <c r="A2495" s="20"/>
      <c r="B2495" s="16" t="s">
        <v>7888</v>
      </c>
      <c r="C2495" s="16" t="s">
        <v>3301</v>
      </c>
      <c r="D2495" s="16" t="s">
        <v>3311</v>
      </c>
      <c r="E2495" s="16" t="s">
        <v>7896</v>
      </c>
      <c r="F2495" s="16" t="s">
        <v>3304</v>
      </c>
      <c r="G2495" s="16" t="s">
        <v>3322</v>
      </c>
      <c r="H2495" s="16" t="s">
        <v>3315</v>
      </c>
      <c r="I2495" s="16" t="s">
        <v>3307</v>
      </c>
      <c r="J2495" s="16" t="s">
        <v>7896</v>
      </c>
    </row>
    <row r="2496" spans="1:10">
      <c r="A2496" s="20"/>
      <c r="B2496" s="16" t="s">
        <v>7888</v>
      </c>
      <c r="C2496" s="16" t="s">
        <v>3301</v>
      </c>
      <c r="D2496" s="16" t="s">
        <v>3311</v>
      </c>
      <c r="E2496" s="16" t="s">
        <v>7897</v>
      </c>
      <c r="F2496" s="16" t="s">
        <v>3520</v>
      </c>
      <c r="G2496" s="16" t="s">
        <v>3459</v>
      </c>
      <c r="H2496" s="16" t="s">
        <v>3315</v>
      </c>
      <c r="I2496" s="16" t="s">
        <v>3307</v>
      </c>
      <c r="J2496" s="16" t="s">
        <v>7898</v>
      </c>
    </row>
    <row r="2497" spans="1:10">
      <c r="A2497" s="20"/>
      <c r="B2497" s="16" t="s">
        <v>7888</v>
      </c>
      <c r="C2497" s="16" t="s">
        <v>3301</v>
      </c>
      <c r="D2497" s="16" t="s">
        <v>3320</v>
      </c>
      <c r="E2497" s="16" t="s">
        <v>7899</v>
      </c>
      <c r="F2497" s="16" t="s">
        <v>3313</v>
      </c>
      <c r="G2497" s="16" t="s">
        <v>3322</v>
      </c>
      <c r="H2497" s="16" t="s">
        <v>3315</v>
      </c>
      <c r="I2497" s="16" t="s">
        <v>3307</v>
      </c>
      <c r="J2497" s="16" t="s">
        <v>7899</v>
      </c>
    </row>
    <row r="2498" ht="22.5" spans="1:10">
      <c r="A2498" s="20"/>
      <c r="B2498" s="16" t="s">
        <v>7888</v>
      </c>
      <c r="C2498" s="16" t="s">
        <v>3301</v>
      </c>
      <c r="D2498" s="16" t="s">
        <v>3320</v>
      </c>
      <c r="E2498" s="16" t="s">
        <v>3565</v>
      </c>
      <c r="F2498" s="16" t="s">
        <v>3304</v>
      </c>
      <c r="G2498" s="16" t="s">
        <v>7121</v>
      </c>
      <c r="H2498" s="16" t="s">
        <v>3328</v>
      </c>
      <c r="I2498" s="16" t="s">
        <v>3329</v>
      </c>
      <c r="J2498" s="16" t="s">
        <v>7900</v>
      </c>
    </row>
    <row r="2499" ht="33.75" spans="1:10">
      <c r="A2499" s="20"/>
      <c r="B2499" s="16" t="s">
        <v>7888</v>
      </c>
      <c r="C2499" s="16" t="s">
        <v>3324</v>
      </c>
      <c r="D2499" s="16" t="s">
        <v>3590</v>
      </c>
      <c r="E2499" s="16" t="s">
        <v>7901</v>
      </c>
      <c r="F2499" s="16" t="s">
        <v>3304</v>
      </c>
      <c r="G2499" s="16" t="s">
        <v>7902</v>
      </c>
      <c r="H2499" s="16" t="s">
        <v>3328</v>
      </c>
      <c r="I2499" s="16" t="s">
        <v>3329</v>
      </c>
      <c r="J2499" s="16" t="s">
        <v>7903</v>
      </c>
    </row>
    <row r="2500" spans="1:10">
      <c r="A2500" s="20"/>
      <c r="B2500" s="16" t="s">
        <v>7888</v>
      </c>
      <c r="C2500" s="16" t="s">
        <v>3331</v>
      </c>
      <c r="D2500" s="16" t="s">
        <v>3332</v>
      </c>
      <c r="E2500" s="16" t="s">
        <v>7904</v>
      </c>
      <c r="F2500" s="16" t="s">
        <v>3313</v>
      </c>
      <c r="G2500" s="16" t="s">
        <v>3341</v>
      </c>
      <c r="H2500" s="16" t="s">
        <v>3315</v>
      </c>
      <c r="I2500" s="16" t="s">
        <v>3307</v>
      </c>
      <c r="J2500" s="16" t="s">
        <v>7904</v>
      </c>
    </row>
    <row r="2501" spans="1:10">
      <c r="A2501" s="20"/>
      <c r="B2501" s="16" t="s">
        <v>7888</v>
      </c>
      <c r="C2501" s="16" t="s">
        <v>3843</v>
      </c>
      <c r="D2501" s="16" t="s">
        <v>3844</v>
      </c>
      <c r="E2501" s="16" t="s">
        <v>3901</v>
      </c>
      <c r="F2501" s="16" t="s">
        <v>3520</v>
      </c>
      <c r="G2501" s="16" t="s">
        <v>3901</v>
      </c>
      <c r="H2501" s="16" t="s">
        <v>3435</v>
      </c>
      <c r="I2501" s="16" t="s">
        <v>3307</v>
      </c>
      <c r="J2501" s="16" t="s">
        <v>7905</v>
      </c>
    </row>
    <row r="2502" spans="1:10">
      <c r="A2502" s="20" t="s">
        <v>7906</v>
      </c>
      <c r="B2502" s="16" t="s">
        <v>7907</v>
      </c>
      <c r="C2502" s="16" t="s">
        <v>3301</v>
      </c>
      <c r="D2502" s="16" t="s">
        <v>3302</v>
      </c>
      <c r="E2502" s="16" t="s">
        <v>7908</v>
      </c>
      <c r="F2502" s="16" t="s">
        <v>3313</v>
      </c>
      <c r="G2502" s="16" t="s">
        <v>4591</v>
      </c>
      <c r="H2502" s="16" t="s">
        <v>3628</v>
      </c>
      <c r="I2502" s="16" t="s">
        <v>3307</v>
      </c>
      <c r="J2502" s="16" t="s">
        <v>7908</v>
      </c>
    </row>
    <row r="2503" spans="1:10">
      <c r="A2503" s="20"/>
      <c r="B2503" s="16" t="s">
        <v>7907</v>
      </c>
      <c r="C2503" s="16" t="s">
        <v>3301</v>
      </c>
      <c r="D2503" s="16" t="s">
        <v>3302</v>
      </c>
      <c r="E2503" s="16" t="s">
        <v>7909</v>
      </c>
      <c r="F2503" s="16" t="s">
        <v>3313</v>
      </c>
      <c r="G2503" s="16" t="s">
        <v>3322</v>
      </c>
      <c r="H2503" s="16" t="s">
        <v>3315</v>
      </c>
      <c r="I2503" s="16" t="s">
        <v>3307</v>
      </c>
      <c r="J2503" s="16" t="s">
        <v>7910</v>
      </c>
    </row>
    <row r="2504" spans="1:10">
      <c r="A2504" s="20"/>
      <c r="B2504" s="16" t="s">
        <v>7907</v>
      </c>
      <c r="C2504" s="16" t="s">
        <v>3301</v>
      </c>
      <c r="D2504" s="16" t="s">
        <v>3302</v>
      </c>
      <c r="E2504" s="16" t="s">
        <v>7911</v>
      </c>
      <c r="F2504" s="16" t="s">
        <v>3313</v>
      </c>
      <c r="G2504" s="16" t="s">
        <v>6406</v>
      </c>
      <c r="H2504" s="16" t="s">
        <v>3493</v>
      </c>
      <c r="I2504" s="16" t="s">
        <v>3307</v>
      </c>
      <c r="J2504" s="16" t="s">
        <v>7911</v>
      </c>
    </row>
    <row r="2505" ht="22.5" spans="1:10">
      <c r="A2505" s="20"/>
      <c r="B2505" s="16" t="s">
        <v>7907</v>
      </c>
      <c r="C2505" s="16" t="s">
        <v>3301</v>
      </c>
      <c r="D2505" s="16" t="s">
        <v>3311</v>
      </c>
      <c r="E2505" s="16" t="s">
        <v>7912</v>
      </c>
      <c r="F2505" s="16" t="s">
        <v>3304</v>
      </c>
      <c r="G2505" s="16" t="s">
        <v>3398</v>
      </c>
      <c r="H2505" s="16" t="s">
        <v>3315</v>
      </c>
      <c r="I2505" s="16" t="s">
        <v>3307</v>
      </c>
      <c r="J2505" s="16" t="s">
        <v>7913</v>
      </c>
    </row>
    <row r="2506" spans="1:10">
      <c r="A2506" s="20"/>
      <c r="B2506" s="16" t="s">
        <v>7907</v>
      </c>
      <c r="C2506" s="16" t="s">
        <v>3301</v>
      </c>
      <c r="D2506" s="16" t="s">
        <v>3320</v>
      </c>
      <c r="E2506" s="16" t="s">
        <v>7914</v>
      </c>
      <c r="F2506" s="16" t="s">
        <v>3313</v>
      </c>
      <c r="G2506" s="16" t="s">
        <v>3322</v>
      </c>
      <c r="H2506" s="16" t="s">
        <v>3315</v>
      </c>
      <c r="I2506" s="16" t="s">
        <v>3307</v>
      </c>
      <c r="J2506" s="16" t="s">
        <v>7914</v>
      </c>
    </row>
    <row r="2507" spans="1:10">
      <c r="A2507" s="20"/>
      <c r="B2507" s="16" t="s">
        <v>7907</v>
      </c>
      <c r="C2507" s="16" t="s">
        <v>3301</v>
      </c>
      <c r="D2507" s="16" t="s">
        <v>3320</v>
      </c>
      <c r="E2507" s="16" t="s">
        <v>7915</v>
      </c>
      <c r="F2507" s="16" t="s">
        <v>3304</v>
      </c>
      <c r="G2507" s="16" t="s">
        <v>3398</v>
      </c>
      <c r="H2507" s="16" t="s">
        <v>3315</v>
      </c>
      <c r="I2507" s="16" t="s">
        <v>3307</v>
      </c>
      <c r="J2507" s="16" t="s">
        <v>7916</v>
      </c>
    </row>
    <row r="2508" ht="22.5" spans="1:10">
      <c r="A2508" s="20"/>
      <c r="B2508" s="16" t="s">
        <v>7907</v>
      </c>
      <c r="C2508" s="16" t="s">
        <v>3324</v>
      </c>
      <c r="D2508" s="16" t="s">
        <v>3325</v>
      </c>
      <c r="E2508" s="16" t="s">
        <v>7917</v>
      </c>
      <c r="F2508" s="16" t="s">
        <v>3304</v>
      </c>
      <c r="G2508" s="16" t="s">
        <v>3761</v>
      </c>
      <c r="H2508" s="16" t="s">
        <v>3328</v>
      </c>
      <c r="I2508" s="16" t="s">
        <v>3329</v>
      </c>
      <c r="J2508" s="16" t="s">
        <v>7918</v>
      </c>
    </row>
    <row r="2509" spans="1:10">
      <c r="A2509" s="20"/>
      <c r="B2509" s="16" t="s">
        <v>7907</v>
      </c>
      <c r="C2509" s="16" t="s">
        <v>3324</v>
      </c>
      <c r="D2509" s="16" t="s">
        <v>3590</v>
      </c>
      <c r="E2509" s="16" t="s">
        <v>7919</v>
      </c>
      <c r="F2509" s="16" t="s">
        <v>3304</v>
      </c>
      <c r="G2509" s="16" t="s">
        <v>3327</v>
      </c>
      <c r="H2509" s="16" t="s">
        <v>3328</v>
      </c>
      <c r="I2509" s="16" t="s">
        <v>3329</v>
      </c>
      <c r="J2509" s="16" t="s">
        <v>7920</v>
      </c>
    </row>
    <row r="2510" ht="22.5" spans="1:10">
      <c r="A2510" s="20"/>
      <c r="B2510" s="16" t="s">
        <v>7907</v>
      </c>
      <c r="C2510" s="16" t="s">
        <v>3331</v>
      </c>
      <c r="D2510" s="16" t="s">
        <v>3332</v>
      </c>
      <c r="E2510" s="16" t="s">
        <v>7921</v>
      </c>
      <c r="F2510" s="16" t="s">
        <v>3313</v>
      </c>
      <c r="G2510" s="16" t="s">
        <v>3322</v>
      </c>
      <c r="H2510" s="16" t="s">
        <v>3315</v>
      </c>
      <c r="I2510" s="16" t="s">
        <v>3307</v>
      </c>
      <c r="J2510" s="16" t="s">
        <v>7922</v>
      </c>
    </row>
    <row r="2511" spans="1:10">
      <c r="A2511" s="20"/>
      <c r="B2511" s="16" t="s">
        <v>7907</v>
      </c>
      <c r="C2511" s="16" t="s">
        <v>3843</v>
      </c>
      <c r="D2511" s="16" t="s">
        <v>3844</v>
      </c>
      <c r="E2511" s="16" t="s">
        <v>3901</v>
      </c>
      <c r="F2511" s="16" t="s">
        <v>3520</v>
      </c>
      <c r="G2511" s="16" t="s">
        <v>3901</v>
      </c>
      <c r="H2511" s="16" t="s">
        <v>3435</v>
      </c>
      <c r="I2511" s="16" t="s">
        <v>3307</v>
      </c>
      <c r="J2511" s="16" t="s">
        <v>7905</v>
      </c>
    </row>
    <row r="2512" ht="22.5" spans="1:10">
      <c r="A2512" s="18" t="s">
        <v>7923</v>
      </c>
      <c r="B2512" s="16"/>
      <c r="C2512" s="16"/>
      <c r="D2512" s="16"/>
      <c r="E2512" s="16"/>
      <c r="F2512" s="16"/>
      <c r="G2512" s="16"/>
      <c r="H2512" s="16"/>
      <c r="I2512" s="16"/>
      <c r="J2512" s="16"/>
    </row>
    <row r="2513" ht="22.5" spans="1:10">
      <c r="A2513" s="19" t="s">
        <v>7923</v>
      </c>
      <c r="B2513" s="16"/>
      <c r="C2513" s="16"/>
      <c r="D2513" s="16"/>
      <c r="E2513" s="16"/>
      <c r="F2513" s="16"/>
      <c r="G2513" s="16"/>
      <c r="H2513" s="16"/>
      <c r="I2513" s="16"/>
      <c r="J2513" s="16"/>
    </row>
    <row r="2514" ht="45" spans="1:10">
      <c r="A2514" s="20" t="s">
        <v>7924</v>
      </c>
      <c r="B2514" s="16" t="s">
        <v>7925</v>
      </c>
      <c r="C2514" s="16" t="s">
        <v>3301</v>
      </c>
      <c r="D2514" s="16" t="s">
        <v>3302</v>
      </c>
      <c r="E2514" s="16" t="s">
        <v>7926</v>
      </c>
      <c r="F2514" s="16" t="s">
        <v>3304</v>
      </c>
      <c r="G2514" s="16" t="s">
        <v>3710</v>
      </c>
      <c r="H2514" s="16" t="s">
        <v>3306</v>
      </c>
      <c r="I2514" s="16" t="s">
        <v>3307</v>
      </c>
      <c r="J2514" s="16" t="s">
        <v>7927</v>
      </c>
    </row>
    <row r="2515" ht="22.5" spans="1:10">
      <c r="A2515" s="20"/>
      <c r="B2515" s="16"/>
      <c r="C2515" s="16" t="s">
        <v>3301</v>
      </c>
      <c r="D2515" s="16" t="s">
        <v>3302</v>
      </c>
      <c r="E2515" s="16" t="s">
        <v>7928</v>
      </c>
      <c r="F2515" s="16" t="s">
        <v>3313</v>
      </c>
      <c r="G2515" s="16" t="s">
        <v>3774</v>
      </c>
      <c r="H2515" s="16" t="s">
        <v>3545</v>
      </c>
      <c r="I2515" s="16" t="s">
        <v>3307</v>
      </c>
      <c r="J2515" s="16" t="s">
        <v>7929</v>
      </c>
    </row>
    <row r="2516" ht="22.5" spans="1:10">
      <c r="A2516" s="20"/>
      <c r="B2516" s="16"/>
      <c r="C2516" s="16" t="s">
        <v>3301</v>
      </c>
      <c r="D2516" s="16" t="s">
        <v>3302</v>
      </c>
      <c r="E2516" s="16" t="s">
        <v>7930</v>
      </c>
      <c r="F2516" s="16" t="s">
        <v>3313</v>
      </c>
      <c r="G2516" s="16" t="s">
        <v>3305</v>
      </c>
      <c r="H2516" s="16" t="s">
        <v>3545</v>
      </c>
      <c r="I2516" s="16" t="s">
        <v>3307</v>
      </c>
      <c r="J2516" s="16" t="s">
        <v>7931</v>
      </c>
    </row>
    <row r="2517" spans="1:10">
      <c r="A2517" s="20"/>
      <c r="B2517" s="16"/>
      <c r="C2517" s="16" t="s">
        <v>3301</v>
      </c>
      <c r="D2517" s="16" t="s">
        <v>3302</v>
      </c>
      <c r="E2517" s="16" t="s">
        <v>7932</v>
      </c>
      <c r="F2517" s="16" t="s">
        <v>3313</v>
      </c>
      <c r="G2517" s="16" t="s">
        <v>4629</v>
      </c>
      <c r="H2517" s="16" t="s">
        <v>3873</v>
      </c>
      <c r="I2517" s="16" t="s">
        <v>3307</v>
      </c>
      <c r="J2517" s="16" t="s">
        <v>7933</v>
      </c>
    </row>
    <row r="2518" ht="22.5" spans="1:10">
      <c r="A2518" s="20"/>
      <c r="B2518" s="16"/>
      <c r="C2518" s="16" t="s">
        <v>3301</v>
      </c>
      <c r="D2518" s="16" t="s">
        <v>3302</v>
      </c>
      <c r="E2518" s="16" t="s">
        <v>7934</v>
      </c>
      <c r="F2518" s="16" t="s">
        <v>3313</v>
      </c>
      <c r="G2518" s="16" t="s">
        <v>3305</v>
      </c>
      <c r="H2518" s="16" t="s">
        <v>3545</v>
      </c>
      <c r="I2518" s="16" t="s">
        <v>3307</v>
      </c>
      <c r="J2518" s="16" t="s">
        <v>7935</v>
      </c>
    </row>
    <row r="2519" ht="22.5" spans="1:10">
      <c r="A2519" s="20"/>
      <c r="B2519" s="16"/>
      <c r="C2519" s="16" t="s">
        <v>3301</v>
      </c>
      <c r="D2519" s="16" t="s">
        <v>3311</v>
      </c>
      <c r="E2519" s="16" t="s">
        <v>7936</v>
      </c>
      <c r="F2519" s="16" t="s">
        <v>3313</v>
      </c>
      <c r="G2519" s="16" t="s">
        <v>3341</v>
      </c>
      <c r="H2519" s="16" t="s">
        <v>3315</v>
      </c>
      <c r="I2519" s="16" t="s">
        <v>3307</v>
      </c>
      <c r="J2519" s="16" t="s">
        <v>7937</v>
      </c>
    </row>
    <row r="2520" spans="1:10">
      <c r="A2520" s="20"/>
      <c r="B2520" s="16"/>
      <c r="C2520" s="16" t="s">
        <v>3301</v>
      </c>
      <c r="D2520" s="16" t="s">
        <v>3311</v>
      </c>
      <c r="E2520" s="16" t="s">
        <v>7938</v>
      </c>
      <c r="F2520" s="16" t="s">
        <v>3313</v>
      </c>
      <c r="G2520" s="16" t="s">
        <v>3341</v>
      </c>
      <c r="H2520" s="16" t="s">
        <v>3315</v>
      </c>
      <c r="I2520" s="16" t="s">
        <v>3307</v>
      </c>
      <c r="J2520" s="16" t="s">
        <v>7939</v>
      </c>
    </row>
    <row r="2521" ht="22.5" spans="1:10">
      <c r="A2521" s="20"/>
      <c r="B2521" s="16"/>
      <c r="C2521" s="16" t="s">
        <v>3301</v>
      </c>
      <c r="D2521" s="16" t="s">
        <v>3320</v>
      </c>
      <c r="E2521" s="16" t="s">
        <v>6160</v>
      </c>
      <c r="F2521" s="16" t="s">
        <v>3313</v>
      </c>
      <c r="G2521" s="16" t="s">
        <v>3341</v>
      </c>
      <c r="H2521" s="16" t="s">
        <v>3315</v>
      </c>
      <c r="I2521" s="16" t="s">
        <v>3307</v>
      </c>
      <c r="J2521" s="16" t="s">
        <v>7940</v>
      </c>
    </row>
    <row r="2522" ht="22.5" spans="1:10">
      <c r="A2522" s="20"/>
      <c r="B2522" s="16"/>
      <c r="C2522" s="16" t="s">
        <v>3324</v>
      </c>
      <c r="D2522" s="16" t="s">
        <v>3325</v>
      </c>
      <c r="E2522" s="16" t="s">
        <v>7941</v>
      </c>
      <c r="F2522" s="16" t="s">
        <v>3313</v>
      </c>
      <c r="G2522" s="16" t="s">
        <v>3322</v>
      </c>
      <c r="H2522" s="16" t="s">
        <v>3315</v>
      </c>
      <c r="I2522" s="16" t="s">
        <v>3307</v>
      </c>
      <c r="J2522" s="16" t="s">
        <v>7942</v>
      </c>
    </row>
    <row r="2523" spans="1:10">
      <c r="A2523" s="20"/>
      <c r="B2523" s="16"/>
      <c r="C2523" s="16" t="s">
        <v>3331</v>
      </c>
      <c r="D2523" s="16" t="s">
        <v>3332</v>
      </c>
      <c r="E2523" s="16" t="s">
        <v>7943</v>
      </c>
      <c r="F2523" s="16" t="s">
        <v>3304</v>
      </c>
      <c r="G2523" s="16" t="s">
        <v>3341</v>
      </c>
      <c r="H2523" s="16" t="s">
        <v>3315</v>
      </c>
      <c r="I2523" s="16" t="s">
        <v>3307</v>
      </c>
      <c r="J2523" s="16" t="s">
        <v>7943</v>
      </c>
    </row>
    <row r="2524" spans="1:10">
      <c r="A2524" s="20"/>
      <c r="B2524" s="16"/>
      <c r="C2524" s="16" t="s">
        <v>3843</v>
      </c>
      <c r="D2524" s="16" t="s">
        <v>3844</v>
      </c>
      <c r="E2524" s="16" t="s">
        <v>6132</v>
      </c>
      <c r="F2524" s="16" t="s">
        <v>3313</v>
      </c>
      <c r="G2524" s="16" t="s">
        <v>3341</v>
      </c>
      <c r="H2524" s="16" t="s">
        <v>3315</v>
      </c>
      <c r="I2524" s="16" t="s">
        <v>3307</v>
      </c>
      <c r="J2524" s="16" t="s">
        <v>3902</v>
      </c>
    </row>
    <row r="2525" spans="1:10">
      <c r="A2525" s="20" t="s">
        <v>7944</v>
      </c>
      <c r="B2525" s="16" t="s">
        <v>7945</v>
      </c>
      <c r="C2525" s="16" t="s">
        <v>3301</v>
      </c>
      <c r="D2525" s="16" t="s">
        <v>3302</v>
      </c>
      <c r="E2525" s="16" t="s">
        <v>7946</v>
      </c>
      <c r="F2525" s="16" t="s">
        <v>3313</v>
      </c>
      <c r="G2525" s="16" t="s">
        <v>7947</v>
      </c>
      <c r="H2525" s="16" t="s">
        <v>3377</v>
      </c>
      <c r="I2525" s="16" t="s">
        <v>3307</v>
      </c>
      <c r="J2525" s="16" t="s">
        <v>7948</v>
      </c>
    </row>
    <row r="2526" spans="1:10">
      <c r="A2526" s="20"/>
      <c r="B2526" s="16" t="s">
        <v>7945</v>
      </c>
      <c r="C2526" s="16" t="s">
        <v>3301</v>
      </c>
      <c r="D2526" s="16" t="s">
        <v>3302</v>
      </c>
      <c r="E2526" s="16" t="s">
        <v>7949</v>
      </c>
      <c r="F2526" s="16" t="s">
        <v>3304</v>
      </c>
      <c r="G2526" s="16" t="s">
        <v>3305</v>
      </c>
      <c r="H2526" s="16" t="s">
        <v>3510</v>
      </c>
      <c r="I2526" s="16" t="s">
        <v>3307</v>
      </c>
      <c r="J2526" s="16" t="s">
        <v>7950</v>
      </c>
    </row>
    <row r="2527" spans="1:10">
      <c r="A2527" s="20"/>
      <c r="B2527" s="16" t="s">
        <v>7945</v>
      </c>
      <c r="C2527" s="16" t="s">
        <v>3301</v>
      </c>
      <c r="D2527" s="16" t="s">
        <v>3302</v>
      </c>
      <c r="E2527" s="16" t="s">
        <v>7951</v>
      </c>
      <c r="F2527" s="16" t="s">
        <v>3313</v>
      </c>
      <c r="G2527" s="16" t="s">
        <v>7952</v>
      </c>
      <c r="H2527" s="16" t="s">
        <v>3395</v>
      </c>
      <c r="I2527" s="16" t="s">
        <v>3307</v>
      </c>
      <c r="J2527" s="16" t="s">
        <v>7953</v>
      </c>
    </row>
    <row r="2528" ht="22.5" spans="1:10">
      <c r="A2528" s="20"/>
      <c r="B2528" s="16" t="s">
        <v>7945</v>
      </c>
      <c r="C2528" s="16" t="s">
        <v>3301</v>
      </c>
      <c r="D2528" s="16" t="s">
        <v>3302</v>
      </c>
      <c r="E2528" s="16" t="s">
        <v>7954</v>
      </c>
      <c r="F2528" s="16" t="s">
        <v>3313</v>
      </c>
      <c r="G2528" s="16" t="s">
        <v>7955</v>
      </c>
      <c r="H2528" s="16" t="s">
        <v>3796</v>
      </c>
      <c r="I2528" s="16" t="s">
        <v>3307</v>
      </c>
      <c r="J2528" s="16" t="s">
        <v>7956</v>
      </c>
    </row>
    <row r="2529" ht="22.5" spans="1:10">
      <c r="A2529" s="20"/>
      <c r="B2529" s="16" t="s">
        <v>7945</v>
      </c>
      <c r="C2529" s="16" t="s">
        <v>3301</v>
      </c>
      <c r="D2529" s="16" t="s">
        <v>3311</v>
      </c>
      <c r="E2529" s="16" t="s">
        <v>7957</v>
      </c>
      <c r="F2529" s="16" t="s">
        <v>3313</v>
      </c>
      <c r="G2529" s="16" t="s">
        <v>3341</v>
      </c>
      <c r="H2529" s="16" t="s">
        <v>3315</v>
      </c>
      <c r="I2529" s="16" t="s">
        <v>3307</v>
      </c>
      <c r="J2529" s="16" t="s">
        <v>7958</v>
      </c>
    </row>
    <row r="2530" ht="22.5" spans="1:10">
      <c r="A2530" s="20"/>
      <c r="B2530" s="16" t="s">
        <v>7945</v>
      </c>
      <c r="C2530" s="16" t="s">
        <v>3301</v>
      </c>
      <c r="D2530" s="16" t="s">
        <v>3311</v>
      </c>
      <c r="E2530" s="16" t="s">
        <v>7959</v>
      </c>
      <c r="F2530" s="16" t="s">
        <v>3313</v>
      </c>
      <c r="G2530" s="16" t="s">
        <v>3341</v>
      </c>
      <c r="H2530" s="16" t="s">
        <v>3315</v>
      </c>
      <c r="I2530" s="16" t="s">
        <v>3307</v>
      </c>
      <c r="J2530" s="16" t="s">
        <v>7960</v>
      </c>
    </row>
    <row r="2531" ht="22.5" spans="1:10">
      <c r="A2531" s="20"/>
      <c r="B2531" s="16" t="s">
        <v>7945</v>
      </c>
      <c r="C2531" s="16" t="s">
        <v>3301</v>
      </c>
      <c r="D2531" s="16" t="s">
        <v>3320</v>
      </c>
      <c r="E2531" s="16" t="s">
        <v>7961</v>
      </c>
      <c r="F2531" s="16" t="s">
        <v>3313</v>
      </c>
      <c r="G2531" s="16" t="s">
        <v>3341</v>
      </c>
      <c r="H2531" s="16" t="s">
        <v>3315</v>
      </c>
      <c r="I2531" s="16" t="s">
        <v>3307</v>
      </c>
      <c r="J2531" s="16" t="s">
        <v>7962</v>
      </c>
    </row>
    <row r="2532" ht="22.5" spans="1:10">
      <c r="A2532" s="20"/>
      <c r="B2532" s="16" t="s">
        <v>7945</v>
      </c>
      <c r="C2532" s="16" t="s">
        <v>3301</v>
      </c>
      <c r="D2532" s="16" t="s">
        <v>3320</v>
      </c>
      <c r="E2532" s="16" t="s">
        <v>6160</v>
      </c>
      <c r="F2532" s="16" t="s">
        <v>3313</v>
      </c>
      <c r="G2532" s="16" t="s">
        <v>3341</v>
      </c>
      <c r="H2532" s="16" t="s">
        <v>3315</v>
      </c>
      <c r="I2532" s="16" t="s">
        <v>3307</v>
      </c>
      <c r="J2532" s="16" t="s">
        <v>6161</v>
      </c>
    </row>
    <row r="2533" ht="22.5" spans="1:10">
      <c r="A2533" s="20"/>
      <c r="B2533" s="16" t="s">
        <v>7945</v>
      </c>
      <c r="C2533" s="16" t="s">
        <v>3324</v>
      </c>
      <c r="D2533" s="16" t="s">
        <v>3325</v>
      </c>
      <c r="E2533" s="16" t="s">
        <v>7963</v>
      </c>
      <c r="F2533" s="16" t="s">
        <v>3313</v>
      </c>
      <c r="G2533" s="16" t="s">
        <v>3341</v>
      </c>
      <c r="H2533" s="16" t="s">
        <v>3315</v>
      </c>
      <c r="I2533" s="16" t="s">
        <v>3307</v>
      </c>
      <c r="J2533" s="16" t="s">
        <v>7964</v>
      </c>
    </row>
    <row r="2534" ht="33.75" spans="1:10">
      <c r="A2534" s="20"/>
      <c r="B2534" s="16" t="s">
        <v>7945</v>
      </c>
      <c r="C2534" s="16" t="s">
        <v>3331</v>
      </c>
      <c r="D2534" s="16" t="s">
        <v>3332</v>
      </c>
      <c r="E2534" s="16" t="s">
        <v>7965</v>
      </c>
      <c r="F2534" s="16" t="s">
        <v>3313</v>
      </c>
      <c r="G2534" s="16" t="s">
        <v>3322</v>
      </c>
      <c r="H2534" s="16" t="s">
        <v>3315</v>
      </c>
      <c r="I2534" s="16" t="s">
        <v>3307</v>
      </c>
      <c r="J2534" s="16" t="s">
        <v>7966</v>
      </c>
    </row>
    <row r="2535" ht="22.5" spans="1:10">
      <c r="A2535" s="20"/>
      <c r="B2535" s="16" t="s">
        <v>7945</v>
      </c>
      <c r="C2535" s="16" t="s">
        <v>3331</v>
      </c>
      <c r="D2535" s="16" t="s">
        <v>3332</v>
      </c>
      <c r="E2535" s="16" t="s">
        <v>3332</v>
      </c>
      <c r="F2535" s="16" t="s">
        <v>3313</v>
      </c>
      <c r="G2535" s="16" t="s">
        <v>3322</v>
      </c>
      <c r="H2535" s="16" t="s">
        <v>3315</v>
      </c>
      <c r="I2535" s="16" t="s">
        <v>3307</v>
      </c>
      <c r="J2535" s="16" t="s">
        <v>7967</v>
      </c>
    </row>
    <row r="2536" spans="1:10">
      <c r="A2536" s="20"/>
      <c r="B2536" s="16" t="s">
        <v>7945</v>
      </c>
      <c r="C2536" s="16" t="s">
        <v>3843</v>
      </c>
      <c r="D2536" s="16" t="s">
        <v>3844</v>
      </c>
      <c r="E2536" s="16" t="s">
        <v>6132</v>
      </c>
      <c r="F2536" s="16" t="s">
        <v>3313</v>
      </c>
      <c r="G2536" s="16" t="s">
        <v>3341</v>
      </c>
      <c r="H2536" s="16" t="s">
        <v>3315</v>
      </c>
      <c r="I2536" s="16" t="s">
        <v>3307</v>
      </c>
      <c r="J2536" s="16" t="s">
        <v>3902</v>
      </c>
    </row>
    <row r="2537" spans="1:10">
      <c r="A2537" s="18" t="s">
        <v>7968</v>
      </c>
      <c r="B2537" s="16"/>
      <c r="C2537" s="16"/>
      <c r="D2537" s="16"/>
      <c r="E2537" s="16"/>
      <c r="F2537" s="16"/>
      <c r="G2537" s="16"/>
      <c r="H2537" s="16"/>
      <c r="I2537" s="16"/>
      <c r="J2537" s="16"/>
    </row>
    <row r="2538" spans="1:10">
      <c r="A2538" s="19" t="s">
        <v>7968</v>
      </c>
      <c r="B2538" s="16"/>
      <c r="C2538" s="16"/>
      <c r="D2538" s="16"/>
      <c r="E2538" s="16"/>
      <c r="F2538" s="16"/>
      <c r="G2538" s="16"/>
      <c r="H2538" s="16"/>
      <c r="I2538" s="16"/>
      <c r="J2538" s="16"/>
    </row>
    <row r="2539" ht="33.75" spans="1:10">
      <c r="A2539" s="20" t="s">
        <v>7969</v>
      </c>
      <c r="B2539" s="16" t="s">
        <v>7970</v>
      </c>
      <c r="C2539" s="16" t="s">
        <v>3301</v>
      </c>
      <c r="D2539" s="16" t="s">
        <v>3302</v>
      </c>
      <c r="E2539" s="16" t="s">
        <v>7971</v>
      </c>
      <c r="F2539" s="16" t="s">
        <v>3313</v>
      </c>
      <c r="G2539" s="16" t="s">
        <v>7972</v>
      </c>
      <c r="H2539" s="16" t="s">
        <v>3493</v>
      </c>
      <c r="I2539" s="16" t="s">
        <v>3307</v>
      </c>
      <c r="J2539" s="16" t="s">
        <v>7973</v>
      </c>
    </row>
    <row r="2540" ht="33.75" spans="1:10">
      <c r="A2540" s="20"/>
      <c r="B2540" s="16" t="s">
        <v>7970</v>
      </c>
      <c r="C2540" s="16" t="s">
        <v>3301</v>
      </c>
      <c r="D2540" s="16" t="s">
        <v>3302</v>
      </c>
      <c r="E2540" s="16" t="s">
        <v>7974</v>
      </c>
      <c r="F2540" s="16" t="s">
        <v>3313</v>
      </c>
      <c r="G2540" s="16" t="s">
        <v>3746</v>
      </c>
      <c r="H2540" s="16" t="s">
        <v>3545</v>
      </c>
      <c r="I2540" s="16" t="s">
        <v>3307</v>
      </c>
      <c r="J2540" s="16" t="s">
        <v>7975</v>
      </c>
    </row>
    <row r="2541" ht="33.75" spans="1:10">
      <c r="A2541" s="20"/>
      <c r="B2541" s="16" t="s">
        <v>7970</v>
      </c>
      <c r="C2541" s="16" t="s">
        <v>3301</v>
      </c>
      <c r="D2541" s="16" t="s">
        <v>3311</v>
      </c>
      <c r="E2541" s="16" t="s">
        <v>7976</v>
      </c>
      <c r="F2541" s="16" t="s">
        <v>3313</v>
      </c>
      <c r="G2541" s="16" t="s">
        <v>3398</v>
      </c>
      <c r="H2541" s="16" t="s">
        <v>3545</v>
      </c>
      <c r="I2541" s="16" t="s">
        <v>3307</v>
      </c>
      <c r="J2541" s="16" t="s">
        <v>7977</v>
      </c>
    </row>
    <row r="2542" ht="56.25" spans="1:10">
      <c r="A2542" s="20"/>
      <c r="B2542" s="16" t="s">
        <v>7970</v>
      </c>
      <c r="C2542" s="16" t="s">
        <v>3301</v>
      </c>
      <c r="D2542" s="16" t="s">
        <v>3311</v>
      </c>
      <c r="E2542" s="16" t="s">
        <v>7978</v>
      </c>
      <c r="F2542" s="16" t="s">
        <v>3313</v>
      </c>
      <c r="G2542" s="16" t="s">
        <v>3322</v>
      </c>
      <c r="H2542" s="16" t="s">
        <v>3315</v>
      </c>
      <c r="I2542" s="16" t="s">
        <v>3307</v>
      </c>
      <c r="J2542" s="16" t="s">
        <v>7979</v>
      </c>
    </row>
    <row r="2543" ht="22.5" spans="1:10">
      <c r="A2543" s="20"/>
      <c r="B2543" s="16" t="s">
        <v>7970</v>
      </c>
      <c r="C2543" s="16" t="s">
        <v>3301</v>
      </c>
      <c r="D2543" s="16" t="s">
        <v>3320</v>
      </c>
      <c r="E2543" s="16" t="s">
        <v>4100</v>
      </c>
      <c r="F2543" s="16" t="s">
        <v>3520</v>
      </c>
      <c r="G2543" s="16" t="s">
        <v>3521</v>
      </c>
      <c r="H2543" s="16" t="s">
        <v>3805</v>
      </c>
      <c r="I2543" s="16" t="s">
        <v>3307</v>
      </c>
      <c r="J2543" s="16" t="s">
        <v>7980</v>
      </c>
    </row>
    <row r="2544" ht="33.75" spans="1:10">
      <c r="A2544" s="20"/>
      <c r="B2544" s="16" t="s">
        <v>7970</v>
      </c>
      <c r="C2544" s="16" t="s">
        <v>3324</v>
      </c>
      <c r="D2544" s="16" t="s">
        <v>3325</v>
      </c>
      <c r="E2544" s="16" t="s">
        <v>7981</v>
      </c>
      <c r="F2544" s="16" t="s">
        <v>3304</v>
      </c>
      <c r="G2544" s="16" t="s">
        <v>4317</v>
      </c>
      <c r="H2544" s="16" t="s">
        <v>3328</v>
      </c>
      <c r="I2544" s="16" t="s">
        <v>3329</v>
      </c>
      <c r="J2544" s="16" t="s">
        <v>7982</v>
      </c>
    </row>
    <row r="2545" ht="22.5" spans="1:10">
      <c r="A2545" s="20"/>
      <c r="B2545" s="16" t="s">
        <v>7970</v>
      </c>
      <c r="C2545" s="16" t="s">
        <v>3331</v>
      </c>
      <c r="D2545" s="16" t="s">
        <v>3332</v>
      </c>
      <c r="E2545" s="16" t="s">
        <v>7983</v>
      </c>
      <c r="F2545" s="16" t="s">
        <v>3313</v>
      </c>
      <c r="G2545" s="16" t="s">
        <v>3322</v>
      </c>
      <c r="H2545" s="16" t="s">
        <v>3315</v>
      </c>
      <c r="I2545" s="16" t="s">
        <v>3307</v>
      </c>
      <c r="J2545" s="16" t="s">
        <v>3842</v>
      </c>
    </row>
    <row r="2546" spans="1:10">
      <c r="A2546" s="20"/>
      <c r="B2546" s="16" t="s">
        <v>7970</v>
      </c>
      <c r="C2546" s="16" t="s">
        <v>3843</v>
      </c>
      <c r="D2546" s="16" t="s">
        <v>3844</v>
      </c>
      <c r="E2546" s="16" t="s">
        <v>4544</v>
      </c>
      <c r="F2546" s="16" t="s">
        <v>3520</v>
      </c>
      <c r="G2546" s="16" t="s">
        <v>3398</v>
      </c>
      <c r="H2546" s="16" t="s">
        <v>3315</v>
      </c>
      <c r="I2546" s="16" t="s">
        <v>3307</v>
      </c>
      <c r="J2546" s="16" t="s">
        <v>7597</v>
      </c>
    </row>
    <row r="2547" ht="22.5" spans="1:10">
      <c r="A2547" s="20" t="s">
        <v>3608</v>
      </c>
      <c r="B2547" s="16" t="s">
        <v>7984</v>
      </c>
      <c r="C2547" s="16" t="s">
        <v>3301</v>
      </c>
      <c r="D2547" s="16" t="s">
        <v>3302</v>
      </c>
      <c r="E2547" s="16" t="s">
        <v>7985</v>
      </c>
      <c r="F2547" s="16" t="s">
        <v>3313</v>
      </c>
      <c r="G2547" s="16" t="s">
        <v>4235</v>
      </c>
      <c r="H2547" s="16" t="s">
        <v>3377</v>
      </c>
      <c r="I2547" s="16" t="s">
        <v>3307</v>
      </c>
      <c r="J2547" s="16" t="s">
        <v>7986</v>
      </c>
    </row>
    <row r="2548" ht="33.75" spans="1:10">
      <c r="A2548" s="20"/>
      <c r="B2548" s="16" t="s">
        <v>7984</v>
      </c>
      <c r="C2548" s="16" t="s">
        <v>3301</v>
      </c>
      <c r="D2548" s="16" t="s">
        <v>3311</v>
      </c>
      <c r="E2548" s="16" t="s">
        <v>7987</v>
      </c>
      <c r="F2548" s="16" t="s">
        <v>3304</v>
      </c>
      <c r="G2548" s="16" t="s">
        <v>5416</v>
      </c>
      <c r="H2548" s="16" t="s">
        <v>6005</v>
      </c>
      <c r="I2548" s="16" t="s">
        <v>3329</v>
      </c>
      <c r="J2548" s="16" t="s">
        <v>7988</v>
      </c>
    </row>
    <row r="2549" ht="22.5" spans="1:10">
      <c r="A2549" s="20"/>
      <c r="B2549" s="16" t="s">
        <v>7984</v>
      </c>
      <c r="C2549" s="16" t="s">
        <v>3301</v>
      </c>
      <c r="D2549" s="16" t="s">
        <v>3320</v>
      </c>
      <c r="E2549" s="16" t="s">
        <v>7989</v>
      </c>
      <c r="F2549" s="16" t="s">
        <v>3520</v>
      </c>
      <c r="G2549" s="16" t="s">
        <v>7990</v>
      </c>
      <c r="H2549" s="16" t="s">
        <v>7331</v>
      </c>
      <c r="I2549" s="16" t="s">
        <v>3329</v>
      </c>
      <c r="J2549" s="16" t="s">
        <v>7991</v>
      </c>
    </row>
    <row r="2550" ht="22.5" spans="1:10">
      <c r="A2550" s="20"/>
      <c r="B2550" s="16" t="s">
        <v>7984</v>
      </c>
      <c r="C2550" s="16" t="s">
        <v>3324</v>
      </c>
      <c r="D2550" s="16" t="s">
        <v>3325</v>
      </c>
      <c r="E2550" s="16" t="s">
        <v>6805</v>
      </c>
      <c r="F2550" s="16" t="s">
        <v>3304</v>
      </c>
      <c r="G2550" s="16" t="s">
        <v>3615</v>
      </c>
      <c r="H2550" s="16" t="s">
        <v>3328</v>
      </c>
      <c r="I2550" s="16" t="s">
        <v>3329</v>
      </c>
      <c r="J2550" s="16" t="s">
        <v>5435</v>
      </c>
    </row>
    <row r="2551" ht="33.75" spans="1:10">
      <c r="A2551" s="20"/>
      <c r="B2551" s="16" t="s">
        <v>7984</v>
      </c>
      <c r="C2551" s="16" t="s">
        <v>3331</v>
      </c>
      <c r="D2551" s="16" t="s">
        <v>3332</v>
      </c>
      <c r="E2551" s="16" t="s">
        <v>4412</v>
      </c>
      <c r="F2551" s="16" t="s">
        <v>3313</v>
      </c>
      <c r="G2551" s="16" t="s">
        <v>3322</v>
      </c>
      <c r="H2551" s="16" t="s">
        <v>3315</v>
      </c>
      <c r="I2551" s="16" t="s">
        <v>3307</v>
      </c>
      <c r="J2551" s="16" t="s">
        <v>7992</v>
      </c>
    </row>
    <row r="2552" spans="1:10">
      <c r="A2552" s="20"/>
      <c r="B2552" s="16" t="s">
        <v>7984</v>
      </c>
      <c r="C2552" s="16" t="s">
        <v>3843</v>
      </c>
      <c r="D2552" s="16" t="s">
        <v>3844</v>
      </c>
      <c r="E2552" s="16" t="s">
        <v>4544</v>
      </c>
      <c r="F2552" s="16" t="s">
        <v>3520</v>
      </c>
      <c r="G2552" s="16" t="s">
        <v>3398</v>
      </c>
      <c r="H2552" s="16" t="s">
        <v>3315</v>
      </c>
      <c r="I2552" s="16" t="s">
        <v>3307</v>
      </c>
      <c r="J2552" s="16" t="s">
        <v>7597</v>
      </c>
    </row>
    <row r="2553" ht="22.5" spans="1:10">
      <c r="A2553" s="20" t="s">
        <v>7993</v>
      </c>
      <c r="B2553" s="16" t="s">
        <v>7994</v>
      </c>
      <c r="C2553" s="16" t="s">
        <v>3301</v>
      </c>
      <c r="D2553" s="16" t="s">
        <v>3302</v>
      </c>
      <c r="E2553" s="16" t="s">
        <v>7995</v>
      </c>
      <c r="F2553" s="16" t="s">
        <v>3313</v>
      </c>
      <c r="G2553" s="16" t="s">
        <v>4036</v>
      </c>
      <c r="H2553" s="16" t="s">
        <v>3354</v>
      </c>
      <c r="I2553" s="16" t="s">
        <v>3307</v>
      </c>
      <c r="J2553" s="16" t="s">
        <v>7996</v>
      </c>
    </row>
    <row r="2554" ht="45" spans="1:10">
      <c r="A2554" s="20"/>
      <c r="B2554" s="16"/>
      <c r="C2554" s="16" t="s">
        <v>3301</v>
      </c>
      <c r="D2554" s="16" t="s">
        <v>3302</v>
      </c>
      <c r="E2554" s="16" t="s">
        <v>7997</v>
      </c>
      <c r="F2554" s="16" t="s">
        <v>3304</v>
      </c>
      <c r="G2554" s="16" t="s">
        <v>3516</v>
      </c>
      <c r="H2554" s="16" t="s">
        <v>3377</v>
      </c>
      <c r="I2554" s="16" t="s">
        <v>3307</v>
      </c>
      <c r="J2554" s="16" t="s">
        <v>7998</v>
      </c>
    </row>
    <row r="2555" ht="22.5" spans="1:10">
      <c r="A2555" s="20"/>
      <c r="B2555" s="16"/>
      <c r="C2555" s="16" t="s">
        <v>3301</v>
      </c>
      <c r="D2555" s="16" t="s">
        <v>3311</v>
      </c>
      <c r="E2555" s="16" t="s">
        <v>7999</v>
      </c>
      <c r="F2555" s="16" t="s">
        <v>3313</v>
      </c>
      <c r="G2555" s="16" t="s">
        <v>3341</v>
      </c>
      <c r="H2555" s="16" t="s">
        <v>3315</v>
      </c>
      <c r="I2555" s="16" t="s">
        <v>3307</v>
      </c>
      <c r="J2555" s="16" t="s">
        <v>8000</v>
      </c>
    </row>
    <row r="2556" ht="22.5" spans="1:10">
      <c r="A2556" s="20"/>
      <c r="B2556" s="16"/>
      <c r="C2556" s="16" t="s">
        <v>3301</v>
      </c>
      <c r="D2556" s="16" t="s">
        <v>3320</v>
      </c>
      <c r="E2556" s="16" t="s">
        <v>3565</v>
      </c>
      <c r="F2556" s="16" t="s">
        <v>3520</v>
      </c>
      <c r="G2556" s="16" t="s">
        <v>7121</v>
      </c>
      <c r="H2556" s="16" t="s">
        <v>3328</v>
      </c>
      <c r="I2556" s="16" t="s">
        <v>3329</v>
      </c>
      <c r="J2556" s="16" t="s">
        <v>8001</v>
      </c>
    </row>
    <row r="2557" ht="22.5" spans="1:10">
      <c r="A2557" s="20"/>
      <c r="B2557" s="16"/>
      <c r="C2557" s="16" t="s">
        <v>3301</v>
      </c>
      <c r="D2557" s="16" t="s">
        <v>3320</v>
      </c>
      <c r="E2557" s="16" t="s">
        <v>8002</v>
      </c>
      <c r="F2557" s="16" t="s">
        <v>3313</v>
      </c>
      <c r="G2557" s="16" t="s">
        <v>3341</v>
      </c>
      <c r="H2557" s="16" t="s">
        <v>3315</v>
      </c>
      <c r="I2557" s="16" t="s">
        <v>3307</v>
      </c>
      <c r="J2557" s="16" t="s">
        <v>8003</v>
      </c>
    </row>
    <row r="2558" ht="33.75" spans="1:10">
      <c r="A2558" s="20"/>
      <c r="B2558" s="16"/>
      <c r="C2558" s="16" t="s">
        <v>3324</v>
      </c>
      <c r="D2558" s="16" t="s">
        <v>3325</v>
      </c>
      <c r="E2558" s="16" t="s">
        <v>8004</v>
      </c>
      <c r="F2558" s="16" t="s">
        <v>3304</v>
      </c>
      <c r="G2558" s="16" t="s">
        <v>6174</v>
      </c>
      <c r="H2558" s="16" t="s">
        <v>3328</v>
      </c>
      <c r="I2558" s="16" t="s">
        <v>3329</v>
      </c>
      <c r="J2558" s="16" t="s">
        <v>8005</v>
      </c>
    </row>
    <row r="2559" ht="33.75" spans="1:10">
      <c r="A2559" s="20"/>
      <c r="B2559" s="16"/>
      <c r="C2559" s="16" t="s">
        <v>3324</v>
      </c>
      <c r="D2559" s="16" t="s">
        <v>3590</v>
      </c>
      <c r="E2559" s="16" t="s">
        <v>8006</v>
      </c>
      <c r="F2559" s="16" t="s">
        <v>3304</v>
      </c>
      <c r="G2559" s="16" t="s">
        <v>3936</v>
      </c>
      <c r="H2559" s="16" t="s">
        <v>3328</v>
      </c>
      <c r="I2559" s="16" t="s">
        <v>3329</v>
      </c>
      <c r="J2559" s="16" t="s">
        <v>8007</v>
      </c>
    </row>
    <row r="2560" spans="1:10">
      <c r="A2560" s="20"/>
      <c r="B2560" s="16"/>
      <c r="C2560" s="16" t="s">
        <v>3331</v>
      </c>
      <c r="D2560" s="16" t="s">
        <v>3332</v>
      </c>
      <c r="E2560" s="16" t="s">
        <v>3437</v>
      </c>
      <c r="F2560" s="16" t="s">
        <v>3313</v>
      </c>
      <c r="G2560" s="16" t="s">
        <v>3322</v>
      </c>
      <c r="H2560" s="16" t="s">
        <v>3315</v>
      </c>
      <c r="I2560" s="16" t="s">
        <v>3307</v>
      </c>
      <c r="J2560" s="16" t="s">
        <v>3842</v>
      </c>
    </row>
    <row r="2561" spans="1:10">
      <c r="A2561" s="20"/>
      <c r="B2561" s="16"/>
      <c r="C2561" s="16" t="s">
        <v>3843</v>
      </c>
      <c r="D2561" s="16" t="s">
        <v>3844</v>
      </c>
      <c r="E2561" s="16" t="s">
        <v>4544</v>
      </c>
      <c r="F2561" s="16" t="s">
        <v>3520</v>
      </c>
      <c r="G2561" s="16" t="s">
        <v>3398</v>
      </c>
      <c r="H2561" s="16" t="s">
        <v>3315</v>
      </c>
      <c r="I2561" s="16" t="s">
        <v>3307</v>
      </c>
      <c r="J2561" s="16" t="s">
        <v>7633</v>
      </c>
    </row>
    <row r="2562" ht="22.5" spans="1:10">
      <c r="A2562" s="20" t="s">
        <v>8008</v>
      </c>
      <c r="B2562" s="16" t="s">
        <v>8009</v>
      </c>
      <c r="C2562" s="16" t="s">
        <v>3301</v>
      </c>
      <c r="D2562" s="16" t="s">
        <v>3302</v>
      </c>
      <c r="E2562" s="16" t="s">
        <v>8010</v>
      </c>
      <c r="F2562" s="16" t="s">
        <v>3313</v>
      </c>
      <c r="G2562" s="16" t="s">
        <v>4312</v>
      </c>
      <c r="H2562" s="16" t="s">
        <v>3493</v>
      </c>
      <c r="I2562" s="16" t="s">
        <v>3307</v>
      </c>
      <c r="J2562" s="16" t="s">
        <v>8011</v>
      </c>
    </row>
    <row r="2563" ht="22.5" spans="1:10">
      <c r="A2563" s="20"/>
      <c r="B2563" s="16"/>
      <c r="C2563" s="16" t="s">
        <v>3301</v>
      </c>
      <c r="D2563" s="16" t="s">
        <v>3302</v>
      </c>
      <c r="E2563" s="16" t="s">
        <v>8012</v>
      </c>
      <c r="F2563" s="16" t="s">
        <v>3313</v>
      </c>
      <c r="G2563" s="16" t="s">
        <v>3305</v>
      </c>
      <c r="H2563" s="16" t="s">
        <v>3711</v>
      </c>
      <c r="I2563" s="16" t="s">
        <v>3307</v>
      </c>
      <c r="J2563" s="16" t="s">
        <v>8013</v>
      </c>
    </row>
    <row r="2564" ht="22.5" spans="1:10">
      <c r="A2564" s="20"/>
      <c r="B2564" s="16"/>
      <c r="C2564" s="16" t="s">
        <v>3301</v>
      </c>
      <c r="D2564" s="16" t="s">
        <v>3311</v>
      </c>
      <c r="E2564" s="16" t="s">
        <v>8014</v>
      </c>
      <c r="F2564" s="16" t="s">
        <v>3313</v>
      </c>
      <c r="G2564" s="16" t="s">
        <v>3322</v>
      </c>
      <c r="H2564" s="16" t="s">
        <v>3315</v>
      </c>
      <c r="I2564" s="16" t="s">
        <v>3307</v>
      </c>
      <c r="J2564" s="16" t="s">
        <v>8015</v>
      </c>
    </row>
    <row r="2565" ht="22.5" spans="1:10">
      <c r="A2565" s="20"/>
      <c r="B2565" s="16"/>
      <c r="C2565" s="16" t="s">
        <v>3301</v>
      </c>
      <c r="D2565" s="16" t="s">
        <v>3311</v>
      </c>
      <c r="E2565" s="16" t="s">
        <v>8016</v>
      </c>
      <c r="F2565" s="16" t="s">
        <v>3313</v>
      </c>
      <c r="G2565" s="16" t="s">
        <v>3322</v>
      </c>
      <c r="H2565" s="16" t="s">
        <v>3315</v>
      </c>
      <c r="I2565" s="16" t="s">
        <v>3307</v>
      </c>
      <c r="J2565" s="16" t="s">
        <v>8017</v>
      </c>
    </row>
    <row r="2566" spans="1:10">
      <c r="A2566" s="20"/>
      <c r="B2566" s="16"/>
      <c r="C2566" s="16" t="s">
        <v>3301</v>
      </c>
      <c r="D2566" s="16" t="s">
        <v>3320</v>
      </c>
      <c r="E2566" s="16" t="s">
        <v>6342</v>
      </c>
      <c r="F2566" s="16" t="s">
        <v>3520</v>
      </c>
      <c r="G2566" s="16" t="s">
        <v>7990</v>
      </c>
      <c r="H2566" s="16" t="s">
        <v>7331</v>
      </c>
      <c r="I2566" s="16" t="s">
        <v>3307</v>
      </c>
      <c r="J2566" s="16" t="s">
        <v>8018</v>
      </c>
    </row>
    <row r="2567" ht="22.5" spans="1:10">
      <c r="A2567" s="20"/>
      <c r="B2567" s="16"/>
      <c r="C2567" s="16" t="s">
        <v>3324</v>
      </c>
      <c r="D2567" s="16" t="s">
        <v>3325</v>
      </c>
      <c r="E2567" s="16" t="s">
        <v>8019</v>
      </c>
      <c r="F2567" s="16" t="s">
        <v>3304</v>
      </c>
      <c r="G2567" s="16" t="s">
        <v>8020</v>
      </c>
      <c r="H2567" s="16" t="s">
        <v>3328</v>
      </c>
      <c r="I2567" s="16" t="s">
        <v>3329</v>
      </c>
      <c r="J2567" s="16" t="s">
        <v>8021</v>
      </c>
    </row>
    <row r="2568" ht="22.5" spans="1:10">
      <c r="A2568" s="20"/>
      <c r="B2568" s="16"/>
      <c r="C2568" s="16" t="s">
        <v>3331</v>
      </c>
      <c r="D2568" s="16" t="s">
        <v>3332</v>
      </c>
      <c r="E2568" s="16" t="s">
        <v>8022</v>
      </c>
      <c r="F2568" s="16" t="s">
        <v>3313</v>
      </c>
      <c r="G2568" s="16" t="s">
        <v>3322</v>
      </c>
      <c r="H2568" s="16" t="s">
        <v>3315</v>
      </c>
      <c r="I2568" s="16" t="s">
        <v>3307</v>
      </c>
      <c r="J2568" s="16" t="s">
        <v>8023</v>
      </c>
    </row>
    <row r="2569" spans="1:10">
      <c r="A2569" s="20"/>
      <c r="B2569" s="16"/>
      <c r="C2569" s="16" t="s">
        <v>3843</v>
      </c>
      <c r="D2569" s="16" t="s">
        <v>3844</v>
      </c>
      <c r="E2569" s="16" t="s">
        <v>4544</v>
      </c>
      <c r="F2569" s="16" t="s">
        <v>3520</v>
      </c>
      <c r="G2569" s="16" t="s">
        <v>3398</v>
      </c>
      <c r="H2569" s="16" t="s">
        <v>3315</v>
      </c>
      <c r="I2569" s="16" t="s">
        <v>3307</v>
      </c>
      <c r="J2569" s="16" t="s">
        <v>7597</v>
      </c>
    </row>
    <row r="2570" ht="33.75" spans="1:10">
      <c r="A2570" s="20" t="s">
        <v>8024</v>
      </c>
      <c r="B2570" s="16" t="s">
        <v>7970</v>
      </c>
      <c r="C2570" s="16" t="s">
        <v>3301</v>
      </c>
      <c r="D2570" s="16" t="s">
        <v>3302</v>
      </c>
      <c r="E2570" s="16" t="s">
        <v>7971</v>
      </c>
      <c r="F2570" s="16" t="s">
        <v>3313</v>
      </c>
      <c r="G2570" s="16" t="s">
        <v>8025</v>
      </c>
      <c r="H2570" s="16" t="s">
        <v>3493</v>
      </c>
      <c r="I2570" s="16" t="s">
        <v>3307</v>
      </c>
      <c r="J2570" s="16" t="s">
        <v>7973</v>
      </c>
    </row>
    <row r="2571" ht="33.75" spans="1:10">
      <c r="A2571" s="20"/>
      <c r="B2571" s="16" t="s">
        <v>7970</v>
      </c>
      <c r="C2571" s="16" t="s">
        <v>3301</v>
      </c>
      <c r="D2571" s="16" t="s">
        <v>3302</v>
      </c>
      <c r="E2571" s="16" t="s">
        <v>7976</v>
      </c>
      <c r="F2571" s="16" t="s">
        <v>3313</v>
      </c>
      <c r="G2571" s="16" t="s">
        <v>3398</v>
      </c>
      <c r="H2571" s="16" t="s">
        <v>3545</v>
      </c>
      <c r="I2571" s="16" t="s">
        <v>3307</v>
      </c>
      <c r="J2571" s="16" t="s">
        <v>7977</v>
      </c>
    </row>
    <row r="2572" ht="33.75" spans="1:10">
      <c r="A2572" s="20"/>
      <c r="B2572" s="16" t="s">
        <v>7970</v>
      </c>
      <c r="C2572" s="16" t="s">
        <v>3301</v>
      </c>
      <c r="D2572" s="16" t="s">
        <v>3311</v>
      </c>
      <c r="E2572" s="16" t="s">
        <v>8026</v>
      </c>
      <c r="F2572" s="16" t="s">
        <v>3313</v>
      </c>
      <c r="G2572" s="16" t="s">
        <v>3353</v>
      </c>
      <c r="H2572" s="16" t="s">
        <v>3354</v>
      </c>
      <c r="I2572" s="16" t="s">
        <v>3307</v>
      </c>
      <c r="J2572" s="16" t="s">
        <v>8027</v>
      </c>
    </row>
    <row r="2573" ht="33.75" spans="1:10">
      <c r="A2573" s="20"/>
      <c r="B2573" s="16" t="s">
        <v>7970</v>
      </c>
      <c r="C2573" s="16" t="s">
        <v>3301</v>
      </c>
      <c r="D2573" s="16" t="s">
        <v>3311</v>
      </c>
      <c r="E2573" s="16" t="s">
        <v>8028</v>
      </c>
      <c r="F2573" s="16" t="s">
        <v>3313</v>
      </c>
      <c r="G2573" s="16" t="s">
        <v>4906</v>
      </c>
      <c r="H2573" s="16" t="s">
        <v>3354</v>
      </c>
      <c r="I2573" s="16" t="s">
        <v>3307</v>
      </c>
      <c r="J2573" s="16" t="s">
        <v>8029</v>
      </c>
    </row>
    <row r="2574" ht="22.5" spans="1:10">
      <c r="A2574" s="20"/>
      <c r="B2574" s="16" t="s">
        <v>7970</v>
      </c>
      <c r="C2574" s="16" t="s">
        <v>3301</v>
      </c>
      <c r="D2574" s="16" t="s">
        <v>3320</v>
      </c>
      <c r="E2574" s="16" t="s">
        <v>4100</v>
      </c>
      <c r="F2574" s="16" t="s">
        <v>3520</v>
      </c>
      <c r="G2574" s="16" t="s">
        <v>3521</v>
      </c>
      <c r="H2574" s="16" t="s">
        <v>3805</v>
      </c>
      <c r="I2574" s="16" t="s">
        <v>3307</v>
      </c>
      <c r="J2574" s="16" t="s">
        <v>7980</v>
      </c>
    </row>
    <row r="2575" ht="33.75" spans="1:10">
      <c r="A2575" s="20"/>
      <c r="B2575" s="16" t="s">
        <v>7970</v>
      </c>
      <c r="C2575" s="16" t="s">
        <v>3324</v>
      </c>
      <c r="D2575" s="16" t="s">
        <v>3325</v>
      </c>
      <c r="E2575" s="16" t="s">
        <v>7981</v>
      </c>
      <c r="F2575" s="16" t="s">
        <v>3304</v>
      </c>
      <c r="G2575" s="16" t="s">
        <v>4317</v>
      </c>
      <c r="H2575" s="16" t="s">
        <v>3328</v>
      </c>
      <c r="I2575" s="16" t="s">
        <v>3329</v>
      </c>
      <c r="J2575" s="16" t="s">
        <v>7982</v>
      </c>
    </row>
    <row r="2576" ht="22.5" spans="1:10">
      <c r="A2576" s="20"/>
      <c r="B2576" s="16" t="s">
        <v>7970</v>
      </c>
      <c r="C2576" s="16" t="s">
        <v>3331</v>
      </c>
      <c r="D2576" s="16" t="s">
        <v>3332</v>
      </c>
      <c r="E2576" s="16" t="s">
        <v>7983</v>
      </c>
      <c r="F2576" s="16" t="s">
        <v>3313</v>
      </c>
      <c r="G2576" s="16" t="s">
        <v>3322</v>
      </c>
      <c r="H2576" s="16" t="s">
        <v>3315</v>
      </c>
      <c r="I2576" s="16" t="s">
        <v>3307</v>
      </c>
      <c r="J2576" s="16" t="s">
        <v>3842</v>
      </c>
    </row>
    <row r="2577" spans="1:10">
      <c r="A2577" s="20"/>
      <c r="B2577" s="16" t="s">
        <v>7970</v>
      </c>
      <c r="C2577" s="16" t="s">
        <v>3843</v>
      </c>
      <c r="D2577" s="16" t="s">
        <v>3844</v>
      </c>
      <c r="E2577" s="16" t="s">
        <v>4544</v>
      </c>
      <c r="F2577" s="16" t="s">
        <v>3520</v>
      </c>
      <c r="G2577" s="16" t="s">
        <v>3398</v>
      </c>
      <c r="H2577" s="16" t="s">
        <v>3315</v>
      </c>
      <c r="I2577" s="16" t="s">
        <v>3307</v>
      </c>
      <c r="J2577" s="16" t="s">
        <v>7633</v>
      </c>
    </row>
    <row r="2578" ht="22.5" spans="1:10">
      <c r="A2578" s="20" t="s">
        <v>8030</v>
      </c>
      <c r="B2578" s="16" t="s">
        <v>8031</v>
      </c>
      <c r="C2578" s="16" t="s">
        <v>3301</v>
      </c>
      <c r="D2578" s="16" t="s">
        <v>3302</v>
      </c>
      <c r="E2578" s="16" t="s">
        <v>8032</v>
      </c>
      <c r="F2578" s="16" t="s">
        <v>3313</v>
      </c>
      <c r="G2578" s="16" t="s">
        <v>3804</v>
      </c>
      <c r="H2578" s="16" t="s">
        <v>3545</v>
      </c>
      <c r="I2578" s="16" t="s">
        <v>3307</v>
      </c>
      <c r="J2578" s="16" t="s">
        <v>8033</v>
      </c>
    </row>
    <row r="2579" spans="1:10">
      <c r="A2579" s="20"/>
      <c r="B2579" s="16"/>
      <c r="C2579" s="16" t="s">
        <v>3301</v>
      </c>
      <c r="D2579" s="16" t="s">
        <v>3302</v>
      </c>
      <c r="E2579" s="16" t="s">
        <v>8034</v>
      </c>
      <c r="F2579" s="16" t="s">
        <v>3313</v>
      </c>
      <c r="G2579" s="16" t="s">
        <v>3459</v>
      </c>
      <c r="H2579" s="16" t="s">
        <v>3545</v>
      </c>
      <c r="I2579" s="16" t="s">
        <v>3307</v>
      </c>
      <c r="J2579" s="16" t="s">
        <v>8035</v>
      </c>
    </row>
    <row r="2580" ht="22.5" spans="1:10">
      <c r="A2580" s="20"/>
      <c r="B2580" s="16"/>
      <c r="C2580" s="16" t="s">
        <v>3301</v>
      </c>
      <c r="D2580" s="16" t="s">
        <v>3311</v>
      </c>
      <c r="E2580" s="16" t="s">
        <v>8036</v>
      </c>
      <c r="F2580" s="16" t="s">
        <v>3313</v>
      </c>
      <c r="G2580" s="16" t="s">
        <v>3341</v>
      </c>
      <c r="H2580" s="16" t="s">
        <v>3315</v>
      </c>
      <c r="I2580" s="16" t="s">
        <v>3307</v>
      </c>
      <c r="J2580" s="16" t="s">
        <v>8037</v>
      </c>
    </row>
    <row r="2581" spans="1:10">
      <c r="A2581" s="20"/>
      <c r="B2581" s="16"/>
      <c r="C2581" s="16" t="s">
        <v>3301</v>
      </c>
      <c r="D2581" s="16" t="s">
        <v>3311</v>
      </c>
      <c r="E2581" s="16" t="s">
        <v>8038</v>
      </c>
      <c r="F2581" s="16" t="s">
        <v>3313</v>
      </c>
      <c r="G2581" s="16" t="s">
        <v>3341</v>
      </c>
      <c r="H2581" s="16" t="s">
        <v>3315</v>
      </c>
      <c r="I2581" s="16" t="s">
        <v>3307</v>
      </c>
      <c r="J2581" s="16" t="s">
        <v>8039</v>
      </c>
    </row>
    <row r="2582" ht="22.5" spans="1:10">
      <c r="A2582" s="20"/>
      <c r="B2582" s="16"/>
      <c r="C2582" s="16" t="s">
        <v>3301</v>
      </c>
      <c r="D2582" s="16" t="s">
        <v>3311</v>
      </c>
      <c r="E2582" s="16" t="s">
        <v>8040</v>
      </c>
      <c r="F2582" s="16" t="s">
        <v>3313</v>
      </c>
      <c r="G2582" s="16" t="s">
        <v>3322</v>
      </c>
      <c r="H2582" s="16" t="s">
        <v>3315</v>
      </c>
      <c r="I2582" s="16" t="s">
        <v>3307</v>
      </c>
      <c r="J2582" s="16" t="s">
        <v>8041</v>
      </c>
    </row>
    <row r="2583" spans="1:10">
      <c r="A2583" s="20"/>
      <c r="B2583" s="16"/>
      <c r="C2583" s="16" t="s">
        <v>3301</v>
      </c>
      <c r="D2583" s="16" t="s">
        <v>3320</v>
      </c>
      <c r="E2583" s="16" t="s">
        <v>4100</v>
      </c>
      <c r="F2583" s="16" t="s">
        <v>3304</v>
      </c>
      <c r="G2583" s="16" t="s">
        <v>7121</v>
      </c>
      <c r="H2583" s="16" t="s">
        <v>3328</v>
      </c>
      <c r="I2583" s="16" t="s">
        <v>3329</v>
      </c>
      <c r="J2583" s="16" t="s">
        <v>4244</v>
      </c>
    </row>
    <row r="2584" ht="22.5" spans="1:10">
      <c r="A2584" s="20"/>
      <c r="B2584" s="16"/>
      <c r="C2584" s="16" t="s">
        <v>3301</v>
      </c>
      <c r="D2584" s="16" t="s">
        <v>3320</v>
      </c>
      <c r="E2584" s="16" t="s">
        <v>4784</v>
      </c>
      <c r="F2584" s="16" t="s">
        <v>3313</v>
      </c>
      <c r="G2584" s="16" t="s">
        <v>3341</v>
      </c>
      <c r="H2584" s="16" t="s">
        <v>3315</v>
      </c>
      <c r="I2584" s="16" t="s">
        <v>3307</v>
      </c>
      <c r="J2584" s="16" t="s">
        <v>8042</v>
      </c>
    </row>
    <row r="2585" ht="22.5" spans="1:10">
      <c r="A2585" s="20"/>
      <c r="B2585" s="16"/>
      <c r="C2585" s="16" t="s">
        <v>3324</v>
      </c>
      <c r="D2585" s="16" t="s">
        <v>3325</v>
      </c>
      <c r="E2585" s="16" t="s">
        <v>8043</v>
      </c>
      <c r="F2585" s="16" t="s">
        <v>3304</v>
      </c>
      <c r="G2585" s="16" t="s">
        <v>8044</v>
      </c>
      <c r="H2585" s="16" t="s">
        <v>3328</v>
      </c>
      <c r="I2585" s="16" t="s">
        <v>3329</v>
      </c>
      <c r="J2585" s="16" t="s">
        <v>8045</v>
      </c>
    </row>
    <row r="2586" spans="1:10">
      <c r="A2586" s="20"/>
      <c r="B2586" s="16"/>
      <c r="C2586" s="16" t="s">
        <v>3331</v>
      </c>
      <c r="D2586" s="16" t="s">
        <v>3332</v>
      </c>
      <c r="E2586" s="16" t="s">
        <v>4979</v>
      </c>
      <c r="F2586" s="16" t="s">
        <v>3313</v>
      </c>
      <c r="G2586" s="16" t="s">
        <v>3322</v>
      </c>
      <c r="H2586" s="16" t="s">
        <v>3315</v>
      </c>
      <c r="I2586" s="16" t="s">
        <v>3307</v>
      </c>
      <c r="J2586" s="16" t="s">
        <v>4980</v>
      </c>
    </row>
    <row r="2587" spans="1:10">
      <c r="A2587" s="20"/>
      <c r="B2587" s="16"/>
      <c r="C2587" s="16" t="s">
        <v>3843</v>
      </c>
      <c r="D2587" s="16" t="s">
        <v>3844</v>
      </c>
      <c r="E2587" s="16" t="s">
        <v>4544</v>
      </c>
      <c r="F2587" s="16" t="s">
        <v>3520</v>
      </c>
      <c r="G2587" s="16" t="s">
        <v>3398</v>
      </c>
      <c r="H2587" s="16" t="s">
        <v>3315</v>
      </c>
      <c r="I2587" s="16" t="s">
        <v>3307</v>
      </c>
      <c r="J2587" s="16" t="s">
        <v>7633</v>
      </c>
    </row>
    <row r="2588" spans="1:10">
      <c r="A2588" s="20" t="s">
        <v>8046</v>
      </c>
      <c r="B2588" s="16" t="s">
        <v>8047</v>
      </c>
      <c r="C2588" s="16" t="s">
        <v>3301</v>
      </c>
      <c r="D2588" s="16" t="s">
        <v>3302</v>
      </c>
      <c r="E2588" s="16" t="s">
        <v>8048</v>
      </c>
      <c r="F2588" s="16" t="s">
        <v>3313</v>
      </c>
      <c r="G2588" s="16" t="s">
        <v>3925</v>
      </c>
      <c r="H2588" s="16" t="s">
        <v>3354</v>
      </c>
      <c r="I2588" s="16" t="s">
        <v>3307</v>
      </c>
      <c r="J2588" s="16" t="s">
        <v>8049</v>
      </c>
    </row>
    <row r="2589" ht="22.5" spans="1:10">
      <c r="A2589" s="20"/>
      <c r="B2589" s="16" t="s">
        <v>8047</v>
      </c>
      <c r="C2589" s="16" t="s">
        <v>3301</v>
      </c>
      <c r="D2589" s="16" t="s">
        <v>3302</v>
      </c>
      <c r="E2589" s="16" t="s">
        <v>8050</v>
      </c>
      <c r="F2589" s="16" t="s">
        <v>3313</v>
      </c>
      <c r="G2589" s="16" t="s">
        <v>3370</v>
      </c>
      <c r="H2589" s="16" t="s">
        <v>3354</v>
      </c>
      <c r="I2589" s="16" t="s">
        <v>3307</v>
      </c>
      <c r="J2589" s="16" t="s">
        <v>8051</v>
      </c>
    </row>
    <row r="2590" ht="22.5" spans="1:10">
      <c r="A2590" s="20"/>
      <c r="B2590" s="16" t="s">
        <v>8047</v>
      </c>
      <c r="C2590" s="16" t="s">
        <v>3301</v>
      </c>
      <c r="D2590" s="16" t="s">
        <v>3311</v>
      </c>
      <c r="E2590" s="16" t="s">
        <v>8052</v>
      </c>
      <c r="F2590" s="16" t="s">
        <v>3313</v>
      </c>
      <c r="G2590" s="16" t="s">
        <v>3341</v>
      </c>
      <c r="H2590" s="16" t="s">
        <v>3315</v>
      </c>
      <c r="I2590" s="16" t="s">
        <v>3307</v>
      </c>
      <c r="J2590" s="16" t="s">
        <v>8053</v>
      </c>
    </row>
    <row r="2591" ht="22.5" spans="1:10">
      <c r="A2591" s="20"/>
      <c r="B2591" s="16" t="s">
        <v>8047</v>
      </c>
      <c r="C2591" s="16" t="s">
        <v>3301</v>
      </c>
      <c r="D2591" s="16" t="s">
        <v>3311</v>
      </c>
      <c r="E2591" s="16" t="s">
        <v>8054</v>
      </c>
      <c r="F2591" s="16" t="s">
        <v>3313</v>
      </c>
      <c r="G2591" s="16" t="s">
        <v>3341</v>
      </c>
      <c r="H2591" s="16" t="s">
        <v>3315</v>
      </c>
      <c r="I2591" s="16" t="s">
        <v>3307</v>
      </c>
      <c r="J2591" s="16" t="s">
        <v>8055</v>
      </c>
    </row>
    <row r="2592" ht="22.5" spans="1:10">
      <c r="A2592" s="20"/>
      <c r="B2592" s="16" t="s">
        <v>8047</v>
      </c>
      <c r="C2592" s="16" t="s">
        <v>3301</v>
      </c>
      <c r="D2592" s="16" t="s">
        <v>3320</v>
      </c>
      <c r="E2592" s="16" t="s">
        <v>4100</v>
      </c>
      <c r="F2592" s="16" t="s">
        <v>3304</v>
      </c>
      <c r="G2592" s="16" t="s">
        <v>7121</v>
      </c>
      <c r="H2592" s="16" t="s">
        <v>3328</v>
      </c>
      <c r="I2592" s="16" t="s">
        <v>3329</v>
      </c>
      <c r="J2592" s="16" t="s">
        <v>7980</v>
      </c>
    </row>
    <row r="2593" ht="33.75" spans="1:10">
      <c r="A2593" s="20"/>
      <c r="B2593" s="16" t="s">
        <v>8047</v>
      </c>
      <c r="C2593" s="16" t="s">
        <v>3301</v>
      </c>
      <c r="D2593" s="16" t="s">
        <v>3320</v>
      </c>
      <c r="E2593" s="16" t="s">
        <v>8056</v>
      </c>
      <c r="F2593" s="16" t="s">
        <v>3313</v>
      </c>
      <c r="G2593" s="16" t="s">
        <v>3341</v>
      </c>
      <c r="H2593" s="16" t="s">
        <v>3315</v>
      </c>
      <c r="I2593" s="16" t="s">
        <v>3307</v>
      </c>
      <c r="J2593" s="16" t="s">
        <v>8057</v>
      </c>
    </row>
    <row r="2594" ht="33.75" spans="1:10">
      <c r="A2594" s="20"/>
      <c r="B2594" s="16" t="s">
        <v>8047</v>
      </c>
      <c r="C2594" s="16" t="s">
        <v>3324</v>
      </c>
      <c r="D2594" s="16" t="s">
        <v>3325</v>
      </c>
      <c r="E2594" s="16" t="s">
        <v>8058</v>
      </c>
      <c r="F2594" s="16" t="s">
        <v>3304</v>
      </c>
      <c r="G2594" s="16" t="s">
        <v>3420</v>
      </c>
      <c r="H2594" s="16" t="s">
        <v>3328</v>
      </c>
      <c r="I2594" s="16" t="s">
        <v>3329</v>
      </c>
      <c r="J2594" s="16" t="s">
        <v>8059</v>
      </c>
    </row>
    <row r="2595" spans="1:10">
      <c r="A2595" s="20"/>
      <c r="B2595" s="16" t="s">
        <v>8047</v>
      </c>
      <c r="C2595" s="16" t="s">
        <v>3331</v>
      </c>
      <c r="D2595" s="16" t="s">
        <v>3332</v>
      </c>
      <c r="E2595" s="16" t="s">
        <v>4979</v>
      </c>
      <c r="F2595" s="16" t="s">
        <v>3313</v>
      </c>
      <c r="G2595" s="16" t="s">
        <v>3322</v>
      </c>
      <c r="H2595" s="16" t="s">
        <v>3315</v>
      </c>
      <c r="I2595" s="16" t="s">
        <v>3307</v>
      </c>
      <c r="J2595" s="16" t="s">
        <v>4980</v>
      </c>
    </row>
    <row r="2596" spans="1:10">
      <c r="A2596" s="20"/>
      <c r="B2596" s="16" t="s">
        <v>8047</v>
      </c>
      <c r="C2596" s="16" t="s">
        <v>3843</v>
      </c>
      <c r="D2596" s="16" t="s">
        <v>3844</v>
      </c>
      <c r="E2596" s="16" t="s">
        <v>4544</v>
      </c>
      <c r="F2596" s="16" t="s">
        <v>3520</v>
      </c>
      <c r="G2596" s="16" t="s">
        <v>3398</v>
      </c>
      <c r="H2596" s="16" t="s">
        <v>3315</v>
      </c>
      <c r="I2596" s="16" t="s">
        <v>3307</v>
      </c>
      <c r="J2596" s="16" t="s">
        <v>7597</v>
      </c>
    </row>
    <row r="2597" ht="67.5" spans="1:10">
      <c r="A2597" s="20" t="s">
        <v>8060</v>
      </c>
      <c r="B2597" s="16" t="s">
        <v>8061</v>
      </c>
      <c r="C2597" s="16" t="s">
        <v>3301</v>
      </c>
      <c r="D2597" s="16" t="s">
        <v>3302</v>
      </c>
      <c r="E2597" s="16" t="s">
        <v>8062</v>
      </c>
      <c r="F2597" s="16" t="s">
        <v>3313</v>
      </c>
      <c r="G2597" s="16" t="s">
        <v>3710</v>
      </c>
      <c r="H2597" s="16" t="s">
        <v>3545</v>
      </c>
      <c r="I2597" s="16" t="s">
        <v>3307</v>
      </c>
      <c r="J2597" s="16" t="s">
        <v>8063</v>
      </c>
    </row>
    <row r="2598" ht="22.5" spans="1:10">
      <c r="A2598" s="20"/>
      <c r="B2598" s="16" t="s">
        <v>8061</v>
      </c>
      <c r="C2598" s="16" t="s">
        <v>3301</v>
      </c>
      <c r="D2598" s="16" t="s">
        <v>3302</v>
      </c>
      <c r="E2598" s="16" t="s">
        <v>8064</v>
      </c>
      <c r="F2598" s="16" t="s">
        <v>3313</v>
      </c>
      <c r="G2598" s="16" t="s">
        <v>3353</v>
      </c>
      <c r="H2598" s="16" t="s">
        <v>3354</v>
      </c>
      <c r="I2598" s="16" t="s">
        <v>3307</v>
      </c>
      <c r="J2598" s="16" t="s">
        <v>8065</v>
      </c>
    </row>
    <row r="2599" ht="22.5" spans="1:10">
      <c r="A2599" s="20"/>
      <c r="B2599" s="16" t="s">
        <v>8061</v>
      </c>
      <c r="C2599" s="16" t="s">
        <v>3301</v>
      </c>
      <c r="D2599" s="16" t="s">
        <v>3311</v>
      </c>
      <c r="E2599" s="16" t="s">
        <v>8066</v>
      </c>
      <c r="F2599" s="16" t="s">
        <v>3313</v>
      </c>
      <c r="G2599" s="16" t="s">
        <v>3322</v>
      </c>
      <c r="H2599" s="16" t="s">
        <v>3315</v>
      </c>
      <c r="I2599" s="16" t="s">
        <v>3307</v>
      </c>
      <c r="J2599" s="16" t="s">
        <v>8067</v>
      </c>
    </row>
    <row r="2600" ht="22.5" spans="1:10">
      <c r="A2600" s="20"/>
      <c r="B2600" s="16" t="s">
        <v>8061</v>
      </c>
      <c r="C2600" s="16" t="s">
        <v>3301</v>
      </c>
      <c r="D2600" s="16" t="s">
        <v>3320</v>
      </c>
      <c r="E2600" s="16" t="s">
        <v>8068</v>
      </c>
      <c r="F2600" s="16" t="s">
        <v>3520</v>
      </c>
      <c r="G2600" s="16" t="s">
        <v>7121</v>
      </c>
      <c r="H2600" s="16" t="s">
        <v>3328</v>
      </c>
      <c r="I2600" s="16" t="s">
        <v>3329</v>
      </c>
      <c r="J2600" s="16" t="s">
        <v>8069</v>
      </c>
    </row>
    <row r="2601" ht="22.5" spans="1:10">
      <c r="A2601" s="20"/>
      <c r="B2601" s="16" t="s">
        <v>8061</v>
      </c>
      <c r="C2601" s="16" t="s">
        <v>3324</v>
      </c>
      <c r="D2601" s="16" t="s">
        <v>3325</v>
      </c>
      <c r="E2601" s="16" t="s">
        <v>8070</v>
      </c>
      <c r="F2601" s="16" t="s">
        <v>3304</v>
      </c>
      <c r="G2601" s="16" t="s">
        <v>8044</v>
      </c>
      <c r="H2601" s="16" t="s">
        <v>3328</v>
      </c>
      <c r="I2601" s="16" t="s">
        <v>3329</v>
      </c>
      <c r="J2601" s="16" t="s">
        <v>8071</v>
      </c>
    </row>
    <row r="2602" spans="1:10">
      <c r="A2602" s="20"/>
      <c r="B2602" s="16" t="s">
        <v>8061</v>
      </c>
      <c r="C2602" s="16" t="s">
        <v>3331</v>
      </c>
      <c r="D2602" s="16" t="s">
        <v>3332</v>
      </c>
      <c r="E2602" s="16" t="s">
        <v>3332</v>
      </c>
      <c r="F2602" s="16" t="s">
        <v>3313</v>
      </c>
      <c r="G2602" s="16" t="s">
        <v>3322</v>
      </c>
      <c r="H2602" s="16" t="s">
        <v>3315</v>
      </c>
      <c r="I2602" s="16" t="s">
        <v>3307</v>
      </c>
      <c r="J2602" s="16" t="s">
        <v>3333</v>
      </c>
    </row>
    <row r="2603" spans="1:10">
      <c r="A2603" s="20"/>
      <c r="B2603" s="16" t="s">
        <v>8061</v>
      </c>
      <c r="C2603" s="16" t="s">
        <v>3843</v>
      </c>
      <c r="D2603" s="16" t="s">
        <v>3844</v>
      </c>
      <c r="E2603" s="16" t="s">
        <v>4544</v>
      </c>
      <c r="F2603" s="16" t="s">
        <v>3520</v>
      </c>
      <c r="G2603" s="16" t="s">
        <v>3398</v>
      </c>
      <c r="H2603" s="16" t="s">
        <v>3315</v>
      </c>
      <c r="I2603" s="16" t="s">
        <v>3307</v>
      </c>
      <c r="J2603" s="16" t="s">
        <v>7597</v>
      </c>
    </row>
    <row r="2604" spans="1:10">
      <c r="A2604" s="18" t="s">
        <v>8072</v>
      </c>
      <c r="B2604" s="16"/>
      <c r="C2604" s="16"/>
      <c r="D2604" s="16"/>
      <c r="E2604" s="16"/>
      <c r="F2604" s="16"/>
      <c r="G2604" s="16"/>
      <c r="H2604" s="16"/>
      <c r="I2604" s="16"/>
      <c r="J2604" s="16"/>
    </row>
    <row r="2605" spans="1:10">
      <c r="A2605" s="19" t="s">
        <v>8072</v>
      </c>
      <c r="B2605" s="16"/>
      <c r="C2605" s="16"/>
      <c r="D2605" s="16"/>
      <c r="E2605" s="16"/>
      <c r="F2605" s="16"/>
      <c r="G2605" s="16"/>
      <c r="H2605" s="16"/>
      <c r="I2605" s="16"/>
      <c r="J2605" s="16"/>
    </row>
    <row r="2606" spans="1:10">
      <c r="A2606" s="20" t="s">
        <v>8073</v>
      </c>
      <c r="B2606" s="16" t="s">
        <v>8074</v>
      </c>
      <c r="C2606" s="16" t="s">
        <v>3301</v>
      </c>
      <c r="D2606" s="16" t="s">
        <v>3302</v>
      </c>
      <c r="E2606" s="16" t="s">
        <v>8075</v>
      </c>
      <c r="F2606" s="16" t="s">
        <v>3304</v>
      </c>
      <c r="G2606" s="16" t="s">
        <v>4629</v>
      </c>
      <c r="H2606" s="16" t="s">
        <v>3377</v>
      </c>
      <c r="I2606" s="16" t="s">
        <v>3307</v>
      </c>
      <c r="J2606" s="16" t="s">
        <v>8076</v>
      </c>
    </row>
    <row r="2607" spans="1:10">
      <c r="A2607" s="20"/>
      <c r="B2607" s="16" t="s">
        <v>8074</v>
      </c>
      <c r="C2607" s="16" t="s">
        <v>3301</v>
      </c>
      <c r="D2607" s="16" t="s">
        <v>3311</v>
      </c>
      <c r="E2607" s="16" t="s">
        <v>6160</v>
      </c>
      <c r="F2607" s="16" t="s">
        <v>3313</v>
      </c>
      <c r="G2607" s="16" t="s">
        <v>3322</v>
      </c>
      <c r="H2607" s="16" t="s">
        <v>3315</v>
      </c>
      <c r="I2607" s="16" t="s">
        <v>3307</v>
      </c>
      <c r="J2607" s="16" t="s">
        <v>8077</v>
      </c>
    </row>
    <row r="2608" spans="1:10">
      <c r="A2608" s="20"/>
      <c r="B2608" s="16" t="s">
        <v>8074</v>
      </c>
      <c r="C2608" s="16" t="s">
        <v>3301</v>
      </c>
      <c r="D2608" s="16" t="s">
        <v>3320</v>
      </c>
      <c r="E2608" s="16" t="s">
        <v>4100</v>
      </c>
      <c r="F2608" s="16" t="s">
        <v>3304</v>
      </c>
      <c r="G2608" s="16" t="s">
        <v>3305</v>
      </c>
      <c r="H2608" s="16" t="s">
        <v>3499</v>
      </c>
      <c r="I2608" s="16" t="s">
        <v>3307</v>
      </c>
      <c r="J2608" s="16" t="s">
        <v>4244</v>
      </c>
    </row>
    <row r="2609" spans="1:10">
      <c r="A2609" s="20"/>
      <c r="B2609" s="16" t="s">
        <v>8074</v>
      </c>
      <c r="C2609" s="16" t="s">
        <v>3324</v>
      </c>
      <c r="D2609" s="16" t="s">
        <v>3325</v>
      </c>
      <c r="E2609" s="16" t="s">
        <v>5960</v>
      </c>
      <c r="F2609" s="16" t="s">
        <v>3304</v>
      </c>
      <c r="G2609" s="16" t="s">
        <v>3398</v>
      </c>
      <c r="H2609" s="16" t="s">
        <v>3315</v>
      </c>
      <c r="I2609" s="16" t="s">
        <v>3307</v>
      </c>
      <c r="J2609" s="16" t="s">
        <v>8078</v>
      </c>
    </row>
    <row r="2610" ht="22.5" spans="1:10">
      <c r="A2610" s="20"/>
      <c r="B2610" s="16" t="s">
        <v>8074</v>
      </c>
      <c r="C2610" s="16" t="s">
        <v>3331</v>
      </c>
      <c r="D2610" s="16" t="s">
        <v>3332</v>
      </c>
      <c r="E2610" s="16" t="s">
        <v>8079</v>
      </c>
      <c r="F2610" s="16" t="s">
        <v>3313</v>
      </c>
      <c r="G2610" s="16" t="s">
        <v>3322</v>
      </c>
      <c r="H2610" s="16" t="s">
        <v>3315</v>
      </c>
      <c r="I2610" s="16" t="s">
        <v>3307</v>
      </c>
      <c r="J2610" s="16" t="s">
        <v>8080</v>
      </c>
    </row>
    <row r="2611" spans="1:10">
      <c r="A2611" s="20"/>
      <c r="B2611" s="16" t="s">
        <v>8074</v>
      </c>
      <c r="C2611" s="16" t="s">
        <v>3843</v>
      </c>
      <c r="D2611" s="16" t="s">
        <v>3844</v>
      </c>
      <c r="E2611" s="16" t="s">
        <v>6132</v>
      </c>
      <c r="F2611" s="16" t="s">
        <v>3313</v>
      </c>
      <c r="G2611" s="16" t="s">
        <v>3341</v>
      </c>
      <c r="H2611" s="16" t="s">
        <v>3315</v>
      </c>
      <c r="I2611" s="16" t="s">
        <v>3307</v>
      </c>
      <c r="J2611" s="16" t="s">
        <v>8081</v>
      </c>
    </row>
    <row r="2612" ht="22.5" spans="1:10">
      <c r="A2612" s="20" t="s">
        <v>8082</v>
      </c>
      <c r="B2612" s="16" t="s">
        <v>8083</v>
      </c>
      <c r="C2612" s="16" t="s">
        <v>3301</v>
      </c>
      <c r="D2612" s="16" t="s">
        <v>3302</v>
      </c>
      <c r="E2612" s="16" t="s">
        <v>6115</v>
      </c>
      <c r="F2612" s="16" t="s">
        <v>3304</v>
      </c>
      <c r="G2612" s="16" t="s">
        <v>3305</v>
      </c>
      <c r="H2612" s="16" t="s">
        <v>3306</v>
      </c>
      <c r="I2612" s="16" t="s">
        <v>3307</v>
      </c>
      <c r="J2612" s="16" t="s">
        <v>6116</v>
      </c>
    </row>
    <row r="2613" ht="22.5" spans="1:10">
      <c r="A2613" s="20"/>
      <c r="B2613" s="16" t="s">
        <v>8083</v>
      </c>
      <c r="C2613" s="16" t="s">
        <v>3301</v>
      </c>
      <c r="D2613" s="16" t="s">
        <v>3311</v>
      </c>
      <c r="E2613" s="16" t="s">
        <v>6117</v>
      </c>
      <c r="F2613" s="16" t="s">
        <v>3313</v>
      </c>
      <c r="G2613" s="16" t="s">
        <v>3341</v>
      </c>
      <c r="H2613" s="16" t="s">
        <v>3315</v>
      </c>
      <c r="I2613" s="16" t="s">
        <v>3307</v>
      </c>
      <c r="J2613" s="16" t="s">
        <v>6118</v>
      </c>
    </row>
    <row r="2614" ht="22.5" spans="1:10">
      <c r="A2614" s="20"/>
      <c r="B2614" s="16" t="s">
        <v>8083</v>
      </c>
      <c r="C2614" s="16" t="s">
        <v>3301</v>
      </c>
      <c r="D2614" s="16" t="s">
        <v>3320</v>
      </c>
      <c r="E2614" s="16" t="s">
        <v>8084</v>
      </c>
      <c r="F2614" s="16" t="s">
        <v>3313</v>
      </c>
      <c r="G2614" s="16" t="s">
        <v>3341</v>
      </c>
      <c r="H2614" s="16" t="s">
        <v>3315</v>
      </c>
      <c r="I2614" s="16" t="s">
        <v>3307</v>
      </c>
      <c r="J2614" s="16" t="s">
        <v>8085</v>
      </c>
    </row>
    <row r="2615" spans="1:10">
      <c r="A2615" s="20"/>
      <c r="B2615" s="16" t="s">
        <v>8083</v>
      </c>
      <c r="C2615" s="16" t="s">
        <v>3324</v>
      </c>
      <c r="D2615" s="16" t="s">
        <v>3325</v>
      </c>
      <c r="E2615" s="16" t="s">
        <v>8086</v>
      </c>
      <c r="F2615" s="16" t="s">
        <v>3304</v>
      </c>
      <c r="G2615" s="16" t="s">
        <v>6452</v>
      </c>
      <c r="H2615" s="16" t="s">
        <v>3328</v>
      </c>
      <c r="I2615" s="16" t="s">
        <v>3329</v>
      </c>
      <c r="J2615" s="16" t="s">
        <v>4748</v>
      </c>
    </row>
    <row r="2616" spans="1:10">
      <c r="A2616" s="20"/>
      <c r="B2616" s="16" t="s">
        <v>8083</v>
      </c>
      <c r="C2616" s="16" t="s">
        <v>3331</v>
      </c>
      <c r="D2616" s="16" t="s">
        <v>3332</v>
      </c>
      <c r="E2616" s="16" t="s">
        <v>3332</v>
      </c>
      <c r="F2616" s="16" t="s">
        <v>3313</v>
      </c>
      <c r="G2616" s="16" t="s">
        <v>3322</v>
      </c>
      <c r="H2616" s="16" t="s">
        <v>3315</v>
      </c>
      <c r="I2616" s="16" t="s">
        <v>3307</v>
      </c>
      <c r="J2616" s="16" t="s">
        <v>3332</v>
      </c>
    </row>
    <row r="2617" spans="1:10">
      <c r="A2617" s="20"/>
      <c r="B2617" s="16" t="s">
        <v>8083</v>
      </c>
      <c r="C2617" s="16" t="s">
        <v>3843</v>
      </c>
      <c r="D2617" s="16" t="s">
        <v>3844</v>
      </c>
      <c r="E2617" s="16" t="s">
        <v>6132</v>
      </c>
      <c r="F2617" s="16" t="s">
        <v>3313</v>
      </c>
      <c r="G2617" s="16" t="s">
        <v>3341</v>
      </c>
      <c r="H2617" s="16" t="s">
        <v>3315</v>
      </c>
      <c r="I2617" s="16" t="s">
        <v>3307</v>
      </c>
      <c r="J2617" s="16" t="s">
        <v>8081</v>
      </c>
    </row>
    <row r="2618" spans="1:10">
      <c r="A2618" s="18" t="s">
        <v>8087</v>
      </c>
      <c r="B2618" s="16"/>
      <c r="C2618" s="16"/>
      <c r="D2618" s="16"/>
      <c r="E2618" s="16"/>
      <c r="F2618" s="16"/>
      <c r="G2618" s="16"/>
      <c r="H2618" s="16"/>
      <c r="I2618" s="16"/>
      <c r="J2618" s="16"/>
    </row>
    <row r="2619" spans="1:10">
      <c r="A2619" s="19" t="s">
        <v>8087</v>
      </c>
      <c r="B2619" s="16"/>
      <c r="C2619" s="16"/>
      <c r="D2619" s="16"/>
      <c r="E2619" s="16"/>
      <c r="F2619" s="16"/>
      <c r="G2619" s="16"/>
      <c r="H2619" s="16"/>
      <c r="I2619" s="16"/>
      <c r="J2619" s="16"/>
    </row>
    <row r="2620" ht="22.5" spans="1:10">
      <c r="A2620" s="20" t="s">
        <v>7248</v>
      </c>
      <c r="B2620" s="16" t="s">
        <v>8088</v>
      </c>
      <c r="C2620" s="16" t="s">
        <v>3301</v>
      </c>
      <c r="D2620" s="16" t="s">
        <v>3302</v>
      </c>
      <c r="E2620" s="16" t="s">
        <v>8089</v>
      </c>
      <c r="F2620" s="16" t="s">
        <v>3304</v>
      </c>
      <c r="G2620" s="16" t="s">
        <v>3305</v>
      </c>
      <c r="H2620" s="16" t="s">
        <v>3499</v>
      </c>
      <c r="I2620" s="16" t="s">
        <v>3307</v>
      </c>
      <c r="J2620" s="16" t="s">
        <v>8088</v>
      </c>
    </row>
    <row r="2621" ht="45" spans="1:10">
      <c r="A2621" s="20"/>
      <c r="B2621" s="16" t="s">
        <v>8088</v>
      </c>
      <c r="C2621" s="16" t="s">
        <v>3301</v>
      </c>
      <c r="D2621" s="16" t="s">
        <v>3311</v>
      </c>
      <c r="E2621" s="16" t="s">
        <v>8090</v>
      </c>
      <c r="F2621" s="16" t="s">
        <v>3520</v>
      </c>
      <c r="G2621" s="16" t="s">
        <v>3516</v>
      </c>
      <c r="H2621" s="16" t="s">
        <v>3315</v>
      </c>
      <c r="I2621" s="16" t="s">
        <v>3307</v>
      </c>
      <c r="J2621" s="16" t="s">
        <v>8091</v>
      </c>
    </row>
    <row r="2622" ht="22.5" spans="1:10">
      <c r="A2622" s="20"/>
      <c r="B2622" s="16" t="s">
        <v>8088</v>
      </c>
      <c r="C2622" s="16" t="s">
        <v>3301</v>
      </c>
      <c r="D2622" s="16" t="s">
        <v>3320</v>
      </c>
      <c r="E2622" s="16" t="s">
        <v>8092</v>
      </c>
      <c r="F2622" s="16" t="s">
        <v>3313</v>
      </c>
      <c r="G2622" s="16" t="s">
        <v>3322</v>
      </c>
      <c r="H2622" s="16" t="s">
        <v>3315</v>
      </c>
      <c r="I2622" s="16" t="s">
        <v>3307</v>
      </c>
      <c r="J2622" s="16" t="s">
        <v>8093</v>
      </c>
    </row>
    <row r="2623" spans="1:10">
      <c r="A2623" s="20"/>
      <c r="B2623" s="16" t="s">
        <v>8088</v>
      </c>
      <c r="C2623" s="16" t="s">
        <v>3324</v>
      </c>
      <c r="D2623" s="16" t="s">
        <v>3325</v>
      </c>
      <c r="E2623" s="16" t="s">
        <v>5960</v>
      </c>
      <c r="F2623" s="16" t="s">
        <v>3313</v>
      </c>
      <c r="G2623" s="16" t="s">
        <v>3341</v>
      </c>
      <c r="H2623" s="16" t="s">
        <v>3315</v>
      </c>
      <c r="I2623" s="16" t="s">
        <v>3307</v>
      </c>
      <c r="J2623" s="16" t="s">
        <v>5960</v>
      </c>
    </row>
    <row r="2624" spans="1:10">
      <c r="A2624" s="20"/>
      <c r="B2624" s="16" t="s">
        <v>8088</v>
      </c>
      <c r="C2624" s="16" t="s">
        <v>3331</v>
      </c>
      <c r="D2624" s="16" t="s">
        <v>3332</v>
      </c>
      <c r="E2624" s="16" t="s">
        <v>3332</v>
      </c>
      <c r="F2624" s="16" t="s">
        <v>3313</v>
      </c>
      <c r="G2624" s="16" t="s">
        <v>3322</v>
      </c>
      <c r="H2624" s="16" t="s">
        <v>3315</v>
      </c>
      <c r="I2624" s="16" t="s">
        <v>3329</v>
      </c>
      <c r="J2624" s="16" t="s">
        <v>3332</v>
      </c>
    </row>
    <row r="2625" ht="22.5" spans="1:10">
      <c r="A2625" s="20"/>
      <c r="B2625" s="16" t="s">
        <v>8088</v>
      </c>
      <c r="C2625" s="16" t="s">
        <v>3843</v>
      </c>
      <c r="D2625" s="16" t="s">
        <v>3844</v>
      </c>
      <c r="E2625" s="16" t="s">
        <v>7567</v>
      </c>
      <c r="F2625" s="16" t="s">
        <v>3313</v>
      </c>
      <c r="G2625" s="16" t="s">
        <v>3865</v>
      </c>
      <c r="H2625" s="16" t="s">
        <v>3315</v>
      </c>
      <c r="I2625" s="16" t="s">
        <v>3307</v>
      </c>
      <c r="J2625" s="16" t="s">
        <v>8094</v>
      </c>
    </row>
    <row r="2626" ht="33.75" spans="1:10">
      <c r="A2626" s="20" t="s">
        <v>8095</v>
      </c>
      <c r="B2626" s="16" t="s">
        <v>8096</v>
      </c>
      <c r="C2626" s="16" t="s">
        <v>3301</v>
      </c>
      <c r="D2626" s="16" t="s">
        <v>3302</v>
      </c>
      <c r="E2626" s="16" t="s">
        <v>8090</v>
      </c>
      <c r="F2626" s="16" t="s">
        <v>3520</v>
      </c>
      <c r="G2626" s="16" t="s">
        <v>3516</v>
      </c>
      <c r="H2626" s="16" t="s">
        <v>3315</v>
      </c>
      <c r="I2626" s="16" t="s">
        <v>3307</v>
      </c>
      <c r="J2626" s="16" t="s">
        <v>8097</v>
      </c>
    </row>
    <row r="2627" ht="33.75" spans="1:10">
      <c r="A2627" s="20"/>
      <c r="B2627" s="16" t="s">
        <v>8096</v>
      </c>
      <c r="C2627" s="16" t="s">
        <v>3301</v>
      </c>
      <c r="D2627" s="16" t="s">
        <v>3311</v>
      </c>
      <c r="E2627" s="16" t="s">
        <v>7751</v>
      </c>
      <c r="F2627" s="16" t="s">
        <v>3313</v>
      </c>
      <c r="G2627" s="16" t="s">
        <v>3322</v>
      </c>
      <c r="H2627" s="16" t="s">
        <v>3315</v>
      </c>
      <c r="I2627" s="16" t="s">
        <v>3307</v>
      </c>
      <c r="J2627" s="16" t="s">
        <v>7752</v>
      </c>
    </row>
    <row r="2628" ht="22.5" spans="1:10">
      <c r="A2628" s="20"/>
      <c r="B2628" s="16" t="s">
        <v>8096</v>
      </c>
      <c r="C2628" s="16" t="s">
        <v>3301</v>
      </c>
      <c r="D2628" s="16" t="s">
        <v>3320</v>
      </c>
      <c r="E2628" s="16" t="s">
        <v>3565</v>
      </c>
      <c r="F2628" s="16" t="s">
        <v>3304</v>
      </c>
      <c r="G2628" s="16" t="s">
        <v>3305</v>
      </c>
      <c r="H2628" s="16" t="s">
        <v>3499</v>
      </c>
      <c r="I2628" s="16" t="s">
        <v>3307</v>
      </c>
      <c r="J2628" s="16" t="s">
        <v>8098</v>
      </c>
    </row>
    <row r="2629" ht="22.5" spans="1:10">
      <c r="A2629" s="20"/>
      <c r="B2629" s="16" t="s">
        <v>8096</v>
      </c>
      <c r="C2629" s="16" t="s">
        <v>3324</v>
      </c>
      <c r="D2629" s="16" t="s">
        <v>3325</v>
      </c>
      <c r="E2629" s="16" t="s">
        <v>3325</v>
      </c>
      <c r="F2629" s="16" t="s">
        <v>3304</v>
      </c>
      <c r="G2629" s="16" t="s">
        <v>8099</v>
      </c>
      <c r="H2629" s="16" t="s">
        <v>3328</v>
      </c>
      <c r="I2629" s="16" t="s">
        <v>3329</v>
      </c>
      <c r="J2629" s="16" t="s">
        <v>8100</v>
      </c>
    </row>
    <row r="2630" ht="22.5" spans="1:10">
      <c r="A2630" s="20"/>
      <c r="B2630" s="16" t="s">
        <v>8096</v>
      </c>
      <c r="C2630" s="16" t="s">
        <v>3331</v>
      </c>
      <c r="D2630" s="16" t="s">
        <v>3332</v>
      </c>
      <c r="E2630" s="16" t="s">
        <v>3332</v>
      </c>
      <c r="F2630" s="16" t="s">
        <v>3313</v>
      </c>
      <c r="G2630" s="16" t="s">
        <v>3322</v>
      </c>
      <c r="H2630" s="16" t="s">
        <v>3315</v>
      </c>
      <c r="I2630" s="16" t="s">
        <v>3307</v>
      </c>
      <c r="J2630" s="16" t="s">
        <v>8101</v>
      </c>
    </row>
    <row r="2631" ht="22.5" spans="1:10">
      <c r="A2631" s="20"/>
      <c r="B2631" s="16" t="s">
        <v>8096</v>
      </c>
      <c r="C2631" s="16" t="s">
        <v>3843</v>
      </c>
      <c r="D2631" s="16" t="s">
        <v>3844</v>
      </c>
      <c r="E2631" s="16" t="s">
        <v>7567</v>
      </c>
      <c r="F2631" s="16" t="s">
        <v>3313</v>
      </c>
      <c r="G2631" s="16" t="s">
        <v>3322</v>
      </c>
      <c r="H2631" s="16" t="s">
        <v>3315</v>
      </c>
      <c r="I2631" s="16" t="s">
        <v>3307</v>
      </c>
      <c r="J2631" s="16" t="s">
        <v>8094</v>
      </c>
    </row>
    <row r="2632" spans="1:10">
      <c r="A2632" s="18" t="s">
        <v>8102</v>
      </c>
      <c r="B2632" s="16"/>
      <c r="C2632" s="16"/>
      <c r="D2632" s="16"/>
      <c r="E2632" s="16"/>
      <c r="F2632" s="16"/>
      <c r="G2632" s="16"/>
      <c r="H2632" s="16"/>
      <c r="I2632" s="16"/>
      <c r="J2632" s="16"/>
    </row>
    <row r="2633" spans="1:10">
      <c r="A2633" s="19" t="s">
        <v>8102</v>
      </c>
      <c r="B2633" s="16"/>
      <c r="C2633" s="16"/>
      <c r="D2633" s="16"/>
      <c r="E2633" s="16"/>
      <c r="F2633" s="16"/>
      <c r="G2633" s="16"/>
      <c r="H2633" s="16"/>
      <c r="I2633" s="16"/>
      <c r="J2633" s="16"/>
    </row>
    <row r="2634" ht="45" spans="1:10">
      <c r="A2634" s="20" t="s">
        <v>8103</v>
      </c>
      <c r="B2634" s="16" t="s">
        <v>8104</v>
      </c>
      <c r="C2634" s="16" t="s">
        <v>3301</v>
      </c>
      <c r="D2634" s="16" t="s">
        <v>3302</v>
      </c>
      <c r="E2634" s="16" t="s">
        <v>8105</v>
      </c>
      <c r="F2634" s="16" t="s">
        <v>3304</v>
      </c>
      <c r="G2634" s="16" t="s">
        <v>3746</v>
      </c>
      <c r="H2634" s="16" t="s">
        <v>3545</v>
      </c>
      <c r="I2634" s="16" t="s">
        <v>3307</v>
      </c>
      <c r="J2634" s="16" t="s">
        <v>8106</v>
      </c>
    </row>
    <row r="2635" spans="1:10">
      <c r="A2635" s="20"/>
      <c r="B2635" s="16" t="s">
        <v>8104</v>
      </c>
      <c r="C2635" s="16" t="s">
        <v>3301</v>
      </c>
      <c r="D2635" s="16" t="s">
        <v>3311</v>
      </c>
      <c r="E2635" s="16" t="s">
        <v>8107</v>
      </c>
      <c r="F2635" s="16" t="s">
        <v>3304</v>
      </c>
      <c r="G2635" s="16" t="s">
        <v>3398</v>
      </c>
      <c r="H2635" s="16" t="s">
        <v>3315</v>
      </c>
      <c r="I2635" s="16" t="s">
        <v>3307</v>
      </c>
      <c r="J2635" s="16" t="s">
        <v>8107</v>
      </c>
    </row>
    <row r="2636" spans="1:10">
      <c r="A2636" s="20"/>
      <c r="B2636" s="16" t="s">
        <v>8104</v>
      </c>
      <c r="C2636" s="16" t="s">
        <v>3301</v>
      </c>
      <c r="D2636" s="16" t="s">
        <v>3320</v>
      </c>
      <c r="E2636" s="16" t="s">
        <v>8108</v>
      </c>
      <c r="F2636" s="16" t="s">
        <v>3304</v>
      </c>
      <c r="G2636" s="16" t="s">
        <v>3398</v>
      </c>
      <c r="H2636" s="16" t="s">
        <v>3315</v>
      </c>
      <c r="I2636" s="16" t="s">
        <v>3329</v>
      </c>
      <c r="J2636" s="16" t="s">
        <v>8109</v>
      </c>
    </row>
    <row r="2637" ht="22.5" spans="1:10">
      <c r="A2637" s="20"/>
      <c r="B2637" s="16" t="s">
        <v>8104</v>
      </c>
      <c r="C2637" s="16" t="s">
        <v>3324</v>
      </c>
      <c r="D2637" s="16" t="s">
        <v>3325</v>
      </c>
      <c r="E2637" s="16" t="s">
        <v>8110</v>
      </c>
      <c r="F2637" s="16" t="s">
        <v>3304</v>
      </c>
      <c r="G2637" s="16" t="s">
        <v>7902</v>
      </c>
      <c r="H2637" s="16" t="s">
        <v>3306</v>
      </c>
      <c r="I2637" s="16" t="s">
        <v>3307</v>
      </c>
      <c r="J2637" s="16" t="s">
        <v>8110</v>
      </c>
    </row>
    <row r="2638" spans="1:10">
      <c r="A2638" s="20"/>
      <c r="B2638" s="16" t="s">
        <v>8104</v>
      </c>
      <c r="C2638" s="16" t="s">
        <v>3331</v>
      </c>
      <c r="D2638" s="16" t="s">
        <v>3332</v>
      </c>
      <c r="E2638" s="16" t="s">
        <v>4526</v>
      </c>
      <c r="F2638" s="16" t="s">
        <v>3313</v>
      </c>
      <c r="G2638" s="16" t="s">
        <v>3322</v>
      </c>
      <c r="H2638" s="16" t="s">
        <v>3315</v>
      </c>
      <c r="I2638" s="16" t="s">
        <v>3307</v>
      </c>
      <c r="J2638" s="16" t="s">
        <v>4526</v>
      </c>
    </row>
    <row r="2639" spans="1:10">
      <c r="A2639" s="20"/>
      <c r="B2639" s="16" t="s">
        <v>8104</v>
      </c>
      <c r="C2639" s="16" t="s">
        <v>3843</v>
      </c>
      <c r="D2639" s="16" t="s">
        <v>3844</v>
      </c>
      <c r="E2639" s="16" t="s">
        <v>8111</v>
      </c>
      <c r="F2639" s="16" t="s">
        <v>3520</v>
      </c>
      <c r="G2639" s="16" t="s">
        <v>4187</v>
      </c>
      <c r="H2639" s="16" t="s">
        <v>3435</v>
      </c>
      <c r="I2639" s="16" t="s">
        <v>3307</v>
      </c>
      <c r="J2639" s="16" t="s">
        <v>7568</v>
      </c>
    </row>
    <row r="2640" ht="22.5" spans="1:10">
      <c r="A2640" s="18" t="s">
        <v>8112</v>
      </c>
      <c r="B2640" s="16"/>
      <c r="C2640" s="16"/>
      <c r="D2640" s="16"/>
      <c r="E2640" s="16"/>
      <c r="F2640" s="16"/>
      <c r="G2640" s="16"/>
      <c r="H2640" s="16"/>
      <c r="I2640" s="16"/>
      <c r="J2640" s="16"/>
    </row>
    <row r="2641" ht="22.5" spans="1:10">
      <c r="A2641" s="19" t="s">
        <v>8112</v>
      </c>
      <c r="B2641" s="16"/>
      <c r="C2641" s="16"/>
      <c r="D2641" s="16"/>
      <c r="E2641" s="16"/>
      <c r="F2641" s="16"/>
      <c r="G2641" s="16"/>
      <c r="H2641" s="16"/>
      <c r="I2641" s="16"/>
      <c r="J2641" s="16"/>
    </row>
    <row r="2642" spans="1:10">
      <c r="A2642" s="20" t="s">
        <v>8113</v>
      </c>
      <c r="B2642" s="16" t="s">
        <v>8114</v>
      </c>
      <c r="C2642" s="16" t="s">
        <v>3301</v>
      </c>
      <c r="D2642" s="16" t="s">
        <v>3302</v>
      </c>
      <c r="E2642" s="16" t="s">
        <v>8115</v>
      </c>
      <c r="F2642" s="16" t="s">
        <v>3304</v>
      </c>
      <c r="G2642" s="16" t="s">
        <v>5853</v>
      </c>
      <c r="H2642" s="16" t="s">
        <v>3395</v>
      </c>
      <c r="I2642" s="16" t="s">
        <v>3307</v>
      </c>
      <c r="J2642" s="16" t="s">
        <v>8116</v>
      </c>
    </row>
    <row r="2643" ht="45" spans="1:10">
      <c r="A2643" s="20"/>
      <c r="B2643" s="16" t="s">
        <v>8114</v>
      </c>
      <c r="C2643" s="16" t="s">
        <v>3301</v>
      </c>
      <c r="D2643" s="16" t="s">
        <v>3302</v>
      </c>
      <c r="E2643" s="16" t="s">
        <v>8117</v>
      </c>
      <c r="F2643" s="16" t="s">
        <v>3304</v>
      </c>
      <c r="G2643" s="16" t="s">
        <v>3459</v>
      </c>
      <c r="H2643" s="16" t="s">
        <v>3395</v>
      </c>
      <c r="I2643" s="16" t="s">
        <v>3307</v>
      </c>
      <c r="J2643" s="16" t="s">
        <v>8118</v>
      </c>
    </row>
    <row r="2644" spans="1:10">
      <c r="A2644" s="20"/>
      <c r="B2644" s="16" t="s">
        <v>8114</v>
      </c>
      <c r="C2644" s="16" t="s">
        <v>3301</v>
      </c>
      <c r="D2644" s="16" t="s">
        <v>3311</v>
      </c>
      <c r="E2644" s="16" t="s">
        <v>8119</v>
      </c>
      <c r="F2644" s="16" t="s">
        <v>3313</v>
      </c>
      <c r="G2644" s="16" t="s">
        <v>3322</v>
      </c>
      <c r="H2644" s="16" t="s">
        <v>3315</v>
      </c>
      <c r="I2644" s="16" t="s">
        <v>3307</v>
      </c>
      <c r="J2644" s="16" t="s">
        <v>8120</v>
      </c>
    </row>
    <row r="2645" spans="1:10">
      <c r="A2645" s="20"/>
      <c r="B2645" s="16" t="s">
        <v>8114</v>
      </c>
      <c r="C2645" s="16" t="s">
        <v>3301</v>
      </c>
      <c r="D2645" s="16" t="s">
        <v>3320</v>
      </c>
      <c r="E2645" s="16" t="s">
        <v>4100</v>
      </c>
      <c r="F2645" s="16" t="s">
        <v>3304</v>
      </c>
      <c r="G2645" s="16" t="s">
        <v>8121</v>
      </c>
      <c r="H2645" s="16" t="s">
        <v>3499</v>
      </c>
      <c r="I2645" s="16" t="s">
        <v>3329</v>
      </c>
      <c r="J2645" s="16" t="s">
        <v>4244</v>
      </c>
    </row>
    <row r="2646" ht="22.5" spans="1:10">
      <c r="A2646" s="20"/>
      <c r="B2646" s="16" t="s">
        <v>8114</v>
      </c>
      <c r="C2646" s="16" t="s">
        <v>3324</v>
      </c>
      <c r="D2646" s="16" t="s">
        <v>3325</v>
      </c>
      <c r="E2646" s="16" t="s">
        <v>8122</v>
      </c>
      <c r="F2646" s="16" t="s">
        <v>3313</v>
      </c>
      <c r="G2646" s="16" t="s">
        <v>3322</v>
      </c>
      <c r="H2646" s="16" t="s">
        <v>3315</v>
      </c>
      <c r="I2646" s="16" t="s">
        <v>3329</v>
      </c>
      <c r="J2646" s="16" t="s">
        <v>8123</v>
      </c>
    </row>
    <row r="2647" ht="22.5" spans="1:10">
      <c r="A2647" s="20"/>
      <c r="B2647" s="16" t="s">
        <v>8114</v>
      </c>
      <c r="C2647" s="16" t="s">
        <v>3324</v>
      </c>
      <c r="D2647" s="16" t="s">
        <v>3325</v>
      </c>
      <c r="E2647" s="16" t="s">
        <v>8124</v>
      </c>
      <c r="F2647" s="16" t="s">
        <v>3313</v>
      </c>
      <c r="G2647" s="16" t="s">
        <v>3322</v>
      </c>
      <c r="H2647" s="16" t="s">
        <v>3315</v>
      </c>
      <c r="I2647" s="16" t="s">
        <v>3307</v>
      </c>
      <c r="J2647" s="16" t="s">
        <v>8125</v>
      </c>
    </row>
    <row r="2648" ht="22.5" spans="1:10">
      <c r="A2648" s="20"/>
      <c r="B2648" s="16" t="s">
        <v>8114</v>
      </c>
      <c r="C2648" s="16" t="s">
        <v>3324</v>
      </c>
      <c r="D2648" s="16" t="s">
        <v>3590</v>
      </c>
      <c r="E2648" s="16" t="s">
        <v>8126</v>
      </c>
      <c r="F2648" s="16" t="s">
        <v>3313</v>
      </c>
      <c r="G2648" s="16" t="s">
        <v>3341</v>
      </c>
      <c r="H2648" s="16" t="s">
        <v>3315</v>
      </c>
      <c r="I2648" s="16" t="s">
        <v>3307</v>
      </c>
      <c r="J2648" s="16" t="s">
        <v>8127</v>
      </c>
    </row>
    <row r="2649" ht="22.5" spans="1:10">
      <c r="A2649" s="20"/>
      <c r="B2649" s="16" t="s">
        <v>8114</v>
      </c>
      <c r="C2649" s="16" t="s">
        <v>3331</v>
      </c>
      <c r="D2649" s="16" t="s">
        <v>3332</v>
      </c>
      <c r="E2649" s="16" t="s">
        <v>8128</v>
      </c>
      <c r="F2649" s="16" t="s">
        <v>3313</v>
      </c>
      <c r="G2649" s="16" t="s">
        <v>8129</v>
      </c>
      <c r="H2649" s="16" t="s">
        <v>3315</v>
      </c>
      <c r="I2649" s="16" t="s">
        <v>3307</v>
      </c>
      <c r="J2649" s="16" t="s">
        <v>8130</v>
      </c>
    </row>
    <row r="2650" spans="1:10">
      <c r="A2650" s="20"/>
      <c r="B2650" s="16" t="s">
        <v>8114</v>
      </c>
      <c r="C2650" s="16" t="s">
        <v>3843</v>
      </c>
      <c r="D2650" s="16" t="s">
        <v>3844</v>
      </c>
      <c r="E2650" s="16" t="s">
        <v>6191</v>
      </c>
      <c r="F2650" s="16" t="s">
        <v>3520</v>
      </c>
      <c r="G2650" s="16" t="s">
        <v>3901</v>
      </c>
      <c r="H2650" s="16" t="s">
        <v>3435</v>
      </c>
      <c r="I2650" s="16" t="s">
        <v>3307</v>
      </c>
      <c r="J2650" s="16" t="s">
        <v>3902</v>
      </c>
    </row>
    <row r="2651" ht="67.5" spans="1:10">
      <c r="A2651" s="20" t="s">
        <v>3608</v>
      </c>
      <c r="B2651" s="16" t="s">
        <v>8131</v>
      </c>
      <c r="C2651" s="16" t="s">
        <v>3301</v>
      </c>
      <c r="D2651" s="16" t="s">
        <v>3302</v>
      </c>
      <c r="E2651" s="16" t="s">
        <v>8132</v>
      </c>
      <c r="F2651" s="16" t="s">
        <v>3313</v>
      </c>
      <c r="G2651" s="16" t="s">
        <v>3322</v>
      </c>
      <c r="H2651" s="16" t="s">
        <v>3315</v>
      </c>
      <c r="I2651" s="16" t="s">
        <v>3307</v>
      </c>
      <c r="J2651" s="16" t="s">
        <v>8133</v>
      </c>
    </row>
    <row r="2652" ht="22.5" spans="1:10">
      <c r="A2652" s="20"/>
      <c r="B2652" s="16" t="s">
        <v>8131</v>
      </c>
      <c r="C2652" s="16" t="s">
        <v>3301</v>
      </c>
      <c r="D2652" s="16" t="s">
        <v>3302</v>
      </c>
      <c r="E2652" s="16" t="s">
        <v>3528</v>
      </c>
      <c r="F2652" s="16" t="s">
        <v>3313</v>
      </c>
      <c r="G2652" s="16" t="s">
        <v>3710</v>
      </c>
      <c r="H2652" s="16" t="s">
        <v>3545</v>
      </c>
      <c r="I2652" s="16" t="s">
        <v>3307</v>
      </c>
      <c r="J2652" s="16" t="s">
        <v>8134</v>
      </c>
    </row>
    <row r="2653" ht="67.5" spans="1:10">
      <c r="A2653" s="20"/>
      <c r="B2653" s="16" t="s">
        <v>8131</v>
      </c>
      <c r="C2653" s="16" t="s">
        <v>3301</v>
      </c>
      <c r="D2653" s="16" t="s">
        <v>3311</v>
      </c>
      <c r="E2653" s="16" t="s">
        <v>3532</v>
      </c>
      <c r="F2653" s="16" t="s">
        <v>3313</v>
      </c>
      <c r="G2653" s="16" t="s">
        <v>3322</v>
      </c>
      <c r="H2653" s="16" t="s">
        <v>3315</v>
      </c>
      <c r="I2653" s="16" t="s">
        <v>3307</v>
      </c>
      <c r="J2653" s="16" t="s">
        <v>8135</v>
      </c>
    </row>
    <row r="2654" ht="22.5" spans="1:10">
      <c r="A2654" s="20"/>
      <c r="B2654" s="16" t="s">
        <v>8131</v>
      </c>
      <c r="C2654" s="16" t="s">
        <v>3301</v>
      </c>
      <c r="D2654" s="16" t="s">
        <v>3311</v>
      </c>
      <c r="E2654" s="16" t="s">
        <v>3534</v>
      </c>
      <c r="F2654" s="16" t="s">
        <v>3304</v>
      </c>
      <c r="G2654" s="16" t="s">
        <v>3398</v>
      </c>
      <c r="H2654" s="16" t="s">
        <v>3315</v>
      </c>
      <c r="I2654" s="16" t="s">
        <v>3307</v>
      </c>
      <c r="J2654" s="16" t="s">
        <v>8136</v>
      </c>
    </row>
    <row r="2655" ht="45" spans="1:10">
      <c r="A2655" s="20"/>
      <c r="B2655" s="16" t="s">
        <v>8131</v>
      </c>
      <c r="C2655" s="16" t="s">
        <v>3301</v>
      </c>
      <c r="D2655" s="16" t="s">
        <v>3320</v>
      </c>
      <c r="E2655" s="16" t="s">
        <v>8137</v>
      </c>
      <c r="F2655" s="16" t="s">
        <v>3304</v>
      </c>
      <c r="G2655" s="16" t="s">
        <v>8138</v>
      </c>
      <c r="H2655" s="16" t="s">
        <v>3328</v>
      </c>
      <c r="I2655" s="16" t="s">
        <v>3329</v>
      </c>
      <c r="J2655" s="16" t="s">
        <v>8139</v>
      </c>
    </row>
    <row r="2656" ht="22.5" spans="1:10">
      <c r="A2656" s="20"/>
      <c r="B2656" s="16" t="s">
        <v>8131</v>
      </c>
      <c r="C2656" s="16" t="s">
        <v>3324</v>
      </c>
      <c r="D2656" s="16" t="s">
        <v>3325</v>
      </c>
      <c r="E2656" s="16" t="s">
        <v>8140</v>
      </c>
      <c r="F2656" s="16" t="s">
        <v>3304</v>
      </c>
      <c r="G2656" s="16" t="s">
        <v>3544</v>
      </c>
      <c r="H2656" s="16" t="s">
        <v>3315</v>
      </c>
      <c r="I2656" s="16" t="s">
        <v>3307</v>
      </c>
      <c r="J2656" s="16" t="s">
        <v>8141</v>
      </c>
    </row>
    <row r="2657" ht="22.5" spans="1:10">
      <c r="A2657" s="20"/>
      <c r="B2657" s="16" t="s">
        <v>8131</v>
      </c>
      <c r="C2657" s="16" t="s">
        <v>3331</v>
      </c>
      <c r="D2657" s="16" t="s">
        <v>3332</v>
      </c>
      <c r="E2657" s="16" t="s">
        <v>4412</v>
      </c>
      <c r="F2657" s="16" t="s">
        <v>3313</v>
      </c>
      <c r="G2657" s="16" t="s">
        <v>3322</v>
      </c>
      <c r="H2657" s="16" t="s">
        <v>3315</v>
      </c>
      <c r="I2657" s="16" t="s">
        <v>3307</v>
      </c>
      <c r="J2657" s="16" t="s">
        <v>8142</v>
      </c>
    </row>
    <row r="2658" ht="22.5" spans="1:10">
      <c r="A2658" s="20"/>
      <c r="B2658" s="16" t="s">
        <v>8131</v>
      </c>
      <c r="C2658" s="16" t="s">
        <v>3843</v>
      </c>
      <c r="D2658" s="16" t="s">
        <v>3844</v>
      </c>
      <c r="E2658" s="16" t="s">
        <v>6191</v>
      </c>
      <c r="F2658" s="16" t="s">
        <v>3520</v>
      </c>
      <c r="G2658" s="16" t="s">
        <v>3901</v>
      </c>
      <c r="H2658" s="16" t="s">
        <v>3435</v>
      </c>
      <c r="I2658" s="16" t="s">
        <v>3307</v>
      </c>
      <c r="J2658" s="16" t="s">
        <v>8143</v>
      </c>
    </row>
    <row r="2659" spans="1:10">
      <c r="A2659" s="20" t="s">
        <v>8144</v>
      </c>
      <c r="B2659" s="16" t="s">
        <v>8145</v>
      </c>
      <c r="C2659" s="16" t="s">
        <v>3301</v>
      </c>
      <c r="D2659" s="16" t="s">
        <v>3302</v>
      </c>
      <c r="E2659" s="16" t="s">
        <v>8146</v>
      </c>
      <c r="F2659" s="16" t="s">
        <v>3304</v>
      </c>
      <c r="G2659" s="16" t="s">
        <v>3305</v>
      </c>
      <c r="H2659" s="16" t="s">
        <v>3545</v>
      </c>
      <c r="I2659" s="16" t="s">
        <v>3307</v>
      </c>
      <c r="J2659" s="16" t="s">
        <v>8147</v>
      </c>
    </row>
    <row r="2660" ht="33.75" spans="1:10">
      <c r="A2660" s="20"/>
      <c r="B2660" s="16" t="s">
        <v>8145</v>
      </c>
      <c r="C2660" s="16" t="s">
        <v>3301</v>
      </c>
      <c r="D2660" s="16" t="s">
        <v>3302</v>
      </c>
      <c r="E2660" s="16" t="s">
        <v>8148</v>
      </c>
      <c r="F2660" s="16" t="s">
        <v>3520</v>
      </c>
      <c r="G2660" s="16" t="s">
        <v>8149</v>
      </c>
      <c r="H2660" s="16" t="s">
        <v>3758</v>
      </c>
      <c r="I2660" s="16" t="s">
        <v>3307</v>
      </c>
      <c r="J2660" s="16" t="s">
        <v>8150</v>
      </c>
    </row>
    <row r="2661" ht="22.5" spans="1:10">
      <c r="A2661" s="20"/>
      <c r="B2661" s="16" t="s">
        <v>8145</v>
      </c>
      <c r="C2661" s="16" t="s">
        <v>3301</v>
      </c>
      <c r="D2661" s="16" t="s">
        <v>3311</v>
      </c>
      <c r="E2661" s="16" t="s">
        <v>8151</v>
      </c>
      <c r="F2661" s="16" t="s">
        <v>3313</v>
      </c>
      <c r="G2661" s="16" t="s">
        <v>3322</v>
      </c>
      <c r="H2661" s="16" t="s">
        <v>3315</v>
      </c>
      <c r="I2661" s="16" t="s">
        <v>3307</v>
      </c>
      <c r="J2661" s="16" t="s">
        <v>8152</v>
      </c>
    </row>
    <row r="2662" ht="33.75" spans="1:10">
      <c r="A2662" s="20"/>
      <c r="B2662" s="16" t="s">
        <v>8145</v>
      </c>
      <c r="C2662" s="16" t="s">
        <v>3301</v>
      </c>
      <c r="D2662" s="16" t="s">
        <v>3320</v>
      </c>
      <c r="E2662" s="16" t="s">
        <v>8153</v>
      </c>
      <c r="F2662" s="16" t="s">
        <v>3837</v>
      </c>
      <c r="G2662" s="16" t="s">
        <v>8121</v>
      </c>
      <c r="H2662" s="16" t="s">
        <v>3499</v>
      </c>
      <c r="I2662" s="16" t="s">
        <v>3329</v>
      </c>
      <c r="J2662" s="16" t="s">
        <v>8154</v>
      </c>
    </row>
    <row r="2663" ht="33.75" spans="1:10">
      <c r="A2663" s="20"/>
      <c r="B2663" s="16" t="s">
        <v>8145</v>
      </c>
      <c r="C2663" s="16" t="s">
        <v>3324</v>
      </c>
      <c r="D2663" s="16" t="s">
        <v>3325</v>
      </c>
      <c r="E2663" s="16" t="s">
        <v>8122</v>
      </c>
      <c r="F2663" s="16" t="s">
        <v>3313</v>
      </c>
      <c r="G2663" s="16" t="s">
        <v>3322</v>
      </c>
      <c r="H2663" s="16" t="s">
        <v>3315</v>
      </c>
      <c r="I2663" s="16" t="s">
        <v>3307</v>
      </c>
      <c r="J2663" s="16" t="s">
        <v>8155</v>
      </c>
    </row>
    <row r="2664" ht="22.5" spans="1:10">
      <c r="A2664" s="20"/>
      <c r="B2664" s="16" t="s">
        <v>8145</v>
      </c>
      <c r="C2664" s="16" t="s">
        <v>3324</v>
      </c>
      <c r="D2664" s="16" t="s">
        <v>3325</v>
      </c>
      <c r="E2664" s="16" t="s">
        <v>8124</v>
      </c>
      <c r="F2664" s="16" t="s">
        <v>3313</v>
      </c>
      <c r="G2664" s="16" t="s">
        <v>3322</v>
      </c>
      <c r="H2664" s="16" t="s">
        <v>3315</v>
      </c>
      <c r="I2664" s="16" t="s">
        <v>3307</v>
      </c>
      <c r="J2664" s="16" t="s">
        <v>8125</v>
      </c>
    </row>
    <row r="2665" ht="22.5" spans="1:10">
      <c r="A2665" s="20"/>
      <c r="B2665" s="16" t="s">
        <v>8145</v>
      </c>
      <c r="C2665" s="16" t="s">
        <v>3324</v>
      </c>
      <c r="D2665" s="16" t="s">
        <v>3590</v>
      </c>
      <c r="E2665" s="16" t="s">
        <v>8126</v>
      </c>
      <c r="F2665" s="16" t="s">
        <v>3313</v>
      </c>
      <c r="G2665" s="16" t="s">
        <v>3341</v>
      </c>
      <c r="H2665" s="16" t="s">
        <v>3315</v>
      </c>
      <c r="I2665" s="16" t="s">
        <v>3307</v>
      </c>
      <c r="J2665" s="16" t="s">
        <v>8127</v>
      </c>
    </row>
    <row r="2666" ht="22.5" spans="1:10">
      <c r="A2666" s="20"/>
      <c r="B2666" s="16" t="s">
        <v>8145</v>
      </c>
      <c r="C2666" s="16" t="s">
        <v>3331</v>
      </c>
      <c r="D2666" s="16" t="s">
        <v>3332</v>
      </c>
      <c r="E2666" s="16" t="s">
        <v>8156</v>
      </c>
      <c r="F2666" s="16" t="s">
        <v>3486</v>
      </c>
      <c r="G2666" s="16" t="s">
        <v>3322</v>
      </c>
      <c r="H2666" s="16" t="s">
        <v>3315</v>
      </c>
      <c r="I2666" s="16" t="s">
        <v>3307</v>
      </c>
      <c r="J2666" s="16" t="s">
        <v>8157</v>
      </c>
    </row>
    <row r="2667" ht="22.5" spans="1:10">
      <c r="A2667" s="20"/>
      <c r="B2667" s="16" t="s">
        <v>8145</v>
      </c>
      <c r="C2667" s="16" t="s">
        <v>3843</v>
      </c>
      <c r="D2667" s="16" t="s">
        <v>3844</v>
      </c>
      <c r="E2667" s="16" t="s">
        <v>6191</v>
      </c>
      <c r="F2667" s="16" t="s">
        <v>3520</v>
      </c>
      <c r="G2667" s="16" t="s">
        <v>3901</v>
      </c>
      <c r="H2667" s="16" t="s">
        <v>3435</v>
      </c>
      <c r="I2667" s="16" t="s">
        <v>3307</v>
      </c>
      <c r="J2667" s="16" t="s">
        <v>6919</v>
      </c>
    </row>
    <row r="2668" spans="1:10">
      <c r="A2668" s="18" t="s">
        <v>8158</v>
      </c>
      <c r="B2668" s="16"/>
      <c r="C2668" s="16"/>
      <c r="D2668" s="16"/>
      <c r="E2668" s="16"/>
      <c r="F2668" s="16"/>
      <c r="G2668" s="16"/>
      <c r="H2668" s="16"/>
      <c r="I2668" s="16"/>
      <c r="J2668" s="16"/>
    </row>
    <row r="2669" spans="1:10">
      <c r="A2669" s="19" t="s">
        <v>8159</v>
      </c>
      <c r="B2669" s="16"/>
      <c r="C2669" s="16"/>
      <c r="D2669" s="16"/>
      <c r="E2669" s="16"/>
      <c r="F2669" s="16"/>
      <c r="G2669" s="16"/>
      <c r="H2669" s="16"/>
      <c r="I2669" s="16"/>
      <c r="J2669" s="16"/>
    </row>
    <row r="2670" ht="22.5" spans="1:10">
      <c r="A2670" s="20" t="s">
        <v>8160</v>
      </c>
      <c r="B2670" s="16" t="s">
        <v>8161</v>
      </c>
      <c r="C2670" s="16" t="s">
        <v>3301</v>
      </c>
      <c r="D2670" s="16" t="s">
        <v>3320</v>
      </c>
      <c r="E2670" s="16" t="s">
        <v>4100</v>
      </c>
      <c r="F2670" s="16" t="s">
        <v>3304</v>
      </c>
      <c r="G2670" s="16" t="s">
        <v>8162</v>
      </c>
      <c r="H2670" s="16" t="s">
        <v>3306</v>
      </c>
      <c r="I2670" s="16" t="s">
        <v>3307</v>
      </c>
      <c r="J2670" s="16" t="s">
        <v>8163</v>
      </c>
    </row>
    <row r="2671" ht="22.5" spans="1:10">
      <c r="A2671" s="20"/>
      <c r="B2671" s="16" t="s">
        <v>8161</v>
      </c>
      <c r="C2671" s="16" t="s">
        <v>3324</v>
      </c>
      <c r="D2671" s="16" t="s">
        <v>3325</v>
      </c>
      <c r="E2671" s="16" t="s">
        <v>8164</v>
      </c>
      <c r="F2671" s="16" t="s">
        <v>3304</v>
      </c>
      <c r="G2671" s="16" t="s">
        <v>3398</v>
      </c>
      <c r="H2671" s="16" t="s">
        <v>3315</v>
      </c>
      <c r="I2671" s="16" t="s">
        <v>3307</v>
      </c>
      <c r="J2671" s="16" t="s">
        <v>8165</v>
      </c>
    </row>
    <row r="2672" ht="22.5" spans="1:10">
      <c r="A2672" s="20"/>
      <c r="B2672" s="16" t="s">
        <v>8161</v>
      </c>
      <c r="C2672" s="16" t="s">
        <v>3331</v>
      </c>
      <c r="D2672" s="16" t="s">
        <v>3332</v>
      </c>
      <c r="E2672" s="16" t="s">
        <v>3332</v>
      </c>
      <c r="F2672" s="16" t="s">
        <v>3313</v>
      </c>
      <c r="G2672" s="16" t="s">
        <v>3322</v>
      </c>
      <c r="H2672" s="16" t="s">
        <v>3315</v>
      </c>
      <c r="I2672" s="16" t="s">
        <v>3307</v>
      </c>
      <c r="J2672" s="16" t="s">
        <v>8166</v>
      </c>
    </row>
    <row r="2673" ht="101.25" spans="1:10">
      <c r="A2673" s="20" t="s">
        <v>8167</v>
      </c>
      <c r="B2673" s="16" t="s">
        <v>8168</v>
      </c>
      <c r="C2673" s="16" t="s">
        <v>3301</v>
      </c>
      <c r="D2673" s="16" t="s">
        <v>3302</v>
      </c>
      <c r="E2673" s="16" t="s">
        <v>6786</v>
      </c>
      <c r="F2673" s="16" t="s">
        <v>3304</v>
      </c>
      <c r="G2673" s="16" t="s">
        <v>5880</v>
      </c>
      <c r="H2673" s="16" t="s">
        <v>3377</v>
      </c>
      <c r="I2673" s="16" t="s">
        <v>3307</v>
      </c>
      <c r="J2673" s="16" t="s">
        <v>8169</v>
      </c>
    </row>
    <row r="2674" ht="56.25" spans="1:10">
      <c r="A2674" s="20"/>
      <c r="B2674" s="16" t="s">
        <v>8168</v>
      </c>
      <c r="C2674" s="16" t="s">
        <v>3301</v>
      </c>
      <c r="D2674" s="16" t="s">
        <v>3302</v>
      </c>
      <c r="E2674" s="16" t="s">
        <v>3524</v>
      </c>
      <c r="F2674" s="16" t="s">
        <v>3313</v>
      </c>
      <c r="G2674" s="16" t="s">
        <v>8170</v>
      </c>
      <c r="H2674" s="16" t="s">
        <v>3526</v>
      </c>
      <c r="I2674" s="16" t="s">
        <v>3307</v>
      </c>
      <c r="J2674" s="16" t="s">
        <v>8171</v>
      </c>
    </row>
    <row r="2675" ht="22.5" spans="1:10">
      <c r="A2675" s="20"/>
      <c r="B2675" s="16" t="s">
        <v>8168</v>
      </c>
      <c r="C2675" s="16" t="s">
        <v>3301</v>
      </c>
      <c r="D2675" s="16" t="s">
        <v>3311</v>
      </c>
      <c r="E2675" s="16" t="s">
        <v>4551</v>
      </c>
      <c r="F2675" s="16" t="s">
        <v>3304</v>
      </c>
      <c r="G2675" s="16" t="s">
        <v>3398</v>
      </c>
      <c r="H2675" s="16" t="s">
        <v>3315</v>
      </c>
      <c r="I2675" s="16" t="s">
        <v>3307</v>
      </c>
      <c r="J2675" s="16" t="s">
        <v>8172</v>
      </c>
    </row>
    <row r="2676" spans="1:10">
      <c r="A2676" s="20"/>
      <c r="B2676" s="16" t="s">
        <v>8168</v>
      </c>
      <c r="C2676" s="16" t="s">
        <v>3301</v>
      </c>
      <c r="D2676" s="16" t="s">
        <v>3320</v>
      </c>
      <c r="E2676" s="16" t="s">
        <v>4794</v>
      </c>
      <c r="F2676" s="16" t="s">
        <v>3304</v>
      </c>
      <c r="G2676" s="16" t="s">
        <v>3398</v>
      </c>
      <c r="H2676" s="16" t="s">
        <v>3315</v>
      </c>
      <c r="I2676" s="16" t="s">
        <v>3307</v>
      </c>
      <c r="J2676" s="16" t="s">
        <v>4794</v>
      </c>
    </row>
    <row r="2677" ht="33.75" spans="1:10">
      <c r="A2677" s="20"/>
      <c r="B2677" s="16" t="s">
        <v>8168</v>
      </c>
      <c r="C2677" s="16" t="s">
        <v>3324</v>
      </c>
      <c r="D2677" s="16" t="s">
        <v>3325</v>
      </c>
      <c r="E2677" s="16" t="s">
        <v>3614</v>
      </c>
      <c r="F2677" s="16" t="s">
        <v>3304</v>
      </c>
      <c r="G2677" s="16" t="s">
        <v>3615</v>
      </c>
      <c r="H2677" s="16" t="s">
        <v>3315</v>
      </c>
      <c r="I2677" s="16" t="s">
        <v>3329</v>
      </c>
      <c r="J2677" s="16" t="s">
        <v>8173</v>
      </c>
    </row>
    <row r="2678" ht="45" spans="1:10">
      <c r="A2678" s="20"/>
      <c r="B2678" s="16" t="s">
        <v>8168</v>
      </c>
      <c r="C2678" s="16" t="s">
        <v>3331</v>
      </c>
      <c r="D2678" s="16" t="s">
        <v>3332</v>
      </c>
      <c r="E2678" s="16" t="s">
        <v>4461</v>
      </c>
      <c r="F2678" s="16" t="s">
        <v>3313</v>
      </c>
      <c r="G2678" s="16" t="s">
        <v>3322</v>
      </c>
      <c r="H2678" s="16" t="s">
        <v>3315</v>
      </c>
      <c r="I2678" s="16" t="s">
        <v>3307</v>
      </c>
      <c r="J2678" s="16" t="s">
        <v>8174</v>
      </c>
    </row>
    <row r="2679" ht="45" spans="1:10">
      <c r="A2679" s="20"/>
      <c r="B2679" s="16" t="s">
        <v>8168</v>
      </c>
      <c r="C2679" s="16" t="s">
        <v>3331</v>
      </c>
      <c r="D2679" s="16" t="s">
        <v>3332</v>
      </c>
      <c r="E2679" s="16" t="s">
        <v>4412</v>
      </c>
      <c r="F2679" s="16" t="s">
        <v>3313</v>
      </c>
      <c r="G2679" s="16" t="s">
        <v>3322</v>
      </c>
      <c r="H2679" s="16" t="s">
        <v>3315</v>
      </c>
      <c r="I2679" s="16" t="s">
        <v>3307</v>
      </c>
      <c r="J2679" s="16" t="s">
        <v>8175</v>
      </c>
    </row>
    <row r="2680" ht="56.25" spans="1:10">
      <c r="A2680" s="20"/>
      <c r="B2680" s="16" t="s">
        <v>8168</v>
      </c>
      <c r="C2680" s="16" t="s">
        <v>3843</v>
      </c>
      <c r="D2680" s="16" t="s">
        <v>3844</v>
      </c>
      <c r="E2680" s="16" t="s">
        <v>7511</v>
      </c>
      <c r="F2680" s="16" t="s">
        <v>3520</v>
      </c>
      <c r="G2680" s="16" t="s">
        <v>3901</v>
      </c>
      <c r="H2680" s="16" t="s">
        <v>3435</v>
      </c>
      <c r="I2680" s="16" t="s">
        <v>3307</v>
      </c>
      <c r="J2680" s="16" t="s">
        <v>8176</v>
      </c>
    </row>
    <row r="2681" ht="22.5" spans="1:10">
      <c r="A2681" s="20" t="s">
        <v>8177</v>
      </c>
      <c r="B2681" s="16" t="s">
        <v>8178</v>
      </c>
      <c r="C2681" s="16" t="s">
        <v>3301</v>
      </c>
      <c r="D2681" s="16" t="s">
        <v>3302</v>
      </c>
      <c r="E2681" s="16" t="s">
        <v>8179</v>
      </c>
      <c r="F2681" s="16" t="s">
        <v>3313</v>
      </c>
      <c r="G2681" s="16" t="s">
        <v>7955</v>
      </c>
      <c r="H2681" s="16" t="s">
        <v>3377</v>
      </c>
      <c r="I2681" s="16" t="s">
        <v>3307</v>
      </c>
      <c r="J2681" s="16" t="s">
        <v>8179</v>
      </c>
    </row>
    <row r="2682" ht="33.75" spans="1:10">
      <c r="A2682" s="20"/>
      <c r="B2682" s="16" t="s">
        <v>8178</v>
      </c>
      <c r="C2682" s="16" t="s">
        <v>3301</v>
      </c>
      <c r="D2682" s="16" t="s">
        <v>3302</v>
      </c>
      <c r="E2682" s="16" t="s">
        <v>8180</v>
      </c>
      <c r="F2682" s="16" t="s">
        <v>3313</v>
      </c>
      <c r="G2682" s="16" t="s">
        <v>3592</v>
      </c>
      <c r="H2682" s="16" t="s">
        <v>8181</v>
      </c>
      <c r="I2682" s="16" t="s">
        <v>3307</v>
      </c>
      <c r="J2682" s="16" t="s">
        <v>8182</v>
      </c>
    </row>
    <row r="2683" ht="22.5" spans="1:10">
      <c r="A2683" s="20"/>
      <c r="B2683" s="16" t="s">
        <v>8178</v>
      </c>
      <c r="C2683" s="16" t="s">
        <v>3301</v>
      </c>
      <c r="D2683" s="16" t="s">
        <v>3311</v>
      </c>
      <c r="E2683" s="16" t="s">
        <v>8183</v>
      </c>
      <c r="F2683" s="16" t="s">
        <v>3304</v>
      </c>
      <c r="G2683" s="16" t="s">
        <v>3398</v>
      </c>
      <c r="H2683" s="16" t="s">
        <v>3315</v>
      </c>
      <c r="I2683" s="16" t="s">
        <v>3307</v>
      </c>
      <c r="J2683" s="16" t="s">
        <v>8184</v>
      </c>
    </row>
    <row r="2684" ht="33.75" spans="1:10">
      <c r="A2684" s="20"/>
      <c r="B2684" s="16" t="s">
        <v>8178</v>
      </c>
      <c r="C2684" s="16" t="s">
        <v>3301</v>
      </c>
      <c r="D2684" s="16" t="s">
        <v>3311</v>
      </c>
      <c r="E2684" s="16" t="s">
        <v>8185</v>
      </c>
      <c r="F2684" s="16" t="s">
        <v>3304</v>
      </c>
      <c r="G2684" s="16" t="s">
        <v>3544</v>
      </c>
      <c r="H2684" s="16" t="s">
        <v>3315</v>
      </c>
      <c r="I2684" s="16" t="s">
        <v>3307</v>
      </c>
      <c r="J2684" s="16" t="s">
        <v>8186</v>
      </c>
    </row>
    <row r="2685" spans="1:10">
      <c r="A2685" s="20"/>
      <c r="B2685" s="16" t="s">
        <v>8178</v>
      </c>
      <c r="C2685" s="16" t="s">
        <v>3301</v>
      </c>
      <c r="D2685" s="16" t="s">
        <v>3311</v>
      </c>
      <c r="E2685" s="16" t="s">
        <v>8187</v>
      </c>
      <c r="F2685" s="16" t="s">
        <v>3304</v>
      </c>
      <c r="G2685" s="16" t="s">
        <v>3398</v>
      </c>
      <c r="H2685" s="16" t="s">
        <v>3315</v>
      </c>
      <c r="I2685" s="16" t="s">
        <v>3307</v>
      </c>
      <c r="J2685" s="16" t="s">
        <v>8187</v>
      </c>
    </row>
    <row r="2686" ht="33.75" spans="1:10">
      <c r="A2686" s="20"/>
      <c r="B2686" s="16" t="s">
        <v>8178</v>
      </c>
      <c r="C2686" s="16" t="s">
        <v>3301</v>
      </c>
      <c r="D2686" s="16" t="s">
        <v>3320</v>
      </c>
      <c r="E2686" s="16" t="s">
        <v>8188</v>
      </c>
      <c r="F2686" s="16" t="s">
        <v>3304</v>
      </c>
      <c r="G2686" s="16" t="s">
        <v>3398</v>
      </c>
      <c r="H2686" s="16" t="s">
        <v>3315</v>
      </c>
      <c r="I2686" s="16" t="s">
        <v>3307</v>
      </c>
      <c r="J2686" s="16" t="s">
        <v>8189</v>
      </c>
    </row>
    <row r="2687" ht="33.75" spans="1:10">
      <c r="A2687" s="20"/>
      <c r="B2687" s="16" t="s">
        <v>8178</v>
      </c>
      <c r="C2687" s="16" t="s">
        <v>3324</v>
      </c>
      <c r="D2687" s="16" t="s">
        <v>3325</v>
      </c>
      <c r="E2687" s="16" t="s">
        <v>8190</v>
      </c>
      <c r="F2687" s="16" t="s">
        <v>3313</v>
      </c>
      <c r="G2687" s="16" t="s">
        <v>3318</v>
      </c>
      <c r="H2687" s="16" t="s">
        <v>3315</v>
      </c>
      <c r="I2687" s="16" t="s">
        <v>3307</v>
      </c>
      <c r="J2687" s="16" t="s">
        <v>8191</v>
      </c>
    </row>
    <row r="2688" ht="22.5" spans="1:10">
      <c r="A2688" s="20"/>
      <c r="B2688" s="16" t="s">
        <v>8178</v>
      </c>
      <c r="C2688" s="16" t="s">
        <v>3324</v>
      </c>
      <c r="D2688" s="16" t="s">
        <v>3325</v>
      </c>
      <c r="E2688" s="16" t="s">
        <v>8192</v>
      </c>
      <c r="F2688" s="16" t="s">
        <v>3313</v>
      </c>
      <c r="G2688" s="16" t="s">
        <v>3865</v>
      </c>
      <c r="H2688" s="16" t="s">
        <v>3315</v>
      </c>
      <c r="I2688" s="16" t="s">
        <v>3307</v>
      </c>
      <c r="J2688" s="16" t="s">
        <v>8193</v>
      </c>
    </row>
    <row r="2689" ht="22.5" spans="1:10">
      <c r="A2689" s="20"/>
      <c r="B2689" s="16" t="s">
        <v>8178</v>
      </c>
      <c r="C2689" s="16" t="s">
        <v>3324</v>
      </c>
      <c r="D2689" s="16" t="s">
        <v>3590</v>
      </c>
      <c r="E2689" s="16" t="s">
        <v>8194</v>
      </c>
      <c r="F2689" s="16" t="s">
        <v>3313</v>
      </c>
      <c r="G2689" s="16" t="s">
        <v>3865</v>
      </c>
      <c r="H2689" s="16" t="s">
        <v>3315</v>
      </c>
      <c r="I2689" s="16" t="s">
        <v>3307</v>
      </c>
      <c r="J2689" s="16" t="s">
        <v>8194</v>
      </c>
    </row>
    <row r="2690" ht="22.5" spans="1:10">
      <c r="A2690" s="20"/>
      <c r="B2690" s="16" t="s">
        <v>8178</v>
      </c>
      <c r="C2690" s="16" t="s">
        <v>3324</v>
      </c>
      <c r="D2690" s="16" t="s">
        <v>3590</v>
      </c>
      <c r="E2690" s="16" t="s">
        <v>8195</v>
      </c>
      <c r="F2690" s="16" t="s">
        <v>3313</v>
      </c>
      <c r="G2690" s="16" t="s">
        <v>3865</v>
      </c>
      <c r="H2690" s="16" t="s">
        <v>3315</v>
      </c>
      <c r="I2690" s="16" t="s">
        <v>3307</v>
      </c>
      <c r="J2690" s="16" t="s">
        <v>8195</v>
      </c>
    </row>
    <row r="2691" spans="1:10">
      <c r="A2691" s="20"/>
      <c r="B2691" s="16" t="s">
        <v>8178</v>
      </c>
      <c r="C2691" s="16" t="s">
        <v>3331</v>
      </c>
      <c r="D2691" s="16" t="s">
        <v>3332</v>
      </c>
      <c r="E2691" s="16" t="s">
        <v>3437</v>
      </c>
      <c r="F2691" s="16" t="s">
        <v>3313</v>
      </c>
      <c r="G2691" s="16" t="s">
        <v>3322</v>
      </c>
      <c r="H2691" s="16" t="s">
        <v>3315</v>
      </c>
      <c r="I2691" s="16" t="s">
        <v>3307</v>
      </c>
      <c r="J2691" s="16" t="s">
        <v>3437</v>
      </c>
    </row>
    <row r="2692" ht="33.75" spans="1:10">
      <c r="A2692" s="20"/>
      <c r="B2692" s="16" t="s">
        <v>8178</v>
      </c>
      <c r="C2692" s="16" t="s">
        <v>3843</v>
      </c>
      <c r="D2692" s="16" t="s">
        <v>3844</v>
      </c>
      <c r="E2692" s="16" t="s">
        <v>8196</v>
      </c>
      <c r="F2692" s="16" t="s">
        <v>3520</v>
      </c>
      <c r="G2692" s="16" t="s">
        <v>3398</v>
      </c>
      <c r="H2692" s="16" t="s">
        <v>3315</v>
      </c>
      <c r="I2692" s="16" t="s">
        <v>3307</v>
      </c>
      <c r="J2692" s="16" t="s">
        <v>8197</v>
      </c>
    </row>
    <row r="2693" ht="33.75" spans="1:10">
      <c r="A2693" s="20" t="s">
        <v>8198</v>
      </c>
      <c r="B2693" s="16" t="s">
        <v>8199</v>
      </c>
      <c r="C2693" s="16" t="s">
        <v>3301</v>
      </c>
      <c r="D2693" s="16" t="s">
        <v>3302</v>
      </c>
      <c r="E2693" s="16" t="s">
        <v>8200</v>
      </c>
      <c r="F2693" s="16" t="s">
        <v>3304</v>
      </c>
      <c r="G2693" s="16" t="s">
        <v>4612</v>
      </c>
      <c r="H2693" s="16" t="s">
        <v>3377</v>
      </c>
      <c r="I2693" s="16" t="s">
        <v>3307</v>
      </c>
      <c r="J2693" s="16" t="s">
        <v>8201</v>
      </c>
    </row>
    <row r="2694" ht="22.5" spans="1:10">
      <c r="A2694" s="20"/>
      <c r="B2694" s="16" t="s">
        <v>8199</v>
      </c>
      <c r="C2694" s="16" t="s">
        <v>3301</v>
      </c>
      <c r="D2694" s="16" t="s">
        <v>3302</v>
      </c>
      <c r="E2694" s="16" t="s">
        <v>8202</v>
      </c>
      <c r="F2694" s="16" t="s">
        <v>3304</v>
      </c>
      <c r="G2694" s="16" t="s">
        <v>4831</v>
      </c>
      <c r="H2694" s="16" t="s">
        <v>3377</v>
      </c>
      <c r="I2694" s="16" t="s">
        <v>3307</v>
      </c>
      <c r="J2694" s="16" t="s">
        <v>8203</v>
      </c>
    </row>
    <row r="2695" ht="45" spans="1:10">
      <c r="A2695" s="20"/>
      <c r="B2695" s="16" t="s">
        <v>8199</v>
      </c>
      <c r="C2695" s="16" t="s">
        <v>3301</v>
      </c>
      <c r="D2695" s="16" t="s">
        <v>3302</v>
      </c>
      <c r="E2695" s="16" t="s">
        <v>8204</v>
      </c>
      <c r="F2695" s="16" t="s">
        <v>3304</v>
      </c>
      <c r="G2695" s="16" t="s">
        <v>4612</v>
      </c>
      <c r="H2695" s="16" t="s">
        <v>3377</v>
      </c>
      <c r="I2695" s="16" t="s">
        <v>3307</v>
      </c>
      <c r="J2695" s="16" t="s">
        <v>8205</v>
      </c>
    </row>
    <row r="2696" spans="1:10">
      <c r="A2696" s="20"/>
      <c r="B2696" s="16" t="s">
        <v>8199</v>
      </c>
      <c r="C2696" s="16" t="s">
        <v>3301</v>
      </c>
      <c r="D2696" s="16" t="s">
        <v>3311</v>
      </c>
      <c r="E2696" s="16" t="s">
        <v>8206</v>
      </c>
      <c r="F2696" s="16" t="s">
        <v>3313</v>
      </c>
      <c r="G2696" s="16" t="s">
        <v>3322</v>
      </c>
      <c r="H2696" s="16" t="s">
        <v>3315</v>
      </c>
      <c r="I2696" s="16" t="s">
        <v>3307</v>
      </c>
      <c r="J2696" s="16" t="s">
        <v>8206</v>
      </c>
    </row>
    <row r="2697" spans="1:10">
      <c r="A2697" s="20"/>
      <c r="B2697" s="16" t="s">
        <v>8199</v>
      </c>
      <c r="C2697" s="16" t="s">
        <v>3301</v>
      </c>
      <c r="D2697" s="16" t="s">
        <v>3311</v>
      </c>
      <c r="E2697" s="16" t="s">
        <v>8207</v>
      </c>
      <c r="F2697" s="16" t="s">
        <v>3520</v>
      </c>
      <c r="G2697" s="16" t="s">
        <v>3341</v>
      </c>
      <c r="H2697" s="16" t="s">
        <v>3315</v>
      </c>
      <c r="I2697" s="16" t="s">
        <v>3307</v>
      </c>
      <c r="J2697" s="16" t="s">
        <v>8207</v>
      </c>
    </row>
    <row r="2698" spans="1:10">
      <c r="A2698" s="20"/>
      <c r="B2698" s="16" t="s">
        <v>8199</v>
      </c>
      <c r="C2698" s="16" t="s">
        <v>3301</v>
      </c>
      <c r="D2698" s="16" t="s">
        <v>3311</v>
      </c>
      <c r="E2698" s="16" t="s">
        <v>8208</v>
      </c>
      <c r="F2698" s="16" t="s">
        <v>3313</v>
      </c>
      <c r="G2698" s="16" t="s">
        <v>3341</v>
      </c>
      <c r="H2698" s="16" t="s">
        <v>3315</v>
      </c>
      <c r="I2698" s="16" t="s">
        <v>3307</v>
      </c>
      <c r="J2698" s="16" t="s">
        <v>8208</v>
      </c>
    </row>
    <row r="2699" spans="1:10">
      <c r="A2699" s="20"/>
      <c r="B2699" s="16" t="s">
        <v>8199</v>
      </c>
      <c r="C2699" s="16" t="s">
        <v>3301</v>
      </c>
      <c r="D2699" s="16" t="s">
        <v>3320</v>
      </c>
      <c r="E2699" s="16" t="s">
        <v>8209</v>
      </c>
      <c r="F2699" s="16" t="s">
        <v>3304</v>
      </c>
      <c r="G2699" s="16" t="s">
        <v>3305</v>
      </c>
      <c r="H2699" s="16" t="s">
        <v>3499</v>
      </c>
      <c r="I2699" s="16" t="s">
        <v>3307</v>
      </c>
      <c r="J2699" s="16" t="s">
        <v>8209</v>
      </c>
    </row>
    <row r="2700" spans="1:10">
      <c r="A2700" s="20"/>
      <c r="B2700" s="16" t="s">
        <v>8199</v>
      </c>
      <c r="C2700" s="16" t="s">
        <v>3301</v>
      </c>
      <c r="D2700" s="16" t="s">
        <v>3320</v>
      </c>
      <c r="E2700" s="16" t="s">
        <v>8210</v>
      </c>
      <c r="F2700" s="16" t="s">
        <v>3313</v>
      </c>
      <c r="G2700" s="16" t="s">
        <v>3341</v>
      </c>
      <c r="H2700" s="16" t="s">
        <v>3315</v>
      </c>
      <c r="I2700" s="16" t="s">
        <v>3307</v>
      </c>
      <c r="J2700" s="16" t="s">
        <v>8210</v>
      </c>
    </row>
    <row r="2701" ht="33.75" spans="1:10">
      <c r="A2701" s="20"/>
      <c r="B2701" s="16" t="s">
        <v>8199</v>
      </c>
      <c r="C2701" s="16" t="s">
        <v>3324</v>
      </c>
      <c r="D2701" s="16" t="s">
        <v>3325</v>
      </c>
      <c r="E2701" s="16" t="s">
        <v>8211</v>
      </c>
      <c r="F2701" s="16" t="s">
        <v>3304</v>
      </c>
      <c r="G2701" s="16" t="s">
        <v>8212</v>
      </c>
      <c r="H2701" s="16" t="s">
        <v>3315</v>
      </c>
      <c r="I2701" s="16" t="s">
        <v>3329</v>
      </c>
      <c r="J2701" s="16" t="s">
        <v>8213</v>
      </c>
    </row>
    <row r="2702" spans="1:10">
      <c r="A2702" s="20"/>
      <c r="B2702" s="16" t="s">
        <v>8199</v>
      </c>
      <c r="C2702" s="16" t="s">
        <v>3324</v>
      </c>
      <c r="D2702" s="16" t="s">
        <v>3325</v>
      </c>
      <c r="E2702" s="16" t="s">
        <v>8214</v>
      </c>
      <c r="F2702" s="16" t="s">
        <v>3313</v>
      </c>
      <c r="G2702" s="16" t="s">
        <v>3380</v>
      </c>
      <c r="H2702" s="16" t="s">
        <v>3315</v>
      </c>
      <c r="I2702" s="16" t="s">
        <v>3307</v>
      </c>
      <c r="J2702" s="16" t="s">
        <v>8214</v>
      </c>
    </row>
    <row r="2703" ht="22.5" spans="1:10">
      <c r="A2703" s="20"/>
      <c r="B2703" s="16" t="s">
        <v>8199</v>
      </c>
      <c r="C2703" s="16" t="s">
        <v>3324</v>
      </c>
      <c r="D2703" s="16" t="s">
        <v>3325</v>
      </c>
      <c r="E2703" s="16" t="s">
        <v>8215</v>
      </c>
      <c r="F2703" s="16" t="s">
        <v>3304</v>
      </c>
      <c r="G2703" s="16" t="s">
        <v>3398</v>
      </c>
      <c r="H2703" s="16" t="s">
        <v>3315</v>
      </c>
      <c r="I2703" s="16" t="s">
        <v>3307</v>
      </c>
      <c r="J2703" s="16" t="s">
        <v>8215</v>
      </c>
    </row>
    <row r="2704" ht="22.5" spans="1:10">
      <c r="A2704" s="20"/>
      <c r="B2704" s="16" t="s">
        <v>8199</v>
      </c>
      <c r="C2704" s="16" t="s">
        <v>3331</v>
      </c>
      <c r="D2704" s="16" t="s">
        <v>3332</v>
      </c>
      <c r="E2704" s="16" t="s">
        <v>3437</v>
      </c>
      <c r="F2704" s="16" t="s">
        <v>3486</v>
      </c>
      <c r="G2704" s="16" t="s">
        <v>3341</v>
      </c>
      <c r="H2704" s="16" t="s">
        <v>3315</v>
      </c>
      <c r="I2704" s="16" t="s">
        <v>3307</v>
      </c>
      <c r="J2704" s="16" t="s">
        <v>8216</v>
      </c>
    </row>
    <row r="2705" ht="22.5" spans="1:10">
      <c r="A2705" s="20"/>
      <c r="B2705" s="16" t="s">
        <v>8199</v>
      </c>
      <c r="C2705" s="16" t="s">
        <v>3843</v>
      </c>
      <c r="D2705" s="16" t="s">
        <v>6563</v>
      </c>
      <c r="E2705" s="16" t="s">
        <v>8217</v>
      </c>
      <c r="F2705" s="16" t="s">
        <v>3520</v>
      </c>
      <c r="G2705" s="16" t="s">
        <v>8218</v>
      </c>
      <c r="H2705" s="16" t="s">
        <v>3435</v>
      </c>
      <c r="I2705" s="16" t="s">
        <v>3307</v>
      </c>
      <c r="J2705" s="16" t="s">
        <v>8217</v>
      </c>
    </row>
    <row r="2706" spans="1:10">
      <c r="A2706" s="20" t="s">
        <v>8219</v>
      </c>
      <c r="B2706" s="16" t="s">
        <v>8220</v>
      </c>
      <c r="C2706" s="16" t="s">
        <v>3301</v>
      </c>
      <c r="D2706" s="16" t="s">
        <v>3302</v>
      </c>
      <c r="E2706" s="16" t="s">
        <v>8221</v>
      </c>
      <c r="F2706" s="16" t="s">
        <v>3304</v>
      </c>
      <c r="G2706" s="16" t="s">
        <v>3398</v>
      </c>
      <c r="H2706" s="16" t="s">
        <v>3315</v>
      </c>
      <c r="I2706" s="16" t="s">
        <v>3307</v>
      </c>
      <c r="J2706" s="16" t="s">
        <v>8221</v>
      </c>
    </row>
    <row r="2707" ht="45" spans="1:10">
      <c r="A2707" s="20"/>
      <c r="B2707" s="16" t="s">
        <v>8220</v>
      </c>
      <c r="C2707" s="16" t="s">
        <v>3301</v>
      </c>
      <c r="D2707" s="16" t="s">
        <v>3302</v>
      </c>
      <c r="E2707" s="16" t="s">
        <v>3524</v>
      </c>
      <c r="F2707" s="16" t="s">
        <v>3313</v>
      </c>
      <c r="G2707" s="16" t="s">
        <v>8170</v>
      </c>
      <c r="H2707" s="16" t="s">
        <v>3526</v>
      </c>
      <c r="I2707" s="16" t="s">
        <v>3307</v>
      </c>
      <c r="J2707" s="16" t="s">
        <v>8222</v>
      </c>
    </row>
    <row r="2708" spans="1:10">
      <c r="A2708" s="20"/>
      <c r="B2708" s="16" t="s">
        <v>8220</v>
      </c>
      <c r="C2708" s="16" t="s">
        <v>3301</v>
      </c>
      <c r="D2708" s="16" t="s">
        <v>3311</v>
      </c>
      <c r="E2708" s="16" t="s">
        <v>8223</v>
      </c>
      <c r="F2708" s="16" t="s">
        <v>3304</v>
      </c>
      <c r="G2708" s="16" t="s">
        <v>3398</v>
      </c>
      <c r="H2708" s="16" t="s">
        <v>3315</v>
      </c>
      <c r="I2708" s="16" t="s">
        <v>3307</v>
      </c>
      <c r="J2708" s="16" t="s">
        <v>8223</v>
      </c>
    </row>
    <row r="2709" spans="1:10">
      <c r="A2709" s="20"/>
      <c r="B2709" s="16" t="s">
        <v>8220</v>
      </c>
      <c r="C2709" s="16" t="s">
        <v>3301</v>
      </c>
      <c r="D2709" s="16" t="s">
        <v>3311</v>
      </c>
      <c r="E2709" s="16" t="s">
        <v>8224</v>
      </c>
      <c r="F2709" s="16" t="s">
        <v>3304</v>
      </c>
      <c r="G2709" s="16" t="s">
        <v>3398</v>
      </c>
      <c r="H2709" s="16" t="s">
        <v>3315</v>
      </c>
      <c r="I2709" s="16" t="s">
        <v>3307</v>
      </c>
      <c r="J2709" s="16" t="s">
        <v>8224</v>
      </c>
    </row>
    <row r="2710" ht="33.75" spans="1:10">
      <c r="A2710" s="20"/>
      <c r="B2710" s="16" t="s">
        <v>8220</v>
      </c>
      <c r="C2710" s="16" t="s">
        <v>3324</v>
      </c>
      <c r="D2710" s="16" t="s">
        <v>3325</v>
      </c>
      <c r="E2710" s="16" t="s">
        <v>3614</v>
      </c>
      <c r="F2710" s="16" t="s">
        <v>3304</v>
      </c>
      <c r="G2710" s="16" t="s">
        <v>3615</v>
      </c>
      <c r="H2710" s="16" t="s">
        <v>3315</v>
      </c>
      <c r="I2710" s="16" t="s">
        <v>3329</v>
      </c>
      <c r="J2710" s="16" t="s">
        <v>8173</v>
      </c>
    </row>
    <row r="2711" ht="22.5" spans="1:10">
      <c r="A2711" s="20"/>
      <c r="B2711" s="16" t="s">
        <v>8220</v>
      </c>
      <c r="C2711" s="16" t="s">
        <v>3331</v>
      </c>
      <c r="D2711" s="16" t="s">
        <v>3332</v>
      </c>
      <c r="E2711" s="16" t="s">
        <v>4412</v>
      </c>
      <c r="F2711" s="16" t="s">
        <v>3313</v>
      </c>
      <c r="G2711" s="16" t="s">
        <v>3322</v>
      </c>
      <c r="H2711" s="16" t="s">
        <v>3315</v>
      </c>
      <c r="I2711" s="16" t="s">
        <v>3307</v>
      </c>
      <c r="J2711" s="16" t="s">
        <v>8225</v>
      </c>
    </row>
    <row r="2712" ht="22.5" spans="1:10">
      <c r="A2712" s="20"/>
      <c r="B2712" s="16" t="s">
        <v>8220</v>
      </c>
      <c r="C2712" s="16" t="s">
        <v>3331</v>
      </c>
      <c r="D2712" s="16" t="s">
        <v>3332</v>
      </c>
      <c r="E2712" s="16" t="s">
        <v>3883</v>
      </c>
      <c r="F2712" s="16" t="s">
        <v>3313</v>
      </c>
      <c r="G2712" s="16" t="s">
        <v>3322</v>
      </c>
      <c r="H2712" s="16" t="s">
        <v>3315</v>
      </c>
      <c r="I2712" s="16" t="s">
        <v>3307</v>
      </c>
      <c r="J2712" s="16" t="s">
        <v>8226</v>
      </c>
    </row>
    <row r="2713" ht="56.25" spans="1:10">
      <c r="A2713" s="20"/>
      <c r="B2713" s="16" t="s">
        <v>8220</v>
      </c>
      <c r="C2713" s="16" t="s">
        <v>3843</v>
      </c>
      <c r="D2713" s="16" t="s">
        <v>3844</v>
      </c>
      <c r="E2713" s="16" t="s">
        <v>7511</v>
      </c>
      <c r="F2713" s="16" t="s">
        <v>3520</v>
      </c>
      <c r="G2713" s="16" t="s">
        <v>3901</v>
      </c>
      <c r="H2713" s="16" t="s">
        <v>3435</v>
      </c>
      <c r="I2713" s="16" t="s">
        <v>3307</v>
      </c>
      <c r="J2713" s="16" t="s">
        <v>8176</v>
      </c>
    </row>
    <row r="2714" ht="22.5" spans="1:10">
      <c r="A2714" s="19" t="s">
        <v>8227</v>
      </c>
      <c r="B2714" s="16"/>
      <c r="C2714" s="16"/>
      <c r="D2714" s="16"/>
      <c r="E2714" s="16"/>
      <c r="F2714" s="16"/>
      <c r="G2714" s="16"/>
      <c r="H2714" s="16"/>
      <c r="I2714" s="16"/>
      <c r="J2714" s="16"/>
    </row>
    <row r="2715" ht="22.5" spans="1:10">
      <c r="A2715" s="20" t="s">
        <v>8228</v>
      </c>
      <c r="B2715" s="16" t="s">
        <v>8229</v>
      </c>
      <c r="C2715" s="16" t="s">
        <v>3301</v>
      </c>
      <c r="D2715" s="16" t="s">
        <v>3302</v>
      </c>
      <c r="E2715" s="16" t="s">
        <v>8230</v>
      </c>
      <c r="F2715" s="16" t="s">
        <v>3304</v>
      </c>
      <c r="G2715" s="16" t="s">
        <v>3398</v>
      </c>
      <c r="H2715" s="16" t="s">
        <v>3435</v>
      </c>
      <c r="I2715" s="16" t="s">
        <v>3307</v>
      </c>
      <c r="J2715" s="16" t="s">
        <v>8231</v>
      </c>
    </row>
    <row r="2716" spans="1:10">
      <c r="A2716" s="20"/>
      <c r="B2716" s="16" t="s">
        <v>8229</v>
      </c>
      <c r="C2716" s="16" t="s">
        <v>3301</v>
      </c>
      <c r="D2716" s="16" t="s">
        <v>3311</v>
      </c>
      <c r="E2716" s="16" t="s">
        <v>8232</v>
      </c>
      <c r="F2716" s="16" t="s">
        <v>3304</v>
      </c>
      <c r="G2716" s="16" t="s">
        <v>3398</v>
      </c>
      <c r="H2716" s="16" t="s">
        <v>3315</v>
      </c>
      <c r="I2716" s="16" t="s">
        <v>3307</v>
      </c>
      <c r="J2716" s="16" t="s">
        <v>8232</v>
      </c>
    </row>
    <row r="2717" spans="1:10">
      <c r="A2717" s="20"/>
      <c r="B2717" s="16" t="s">
        <v>8229</v>
      </c>
      <c r="C2717" s="16" t="s">
        <v>3301</v>
      </c>
      <c r="D2717" s="16" t="s">
        <v>3320</v>
      </c>
      <c r="E2717" s="16" t="s">
        <v>8233</v>
      </c>
      <c r="F2717" s="16" t="s">
        <v>3304</v>
      </c>
      <c r="G2717" s="16" t="s">
        <v>3398</v>
      </c>
      <c r="H2717" s="16" t="s">
        <v>3315</v>
      </c>
      <c r="I2717" s="16" t="s">
        <v>3307</v>
      </c>
      <c r="J2717" s="16" t="s">
        <v>8232</v>
      </c>
    </row>
    <row r="2718" ht="22.5" spans="1:10">
      <c r="A2718" s="20"/>
      <c r="B2718" s="16" t="s">
        <v>8229</v>
      </c>
      <c r="C2718" s="16" t="s">
        <v>3324</v>
      </c>
      <c r="D2718" s="16" t="s">
        <v>3685</v>
      </c>
      <c r="E2718" s="16" t="s">
        <v>8234</v>
      </c>
      <c r="F2718" s="16" t="s">
        <v>3313</v>
      </c>
      <c r="G2718" s="16" t="s">
        <v>3341</v>
      </c>
      <c r="H2718" s="16" t="s">
        <v>3315</v>
      </c>
      <c r="I2718" s="16" t="s">
        <v>3307</v>
      </c>
      <c r="J2718" s="16" t="s">
        <v>8235</v>
      </c>
    </row>
    <row r="2719" ht="22.5" spans="1:10">
      <c r="A2719" s="20"/>
      <c r="B2719" s="16" t="s">
        <v>8229</v>
      </c>
      <c r="C2719" s="16" t="s">
        <v>3324</v>
      </c>
      <c r="D2719" s="16" t="s">
        <v>3590</v>
      </c>
      <c r="E2719" s="16" t="s">
        <v>8236</v>
      </c>
      <c r="F2719" s="16" t="s">
        <v>3304</v>
      </c>
      <c r="G2719" s="16" t="s">
        <v>3398</v>
      </c>
      <c r="H2719" s="16" t="s">
        <v>3315</v>
      </c>
      <c r="I2719" s="16" t="s">
        <v>3307</v>
      </c>
      <c r="J2719" s="16" t="s">
        <v>8237</v>
      </c>
    </row>
    <row r="2720" ht="22.5" spans="1:10">
      <c r="A2720" s="20"/>
      <c r="B2720" s="16" t="s">
        <v>8229</v>
      </c>
      <c r="C2720" s="16" t="s">
        <v>3331</v>
      </c>
      <c r="D2720" s="16" t="s">
        <v>3332</v>
      </c>
      <c r="E2720" s="16" t="s">
        <v>8238</v>
      </c>
      <c r="F2720" s="16" t="s">
        <v>3313</v>
      </c>
      <c r="G2720" s="16" t="s">
        <v>3322</v>
      </c>
      <c r="H2720" s="16" t="s">
        <v>3315</v>
      </c>
      <c r="I2720" s="16" t="s">
        <v>3307</v>
      </c>
      <c r="J2720" s="16" t="s">
        <v>8239</v>
      </c>
    </row>
    <row r="2721" ht="22.5" spans="1:10">
      <c r="A2721" s="20"/>
      <c r="B2721" s="16" t="s">
        <v>8229</v>
      </c>
      <c r="C2721" s="16" t="s">
        <v>3843</v>
      </c>
      <c r="D2721" s="16" t="s">
        <v>3844</v>
      </c>
      <c r="E2721" s="16" t="s">
        <v>8234</v>
      </c>
      <c r="F2721" s="16" t="s">
        <v>3304</v>
      </c>
      <c r="G2721" s="16" t="s">
        <v>4906</v>
      </c>
      <c r="H2721" s="16" t="s">
        <v>8240</v>
      </c>
      <c r="I2721" s="16" t="s">
        <v>3307</v>
      </c>
      <c r="J2721" s="16" t="s">
        <v>8163</v>
      </c>
    </row>
    <row r="2722" ht="22.5" spans="1:10">
      <c r="A2722" s="20" t="s">
        <v>8241</v>
      </c>
      <c r="B2722" s="16" t="s">
        <v>8242</v>
      </c>
      <c r="C2722" s="16" t="s">
        <v>3301</v>
      </c>
      <c r="D2722" s="16" t="s">
        <v>3302</v>
      </c>
      <c r="E2722" s="16" t="s">
        <v>8230</v>
      </c>
      <c r="F2722" s="16" t="s">
        <v>3304</v>
      </c>
      <c r="G2722" s="16" t="s">
        <v>3398</v>
      </c>
      <c r="H2722" s="16" t="s">
        <v>3315</v>
      </c>
      <c r="I2722" s="16" t="s">
        <v>3307</v>
      </c>
      <c r="J2722" s="16" t="s">
        <v>8231</v>
      </c>
    </row>
    <row r="2723" spans="1:10">
      <c r="A2723" s="20"/>
      <c r="B2723" s="16" t="s">
        <v>8242</v>
      </c>
      <c r="C2723" s="16" t="s">
        <v>3301</v>
      </c>
      <c r="D2723" s="16" t="s">
        <v>3311</v>
      </c>
      <c r="E2723" s="16" t="s">
        <v>8232</v>
      </c>
      <c r="F2723" s="16" t="s">
        <v>3304</v>
      </c>
      <c r="G2723" s="16" t="s">
        <v>3398</v>
      </c>
      <c r="H2723" s="16" t="s">
        <v>3315</v>
      </c>
      <c r="I2723" s="16" t="s">
        <v>3307</v>
      </c>
      <c r="J2723" s="16" t="s">
        <v>8232</v>
      </c>
    </row>
    <row r="2724" spans="1:10">
      <c r="A2724" s="20"/>
      <c r="B2724" s="16" t="s">
        <v>8242</v>
      </c>
      <c r="C2724" s="16" t="s">
        <v>3301</v>
      </c>
      <c r="D2724" s="16" t="s">
        <v>3320</v>
      </c>
      <c r="E2724" s="16" t="s">
        <v>6418</v>
      </c>
      <c r="F2724" s="16" t="s">
        <v>3304</v>
      </c>
      <c r="G2724" s="16" t="s">
        <v>3398</v>
      </c>
      <c r="H2724" s="16" t="s">
        <v>3315</v>
      </c>
      <c r="I2724" s="16" t="s">
        <v>3307</v>
      </c>
      <c r="J2724" s="16" t="s">
        <v>6418</v>
      </c>
    </row>
    <row r="2725" ht="22.5" spans="1:10">
      <c r="A2725" s="20"/>
      <c r="B2725" s="16" t="s">
        <v>8242</v>
      </c>
      <c r="C2725" s="16" t="s">
        <v>3324</v>
      </c>
      <c r="D2725" s="16" t="s">
        <v>3685</v>
      </c>
      <c r="E2725" s="16" t="s">
        <v>8234</v>
      </c>
      <c r="F2725" s="16" t="s">
        <v>3313</v>
      </c>
      <c r="G2725" s="16" t="s">
        <v>3341</v>
      </c>
      <c r="H2725" s="16" t="s">
        <v>3315</v>
      </c>
      <c r="I2725" s="16" t="s">
        <v>3307</v>
      </c>
      <c r="J2725" s="16" t="s">
        <v>8237</v>
      </c>
    </row>
    <row r="2726" ht="22.5" spans="1:10">
      <c r="A2726" s="20"/>
      <c r="B2726" s="16" t="s">
        <v>8242</v>
      </c>
      <c r="C2726" s="16" t="s">
        <v>3331</v>
      </c>
      <c r="D2726" s="16" t="s">
        <v>3332</v>
      </c>
      <c r="E2726" s="16" t="s">
        <v>8238</v>
      </c>
      <c r="F2726" s="16" t="s">
        <v>3313</v>
      </c>
      <c r="G2726" s="16" t="s">
        <v>3322</v>
      </c>
      <c r="H2726" s="16" t="s">
        <v>3315</v>
      </c>
      <c r="I2726" s="16" t="s">
        <v>3307</v>
      </c>
      <c r="J2726" s="16" t="s">
        <v>8239</v>
      </c>
    </row>
    <row r="2727" ht="22.5" spans="1:10">
      <c r="A2727" s="20"/>
      <c r="B2727" s="16" t="s">
        <v>8242</v>
      </c>
      <c r="C2727" s="16" t="s">
        <v>3843</v>
      </c>
      <c r="D2727" s="16" t="s">
        <v>3844</v>
      </c>
      <c r="E2727" s="16" t="s">
        <v>8234</v>
      </c>
      <c r="F2727" s="16" t="s">
        <v>3304</v>
      </c>
      <c r="G2727" s="16" t="s">
        <v>4906</v>
      </c>
      <c r="H2727" s="16" t="s">
        <v>8243</v>
      </c>
      <c r="I2727" s="16" t="s">
        <v>3307</v>
      </c>
      <c r="J2727" s="16" t="s">
        <v>8244</v>
      </c>
    </row>
    <row r="2728" ht="22.5" spans="1:10">
      <c r="A2728" s="20" t="s">
        <v>8245</v>
      </c>
      <c r="B2728" s="16" t="s">
        <v>8242</v>
      </c>
      <c r="C2728" s="16" t="s">
        <v>3301</v>
      </c>
      <c r="D2728" s="16" t="s">
        <v>3302</v>
      </c>
      <c r="E2728" s="16" t="s">
        <v>8246</v>
      </c>
      <c r="F2728" s="16" t="s">
        <v>3304</v>
      </c>
      <c r="G2728" s="16" t="s">
        <v>8247</v>
      </c>
      <c r="H2728" s="16" t="s">
        <v>3377</v>
      </c>
      <c r="I2728" s="16" t="s">
        <v>3307</v>
      </c>
      <c r="J2728" s="16" t="s">
        <v>8248</v>
      </c>
    </row>
    <row r="2729" ht="33.75" spans="1:10">
      <c r="A2729" s="20"/>
      <c r="B2729" s="16" t="s">
        <v>8242</v>
      </c>
      <c r="C2729" s="16" t="s">
        <v>3301</v>
      </c>
      <c r="D2729" s="16" t="s">
        <v>3311</v>
      </c>
      <c r="E2729" s="16" t="s">
        <v>8249</v>
      </c>
      <c r="F2729" s="16" t="s">
        <v>3304</v>
      </c>
      <c r="G2729" s="16" t="s">
        <v>3398</v>
      </c>
      <c r="H2729" s="16" t="s">
        <v>3315</v>
      </c>
      <c r="I2729" s="16" t="s">
        <v>3307</v>
      </c>
      <c r="J2729" s="16" t="s">
        <v>8250</v>
      </c>
    </row>
    <row r="2730" spans="1:10">
      <c r="A2730" s="20"/>
      <c r="B2730" s="16" t="s">
        <v>8242</v>
      </c>
      <c r="C2730" s="16" t="s">
        <v>3301</v>
      </c>
      <c r="D2730" s="16" t="s">
        <v>3311</v>
      </c>
      <c r="E2730" s="16" t="s">
        <v>8232</v>
      </c>
      <c r="F2730" s="16" t="s">
        <v>3304</v>
      </c>
      <c r="G2730" s="16" t="s">
        <v>3398</v>
      </c>
      <c r="H2730" s="16" t="s">
        <v>3315</v>
      </c>
      <c r="I2730" s="16" t="s">
        <v>3307</v>
      </c>
      <c r="J2730" s="16" t="s">
        <v>8232</v>
      </c>
    </row>
    <row r="2731" ht="22.5" spans="1:10">
      <c r="A2731" s="20"/>
      <c r="B2731" s="16" t="s">
        <v>8242</v>
      </c>
      <c r="C2731" s="16" t="s">
        <v>3301</v>
      </c>
      <c r="D2731" s="16" t="s">
        <v>3320</v>
      </c>
      <c r="E2731" s="16" t="s">
        <v>8251</v>
      </c>
      <c r="F2731" s="16" t="s">
        <v>3304</v>
      </c>
      <c r="G2731" s="16" t="s">
        <v>3398</v>
      </c>
      <c r="H2731" s="16" t="s">
        <v>3315</v>
      </c>
      <c r="I2731" s="16" t="s">
        <v>3307</v>
      </c>
      <c r="J2731" s="16" t="s">
        <v>8252</v>
      </c>
    </row>
    <row r="2732" spans="1:10">
      <c r="A2732" s="20"/>
      <c r="B2732" s="16" t="s">
        <v>8242</v>
      </c>
      <c r="C2732" s="16" t="s">
        <v>3301</v>
      </c>
      <c r="D2732" s="16" t="s">
        <v>3320</v>
      </c>
      <c r="E2732" s="16" t="s">
        <v>8233</v>
      </c>
      <c r="F2732" s="16" t="s">
        <v>3304</v>
      </c>
      <c r="G2732" s="16" t="s">
        <v>3398</v>
      </c>
      <c r="H2732" s="16" t="s">
        <v>3315</v>
      </c>
      <c r="I2732" s="16" t="s">
        <v>3307</v>
      </c>
      <c r="J2732" s="16" t="s">
        <v>8233</v>
      </c>
    </row>
    <row r="2733" ht="22.5" spans="1:10">
      <c r="A2733" s="20"/>
      <c r="B2733" s="16" t="s">
        <v>8242</v>
      </c>
      <c r="C2733" s="16" t="s">
        <v>3324</v>
      </c>
      <c r="D2733" s="16" t="s">
        <v>3590</v>
      </c>
      <c r="E2733" s="16" t="s">
        <v>8236</v>
      </c>
      <c r="F2733" s="16" t="s">
        <v>3304</v>
      </c>
      <c r="G2733" s="16" t="s">
        <v>3398</v>
      </c>
      <c r="H2733" s="16" t="s">
        <v>3315</v>
      </c>
      <c r="I2733" s="16" t="s">
        <v>3307</v>
      </c>
      <c r="J2733" s="16" t="s">
        <v>8235</v>
      </c>
    </row>
    <row r="2734" ht="33.75" spans="1:10">
      <c r="A2734" s="20"/>
      <c r="B2734" s="16" t="s">
        <v>8242</v>
      </c>
      <c r="C2734" s="16" t="s">
        <v>3331</v>
      </c>
      <c r="D2734" s="16" t="s">
        <v>3332</v>
      </c>
      <c r="E2734" s="16" t="s">
        <v>8253</v>
      </c>
      <c r="F2734" s="16" t="s">
        <v>3304</v>
      </c>
      <c r="G2734" s="16" t="s">
        <v>3322</v>
      </c>
      <c r="H2734" s="16" t="s">
        <v>3315</v>
      </c>
      <c r="I2734" s="16" t="s">
        <v>3307</v>
      </c>
      <c r="J2734" s="16" t="s">
        <v>8254</v>
      </c>
    </row>
    <row r="2735" ht="22.5" spans="1:10">
      <c r="A2735" s="20" t="s">
        <v>8255</v>
      </c>
      <c r="B2735" s="16" t="s">
        <v>8256</v>
      </c>
      <c r="C2735" s="16" t="s">
        <v>3301</v>
      </c>
      <c r="D2735" s="16" t="s">
        <v>3302</v>
      </c>
      <c r="E2735" s="16" t="s">
        <v>8230</v>
      </c>
      <c r="F2735" s="16" t="s">
        <v>3304</v>
      </c>
      <c r="G2735" s="16" t="s">
        <v>3398</v>
      </c>
      <c r="H2735" s="16" t="s">
        <v>3315</v>
      </c>
      <c r="I2735" s="16" t="s">
        <v>3307</v>
      </c>
      <c r="J2735" s="16" t="s">
        <v>8231</v>
      </c>
    </row>
    <row r="2736" spans="1:10">
      <c r="A2736" s="20"/>
      <c r="B2736" s="16" t="s">
        <v>8256</v>
      </c>
      <c r="C2736" s="16" t="s">
        <v>3301</v>
      </c>
      <c r="D2736" s="16" t="s">
        <v>3311</v>
      </c>
      <c r="E2736" s="16" t="s">
        <v>8232</v>
      </c>
      <c r="F2736" s="16" t="s">
        <v>3304</v>
      </c>
      <c r="G2736" s="16" t="s">
        <v>3398</v>
      </c>
      <c r="H2736" s="16" t="s">
        <v>3315</v>
      </c>
      <c r="I2736" s="16" t="s">
        <v>3307</v>
      </c>
      <c r="J2736" s="16" t="s">
        <v>8232</v>
      </c>
    </row>
    <row r="2737" spans="1:10">
      <c r="A2737" s="20"/>
      <c r="B2737" s="16" t="s">
        <v>8256</v>
      </c>
      <c r="C2737" s="16" t="s">
        <v>3301</v>
      </c>
      <c r="D2737" s="16" t="s">
        <v>3320</v>
      </c>
      <c r="E2737" s="16" t="s">
        <v>8233</v>
      </c>
      <c r="F2737" s="16" t="s">
        <v>3304</v>
      </c>
      <c r="G2737" s="16" t="s">
        <v>3398</v>
      </c>
      <c r="H2737" s="16" t="s">
        <v>3315</v>
      </c>
      <c r="I2737" s="16" t="s">
        <v>3307</v>
      </c>
      <c r="J2737" s="16" t="s">
        <v>8233</v>
      </c>
    </row>
    <row r="2738" ht="22.5" spans="1:10">
      <c r="A2738" s="20"/>
      <c r="B2738" s="16" t="s">
        <v>8256</v>
      </c>
      <c r="C2738" s="16" t="s">
        <v>3324</v>
      </c>
      <c r="D2738" s="16" t="s">
        <v>3685</v>
      </c>
      <c r="E2738" s="16" t="s">
        <v>8234</v>
      </c>
      <c r="F2738" s="16" t="s">
        <v>3313</v>
      </c>
      <c r="G2738" s="16" t="s">
        <v>3341</v>
      </c>
      <c r="H2738" s="16" t="s">
        <v>3315</v>
      </c>
      <c r="I2738" s="16" t="s">
        <v>3307</v>
      </c>
      <c r="J2738" s="16" t="s">
        <v>8237</v>
      </c>
    </row>
    <row r="2739" ht="22.5" spans="1:10">
      <c r="A2739" s="20"/>
      <c r="B2739" s="16" t="s">
        <v>8256</v>
      </c>
      <c r="C2739" s="16" t="s">
        <v>3324</v>
      </c>
      <c r="D2739" s="16" t="s">
        <v>3590</v>
      </c>
      <c r="E2739" s="16" t="s">
        <v>8236</v>
      </c>
      <c r="F2739" s="16" t="s">
        <v>3304</v>
      </c>
      <c r="G2739" s="16" t="s">
        <v>3398</v>
      </c>
      <c r="H2739" s="16" t="s">
        <v>3315</v>
      </c>
      <c r="I2739" s="16" t="s">
        <v>3307</v>
      </c>
      <c r="J2739" s="16" t="s">
        <v>8237</v>
      </c>
    </row>
    <row r="2740" ht="22.5" spans="1:10">
      <c r="A2740" s="20"/>
      <c r="B2740" s="16" t="s">
        <v>8256</v>
      </c>
      <c r="C2740" s="16" t="s">
        <v>3331</v>
      </c>
      <c r="D2740" s="16" t="s">
        <v>3332</v>
      </c>
      <c r="E2740" s="16" t="s">
        <v>8236</v>
      </c>
      <c r="F2740" s="16" t="s">
        <v>3304</v>
      </c>
      <c r="G2740" s="16" t="s">
        <v>3398</v>
      </c>
      <c r="H2740" s="16" t="s">
        <v>3315</v>
      </c>
      <c r="I2740" s="16" t="s">
        <v>3307</v>
      </c>
      <c r="J2740" s="16" t="s">
        <v>8237</v>
      </c>
    </row>
    <row r="2741" ht="22.5" spans="1:10">
      <c r="A2741" s="20"/>
      <c r="B2741" s="16" t="s">
        <v>8256</v>
      </c>
      <c r="C2741" s="16" t="s">
        <v>3843</v>
      </c>
      <c r="D2741" s="16" t="s">
        <v>3844</v>
      </c>
      <c r="E2741" s="16" t="s">
        <v>8234</v>
      </c>
      <c r="F2741" s="16" t="s">
        <v>3304</v>
      </c>
      <c r="G2741" s="16" t="s">
        <v>4906</v>
      </c>
      <c r="H2741" s="16" t="s">
        <v>8240</v>
      </c>
      <c r="I2741" s="16" t="s">
        <v>3307</v>
      </c>
      <c r="J2741" s="16" t="s">
        <v>8237</v>
      </c>
    </row>
    <row r="2742" ht="33.75" spans="1:10">
      <c r="A2742" s="20" t="s">
        <v>8257</v>
      </c>
      <c r="B2742" s="16" t="s">
        <v>8242</v>
      </c>
      <c r="C2742" s="16" t="s">
        <v>3301</v>
      </c>
      <c r="D2742" s="16" t="s">
        <v>3302</v>
      </c>
      <c r="E2742" s="16" t="s">
        <v>8246</v>
      </c>
      <c r="F2742" s="16" t="s">
        <v>3304</v>
      </c>
      <c r="G2742" s="16" t="s">
        <v>8247</v>
      </c>
      <c r="H2742" s="16" t="s">
        <v>3377</v>
      </c>
      <c r="I2742" s="16" t="s">
        <v>3307</v>
      </c>
      <c r="J2742" s="16" t="s">
        <v>8258</v>
      </c>
    </row>
    <row r="2743" ht="33.75" spans="1:10">
      <c r="A2743" s="20"/>
      <c r="B2743" s="16" t="s">
        <v>8242</v>
      </c>
      <c r="C2743" s="16" t="s">
        <v>3301</v>
      </c>
      <c r="D2743" s="16" t="s">
        <v>3311</v>
      </c>
      <c r="E2743" s="16" t="s">
        <v>8249</v>
      </c>
      <c r="F2743" s="16" t="s">
        <v>3304</v>
      </c>
      <c r="G2743" s="16" t="s">
        <v>3398</v>
      </c>
      <c r="H2743" s="16" t="s">
        <v>3315</v>
      </c>
      <c r="I2743" s="16" t="s">
        <v>3307</v>
      </c>
      <c r="J2743" s="16" t="s">
        <v>8250</v>
      </c>
    </row>
    <row r="2744" spans="1:10">
      <c r="A2744" s="20"/>
      <c r="B2744" s="16" t="s">
        <v>8242</v>
      </c>
      <c r="C2744" s="16" t="s">
        <v>3301</v>
      </c>
      <c r="D2744" s="16" t="s">
        <v>3311</v>
      </c>
      <c r="E2744" s="16" t="s">
        <v>8232</v>
      </c>
      <c r="F2744" s="16" t="s">
        <v>3304</v>
      </c>
      <c r="G2744" s="16" t="s">
        <v>3398</v>
      </c>
      <c r="H2744" s="16" t="s">
        <v>3315</v>
      </c>
      <c r="I2744" s="16" t="s">
        <v>3307</v>
      </c>
      <c r="J2744" s="16" t="s">
        <v>8232</v>
      </c>
    </row>
    <row r="2745" ht="22.5" spans="1:10">
      <c r="A2745" s="20"/>
      <c r="B2745" s="16" t="s">
        <v>8242</v>
      </c>
      <c r="C2745" s="16" t="s">
        <v>3301</v>
      </c>
      <c r="D2745" s="16" t="s">
        <v>3320</v>
      </c>
      <c r="E2745" s="16" t="s">
        <v>8259</v>
      </c>
      <c r="F2745" s="16" t="s">
        <v>3304</v>
      </c>
      <c r="G2745" s="16" t="s">
        <v>3398</v>
      </c>
      <c r="H2745" s="16" t="s">
        <v>3315</v>
      </c>
      <c r="I2745" s="16" t="s">
        <v>3307</v>
      </c>
      <c r="J2745" s="16" t="s">
        <v>8260</v>
      </c>
    </row>
    <row r="2746" spans="1:10">
      <c r="A2746" s="20"/>
      <c r="B2746" s="16" t="s">
        <v>8242</v>
      </c>
      <c r="C2746" s="16" t="s">
        <v>3301</v>
      </c>
      <c r="D2746" s="16" t="s">
        <v>3320</v>
      </c>
      <c r="E2746" s="16" t="s">
        <v>8233</v>
      </c>
      <c r="F2746" s="16" t="s">
        <v>3304</v>
      </c>
      <c r="G2746" s="16" t="s">
        <v>3398</v>
      </c>
      <c r="H2746" s="16" t="s">
        <v>3315</v>
      </c>
      <c r="I2746" s="16" t="s">
        <v>3307</v>
      </c>
      <c r="J2746" s="16" t="s">
        <v>8233</v>
      </c>
    </row>
    <row r="2747" spans="1:10">
      <c r="A2747" s="20"/>
      <c r="B2747" s="16" t="s">
        <v>8242</v>
      </c>
      <c r="C2747" s="16" t="s">
        <v>3324</v>
      </c>
      <c r="D2747" s="16" t="s">
        <v>3590</v>
      </c>
      <c r="E2747" s="16" t="s">
        <v>8236</v>
      </c>
      <c r="F2747" s="16" t="s">
        <v>3304</v>
      </c>
      <c r="G2747" s="16" t="s">
        <v>3398</v>
      </c>
      <c r="H2747" s="16" t="s">
        <v>3315</v>
      </c>
      <c r="I2747" s="16" t="s">
        <v>3307</v>
      </c>
      <c r="J2747" s="16" t="s">
        <v>8236</v>
      </c>
    </row>
    <row r="2748" ht="33.75" spans="1:10">
      <c r="A2748" s="20"/>
      <c r="B2748" s="16" t="s">
        <v>8242</v>
      </c>
      <c r="C2748" s="16" t="s">
        <v>3331</v>
      </c>
      <c r="D2748" s="16" t="s">
        <v>3332</v>
      </c>
      <c r="E2748" s="16" t="s">
        <v>8261</v>
      </c>
      <c r="F2748" s="16" t="s">
        <v>3313</v>
      </c>
      <c r="G2748" s="16" t="s">
        <v>3322</v>
      </c>
      <c r="H2748" s="16" t="s">
        <v>3315</v>
      </c>
      <c r="I2748" s="16" t="s">
        <v>3307</v>
      </c>
      <c r="J2748" s="16" t="s">
        <v>8254</v>
      </c>
    </row>
    <row r="2749" ht="22.5" spans="1:10">
      <c r="A2749" s="19" t="s">
        <v>8262</v>
      </c>
      <c r="B2749" s="16"/>
      <c r="C2749" s="16"/>
      <c r="D2749" s="16"/>
      <c r="E2749" s="16"/>
      <c r="F2749" s="16"/>
      <c r="G2749" s="16"/>
      <c r="H2749" s="16"/>
      <c r="I2749" s="16"/>
      <c r="J2749" s="16"/>
    </row>
    <row r="2750" ht="90" spans="1:10">
      <c r="A2750" s="20" t="s">
        <v>8263</v>
      </c>
      <c r="B2750" s="16" t="s">
        <v>8264</v>
      </c>
      <c r="C2750" s="16" t="s">
        <v>3301</v>
      </c>
      <c r="D2750" s="16" t="s">
        <v>3302</v>
      </c>
      <c r="E2750" s="16" t="s">
        <v>6786</v>
      </c>
      <c r="F2750" s="16" t="s">
        <v>3304</v>
      </c>
      <c r="G2750" s="16" t="s">
        <v>3592</v>
      </c>
      <c r="H2750" s="16" t="s">
        <v>3377</v>
      </c>
      <c r="I2750" s="16" t="s">
        <v>3307</v>
      </c>
      <c r="J2750" s="16" t="s">
        <v>8265</v>
      </c>
    </row>
    <row r="2751" ht="45" spans="1:10">
      <c r="A2751" s="20"/>
      <c r="B2751" s="16" t="s">
        <v>8264</v>
      </c>
      <c r="C2751" s="16" t="s">
        <v>3301</v>
      </c>
      <c r="D2751" s="16" t="s">
        <v>3311</v>
      </c>
      <c r="E2751" s="16" t="s">
        <v>8266</v>
      </c>
      <c r="F2751" s="16" t="s">
        <v>3313</v>
      </c>
      <c r="G2751" s="16" t="s">
        <v>3398</v>
      </c>
      <c r="H2751" s="16" t="s">
        <v>3315</v>
      </c>
      <c r="I2751" s="16" t="s">
        <v>3307</v>
      </c>
      <c r="J2751" s="16" t="s">
        <v>8267</v>
      </c>
    </row>
    <row r="2752" ht="22.5" spans="1:10">
      <c r="A2752" s="20"/>
      <c r="B2752" s="16" t="s">
        <v>8264</v>
      </c>
      <c r="C2752" s="16" t="s">
        <v>3301</v>
      </c>
      <c r="D2752" s="16" t="s">
        <v>3320</v>
      </c>
      <c r="E2752" s="16" t="s">
        <v>3565</v>
      </c>
      <c r="F2752" s="16" t="s">
        <v>3520</v>
      </c>
      <c r="G2752" s="16" t="s">
        <v>3585</v>
      </c>
      <c r="H2752" s="16" t="s">
        <v>3328</v>
      </c>
      <c r="I2752" s="16" t="s">
        <v>3329</v>
      </c>
      <c r="J2752" s="16" t="s">
        <v>8268</v>
      </c>
    </row>
    <row r="2753" ht="33.75" spans="1:10">
      <c r="A2753" s="20"/>
      <c r="B2753" s="16" t="s">
        <v>8264</v>
      </c>
      <c r="C2753" s="16" t="s">
        <v>3324</v>
      </c>
      <c r="D2753" s="16" t="s">
        <v>3325</v>
      </c>
      <c r="E2753" s="16" t="s">
        <v>8269</v>
      </c>
      <c r="F2753" s="16" t="s">
        <v>3313</v>
      </c>
      <c r="G2753" s="16" t="s">
        <v>3322</v>
      </c>
      <c r="H2753" s="16" t="s">
        <v>3315</v>
      </c>
      <c r="I2753" s="16" t="s">
        <v>3307</v>
      </c>
      <c r="J2753" s="16" t="s">
        <v>8270</v>
      </c>
    </row>
    <row r="2754" ht="33.75" spans="1:10">
      <c r="A2754" s="20"/>
      <c r="B2754" s="16" t="s">
        <v>8264</v>
      </c>
      <c r="C2754" s="16" t="s">
        <v>3331</v>
      </c>
      <c r="D2754" s="16" t="s">
        <v>3332</v>
      </c>
      <c r="E2754" s="16" t="s">
        <v>4412</v>
      </c>
      <c r="F2754" s="16" t="s">
        <v>3313</v>
      </c>
      <c r="G2754" s="16" t="s">
        <v>3322</v>
      </c>
      <c r="H2754" s="16" t="s">
        <v>3315</v>
      </c>
      <c r="I2754" s="16" t="s">
        <v>3307</v>
      </c>
      <c r="J2754" s="16" t="s">
        <v>6036</v>
      </c>
    </row>
    <row r="2755" ht="22.5" spans="1:10">
      <c r="A2755" s="20"/>
      <c r="B2755" s="16" t="s">
        <v>8264</v>
      </c>
      <c r="C2755" s="16" t="s">
        <v>3843</v>
      </c>
      <c r="D2755" s="16" t="s">
        <v>6563</v>
      </c>
      <c r="E2755" s="16" t="s">
        <v>7496</v>
      </c>
      <c r="F2755" s="16" t="s">
        <v>3304</v>
      </c>
      <c r="G2755" s="16" t="s">
        <v>8271</v>
      </c>
      <c r="H2755" s="16" t="s">
        <v>8272</v>
      </c>
      <c r="I2755" s="16" t="s">
        <v>3307</v>
      </c>
      <c r="J2755" s="16" t="s">
        <v>8273</v>
      </c>
    </row>
    <row r="2756" spans="1:10">
      <c r="A2756" s="20" t="s">
        <v>8274</v>
      </c>
      <c r="B2756" s="16" t="s">
        <v>8275</v>
      </c>
      <c r="C2756" s="16" t="s">
        <v>3301</v>
      </c>
      <c r="D2756" s="16" t="s">
        <v>3320</v>
      </c>
      <c r="E2756" s="16" t="s">
        <v>4100</v>
      </c>
      <c r="F2756" s="16" t="s">
        <v>3304</v>
      </c>
      <c r="G2756" s="16" t="s">
        <v>8276</v>
      </c>
      <c r="H2756" s="16" t="s">
        <v>3306</v>
      </c>
      <c r="I2756" s="16" t="s">
        <v>3307</v>
      </c>
      <c r="J2756" s="16" t="s">
        <v>4100</v>
      </c>
    </row>
    <row r="2757" spans="1:10">
      <c r="A2757" s="20"/>
      <c r="B2757" s="16" t="s">
        <v>8275</v>
      </c>
      <c r="C2757" s="16" t="s">
        <v>3324</v>
      </c>
      <c r="D2757" s="16" t="s">
        <v>3325</v>
      </c>
      <c r="E2757" s="16" t="s">
        <v>8164</v>
      </c>
      <c r="F2757" s="16" t="s">
        <v>3304</v>
      </c>
      <c r="G2757" s="16" t="s">
        <v>3398</v>
      </c>
      <c r="H2757" s="16" t="s">
        <v>3315</v>
      </c>
      <c r="I2757" s="16" t="s">
        <v>3307</v>
      </c>
      <c r="J2757" s="16" t="s">
        <v>8164</v>
      </c>
    </row>
    <row r="2758" spans="1:10">
      <c r="A2758" s="20"/>
      <c r="B2758" s="16" t="s">
        <v>8275</v>
      </c>
      <c r="C2758" s="16" t="s">
        <v>3331</v>
      </c>
      <c r="D2758" s="16" t="s">
        <v>3332</v>
      </c>
      <c r="E2758" s="16" t="s">
        <v>3332</v>
      </c>
      <c r="F2758" s="16" t="s">
        <v>3313</v>
      </c>
      <c r="G2758" s="16" t="s">
        <v>3322</v>
      </c>
      <c r="H2758" s="16" t="s">
        <v>3315</v>
      </c>
      <c r="I2758" s="16" t="s">
        <v>3307</v>
      </c>
      <c r="J2758" s="16" t="s">
        <v>3332</v>
      </c>
    </row>
    <row r="2759" ht="22.5" spans="1:10">
      <c r="A2759" s="20" t="s">
        <v>8167</v>
      </c>
      <c r="B2759" s="16" t="s">
        <v>8277</v>
      </c>
      <c r="C2759" s="16" t="s">
        <v>3301</v>
      </c>
      <c r="D2759" s="16" t="s">
        <v>3302</v>
      </c>
      <c r="E2759" s="16" t="s">
        <v>8278</v>
      </c>
      <c r="F2759" s="16" t="s">
        <v>3313</v>
      </c>
      <c r="G2759" s="16" t="s">
        <v>3398</v>
      </c>
      <c r="H2759" s="16" t="s">
        <v>3315</v>
      </c>
      <c r="I2759" s="16" t="s">
        <v>3307</v>
      </c>
      <c r="J2759" s="16" t="s">
        <v>8279</v>
      </c>
    </row>
    <row r="2760" ht="22.5" spans="1:10">
      <c r="A2760" s="20"/>
      <c r="B2760" s="16" t="s">
        <v>8277</v>
      </c>
      <c r="C2760" s="16" t="s">
        <v>3301</v>
      </c>
      <c r="D2760" s="16" t="s">
        <v>3302</v>
      </c>
      <c r="E2760" s="16" t="s">
        <v>8280</v>
      </c>
      <c r="F2760" s="16" t="s">
        <v>3313</v>
      </c>
      <c r="G2760" s="16" t="s">
        <v>3398</v>
      </c>
      <c r="H2760" s="16" t="s">
        <v>3315</v>
      </c>
      <c r="I2760" s="16" t="s">
        <v>3307</v>
      </c>
      <c r="J2760" s="16" t="s">
        <v>8281</v>
      </c>
    </row>
    <row r="2761" ht="45" spans="1:10">
      <c r="A2761" s="20"/>
      <c r="B2761" s="16" t="s">
        <v>8277</v>
      </c>
      <c r="C2761" s="16" t="s">
        <v>3301</v>
      </c>
      <c r="D2761" s="16" t="s">
        <v>3311</v>
      </c>
      <c r="E2761" s="16" t="s">
        <v>8266</v>
      </c>
      <c r="F2761" s="16" t="s">
        <v>3313</v>
      </c>
      <c r="G2761" s="16" t="s">
        <v>3398</v>
      </c>
      <c r="H2761" s="16" t="s">
        <v>3315</v>
      </c>
      <c r="I2761" s="16"/>
      <c r="J2761" s="16" t="s">
        <v>8267</v>
      </c>
    </row>
    <row r="2762" ht="22.5" spans="1:10">
      <c r="A2762" s="20"/>
      <c r="B2762" s="16" t="s">
        <v>8277</v>
      </c>
      <c r="C2762" s="16" t="s">
        <v>3301</v>
      </c>
      <c r="D2762" s="16" t="s">
        <v>3320</v>
      </c>
      <c r="E2762" s="16" t="s">
        <v>3565</v>
      </c>
      <c r="F2762" s="16" t="s">
        <v>3304</v>
      </c>
      <c r="G2762" s="16" t="s">
        <v>8282</v>
      </c>
      <c r="H2762" s="16" t="s">
        <v>3328</v>
      </c>
      <c r="I2762" s="16" t="s">
        <v>3329</v>
      </c>
      <c r="J2762" s="16" t="s">
        <v>8268</v>
      </c>
    </row>
    <row r="2763" ht="22.5" spans="1:10">
      <c r="A2763" s="20"/>
      <c r="B2763" s="16" t="s">
        <v>8277</v>
      </c>
      <c r="C2763" s="16" t="s">
        <v>3324</v>
      </c>
      <c r="D2763" s="16" t="s">
        <v>3325</v>
      </c>
      <c r="E2763" s="16" t="s">
        <v>8283</v>
      </c>
      <c r="F2763" s="16" t="s">
        <v>3313</v>
      </c>
      <c r="G2763" s="16" t="s">
        <v>3398</v>
      </c>
      <c r="H2763" s="16" t="s">
        <v>3315</v>
      </c>
      <c r="I2763" s="16" t="s">
        <v>3307</v>
      </c>
      <c r="J2763" s="16" t="s">
        <v>8284</v>
      </c>
    </row>
    <row r="2764" ht="33.75" spans="1:10">
      <c r="A2764" s="20"/>
      <c r="B2764" s="16" t="s">
        <v>8277</v>
      </c>
      <c r="C2764" s="16" t="s">
        <v>3331</v>
      </c>
      <c r="D2764" s="16" t="s">
        <v>3332</v>
      </c>
      <c r="E2764" s="16" t="s">
        <v>8285</v>
      </c>
      <c r="F2764" s="16" t="s">
        <v>3313</v>
      </c>
      <c r="G2764" s="16" t="s">
        <v>3322</v>
      </c>
      <c r="H2764" s="16" t="s">
        <v>3315</v>
      </c>
      <c r="I2764" s="16" t="s">
        <v>3307</v>
      </c>
      <c r="J2764" s="16" t="s">
        <v>8286</v>
      </c>
    </row>
    <row r="2765" ht="33.75" spans="1:10">
      <c r="A2765" s="20"/>
      <c r="B2765" s="16" t="s">
        <v>8277</v>
      </c>
      <c r="C2765" s="16" t="s">
        <v>3843</v>
      </c>
      <c r="D2765" s="16" t="s">
        <v>6563</v>
      </c>
      <c r="E2765" s="16" t="s">
        <v>8287</v>
      </c>
      <c r="F2765" s="16" t="s">
        <v>3304</v>
      </c>
      <c r="G2765" s="16" t="s">
        <v>8025</v>
      </c>
      <c r="H2765" s="16" t="s">
        <v>3435</v>
      </c>
      <c r="I2765" s="16" t="s">
        <v>3307</v>
      </c>
      <c r="J2765" s="16" t="s">
        <v>8288</v>
      </c>
    </row>
    <row r="2766" ht="90" spans="1:10">
      <c r="A2766" s="20" t="s">
        <v>8219</v>
      </c>
      <c r="B2766" s="16" t="s">
        <v>8289</v>
      </c>
      <c r="C2766" s="16" t="s">
        <v>3301</v>
      </c>
      <c r="D2766" s="16" t="s">
        <v>3302</v>
      </c>
      <c r="E2766" s="16" t="s">
        <v>6786</v>
      </c>
      <c r="F2766" s="16" t="s">
        <v>3304</v>
      </c>
      <c r="G2766" s="16" t="s">
        <v>8290</v>
      </c>
      <c r="H2766" s="16" t="s">
        <v>3377</v>
      </c>
      <c r="I2766" s="16" t="s">
        <v>3307</v>
      </c>
      <c r="J2766" s="16" t="s">
        <v>8265</v>
      </c>
    </row>
    <row r="2767" ht="45" spans="1:10">
      <c r="A2767" s="20"/>
      <c r="B2767" s="16" t="s">
        <v>8289</v>
      </c>
      <c r="C2767" s="16" t="s">
        <v>3301</v>
      </c>
      <c r="D2767" s="16" t="s">
        <v>3311</v>
      </c>
      <c r="E2767" s="16" t="s">
        <v>8266</v>
      </c>
      <c r="F2767" s="16" t="s">
        <v>3313</v>
      </c>
      <c r="G2767" s="16" t="s">
        <v>3398</v>
      </c>
      <c r="H2767" s="16" t="s">
        <v>3315</v>
      </c>
      <c r="I2767" s="16" t="s">
        <v>3307</v>
      </c>
      <c r="J2767" s="16" t="s">
        <v>8267</v>
      </c>
    </row>
    <row r="2768" ht="22.5" spans="1:10">
      <c r="A2768" s="20"/>
      <c r="B2768" s="16" t="s">
        <v>8289</v>
      </c>
      <c r="C2768" s="16" t="s">
        <v>3301</v>
      </c>
      <c r="D2768" s="16" t="s">
        <v>3320</v>
      </c>
      <c r="E2768" s="16" t="s">
        <v>3565</v>
      </c>
      <c r="F2768" s="16" t="s">
        <v>3304</v>
      </c>
      <c r="G2768" s="16" t="s">
        <v>3585</v>
      </c>
      <c r="H2768" s="16" t="s">
        <v>3328</v>
      </c>
      <c r="I2768" s="16" t="s">
        <v>3329</v>
      </c>
      <c r="J2768" s="16" t="s">
        <v>8268</v>
      </c>
    </row>
    <row r="2769" ht="33.75" spans="1:10">
      <c r="A2769" s="20"/>
      <c r="B2769" s="16" t="s">
        <v>8289</v>
      </c>
      <c r="C2769" s="16" t="s">
        <v>3324</v>
      </c>
      <c r="D2769" s="16" t="s">
        <v>3325</v>
      </c>
      <c r="E2769" s="16" t="s">
        <v>8291</v>
      </c>
      <c r="F2769" s="16" t="s">
        <v>3313</v>
      </c>
      <c r="G2769" s="16" t="s">
        <v>3398</v>
      </c>
      <c r="H2769" s="16" t="s">
        <v>3315</v>
      </c>
      <c r="I2769" s="16" t="s">
        <v>3307</v>
      </c>
      <c r="J2769" s="16" t="s">
        <v>8292</v>
      </c>
    </row>
    <row r="2770" ht="22.5" spans="1:10">
      <c r="A2770" s="20"/>
      <c r="B2770" s="16" t="s">
        <v>8289</v>
      </c>
      <c r="C2770" s="16" t="s">
        <v>3331</v>
      </c>
      <c r="D2770" s="16" t="s">
        <v>3332</v>
      </c>
      <c r="E2770" s="16" t="s">
        <v>8285</v>
      </c>
      <c r="F2770" s="16" t="s">
        <v>3313</v>
      </c>
      <c r="G2770" s="16" t="s">
        <v>3322</v>
      </c>
      <c r="H2770" s="16" t="s">
        <v>3315</v>
      </c>
      <c r="I2770" s="16" t="s">
        <v>3307</v>
      </c>
      <c r="J2770" s="16" t="s">
        <v>8293</v>
      </c>
    </row>
    <row r="2771" ht="22.5" spans="1:10">
      <c r="A2771" s="20"/>
      <c r="B2771" s="16" t="s">
        <v>8289</v>
      </c>
      <c r="C2771" s="16" t="s">
        <v>3843</v>
      </c>
      <c r="D2771" s="16" t="s">
        <v>6563</v>
      </c>
      <c r="E2771" s="16" t="s">
        <v>7496</v>
      </c>
      <c r="F2771" s="16" t="s">
        <v>3304</v>
      </c>
      <c r="G2771" s="16" t="s">
        <v>8294</v>
      </c>
      <c r="H2771" s="16" t="s">
        <v>8272</v>
      </c>
      <c r="I2771" s="16" t="s">
        <v>3307</v>
      </c>
      <c r="J2771" s="16" t="s">
        <v>8273</v>
      </c>
    </row>
    <row r="2772" ht="22.5" spans="1:10">
      <c r="A2772" s="20" t="s">
        <v>8295</v>
      </c>
      <c r="B2772" s="16" t="s">
        <v>8296</v>
      </c>
      <c r="C2772" s="16" t="s">
        <v>3301</v>
      </c>
      <c r="D2772" s="16" t="s">
        <v>3302</v>
      </c>
      <c r="E2772" s="16" t="s">
        <v>8297</v>
      </c>
      <c r="F2772" s="16" t="s">
        <v>3304</v>
      </c>
      <c r="G2772" s="16" t="s">
        <v>3398</v>
      </c>
      <c r="H2772" s="16" t="s">
        <v>3315</v>
      </c>
      <c r="I2772" s="16" t="s">
        <v>3307</v>
      </c>
      <c r="J2772" s="16" t="s">
        <v>8298</v>
      </c>
    </row>
    <row r="2773" spans="1:10">
      <c r="A2773" s="20"/>
      <c r="B2773" s="16" t="s">
        <v>8296</v>
      </c>
      <c r="C2773" s="16" t="s">
        <v>3301</v>
      </c>
      <c r="D2773" s="16" t="s">
        <v>3311</v>
      </c>
      <c r="E2773" s="16" t="s">
        <v>8299</v>
      </c>
      <c r="F2773" s="16" t="s">
        <v>3313</v>
      </c>
      <c r="G2773" s="16" t="s">
        <v>3398</v>
      </c>
      <c r="H2773" s="16" t="s">
        <v>3315</v>
      </c>
      <c r="I2773" s="16" t="s">
        <v>3307</v>
      </c>
      <c r="J2773" s="16" t="s">
        <v>8299</v>
      </c>
    </row>
    <row r="2774" spans="1:10">
      <c r="A2774" s="20"/>
      <c r="B2774" s="16" t="s">
        <v>8296</v>
      </c>
      <c r="C2774" s="16" t="s">
        <v>3301</v>
      </c>
      <c r="D2774" s="16" t="s">
        <v>3320</v>
      </c>
      <c r="E2774" s="16" t="s">
        <v>8188</v>
      </c>
      <c r="F2774" s="16" t="s">
        <v>3313</v>
      </c>
      <c r="G2774" s="16" t="s">
        <v>3398</v>
      </c>
      <c r="H2774" s="16" t="s">
        <v>3315</v>
      </c>
      <c r="I2774" s="16" t="s">
        <v>3307</v>
      </c>
      <c r="J2774" s="16" t="s">
        <v>3431</v>
      </c>
    </row>
    <row r="2775" ht="56.25" spans="1:10">
      <c r="A2775" s="20"/>
      <c r="B2775" s="16" t="s">
        <v>8296</v>
      </c>
      <c r="C2775" s="16" t="s">
        <v>3324</v>
      </c>
      <c r="D2775" s="16" t="s">
        <v>3325</v>
      </c>
      <c r="E2775" s="16" t="s">
        <v>8190</v>
      </c>
      <c r="F2775" s="16" t="s">
        <v>3313</v>
      </c>
      <c r="G2775" s="16" t="s">
        <v>3318</v>
      </c>
      <c r="H2775" s="16" t="s">
        <v>3315</v>
      </c>
      <c r="I2775" s="16" t="s">
        <v>3307</v>
      </c>
      <c r="J2775" s="16" t="s">
        <v>8300</v>
      </c>
    </row>
    <row r="2776" spans="1:10">
      <c r="A2776" s="20"/>
      <c r="B2776" s="16" t="s">
        <v>8296</v>
      </c>
      <c r="C2776" s="16" t="s">
        <v>3331</v>
      </c>
      <c r="D2776" s="16" t="s">
        <v>3332</v>
      </c>
      <c r="E2776" s="16" t="s">
        <v>8253</v>
      </c>
      <c r="F2776" s="16" t="s">
        <v>3313</v>
      </c>
      <c r="G2776" s="16" t="s">
        <v>3341</v>
      </c>
      <c r="H2776" s="16" t="s">
        <v>3315</v>
      </c>
      <c r="I2776" s="16" t="s">
        <v>3307</v>
      </c>
      <c r="J2776" s="16" t="s">
        <v>8253</v>
      </c>
    </row>
    <row r="2777" spans="1:10">
      <c r="A2777" s="20"/>
      <c r="B2777" s="16" t="s">
        <v>8296</v>
      </c>
      <c r="C2777" s="16" t="s">
        <v>3843</v>
      </c>
      <c r="D2777" s="16" t="s">
        <v>6563</v>
      </c>
      <c r="E2777" s="16" t="s">
        <v>8301</v>
      </c>
      <c r="F2777" s="16" t="s">
        <v>3520</v>
      </c>
      <c r="G2777" s="16" t="s">
        <v>4240</v>
      </c>
      <c r="H2777" s="16" t="s">
        <v>3435</v>
      </c>
      <c r="I2777" s="16" t="s">
        <v>3307</v>
      </c>
      <c r="J2777" s="16" t="s">
        <v>8301</v>
      </c>
    </row>
    <row r="2778" spans="1:10">
      <c r="A2778" s="19" t="s">
        <v>8302</v>
      </c>
      <c r="B2778" s="16"/>
      <c r="C2778" s="16"/>
      <c r="D2778" s="16"/>
      <c r="E2778" s="16"/>
      <c r="F2778" s="16"/>
      <c r="G2778" s="16"/>
      <c r="H2778" s="16"/>
      <c r="I2778" s="16"/>
      <c r="J2778" s="16"/>
    </row>
    <row r="2779" ht="22.5" spans="1:10">
      <c r="A2779" s="20" t="s">
        <v>8219</v>
      </c>
      <c r="B2779" s="16" t="s">
        <v>8303</v>
      </c>
      <c r="C2779" s="16" t="s">
        <v>3301</v>
      </c>
      <c r="D2779" s="16" t="s">
        <v>3302</v>
      </c>
      <c r="E2779" s="16" t="s">
        <v>8304</v>
      </c>
      <c r="F2779" s="16" t="s">
        <v>3304</v>
      </c>
      <c r="G2779" s="16" t="s">
        <v>8305</v>
      </c>
      <c r="H2779" s="16" t="s">
        <v>3377</v>
      </c>
      <c r="I2779" s="16" t="s">
        <v>3307</v>
      </c>
      <c r="J2779" s="16" t="s">
        <v>8306</v>
      </c>
    </row>
    <row r="2780" ht="22.5" spans="1:10">
      <c r="A2780" s="20"/>
      <c r="B2780" s="16" t="s">
        <v>8303</v>
      </c>
      <c r="C2780" s="16" t="s">
        <v>3301</v>
      </c>
      <c r="D2780" s="16" t="s">
        <v>3302</v>
      </c>
      <c r="E2780" s="16" t="s">
        <v>8307</v>
      </c>
      <c r="F2780" s="16" t="s">
        <v>3313</v>
      </c>
      <c r="G2780" s="16" t="s">
        <v>3380</v>
      </c>
      <c r="H2780" s="16" t="s">
        <v>3315</v>
      </c>
      <c r="I2780" s="16" t="s">
        <v>3307</v>
      </c>
      <c r="J2780" s="16" t="s">
        <v>8308</v>
      </c>
    </row>
    <row r="2781" ht="45" spans="1:10">
      <c r="A2781" s="20"/>
      <c r="B2781" s="16" t="s">
        <v>8303</v>
      </c>
      <c r="C2781" s="16" t="s">
        <v>3301</v>
      </c>
      <c r="D2781" s="16" t="s">
        <v>3311</v>
      </c>
      <c r="E2781" s="16" t="s">
        <v>8309</v>
      </c>
      <c r="F2781" s="16" t="s">
        <v>3304</v>
      </c>
      <c r="G2781" s="16" t="s">
        <v>3398</v>
      </c>
      <c r="H2781" s="16" t="s">
        <v>3315</v>
      </c>
      <c r="I2781" s="16" t="s">
        <v>3307</v>
      </c>
      <c r="J2781" s="16" t="s">
        <v>8310</v>
      </c>
    </row>
    <row r="2782" ht="22.5" spans="1:10">
      <c r="A2782" s="20"/>
      <c r="B2782" s="16" t="s">
        <v>8303</v>
      </c>
      <c r="C2782" s="16" t="s">
        <v>3301</v>
      </c>
      <c r="D2782" s="16" t="s">
        <v>3311</v>
      </c>
      <c r="E2782" s="16" t="s">
        <v>8311</v>
      </c>
      <c r="F2782" s="16" t="s">
        <v>3313</v>
      </c>
      <c r="G2782" s="16" t="s">
        <v>3322</v>
      </c>
      <c r="H2782" s="16" t="s">
        <v>3315</v>
      </c>
      <c r="I2782" s="16" t="s">
        <v>3307</v>
      </c>
      <c r="J2782" s="16" t="s">
        <v>8312</v>
      </c>
    </row>
    <row r="2783" ht="22.5" spans="1:10">
      <c r="A2783" s="20"/>
      <c r="B2783" s="16" t="s">
        <v>8303</v>
      </c>
      <c r="C2783" s="16" t="s">
        <v>3301</v>
      </c>
      <c r="D2783" s="16" t="s">
        <v>3311</v>
      </c>
      <c r="E2783" s="16" t="s">
        <v>8313</v>
      </c>
      <c r="F2783" s="16" t="s">
        <v>3313</v>
      </c>
      <c r="G2783" s="16" t="s">
        <v>3322</v>
      </c>
      <c r="H2783" s="16" t="s">
        <v>3315</v>
      </c>
      <c r="I2783" s="16" t="s">
        <v>3307</v>
      </c>
      <c r="J2783" s="16" t="s">
        <v>8314</v>
      </c>
    </row>
    <row r="2784" ht="33.75" spans="1:10">
      <c r="A2784" s="20"/>
      <c r="B2784" s="16" t="s">
        <v>8303</v>
      </c>
      <c r="C2784" s="16" t="s">
        <v>3301</v>
      </c>
      <c r="D2784" s="16" t="s">
        <v>3320</v>
      </c>
      <c r="E2784" s="16" t="s">
        <v>5805</v>
      </c>
      <c r="F2784" s="16" t="s">
        <v>3304</v>
      </c>
      <c r="G2784" s="16" t="s">
        <v>3398</v>
      </c>
      <c r="H2784" s="16" t="s">
        <v>3315</v>
      </c>
      <c r="I2784" s="16" t="s">
        <v>3307</v>
      </c>
      <c r="J2784" s="16" t="s">
        <v>8315</v>
      </c>
    </row>
    <row r="2785" ht="56.25" spans="1:10">
      <c r="A2785" s="20"/>
      <c r="B2785" s="16" t="s">
        <v>8303</v>
      </c>
      <c r="C2785" s="16" t="s">
        <v>3324</v>
      </c>
      <c r="D2785" s="16" t="s">
        <v>3325</v>
      </c>
      <c r="E2785" s="16" t="s">
        <v>8316</v>
      </c>
      <c r="F2785" s="16" t="s">
        <v>3304</v>
      </c>
      <c r="G2785" s="16" t="s">
        <v>4821</v>
      </c>
      <c r="H2785" s="16"/>
      <c r="I2785" s="16" t="s">
        <v>3329</v>
      </c>
      <c r="J2785" s="16" t="s">
        <v>8317</v>
      </c>
    </row>
    <row r="2786" ht="33.75" spans="1:10">
      <c r="A2786" s="20"/>
      <c r="B2786" s="16" t="s">
        <v>8303</v>
      </c>
      <c r="C2786" s="16" t="s">
        <v>3324</v>
      </c>
      <c r="D2786" s="16" t="s">
        <v>3325</v>
      </c>
      <c r="E2786" s="16" t="s">
        <v>8318</v>
      </c>
      <c r="F2786" s="16" t="s">
        <v>3304</v>
      </c>
      <c r="G2786" s="16" t="s">
        <v>8319</v>
      </c>
      <c r="H2786" s="16"/>
      <c r="I2786" s="16" t="s">
        <v>3329</v>
      </c>
      <c r="J2786" s="16" t="s">
        <v>8320</v>
      </c>
    </row>
    <row r="2787" ht="45" spans="1:10">
      <c r="A2787" s="20"/>
      <c r="B2787" s="16" t="s">
        <v>8303</v>
      </c>
      <c r="C2787" s="16" t="s">
        <v>3324</v>
      </c>
      <c r="D2787" s="16" t="s">
        <v>3590</v>
      </c>
      <c r="E2787" s="16" t="s">
        <v>8321</v>
      </c>
      <c r="F2787" s="16" t="s">
        <v>3304</v>
      </c>
      <c r="G2787" s="16" t="s">
        <v>8322</v>
      </c>
      <c r="H2787" s="16"/>
      <c r="I2787" s="16" t="s">
        <v>3329</v>
      </c>
      <c r="J2787" s="16" t="s">
        <v>8323</v>
      </c>
    </row>
    <row r="2788" ht="33.75" spans="1:10">
      <c r="A2788" s="20"/>
      <c r="B2788" s="16" t="s">
        <v>8303</v>
      </c>
      <c r="C2788" s="16" t="s">
        <v>3324</v>
      </c>
      <c r="D2788" s="16" t="s">
        <v>3590</v>
      </c>
      <c r="E2788" s="16" t="s">
        <v>8324</v>
      </c>
      <c r="F2788" s="16" t="s">
        <v>3304</v>
      </c>
      <c r="G2788" s="16" t="s">
        <v>7207</v>
      </c>
      <c r="H2788" s="16"/>
      <c r="I2788" s="16" t="s">
        <v>3329</v>
      </c>
      <c r="J2788" s="16" t="s">
        <v>8325</v>
      </c>
    </row>
    <row r="2789" ht="33.75" spans="1:10">
      <c r="A2789" s="20"/>
      <c r="B2789" s="16" t="s">
        <v>8303</v>
      </c>
      <c r="C2789" s="16" t="s">
        <v>3331</v>
      </c>
      <c r="D2789" s="16" t="s">
        <v>3332</v>
      </c>
      <c r="E2789" s="16" t="s">
        <v>8326</v>
      </c>
      <c r="F2789" s="16" t="s">
        <v>3313</v>
      </c>
      <c r="G2789" s="16" t="s">
        <v>3322</v>
      </c>
      <c r="H2789" s="16" t="s">
        <v>3315</v>
      </c>
      <c r="I2789" s="16" t="s">
        <v>3307</v>
      </c>
      <c r="J2789" s="16" t="s">
        <v>8327</v>
      </c>
    </row>
    <row r="2790" ht="33.75" spans="1:10">
      <c r="A2790" s="20"/>
      <c r="B2790" s="16" t="s">
        <v>8303</v>
      </c>
      <c r="C2790" s="16" t="s">
        <v>3331</v>
      </c>
      <c r="D2790" s="16" t="s">
        <v>3332</v>
      </c>
      <c r="E2790" s="16" t="s">
        <v>8285</v>
      </c>
      <c r="F2790" s="16" t="s">
        <v>3313</v>
      </c>
      <c r="G2790" s="16" t="s">
        <v>3322</v>
      </c>
      <c r="H2790" s="16" t="s">
        <v>3315</v>
      </c>
      <c r="I2790" s="16" t="s">
        <v>3307</v>
      </c>
      <c r="J2790" s="16" t="s">
        <v>8328</v>
      </c>
    </row>
    <row r="2791" ht="33.75" spans="1:10">
      <c r="A2791" s="20"/>
      <c r="B2791" s="16" t="s">
        <v>8303</v>
      </c>
      <c r="C2791" s="16" t="s">
        <v>3331</v>
      </c>
      <c r="D2791" s="16" t="s">
        <v>3332</v>
      </c>
      <c r="E2791" s="16" t="s">
        <v>8253</v>
      </c>
      <c r="F2791" s="16" t="s">
        <v>3313</v>
      </c>
      <c r="G2791" s="16" t="s">
        <v>3322</v>
      </c>
      <c r="H2791" s="16" t="s">
        <v>3315</v>
      </c>
      <c r="I2791" s="16" t="s">
        <v>3307</v>
      </c>
      <c r="J2791" s="16" t="s">
        <v>8329</v>
      </c>
    </row>
    <row r="2792" ht="33.75" spans="1:10">
      <c r="A2792" s="20"/>
      <c r="B2792" s="16" t="s">
        <v>8303</v>
      </c>
      <c r="C2792" s="16" t="s">
        <v>3843</v>
      </c>
      <c r="D2792" s="16" t="s">
        <v>3844</v>
      </c>
      <c r="E2792" s="16" t="s">
        <v>8330</v>
      </c>
      <c r="F2792" s="16" t="s">
        <v>3313</v>
      </c>
      <c r="G2792" s="16" t="s">
        <v>3322</v>
      </c>
      <c r="H2792" s="16" t="s">
        <v>3315</v>
      </c>
      <c r="I2792" s="16" t="s">
        <v>3307</v>
      </c>
      <c r="J2792" s="16" t="s">
        <v>8331</v>
      </c>
    </row>
    <row r="2793" ht="22.5" spans="1:10">
      <c r="A2793" s="20" t="s">
        <v>8263</v>
      </c>
      <c r="B2793" s="16" t="s">
        <v>8332</v>
      </c>
      <c r="C2793" s="16" t="s">
        <v>3301</v>
      </c>
      <c r="D2793" s="16" t="s">
        <v>3302</v>
      </c>
      <c r="E2793" s="16" t="s">
        <v>8304</v>
      </c>
      <c r="F2793" s="16" t="s">
        <v>3304</v>
      </c>
      <c r="G2793" s="16" t="s">
        <v>8333</v>
      </c>
      <c r="H2793" s="16" t="s">
        <v>3377</v>
      </c>
      <c r="I2793" s="16" t="s">
        <v>3307</v>
      </c>
      <c r="J2793" s="16" t="s">
        <v>8306</v>
      </c>
    </row>
    <row r="2794" ht="56.25" spans="1:10">
      <c r="A2794" s="20"/>
      <c r="B2794" s="16" t="s">
        <v>8332</v>
      </c>
      <c r="C2794" s="16" t="s">
        <v>3301</v>
      </c>
      <c r="D2794" s="16" t="s">
        <v>3302</v>
      </c>
      <c r="E2794" s="16" t="s">
        <v>8334</v>
      </c>
      <c r="F2794" s="16" t="s">
        <v>3313</v>
      </c>
      <c r="G2794" s="16" t="s">
        <v>4568</v>
      </c>
      <c r="H2794" s="16" t="s">
        <v>3545</v>
      </c>
      <c r="I2794" s="16" t="s">
        <v>3307</v>
      </c>
      <c r="J2794" s="16" t="s">
        <v>8335</v>
      </c>
    </row>
    <row r="2795" ht="56.25" spans="1:10">
      <c r="A2795" s="20"/>
      <c r="B2795" s="16" t="s">
        <v>8332</v>
      </c>
      <c r="C2795" s="16" t="s">
        <v>3301</v>
      </c>
      <c r="D2795" s="16" t="s">
        <v>3302</v>
      </c>
      <c r="E2795" s="16" t="s">
        <v>8336</v>
      </c>
      <c r="F2795" s="16" t="s">
        <v>3313</v>
      </c>
      <c r="G2795" s="16" t="s">
        <v>4568</v>
      </c>
      <c r="H2795" s="16" t="s">
        <v>3377</v>
      </c>
      <c r="I2795" s="16" t="s">
        <v>3307</v>
      </c>
      <c r="J2795" s="16" t="s">
        <v>8337</v>
      </c>
    </row>
    <row r="2796" ht="22.5" spans="1:10">
      <c r="A2796" s="20"/>
      <c r="B2796" s="16" t="s">
        <v>8332</v>
      </c>
      <c r="C2796" s="16" t="s">
        <v>3301</v>
      </c>
      <c r="D2796" s="16" t="s">
        <v>3311</v>
      </c>
      <c r="E2796" s="16" t="s">
        <v>8311</v>
      </c>
      <c r="F2796" s="16" t="s">
        <v>3313</v>
      </c>
      <c r="G2796" s="16" t="s">
        <v>3322</v>
      </c>
      <c r="H2796" s="16" t="s">
        <v>3315</v>
      </c>
      <c r="I2796" s="16" t="s">
        <v>3307</v>
      </c>
      <c r="J2796" s="16" t="s">
        <v>8338</v>
      </c>
    </row>
    <row r="2797" ht="45" spans="1:10">
      <c r="A2797" s="20"/>
      <c r="B2797" s="16" t="s">
        <v>8332</v>
      </c>
      <c r="C2797" s="16" t="s">
        <v>3301</v>
      </c>
      <c r="D2797" s="16" t="s">
        <v>3311</v>
      </c>
      <c r="E2797" s="16" t="s">
        <v>8339</v>
      </c>
      <c r="F2797" s="16" t="s">
        <v>3313</v>
      </c>
      <c r="G2797" s="16" t="s">
        <v>3380</v>
      </c>
      <c r="H2797" s="16" t="s">
        <v>3315</v>
      </c>
      <c r="I2797" s="16" t="s">
        <v>3307</v>
      </c>
      <c r="J2797" s="16" t="s">
        <v>8340</v>
      </c>
    </row>
    <row r="2798" ht="33.75" spans="1:10">
      <c r="A2798" s="20"/>
      <c r="B2798" s="16" t="s">
        <v>8332</v>
      </c>
      <c r="C2798" s="16" t="s">
        <v>3301</v>
      </c>
      <c r="D2798" s="16" t="s">
        <v>3320</v>
      </c>
      <c r="E2798" s="16" t="s">
        <v>5805</v>
      </c>
      <c r="F2798" s="16" t="s">
        <v>3304</v>
      </c>
      <c r="G2798" s="16" t="s">
        <v>3398</v>
      </c>
      <c r="H2798" s="16" t="s">
        <v>3315</v>
      </c>
      <c r="I2798" s="16" t="s">
        <v>3307</v>
      </c>
      <c r="J2798" s="16" t="s">
        <v>8315</v>
      </c>
    </row>
    <row r="2799" spans="1:10">
      <c r="A2799" s="20"/>
      <c r="B2799" s="16" t="s">
        <v>8332</v>
      </c>
      <c r="C2799" s="16" t="s">
        <v>3324</v>
      </c>
      <c r="D2799" s="16" t="s">
        <v>3325</v>
      </c>
      <c r="E2799" s="16" t="s">
        <v>8341</v>
      </c>
      <c r="F2799" s="16" t="s">
        <v>3313</v>
      </c>
      <c r="G2799" s="16" t="s">
        <v>3341</v>
      </c>
      <c r="H2799" s="16" t="s">
        <v>3315</v>
      </c>
      <c r="I2799" s="16" t="s">
        <v>3307</v>
      </c>
      <c r="J2799" s="16" t="s">
        <v>8341</v>
      </c>
    </row>
    <row r="2800" ht="45" spans="1:10">
      <c r="A2800" s="20"/>
      <c r="B2800" s="16" t="s">
        <v>8332</v>
      </c>
      <c r="C2800" s="16" t="s">
        <v>3324</v>
      </c>
      <c r="D2800" s="16" t="s">
        <v>3325</v>
      </c>
      <c r="E2800" s="16" t="s">
        <v>8342</v>
      </c>
      <c r="F2800" s="16" t="s">
        <v>3313</v>
      </c>
      <c r="G2800" s="16" t="s">
        <v>3380</v>
      </c>
      <c r="H2800" s="16" t="s">
        <v>3315</v>
      </c>
      <c r="I2800" s="16" t="s">
        <v>3307</v>
      </c>
      <c r="J2800" s="16" t="s">
        <v>8343</v>
      </c>
    </row>
    <row r="2801" ht="33.75" spans="1:10">
      <c r="A2801" s="20"/>
      <c r="B2801" s="16" t="s">
        <v>8332</v>
      </c>
      <c r="C2801" s="16" t="s">
        <v>3324</v>
      </c>
      <c r="D2801" s="16" t="s">
        <v>3590</v>
      </c>
      <c r="E2801" s="16" t="s">
        <v>8344</v>
      </c>
      <c r="F2801" s="16" t="s">
        <v>3304</v>
      </c>
      <c r="G2801" s="16" t="s">
        <v>8345</v>
      </c>
      <c r="H2801" s="16"/>
      <c r="I2801" s="16" t="s">
        <v>3329</v>
      </c>
      <c r="J2801" s="16" t="s">
        <v>8346</v>
      </c>
    </row>
    <row r="2802" ht="33.75" spans="1:10">
      <c r="A2802" s="20"/>
      <c r="B2802" s="16" t="s">
        <v>8332</v>
      </c>
      <c r="C2802" s="16" t="s">
        <v>3331</v>
      </c>
      <c r="D2802" s="16" t="s">
        <v>3332</v>
      </c>
      <c r="E2802" s="16" t="s">
        <v>8347</v>
      </c>
      <c r="F2802" s="16" t="s">
        <v>3313</v>
      </c>
      <c r="G2802" s="16" t="s">
        <v>3322</v>
      </c>
      <c r="H2802" s="16" t="s">
        <v>3315</v>
      </c>
      <c r="I2802" s="16" t="s">
        <v>3307</v>
      </c>
      <c r="J2802" s="16" t="s">
        <v>8348</v>
      </c>
    </row>
    <row r="2803" ht="33.75" spans="1:10">
      <c r="A2803" s="20"/>
      <c r="B2803" s="16" t="s">
        <v>8332</v>
      </c>
      <c r="C2803" s="16" t="s">
        <v>3331</v>
      </c>
      <c r="D2803" s="16" t="s">
        <v>3332</v>
      </c>
      <c r="E2803" s="16" t="s">
        <v>8349</v>
      </c>
      <c r="F2803" s="16" t="s">
        <v>3313</v>
      </c>
      <c r="G2803" s="16" t="s">
        <v>3322</v>
      </c>
      <c r="H2803" s="16" t="s">
        <v>3315</v>
      </c>
      <c r="I2803" s="16" t="s">
        <v>3307</v>
      </c>
      <c r="J2803" s="16" t="s">
        <v>8350</v>
      </c>
    </row>
    <row r="2804" ht="33.75" spans="1:10">
      <c r="A2804" s="20"/>
      <c r="B2804" s="16" t="s">
        <v>8332</v>
      </c>
      <c r="C2804" s="16" t="s">
        <v>3843</v>
      </c>
      <c r="D2804" s="16" t="s">
        <v>3844</v>
      </c>
      <c r="E2804" s="16" t="s">
        <v>8330</v>
      </c>
      <c r="F2804" s="16" t="s">
        <v>3313</v>
      </c>
      <c r="G2804" s="16" t="s">
        <v>3322</v>
      </c>
      <c r="H2804" s="16" t="s">
        <v>3315</v>
      </c>
      <c r="I2804" s="16" t="s">
        <v>3307</v>
      </c>
      <c r="J2804" s="16" t="s">
        <v>8351</v>
      </c>
    </row>
    <row r="2805" ht="33.75" spans="1:10">
      <c r="A2805" s="20"/>
      <c r="B2805" s="16" t="s">
        <v>8332</v>
      </c>
      <c r="C2805" s="16" t="s">
        <v>3843</v>
      </c>
      <c r="D2805" s="16" t="s">
        <v>3844</v>
      </c>
      <c r="E2805" s="16" t="s">
        <v>8352</v>
      </c>
      <c r="F2805" s="16" t="s">
        <v>3313</v>
      </c>
      <c r="G2805" s="16" t="s">
        <v>5510</v>
      </c>
      <c r="H2805" s="16" t="s">
        <v>3315</v>
      </c>
      <c r="I2805" s="16" t="s">
        <v>3307</v>
      </c>
      <c r="J2805" s="16" t="s">
        <v>8353</v>
      </c>
    </row>
    <row r="2806" spans="1:10">
      <c r="A2806" s="20" t="s">
        <v>8274</v>
      </c>
      <c r="B2806" s="16" t="s">
        <v>8354</v>
      </c>
      <c r="C2806" s="16" t="s">
        <v>3301</v>
      </c>
      <c r="D2806" s="16" t="s">
        <v>3320</v>
      </c>
      <c r="E2806" s="16" t="s">
        <v>4100</v>
      </c>
      <c r="F2806" s="16" t="s">
        <v>3304</v>
      </c>
      <c r="G2806" s="16" t="s">
        <v>3585</v>
      </c>
      <c r="H2806" s="16" t="s">
        <v>3306</v>
      </c>
      <c r="I2806" s="16" t="s">
        <v>3307</v>
      </c>
      <c r="J2806" s="16" t="s">
        <v>4100</v>
      </c>
    </row>
    <row r="2807" spans="1:10">
      <c r="A2807" s="20"/>
      <c r="B2807" s="16" t="s">
        <v>8354</v>
      </c>
      <c r="C2807" s="16" t="s">
        <v>3324</v>
      </c>
      <c r="D2807" s="16" t="s">
        <v>3325</v>
      </c>
      <c r="E2807" s="16" t="s">
        <v>8164</v>
      </c>
      <c r="F2807" s="16" t="s">
        <v>3304</v>
      </c>
      <c r="G2807" s="16" t="s">
        <v>3398</v>
      </c>
      <c r="H2807" s="16" t="s">
        <v>3315</v>
      </c>
      <c r="I2807" s="16" t="s">
        <v>3307</v>
      </c>
      <c r="J2807" s="16" t="s">
        <v>8164</v>
      </c>
    </row>
    <row r="2808" spans="1:10">
      <c r="A2808" s="20"/>
      <c r="B2808" s="16" t="s">
        <v>8354</v>
      </c>
      <c r="C2808" s="16" t="s">
        <v>3331</v>
      </c>
      <c r="D2808" s="16" t="s">
        <v>3332</v>
      </c>
      <c r="E2808" s="16" t="s">
        <v>3332</v>
      </c>
      <c r="F2808" s="16" t="s">
        <v>3313</v>
      </c>
      <c r="G2808" s="16" t="s">
        <v>3322</v>
      </c>
      <c r="H2808" s="16" t="s">
        <v>3315</v>
      </c>
      <c r="I2808" s="16" t="s">
        <v>3307</v>
      </c>
      <c r="J2808" s="16" t="s">
        <v>3332</v>
      </c>
    </row>
    <row r="2809" ht="45" spans="1:10">
      <c r="A2809" s="20" t="s">
        <v>8295</v>
      </c>
      <c r="B2809" s="16" t="s">
        <v>8355</v>
      </c>
      <c r="C2809" s="16" t="s">
        <v>3301</v>
      </c>
      <c r="D2809" s="16" t="s">
        <v>3302</v>
      </c>
      <c r="E2809" s="16" t="s">
        <v>8356</v>
      </c>
      <c r="F2809" s="16" t="s">
        <v>3304</v>
      </c>
      <c r="G2809" s="16" t="s">
        <v>8305</v>
      </c>
      <c r="H2809" s="16" t="s">
        <v>3377</v>
      </c>
      <c r="I2809" s="16" t="s">
        <v>3307</v>
      </c>
      <c r="J2809" s="16" t="s">
        <v>8357</v>
      </c>
    </row>
    <row r="2810" ht="112.5" spans="1:10">
      <c r="A2810" s="20"/>
      <c r="B2810" s="16" t="s">
        <v>8355</v>
      </c>
      <c r="C2810" s="16" t="s">
        <v>3301</v>
      </c>
      <c r="D2810" s="16" t="s">
        <v>3302</v>
      </c>
      <c r="E2810" s="16" t="s">
        <v>8180</v>
      </c>
      <c r="F2810" s="16" t="s">
        <v>3313</v>
      </c>
      <c r="G2810" s="16" t="s">
        <v>4534</v>
      </c>
      <c r="H2810" s="16" t="s">
        <v>8181</v>
      </c>
      <c r="I2810" s="16" t="s">
        <v>3307</v>
      </c>
      <c r="J2810" s="16" t="s">
        <v>8358</v>
      </c>
    </row>
    <row r="2811" ht="67.5" spans="1:10">
      <c r="A2811" s="20"/>
      <c r="B2811" s="16" t="s">
        <v>8355</v>
      </c>
      <c r="C2811" s="16" t="s">
        <v>3301</v>
      </c>
      <c r="D2811" s="16" t="s">
        <v>3311</v>
      </c>
      <c r="E2811" s="16" t="s">
        <v>8183</v>
      </c>
      <c r="F2811" s="16" t="s">
        <v>3304</v>
      </c>
      <c r="G2811" s="16" t="s">
        <v>3398</v>
      </c>
      <c r="H2811" s="16" t="s">
        <v>3315</v>
      </c>
      <c r="I2811" s="16" t="s">
        <v>3307</v>
      </c>
      <c r="J2811" s="16" t="s">
        <v>8359</v>
      </c>
    </row>
    <row r="2812" ht="78.75" spans="1:10">
      <c r="A2812" s="20"/>
      <c r="B2812" s="16" t="s">
        <v>8355</v>
      </c>
      <c r="C2812" s="16" t="s">
        <v>3301</v>
      </c>
      <c r="D2812" s="16" t="s">
        <v>3311</v>
      </c>
      <c r="E2812" s="16" t="s">
        <v>8185</v>
      </c>
      <c r="F2812" s="16" t="s">
        <v>3304</v>
      </c>
      <c r="G2812" s="16" t="s">
        <v>3544</v>
      </c>
      <c r="H2812" s="16" t="s">
        <v>3545</v>
      </c>
      <c r="I2812" s="16" t="s">
        <v>3307</v>
      </c>
      <c r="J2812" s="16" t="s">
        <v>8360</v>
      </c>
    </row>
    <row r="2813" ht="56.25" spans="1:10">
      <c r="A2813" s="20"/>
      <c r="B2813" s="16" t="s">
        <v>8355</v>
      </c>
      <c r="C2813" s="16" t="s">
        <v>3301</v>
      </c>
      <c r="D2813" s="16" t="s">
        <v>3311</v>
      </c>
      <c r="E2813" s="16" t="s">
        <v>8187</v>
      </c>
      <c r="F2813" s="16" t="s">
        <v>3304</v>
      </c>
      <c r="G2813" s="16" t="s">
        <v>3398</v>
      </c>
      <c r="H2813" s="16" t="s">
        <v>3315</v>
      </c>
      <c r="I2813" s="16" t="s">
        <v>3307</v>
      </c>
      <c r="J2813" s="16" t="s">
        <v>8361</v>
      </c>
    </row>
    <row r="2814" ht="67.5" spans="1:10">
      <c r="A2814" s="20"/>
      <c r="B2814" s="16" t="s">
        <v>8355</v>
      </c>
      <c r="C2814" s="16" t="s">
        <v>3301</v>
      </c>
      <c r="D2814" s="16" t="s">
        <v>3320</v>
      </c>
      <c r="E2814" s="16" t="s">
        <v>8188</v>
      </c>
      <c r="F2814" s="16" t="s">
        <v>3304</v>
      </c>
      <c r="G2814" s="16" t="s">
        <v>3398</v>
      </c>
      <c r="H2814" s="16" t="s">
        <v>3315</v>
      </c>
      <c r="I2814" s="16" t="s">
        <v>3307</v>
      </c>
      <c r="J2814" s="16" t="s">
        <v>8362</v>
      </c>
    </row>
    <row r="2815" ht="56.25" spans="1:10">
      <c r="A2815" s="20"/>
      <c r="B2815" s="16" t="s">
        <v>8355</v>
      </c>
      <c r="C2815" s="16" t="s">
        <v>3324</v>
      </c>
      <c r="D2815" s="16" t="s">
        <v>3325</v>
      </c>
      <c r="E2815" s="16" t="s">
        <v>8192</v>
      </c>
      <c r="F2815" s="16" t="s">
        <v>3313</v>
      </c>
      <c r="G2815" s="16" t="s">
        <v>3865</v>
      </c>
      <c r="H2815" s="16" t="s">
        <v>3315</v>
      </c>
      <c r="I2815" s="16" t="s">
        <v>3307</v>
      </c>
      <c r="J2815" s="16" t="s">
        <v>8363</v>
      </c>
    </row>
    <row r="2816" ht="56.25" spans="1:10">
      <c r="A2816" s="20"/>
      <c r="B2816" s="16" t="s">
        <v>8355</v>
      </c>
      <c r="C2816" s="16" t="s">
        <v>3324</v>
      </c>
      <c r="D2816" s="16" t="s">
        <v>3325</v>
      </c>
      <c r="E2816" s="16" t="s">
        <v>8190</v>
      </c>
      <c r="F2816" s="16" t="s">
        <v>3313</v>
      </c>
      <c r="G2816" s="16" t="s">
        <v>3318</v>
      </c>
      <c r="H2816" s="16" t="s">
        <v>3315</v>
      </c>
      <c r="I2816" s="16" t="s">
        <v>3307</v>
      </c>
      <c r="J2816" s="16" t="s">
        <v>8300</v>
      </c>
    </row>
    <row r="2817" ht="78.75" spans="1:10">
      <c r="A2817" s="20"/>
      <c r="B2817" s="16" t="s">
        <v>8355</v>
      </c>
      <c r="C2817" s="16" t="s">
        <v>3324</v>
      </c>
      <c r="D2817" s="16" t="s">
        <v>3590</v>
      </c>
      <c r="E2817" s="16" t="s">
        <v>8194</v>
      </c>
      <c r="F2817" s="16" t="s">
        <v>3304</v>
      </c>
      <c r="G2817" s="16" t="s">
        <v>3398</v>
      </c>
      <c r="H2817" s="16" t="s">
        <v>3315</v>
      </c>
      <c r="I2817" s="16" t="s">
        <v>3307</v>
      </c>
      <c r="J2817" s="16" t="s">
        <v>8364</v>
      </c>
    </row>
    <row r="2818" ht="56.25" spans="1:10">
      <c r="A2818" s="20"/>
      <c r="B2818" s="16" t="s">
        <v>8355</v>
      </c>
      <c r="C2818" s="16" t="s">
        <v>3324</v>
      </c>
      <c r="D2818" s="16" t="s">
        <v>3590</v>
      </c>
      <c r="E2818" s="16" t="s">
        <v>8195</v>
      </c>
      <c r="F2818" s="16" t="s">
        <v>3313</v>
      </c>
      <c r="G2818" s="16" t="s">
        <v>3865</v>
      </c>
      <c r="H2818" s="16" t="s">
        <v>3315</v>
      </c>
      <c r="I2818" s="16" t="s">
        <v>3307</v>
      </c>
      <c r="J2818" s="16" t="s">
        <v>8365</v>
      </c>
    </row>
    <row r="2819" ht="33.75" spans="1:10">
      <c r="A2819" s="20"/>
      <c r="B2819" s="16" t="s">
        <v>8355</v>
      </c>
      <c r="C2819" s="16" t="s">
        <v>3331</v>
      </c>
      <c r="D2819" s="16" t="s">
        <v>3332</v>
      </c>
      <c r="E2819" s="16" t="s">
        <v>3437</v>
      </c>
      <c r="F2819" s="16" t="s">
        <v>3313</v>
      </c>
      <c r="G2819" s="16" t="s">
        <v>3322</v>
      </c>
      <c r="H2819" s="16" t="s">
        <v>3315</v>
      </c>
      <c r="I2819" s="16" t="s">
        <v>3307</v>
      </c>
      <c r="J2819" s="16" t="s">
        <v>8366</v>
      </c>
    </row>
    <row r="2820" ht="78.75" spans="1:10">
      <c r="A2820" s="20"/>
      <c r="B2820" s="16" t="s">
        <v>8355</v>
      </c>
      <c r="C2820" s="16" t="s">
        <v>3843</v>
      </c>
      <c r="D2820" s="16" t="s">
        <v>3844</v>
      </c>
      <c r="E2820" s="16" t="s">
        <v>8196</v>
      </c>
      <c r="F2820" s="16" t="s">
        <v>3520</v>
      </c>
      <c r="G2820" s="16" t="s">
        <v>3398</v>
      </c>
      <c r="H2820" s="16" t="s">
        <v>3315</v>
      </c>
      <c r="I2820" s="16" t="s">
        <v>3307</v>
      </c>
      <c r="J2820" s="16" t="s">
        <v>8367</v>
      </c>
    </row>
    <row r="2821" spans="1:10">
      <c r="A2821" s="19" t="s">
        <v>8368</v>
      </c>
      <c r="B2821" s="16"/>
      <c r="C2821" s="16"/>
      <c r="D2821" s="16"/>
      <c r="E2821" s="16"/>
      <c r="F2821" s="16"/>
      <c r="G2821" s="16"/>
      <c r="H2821" s="16"/>
      <c r="I2821" s="16"/>
      <c r="J2821" s="16"/>
    </row>
    <row r="2822" ht="33.75" spans="1:10">
      <c r="A2822" s="20" t="s">
        <v>8167</v>
      </c>
      <c r="B2822" s="16" t="s">
        <v>8369</v>
      </c>
      <c r="C2822" s="16" t="s">
        <v>3301</v>
      </c>
      <c r="D2822" s="16" t="s">
        <v>3302</v>
      </c>
      <c r="E2822" s="16" t="s">
        <v>8278</v>
      </c>
      <c r="F2822" s="16" t="s">
        <v>3304</v>
      </c>
      <c r="G2822" s="16" t="s">
        <v>3398</v>
      </c>
      <c r="H2822" s="16" t="s">
        <v>3315</v>
      </c>
      <c r="I2822" s="16" t="s">
        <v>3307</v>
      </c>
      <c r="J2822" s="16" t="s">
        <v>8370</v>
      </c>
    </row>
    <row r="2823" ht="67.5" spans="1:10">
      <c r="A2823" s="20"/>
      <c r="B2823" s="16" t="s">
        <v>8369</v>
      </c>
      <c r="C2823" s="16" t="s">
        <v>3301</v>
      </c>
      <c r="D2823" s="16" t="s">
        <v>3311</v>
      </c>
      <c r="E2823" s="16" t="s">
        <v>8266</v>
      </c>
      <c r="F2823" s="16" t="s">
        <v>3313</v>
      </c>
      <c r="G2823" s="16" t="s">
        <v>3341</v>
      </c>
      <c r="H2823" s="16" t="s">
        <v>3315</v>
      </c>
      <c r="I2823" s="16" t="s">
        <v>3307</v>
      </c>
      <c r="J2823" s="16" t="s">
        <v>8371</v>
      </c>
    </row>
    <row r="2824" ht="33.75" spans="1:10">
      <c r="A2824" s="20"/>
      <c r="B2824" s="16" t="s">
        <v>8369</v>
      </c>
      <c r="C2824" s="16" t="s">
        <v>3301</v>
      </c>
      <c r="D2824" s="16" t="s">
        <v>3320</v>
      </c>
      <c r="E2824" s="16" t="s">
        <v>3565</v>
      </c>
      <c r="F2824" s="16" t="s">
        <v>3304</v>
      </c>
      <c r="G2824" s="16" t="s">
        <v>3585</v>
      </c>
      <c r="H2824" s="16" t="s">
        <v>3328</v>
      </c>
      <c r="I2824" s="16" t="s">
        <v>3329</v>
      </c>
      <c r="J2824" s="16" t="s">
        <v>8372</v>
      </c>
    </row>
    <row r="2825" ht="56.25" spans="1:10">
      <c r="A2825" s="20"/>
      <c r="B2825" s="16" t="s">
        <v>8369</v>
      </c>
      <c r="C2825" s="16" t="s">
        <v>3324</v>
      </c>
      <c r="D2825" s="16" t="s">
        <v>3325</v>
      </c>
      <c r="E2825" s="16" t="s">
        <v>8373</v>
      </c>
      <c r="F2825" s="16" t="s">
        <v>3313</v>
      </c>
      <c r="G2825" s="16" t="s">
        <v>3341</v>
      </c>
      <c r="H2825" s="16" t="s">
        <v>3315</v>
      </c>
      <c r="I2825" s="16" t="s">
        <v>3307</v>
      </c>
      <c r="J2825" s="16" t="s">
        <v>8374</v>
      </c>
    </row>
    <row r="2826" ht="33.75" spans="1:10">
      <c r="A2826" s="20"/>
      <c r="B2826" s="16" t="s">
        <v>8369</v>
      </c>
      <c r="C2826" s="16" t="s">
        <v>3331</v>
      </c>
      <c r="D2826" s="16" t="s">
        <v>3332</v>
      </c>
      <c r="E2826" s="16" t="s">
        <v>8285</v>
      </c>
      <c r="F2826" s="16" t="s">
        <v>3313</v>
      </c>
      <c r="G2826" s="16" t="s">
        <v>3341</v>
      </c>
      <c r="H2826" s="16" t="s">
        <v>3315</v>
      </c>
      <c r="I2826" s="16" t="s">
        <v>3307</v>
      </c>
      <c r="J2826" s="16" t="s">
        <v>8375</v>
      </c>
    </row>
    <row r="2827" ht="45" spans="1:10">
      <c r="A2827" s="20"/>
      <c r="B2827" s="16" t="s">
        <v>8369</v>
      </c>
      <c r="C2827" s="16" t="s">
        <v>3843</v>
      </c>
      <c r="D2827" s="16" t="s">
        <v>3844</v>
      </c>
      <c r="E2827" s="16" t="s">
        <v>8287</v>
      </c>
      <c r="F2827" s="16" t="s">
        <v>3304</v>
      </c>
      <c r="G2827" s="16" t="s">
        <v>8025</v>
      </c>
      <c r="H2827" s="16" t="s">
        <v>8376</v>
      </c>
      <c r="I2827" s="16" t="s">
        <v>3307</v>
      </c>
      <c r="J2827" s="16" t="s">
        <v>8377</v>
      </c>
    </row>
    <row r="2828" spans="1:10">
      <c r="A2828" s="20" t="s">
        <v>8274</v>
      </c>
      <c r="B2828" s="16" t="s">
        <v>8378</v>
      </c>
      <c r="C2828" s="16" t="s">
        <v>3301</v>
      </c>
      <c r="D2828" s="16" t="s">
        <v>3320</v>
      </c>
      <c r="E2828" s="16" t="s">
        <v>4100</v>
      </c>
      <c r="F2828" s="16" t="s">
        <v>3304</v>
      </c>
      <c r="G2828" s="16" t="s">
        <v>8276</v>
      </c>
      <c r="H2828" s="16" t="s">
        <v>3306</v>
      </c>
      <c r="I2828" s="16" t="s">
        <v>3307</v>
      </c>
      <c r="J2828" s="16" t="s">
        <v>4100</v>
      </c>
    </row>
    <row r="2829" spans="1:10">
      <c r="A2829" s="20"/>
      <c r="B2829" s="16" t="s">
        <v>8378</v>
      </c>
      <c r="C2829" s="16" t="s">
        <v>3324</v>
      </c>
      <c r="D2829" s="16" t="s">
        <v>3325</v>
      </c>
      <c r="E2829" s="16" t="s">
        <v>8164</v>
      </c>
      <c r="F2829" s="16" t="s">
        <v>3304</v>
      </c>
      <c r="G2829" s="16" t="s">
        <v>3398</v>
      </c>
      <c r="H2829" s="16" t="s">
        <v>3315</v>
      </c>
      <c r="I2829" s="16" t="s">
        <v>3307</v>
      </c>
      <c r="J2829" s="16" t="s">
        <v>8164</v>
      </c>
    </row>
    <row r="2830" spans="1:10">
      <c r="A2830" s="20"/>
      <c r="B2830" s="16" t="s">
        <v>8378</v>
      </c>
      <c r="C2830" s="16" t="s">
        <v>3331</v>
      </c>
      <c r="D2830" s="16" t="s">
        <v>3332</v>
      </c>
      <c r="E2830" s="16" t="s">
        <v>3332</v>
      </c>
      <c r="F2830" s="16" t="s">
        <v>3313</v>
      </c>
      <c r="G2830" s="16" t="s">
        <v>3322</v>
      </c>
      <c r="H2830" s="16" t="s">
        <v>3315</v>
      </c>
      <c r="I2830" s="16" t="s">
        <v>3307</v>
      </c>
      <c r="J2830" s="16" t="s">
        <v>3332</v>
      </c>
    </row>
    <row r="2831" ht="33.75" spans="1:10">
      <c r="A2831" s="20" t="s">
        <v>8219</v>
      </c>
      <c r="B2831" s="16" t="s">
        <v>8379</v>
      </c>
      <c r="C2831" s="16" t="s">
        <v>3301</v>
      </c>
      <c r="D2831" s="16" t="s">
        <v>3302</v>
      </c>
      <c r="E2831" s="16" t="s">
        <v>8278</v>
      </c>
      <c r="F2831" s="16" t="s">
        <v>3313</v>
      </c>
      <c r="G2831" s="16" t="s">
        <v>3398</v>
      </c>
      <c r="H2831" s="16" t="s">
        <v>3315</v>
      </c>
      <c r="I2831" s="16" t="s">
        <v>3307</v>
      </c>
      <c r="J2831" s="16" t="s">
        <v>8370</v>
      </c>
    </row>
    <row r="2832" ht="67.5" spans="1:10">
      <c r="A2832" s="20"/>
      <c r="B2832" s="16" t="s">
        <v>8379</v>
      </c>
      <c r="C2832" s="16" t="s">
        <v>3301</v>
      </c>
      <c r="D2832" s="16" t="s">
        <v>3311</v>
      </c>
      <c r="E2832" s="16" t="s">
        <v>8266</v>
      </c>
      <c r="F2832" s="16" t="s">
        <v>3304</v>
      </c>
      <c r="G2832" s="16" t="s">
        <v>3341</v>
      </c>
      <c r="H2832" s="16" t="s">
        <v>3315</v>
      </c>
      <c r="I2832" s="16" t="s">
        <v>3307</v>
      </c>
      <c r="J2832" s="16" t="s">
        <v>8371</v>
      </c>
    </row>
    <row r="2833" ht="33.75" spans="1:10">
      <c r="A2833" s="20"/>
      <c r="B2833" s="16" t="s">
        <v>8379</v>
      </c>
      <c r="C2833" s="16" t="s">
        <v>3301</v>
      </c>
      <c r="D2833" s="16" t="s">
        <v>3320</v>
      </c>
      <c r="E2833" s="16" t="s">
        <v>3565</v>
      </c>
      <c r="F2833" s="16" t="s">
        <v>3304</v>
      </c>
      <c r="G2833" s="16" t="s">
        <v>3585</v>
      </c>
      <c r="H2833" s="16" t="s">
        <v>3328</v>
      </c>
      <c r="I2833" s="16" t="s">
        <v>3329</v>
      </c>
      <c r="J2833" s="16" t="s">
        <v>8372</v>
      </c>
    </row>
    <row r="2834" ht="33.75" spans="1:10">
      <c r="A2834" s="20"/>
      <c r="B2834" s="16" t="s">
        <v>8379</v>
      </c>
      <c r="C2834" s="16" t="s">
        <v>3324</v>
      </c>
      <c r="D2834" s="16" t="s">
        <v>3325</v>
      </c>
      <c r="E2834" s="16" t="s">
        <v>8380</v>
      </c>
      <c r="F2834" s="16" t="s">
        <v>3313</v>
      </c>
      <c r="G2834" s="16" t="s">
        <v>3341</v>
      </c>
      <c r="H2834" s="16" t="s">
        <v>3315</v>
      </c>
      <c r="I2834" s="16" t="s">
        <v>3307</v>
      </c>
      <c r="J2834" s="16" t="s">
        <v>8381</v>
      </c>
    </row>
    <row r="2835" ht="22.5" spans="1:10">
      <c r="A2835" s="20"/>
      <c r="B2835" s="16" t="s">
        <v>8379</v>
      </c>
      <c r="C2835" s="16" t="s">
        <v>3331</v>
      </c>
      <c r="D2835" s="16" t="s">
        <v>3332</v>
      </c>
      <c r="E2835" s="16" t="s">
        <v>8285</v>
      </c>
      <c r="F2835" s="16" t="s">
        <v>3313</v>
      </c>
      <c r="G2835" s="16" t="s">
        <v>3341</v>
      </c>
      <c r="H2835" s="16" t="s">
        <v>3315</v>
      </c>
      <c r="I2835" s="16" t="s">
        <v>3307</v>
      </c>
      <c r="J2835" s="16" t="s">
        <v>8382</v>
      </c>
    </row>
    <row r="2836" ht="33.75" spans="1:10">
      <c r="A2836" s="20"/>
      <c r="B2836" s="16" t="s">
        <v>8379</v>
      </c>
      <c r="C2836" s="16" t="s">
        <v>3843</v>
      </c>
      <c r="D2836" s="16" t="s">
        <v>3844</v>
      </c>
      <c r="E2836" s="16" t="s">
        <v>8383</v>
      </c>
      <c r="F2836" s="16" t="s">
        <v>3304</v>
      </c>
      <c r="G2836" s="16" t="s">
        <v>8384</v>
      </c>
      <c r="H2836" s="16" t="s">
        <v>8376</v>
      </c>
      <c r="I2836" s="16" t="s">
        <v>3307</v>
      </c>
      <c r="J2836" s="16" t="s">
        <v>8385</v>
      </c>
    </row>
    <row r="2837" ht="33.75" spans="1:10">
      <c r="A2837" s="20" t="s">
        <v>8295</v>
      </c>
      <c r="B2837" s="16" t="s">
        <v>8296</v>
      </c>
      <c r="C2837" s="16" t="s">
        <v>3301</v>
      </c>
      <c r="D2837" s="16" t="s">
        <v>3302</v>
      </c>
      <c r="E2837" s="16" t="s">
        <v>8297</v>
      </c>
      <c r="F2837" s="16" t="s">
        <v>3304</v>
      </c>
      <c r="G2837" s="16" t="s">
        <v>3398</v>
      </c>
      <c r="H2837" s="16" t="s">
        <v>3315</v>
      </c>
      <c r="I2837" s="16" t="s">
        <v>3307</v>
      </c>
      <c r="J2837" s="16" t="s">
        <v>8386</v>
      </c>
    </row>
    <row r="2838" ht="45" spans="1:10">
      <c r="A2838" s="20"/>
      <c r="B2838" s="16" t="s">
        <v>8296</v>
      </c>
      <c r="C2838" s="16" t="s">
        <v>3301</v>
      </c>
      <c r="D2838" s="16" t="s">
        <v>3311</v>
      </c>
      <c r="E2838" s="16" t="s">
        <v>8387</v>
      </c>
      <c r="F2838" s="16" t="s">
        <v>3313</v>
      </c>
      <c r="G2838" s="16" t="s">
        <v>3341</v>
      </c>
      <c r="H2838" s="16" t="s">
        <v>3315</v>
      </c>
      <c r="I2838" s="16" t="s">
        <v>3307</v>
      </c>
      <c r="J2838" s="16" t="s">
        <v>8388</v>
      </c>
    </row>
    <row r="2839" ht="33.75" spans="1:10">
      <c r="A2839" s="20"/>
      <c r="B2839" s="16" t="s">
        <v>8296</v>
      </c>
      <c r="C2839" s="16" t="s">
        <v>3301</v>
      </c>
      <c r="D2839" s="16" t="s">
        <v>3320</v>
      </c>
      <c r="E2839" s="16" t="s">
        <v>8389</v>
      </c>
      <c r="F2839" s="16" t="s">
        <v>3304</v>
      </c>
      <c r="G2839" s="16" t="s">
        <v>3398</v>
      </c>
      <c r="H2839" s="16" t="s">
        <v>3315</v>
      </c>
      <c r="I2839" s="16" t="s">
        <v>3307</v>
      </c>
      <c r="J2839" s="16" t="s">
        <v>8390</v>
      </c>
    </row>
    <row r="2840" ht="33.75" spans="1:10">
      <c r="A2840" s="20"/>
      <c r="B2840" s="16" t="s">
        <v>8296</v>
      </c>
      <c r="C2840" s="16" t="s">
        <v>3324</v>
      </c>
      <c r="D2840" s="16" t="s">
        <v>3325</v>
      </c>
      <c r="E2840" s="16" t="s">
        <v>8190</v>
      </c>
      <c r="F2840" s="16" t="s">
        <v>3313</v>
      </c>
      <c r="G2840" s="16" t="s">
        <v>3341</v>
      </c>
      <c r="H2840" s="16" t="s">
        <v>3315</v>
      </c>
      <c r="I2840" s="16" t="s">
        <v>3307</v>
      </c>
      <c r="J2840" s="16" t="s">
        <v>8391</v>
      </c>
    </row>
    <row r="2841" spans="1:10">
      <c r="A2841" s="20"/>
      <c r="B2841" s="16" t="s">
        <v>8296</v>
      </c>
      <c r="C2841" s="16" t="s">
        <v>3331</v>
      </c>
      <c r="D2841" s="16" t="s">
        <v>3332</v>
      </c>
      <c r="E2841" s="16" t="s">
        <v>8253</v>
      </c>
      <c r="F2841" s="16" t="s">
        <v>3313</v>
      </c>
      <c r="G2841" s="16" t="s">
        <v>3341</v>
      </c>
      <c r="H2841" s="16" t="s">
        <v>3315</v>
      </c>
      <c r="I2841" s="16" t="s">
        <v>3307</v>
      </c>
      <c r="J2841" s="16" t="s">
        <v>8253</v>
      </c>
    </row>
    <row r="2842" ht="22.5" spans="1:10">
      <c r="A2842" s="20"/>
      <c r="B2842" s="16" t="s">
        <v>8296</v>
      </c>
      <c r="C2842" s="16" t="s">
        <v>3843</v>
      </c>
      <c r="D2842" s="16" t="s">
        <v>3844</v>
      </c>
      <c r="E2842" s="16" t="s">
        <v>8196</v>
      </c>
      <c r="F2842" s="16" t="s">
        <v>3313</v>
      </c>
      <c r="G2842" s="16" t="s">
        <v>3341</v>
      </c>
      <c r="H2842" s="16" t="s">
        <v>3315</v>
      </c>
      <c r="I2842" s="16" t="s">
        <v>3307</v>
      </c>
      <c r="J2842" s="16" t="s">
        <v>8392</v>
      </c>
    </row>
    <row r="2843" ht="33.75" spans="1:10">
      <c r="A2843" s="20" t="s">
        <v>8263</v>
      </c>
      <c r="B2843" s="16" t="s">
        <v>8393</v>
      </c>
      <c r="C2843" s="16" t="s">
        <v>3301</v>
      </c>
      <c r="D2843" s="16" t="s">
        <v>3302</v>
      </c>
      <c r="E2843" s="16" t="s">
        <v>8278</v>
      </c>
      <c r="F2843" s="16" t="s">
        <v>3313</v>
      </c>
      <c r="G2843" s="16" t="s">
        <v>3341</v>
      </c>
      <c r="H2843" s="16" t="s">
        <v>3315</v>
      </c>
      <c r="I2843" s="16" t="s">
        <v>3307</v>
      </c>
      <c r="J2843" s="16" t="s">
        <v>8370</v>
      </c>
    </row>
    <row r="2844" ht="56.25" spans="1:10">
      <c r="A2844" s="20"/>
      <c r="B2844" s="16" t="s">
        <v>8393</v>
      </c>
      <c r="C2844" s="16" t="s">
        <v>3301</v>
      </c>
      <c r="D2844" s="16" t="s">
        <v>3311</v>
      </c>
      <c r="E2844" s="16" t="s">
        <v>8266</v>
      </c>
      <c r="F2844" s="16" t="s">
        <v>3304</v>
      </c>
      <c r="G2844" s="16" t="s">
        <v>3341</v>
      </c>
      <c r="H2844" s="16" t="s">
        <v>3315</v>
      </c>
      <c r="I2844" s="16" t="s">
        <v>3307</v>
      </c>
      <c r="J2844" s="16" t="s">
        <v>8394</v>
      </c>
    </row>
    <row r="2845" ht="33.75" spans="1:10">
      <c r="A2845" s="20"/>
      <c r="B2845" s="16" t="s">
        <v>8393</v>
      </c>
      <c r="C2845" s="16" t="s">
        <v>3301</v>
      </c>
      <c r="D2845" s="16" t="s">
        <v>3320</v>
      </c>
      <c r="E2845" s="16" t="s">
        <v>3565</v>
      </c>
      <c r="F2845" s="16" t="s">
        <v>3304</v>
      </c>
      <c r="G2845" s="16" t="s">
        <v>3585</v>
      </c>
      <c r="H2845" s="16" t="s">
        <v>3328</v>
      </c>
      <c r="I2845" s="16" t="s">
        <v>3307</v>
      </c>
      <c r="J2845" s="16" t="s">
        <v>8372</v>
      </c>
    </row>
    <row r="2846" ht="45" spans="1:10">
      <c r="A2846" s="20"/>
      <c r="B2846" s="16" t="s">
        <v>8393</v>
      </c>
      <c r="C2846" s="16" t="s">
        <v>3324</v>
      </c>
      <c r="D2846" s="16" t="s">
        <v>3325</v>
      </c>
      <c r="E2846" s="16" t="s">
        <v>8395</v>
      </c>
      <c r="F2846" s="16" t="s">
        <v>3313</v>
      </c>
      <c r="G2846" s="16" t="s">
        <v>3314</v>
      </c>
      <c r="H2846" s="16" t="s">
        <v>3315</v>
      </c>
      <c r="I2846" s="16" t="s">
        <v>3307</v>
      </c>
      <c r="J2846" s="16" t="s">
        <v>8396</v>
      </c>
    </row>
    <row r="2847" ht="33.75" spans="1:10">
      <c r="A2847" s="20"/>
      <c r="B2847" s="16" t="s">
        <v>8393</v>
      </c>
      <c r="C2847" s="16" t="s">
        <v>3331</v>
      </c>
      <c r="D2847" s="16" t="s">
        <v>3332</v>
      </c>
      <c r="E2847" s="16" t="s">
        <v>8285</v>
      </c>
      <c r="F2847" s="16" t="s">
        <v>3313</v>
      </c>
      <c r="G2847" s="16" t="s">
        <v>3341</v>
      </c>
      <c r="H2847" s="16" t="s">
        <v>3315</v>
      </c>
      <c r="I2847" s="16" t="s">
        <v>3307</v>
      </c>
      <c r="J2847" s="16" t="s">
        <v>8375</v>
      </c>
    </row>
    <row r="2848" ht="45" spans="1:10">
      <c r="A2848" s="20"/>
      <c r="B2848" s="16" t="s">
        <v>8393</v>
      </c>
      <c r="C2848" s="16" t="s">
        <v>3843</v>
      </c>
      <c r="D2848" s="16" t="s">
        <v>3844</v>
      </c>
      <c r="E2848" s="16" t="s">
        <v>8397</v>
      </c>
      <c r="F2848" s="16" t="s">
        <v>3304</v>
      </c>
      <c r="G2848" s="16" t="s">
        <v>8271</v>
      </c>
      <c r="H2848" s="16" t="s">
        <v>8376</v>
      </c>
      <c r="I2848" s="16" t="s">
        <v>3307</v>
      </c>
      <c r="J2848" s="16" t="s">
        <v>8398</v>
      </c>
    </row>
    <row r="2849" spans="1:10">
      <c r="A2849" s="19" t="s">
        <v>8399</v>
      </c>
      <c r="B2849" s="16"/>
      <c r="C2849" s="16"/>
      <c r="D2849" s="16"/>
      <c r="E2849" s="16"/>
      <c r="F2849" s="16"/>
      <c r="G2849" s="16"/>
      <c r="H2849" s="16"/>
      <c r="I2849" s="16"/>
      <c r="J2849" s="16"/>
    </row>
    <row r="2850" ht="90" spans="1:10">
      <c r="A2850" s="20" t="s">
        <v>8219</v>
      </c>
      <c r="B2850" s="16" t="s">
        <v>8400</v>
      </c>
      <c r="C2850" s="16" t="s">
        <v>3301</v>
      </c>
      <c r="D2850" s="16" t="s">
        <v>3302</v>
      </c>
      <c r="E2850" s="16" t="s">
        <v>6786</v>
      </c>
      <c r="F2850" s="16" t="s">
        <v>3304</v>
      </c>
      <c r="G2850" s="16" t="s">
        <v>8401</v>
      </c>
      <c r="H2850" s="16" t="s">
        <v>3377</v>
      </c>
      <c r="I2850" s="16" t="s">
        <v>3307</v>
      </c>
      <c r="J2850" s="16" t="s">
        <v>8265</v>
      </c>
    </row>
    <row r="2851" ht="90" spans="1:10">
      <c r="A2851" s="20"/>
      <c r="B2851" s="16" t="s">
        <v>8400</v>
      </c>
      <c r="C2851" s="16" t="s">
        <v>3301</v>
      </c>
      <c r="D2851" s="16" t="s">
        <v>3302</v>
      </c>
      <c r="E2851" s="16" t="s">
        <v>3524</v>
      </c>
      <c r="F2851" s="16" t="s">
        <v>3313</v>
      </c>
      <c r="G2851" s="16" t="s">
        <v>8402</v>
      </c>
      <c r="H2851" s="16" t="s">
        <v>6534</v>
      </c>
      <c r="I2851" s="16" t="s">
        <v>3307</v>
      </c>
      <c r="J2851" s="16" t="s">
        <v>5212</v>
      </c>
    </row>
    <row r="2852" spans="1:10">
      <c r="A2852" s="20"/>
      <c r="B2852" s="16" t="s">
        <v>8400</v>
      </c>
      <c r="C2852" s="16" t="s">
        <v>3301</v>
      </c>
      <c r="D2852" s="16" t="s">
        <v>3302</v>
      </c>
      <c r="E2852" s="16" t="s">
        <v>8307</v>
      </c>
      <c r="F2852" s="16" t="s">
        <v>3313</v>
      </c>
      <c r="G2852" s="16" t="s">
        <v>3341</v>
      </c>
      <c r="H2852" s="16" t="s">
        <v>3315</v>
      </c>
      <c r="I2852" s="16" t="s">
        <v>3307</v>
      </c>
      <c r="J2852" s="16" t="s">
        <v>8307</v>
      </c>
    </row>
    <row r="2853" spans="1:10">
      <c r="A2853" s="20"/>
      <c r="B2853" s="16" t="s">
        <v>8400</v>
      </c>
      <c r="C2853" s="16" t="s">
        <v>3301</v>
      </c>
      <c r="D2853" s="16" t="s">
        <v>3311</v>
      </c>
      <c r="E2853" s="16" t="s">
        <v>8187</v>
      </c>
      <c r="F2853" s="16" t="s">
        <v>3304</v>
      </c>
      <c r="G2853" s="16" t="s">
        <v>3398</v>
      </c>
      <c r="H2853" s="16" t="s">
        <v>3315</v>
      </c>
      <c r="I2853" s="16" t="s">
        <v>3307</v>
      </c>
      <c r="J2853" s="16" t="s">
        <v>8403</v>
      </c>
    </row>
    <row r="2854" spans="1:10">
      <c r="A2854" s="20"/>
      <c r="B2854" s="16" t="s">
        <v>8400</v>
      </c>
      <c r="C2854" s="16" t="s">
        <v>3301</v>
      </c>
      <c r="D2854" s="16" t="s">
        <v>3311</v>
      </c>
      <c r="E2854" s="16" t="s">
        <v>8313</v>
      </c>
      <c r="F2854" s="16" t="s">
        <v>3313</v>
      </c>
      <c r="G2854" s="16" t="s">
        <v>3341</v>
      </c>
      <c r="H2854" s="16" t="s">
        <v>3315</v>
      </c>
      <c r="I2854" s="16" t="s">
        <v>3307</v>
      </c>
      <c r="J2854" s="16" t="s">
        <v>8313</v>
      </c>
    </row>
    <row r="2855" spans="1:10">
      <c r="A2855" s="20"/>
      <c r="B2855" s="16" t="s">
        <v>8400</v>
      </c>
      <c r="C2855" s="16" t="s">
        <v>3301</v>
      </c>
      <c r="D2855" s="16" t="s">
        <v>3320</v>
      </c>
      <c r="E2855" s="16" t="s">
        <v>8404</v>
      </c>
      <c r="F2855" s="16" t="s">
        <v>3304</v>
      </c>
      <c r="G2855" s="16" t="s">
        <v>3398</v>
      </c>
      <c r="H2855" s="16" t="s">
        <v>3315</v>
      </c>
      <c r="I2855" s="16" t="s">
        <v>3307</v>
      </c>
      <c r="J2855" s="16" t="s">
        <v>8404</v>
      </c>
    </row>
    <row r="2856" ht="22.5" spans="1:10">
      <c r="A2856" s="20"/>
      <c r="B2856" s="16" t="s">
        <v>8400</v>
      </c>
      <c r="C2856" s="16" t="s">
        <v>3324</v>
      </c>
      <c r="D2856" s="16" t="s">
        <v>3325</v>
      </c>
      <c r="E2856" s="16" t="s">
        <v>3614</v>
      </c>
      <c r="F2856" s="16" t="s">
        <v>3304</v>
      </c>
      <c r="G2856" s="16" t="s">
        <v>3615</v>
      </c>
      <c r="H2856" s="16" t="s">
        <v>3499</v>
      </c>
      <c r="I2856" s="16" t="s">
        <v>3307</v>
      </c>
      <c r="J2856" s="16" t="s">
        <v>5435</v>
      </c>
    </row>
    <row r="2857" ht="33.75" spans="1:10">
      <c r="A2857" s="20"/>
      <c r="B2857" s="16" t="s">
        <v>8400</v>
      </c>
      <c r="C2857" s="16" t="s">
        <v>3331</v>
      </c>
      <c r="D2857" s="16" t="s">
        <v>3332</v>
      </c>
      <c r="E2857" s="16" t="s">
        <v>4461</v>
      </c>
      <c r="F2857" s="16" t="s">
        <v>3313</v>
      </c>
      <c r="G2857" s="16" t="s">
        <v>3322</v>
      </c>
      <c r="H2857" s="16" t="s">
        <v>3315</v>
      </c>
      <c r="I2857" s="16" t="s">
        <v>3307</v>
      </c>
      <c r="J2857" s="16" t="s">
        <v>8286</v>
      </c>
    </row>
    <row r="2858" ht="33.75" spans="1:10">
      <c r="A2858" s="20"/>
      <c r="B2858" s="16" t="s">
        <v>8400</v>
      </c>
      <c r="C2858" s="16" t="s">
        <v>3331</v>
      </c>
      <c r="D2858" s="16" t="s">
        <v>3332</v>
      </c>
      <c r="E2858" s="16" t="s">
        <v>8285</v>
      </c>
      <c r="F2858" s="16" t="s">
        <v>3313</v>
      </c>
      <c r="G2858" s="16" t="s">
        <v>3322</v>
      </c>
      <c r="H2858" s="16" t="s">
        <v>3315</v>
      </c>
      <c r="I2858" s="16" t="s">
        <v>3307</v>
      </c>
      <c r="J2858" s="16" t="s">
        <v>8328</v>
      </c>
    </row>
    <row r="2859" ht="33.75" spans="1:10">
      <c r="A2859" s="20"/>
      <c r="B2859" s="16" t="s">
        <v>8400</v>
      </c>
      <c r="C2859" s="16" t="s">
        <v>3843</v>
      </c>
      <c r="D2859" s="16" t="s">
        <v>3844</v>
      </c>
      <c r="E2859" s="16" t="s">
        <v>8330</v>
      </c>
      <c r="F2859" s="16" t="s">
        <v>3313</v>
      </c>
      <c r="G2859" s="16" t="s">
        <v>3341</v>
      </c>
      <c r="H2859" s="16" t="s">
        <v>3315</v>
      </c>
      <c r="I2859" s="16" t="s">
        <v>3307</v>
      </c>
      <c r="J2859" s="16" t="s">
        <v>8351</v>
      </c>
    </row>
    <row r="2860" ht="22.5" spans="1:10">
      <c r="A2860" s="20" t="s">
        <v>8405</v>
      </c>
      <c r="B2860" s="16" t="s">
        <v>8406</v>
      </c>
      <c r="C2860" s="16" t="s">
        <v>3301</v>
      </c>
      <c r="D2860" s="16" t="s">
        <v>3302</v>
      </c>
      <c r="E2860" s="16" t="s">
        <v>8407</v>
      </c>
      <c r="F2860" s="16" t="s">
        <v>3313</v>
      </c>
      <c r="G2860" s="16" t="s">
        <v>3459</v>
      </c>
      <c r="H2860" s="16" t="s">
        <v>3473</v>
      </c>
      <c r="I2860" s="16" t="s">
        <v>3307</v>
      </c>
      <c r="J2860" s="16" t="s">
        <v>8407</v>
      </c>
    </row>
    <row r="2861" spans="1:10">
      <c r="A2861" s="20"/>
      <c r="B2861" s="16" t="s">
        <v>8406</v>
      </c>
      <c r="C2861" s="16" t="s">
        <v>3301</v>
      </c>
      <c r="D2861" s="16" t="s">
        <v>3302</v>
      </c>
      <c r="E2861" s="16" t="s">
        <v>8408</v>
      </c>
      <c r="F2861" s="16" t="s">
        <v>3313</v>
      </c>
      <c r="G2861" s="16" t="s">
        <v>3710</v>
      </c>
      <c r="H2861" s="16" t="s">
        <v>3306</v>
      </c>
      <c r="I2861" s="16" t="s">
        <v>3307</v>
      </c>
      <c r="J2861" s="16" t="s">
        <v>8408</v>
      </c>
    </row>
    <row r="2862" ht="22.5" spans="1:10">
      <c r="A2862" s="20"/>
      <c r="B2862" s="16" t="s">
        <v>8406</v>
      </c>
      <c r="C2862" s="16" t="s">
        <v>3301</v>
      </c>
      <c r="D2862" s="16" t="s">
        <v>3302</v>
      </c>
      <c r="E2862" s="16" t="s">
        <v>8409</v>
      </c>
      <c r="F2862" s="16" t="s">
        <v>3313</v>
      </c>
      <c r="G2862" s="16" t="s">
        <v>3592</v>
      </c>
      <c r="H2862" s="16" t="s">
        <v>3545</v>
      </c>
      <c r="I2862" s="16" t="s">
        <v>3307</v>
      </c>
      <c r="J2862" s="16" t="s">
        <v>8410</v>
      </c>
    </row>
    <row r="2863" spans="1:10">
      <c r="A2863" s="20"/>
      <c r="B2863" s="16" t="s">
        <v>8406</v>
      </c>
      <c r="C2863" s="16" t="s">
        <v>3301</v>
      </c>
      <c r="D2863" s="16" t="s">
        <v>3311</v>
      </c>
      <c r="E2863" s="16" t="s">
        <v>8411</v>
      </c>
      <c r="F2863" s="16" t="s">
        <v>3313</v>
      </c>
      <c r="G2863" s="16" t="s">
        <v>3341</v>
      </c>
      <c r="H2863" s="16" t="s">
        <v>3315</v>
      </c>
      <c r="I2863" s="16" t="s">
        <v>3307</v>
      </c>
      <c r="J2863" s="16" t="s">
        <v>8411</v>
      </c>
    </row>
    <row r="2864" ht="22.5" spans="1:10">
      <c r="A2864" s="20"/>
      <c r="B2864" s="16" t="s">
        <v>8406</v>
      </c>
      <c r="C2864" s="16" t="s">
        <v>3301</v>
      </c>
      <c r="D2864" s="16" t="s">
        <v>3320</v>
      </c>
      <c r="E2864" s="16" t="s">
        <v>8412</v>
      </c>
      <c r="F2864" s="16" t="s">
        <v>3313</v>
      </c>
      <c r="G2864" s="16" t="s">
        <v>3322</v>
      </c>
      <c r="H2864" s="16" t="s">
        <v>3315</v>
      </c>
      <c r="I2864" s="16" t="s">
        <v>3307</v>
      </c>
      <c r="J2864" s="16" t="s">
        <v>8413</v>
      </c>
    </row>
    <row r="2865" spans="1:10">
      <c r="A2865" s="20"/>
      <c r="B2865" s="16" t="s">
        <v>8406</v>
      </c>
      <c r="C2865" s="16" t="s">
        <v>3324</v>
      </c>
      <c r="D2865" s="16" t="s">
        <v>3685</v>
      </c>
      <c r="E2865" s="16" t="s">
        <v>8414</v>
      </c>
      <c r="F2865" s="16" t="s">
        <v>3313</v>
      </c>
      <c r="G2865" s="16" t="s">
        <v>3398</v>
      </c>
      <c r="H2865" s="16" t="s">
        <v>3315</v>
      </c>
      <c r="I2865" s="16" t="s">
        <v>3307</v>
      </c>
      <c r="J2865" s="16" t="s">
        <v>8414</v>
      </c>
    </row>
    <row r="2866" spans="1:10">
      <c r="A2866" s="20"/>
      <c r="B2866" s="16" t="s">
        <v>8406</v>
      </c>
      <c r="C2866" s="16" t="s">
        <v>3324</v>
      </c>
      <c r="D2866" s="16" t="s">
        <v>3325</v>
      </c>
      <c r="E2866" s="16" t="s">
        <v>8415</v>
      </c>
      <c r="F2866" s="16" t="s">
        <v>3313</v>
      </c>
      <c r="G2866" s="16" t="s">
        <v>3322</v>
      </c>
      <c r="H2866" s="16" t="s">
        <v>3315</v>
      </c>
      <c r="I2866" s="16" t="s">
        <v>3307</v>
      </c>
      <c r="J2866" s="16" t="s">
        <v>8415</v>
      </c>
    </row>
    <row r="2867" spans="1:10">
      <c r="A2867" s="20"/>
      <c r="B2867" s="16" t="s">
        <v>8406</v>
      </c>
      <c r="C2867" s="16" t="s">
        <v>3331</v>
      </c>
      <c r="D2867" s="16" t="s">
        <v>3332</v>
      </c>
      <c r="E2867" s="16" t="s">
        <v>8416</v>
      </c>
      <c r="F2867" s="16" t="s">
        <v>3313</v>
      </c>
      <c r="G2867" s="16" t="s">
        <v>3865</v>
      </c>
      <c r="H2867" s="16" t="s">
        <v>3315</v>
      </c>
      <c r="I2867" s="16" t="s">
        <v>3307</v>
      </c>
      <c r="J2867" s="16" t="s">
        <v>8416</v>
      </c>
    </row>
    <row r="2868" spans="1:10">
      <c r="A2868" s="20"/>
      <c r="B2868" s="16" t="s">
        <v>8406</v>
      </c>
      <c r="C2868" s="16" t="s">
        <v>3331</v>
      </c>
      <c r="D2868" s="16" t="s">
        <v>3332</v>
      </c>
      <c r="E2868" s="16" t="s">
        <v>8417</v>
      </c>
      <c r="F2868" s="16" t="s">
        <v>3313</v>
      </c>
      <c r="G2868" s="16" t="s">
        <v>3865</v>
      </c>
      <c r="H2868" s="16" t="s">
        <v>3315</v>
      </c>
      <c r="I2868" s="16" t="s">
        <v>3307</v>
      </c>
      <c r="J2868" s="16" t="s">
        <v>8285</v>
      </c>
    </row>
    <row r="2869" ht="22.5" spans="1:10">
      <c r="A2869" s="20" t="s">
        <v>8295</v>
      </c>
      <c r="B2869" s="16" t="s">
        <v>8418</v>
      </c>
      <c r="C2869" s="16" t="s">
        <v>3301</v>
      </c>
      <c r="D2869" s="16" t="s">
        <v>3302</v>
      </c>
      <c r="E2869" s="16" t="s">
        <v>8419</v>
      </c>
      <c r="F2869" s="16" t="s">
        <v>3313</v>
      </c>
      <c r="G2869" s="16" t="s">
        <v>3746</v>
      </c>
      <c r="H2869" s="16" t="s">
        <v>3522</v>
      </c>
      <c r="I2869" s="16" t="s">
        <v>3307</v>
      </c>
      <c r="J2869" s="16" t="s">
        <v>8419</v>
      </c>
    </row>
    <row r="2870" ht="22.5" spans="1:10">
      <c r="A2870" s="20"/>
      <c r="B2870" s="16" t="s">
        <v>8418</v>
      </c>
      <c r="C2870" s="16" t="s">
        <v>3301</v>
      </c>
      <c r="D2870" s="16" t="s">
        <v>3311</v>
      </c>
      <c r="E2870" s="16" t="s">
        <v>8420</v>
      </c>
      <c r="F2870" s="16" t="s">
        <v>3313</v>
      </c>
      <c r="G2870" s="16" t="s">
        <v>3322</v>
      </c>
      <c r="H2870" s="16" t="s">
        <v>3315</v>
      </c>
      <c r="I2870" s="16" t="s">
        <v>3307</v>
      </c>
      <c r="J2870" s="16" t="s">
        <v>8420</v>
      </c>
    </row>
    <row r="2871" spans="1:10">
      <c r="A2871" s="20"/>
      <c r="B2871" s="16" t="s">
        <v>8418</v>
      </c>
      <c r="C2871" s="16" t="s">
        <v>3301</v>
      </c>
      <c r="D2871" s="16" t="s">
        <v>3320</v>
      </c>
      <c r="E2871" s="16" t="s">
        <v>8421</v>
      </c>
      <c r="F2871" s="16" t="s">
        <v>3304</v>
      </c>
      <c r="G2871" s="16" t="s">
        <v>3398</v>
      </c>
      <c r="H2871" s="16" t="s">
        <v>3315</v>
      </c>
      <c r="I2871" s="16" t="s">
        <v>3307</v>
      </c>
      <c r="J2871" s="16" t="s">
        <v>8422</v>
      </c>
    </row>
    <row r="2872" spans="1:10">
      <c r="A2872" s="20"/>
      <c r="B2872" s="16" t="s">
        <v>8418</v>
      </c>
      <c r="C2872" s="16" t="s">
        <v>3324</v>
      </c>
      <c r="D2872" s="16" t="s">
        <v>3325</v>
      </c>
      <c r="E2872" s="16" t="s">
        <v>8423</v>
      </c>
      <c r="F2872" s="16" t="s">
        <v>3313</v>
      </c>
      <c r="G2872" s="16" t="s">
        <v>3380</v>
      </c>
      <c r="H2872" s="16" t="s">
        <v>3315</v>
      </c>
      <c r="I2872" s="16" t="s">
        <v>3307</v>
      </c>
      <c r="J2872" s="16" t="s">
        <v>8424</v>
      </c>
    </row>
    <row r="2873" spans="1:10">
      <c r="A2873" s="20"/>
      <c r="B2873" s="16" t="s">
        <v>8418</v>
      </c>
      <c r="C2873" s="16" t="s">
        <v>3324</v>
      </c>
      <c r="D2873" s="16" t="s">
        <v>3590</v>
      </c>
      <c r="E2873" s="16" t="s">
        <v>8425</v>
      </c>
      <c r="F2873" s="16" t="s">
        <v>3313</v>
      </c>
      <c r="G2873" s="16" t="s">
        <v>3710</v>
      </c>
      <c r="H2873" s="16" t="s">
        <v>3499</v>
      </c>
      <c r="I2873" s="16" t="s">
        <v>3307</v>
      </c>
      <c r="J2873" s="16" t="s">
        <v>8425</v>
      </c>
    </row>
    <row r="2874" spans="1:10">
      <c r="A2874" s="20"/>
      <c r="B2874" s="16" t="s">
        <v>8418</v>
      </c>
      <c r="C2874" s="16" t="s">
        <v>3331</v>
      </c>
      <c r="D2874" s="16" t="s">
        <v>3332</v>
      </c>
      <c r="E2874" s="16" t="s">
        <v>8426</v>
      </c>
      <c r="F2874" s="16" t="s">
        <v>3313</v>
      </c>
      <c r="G2874" s="16" t="s">
        <v>3341</v>
      </c>
      <c r="H2874" s="16" t="s">
        <v>3315</v>
      </c>
      <c r="I2874" s="16" t="s">
        <v>3307</v>
      </c>
      <c r="J2874" s="16" t="s">
        <v>8426</v>
      </c>
    </row>
    <row r="2875" ht="90" spans="1:10">
      <c r="A2875" s="20" t="s">
        <v>8167</v>
      </c>
      <c r="B2875" s="16" t="s">
        <v>8427</v>
      </c>
      <c r="C2875" s="16" t="s">
        <v>3301</v>
      </c>
      <c r="D2875" s="16" t="s">
        <v>3302</v>
      </c>
      <c r="E2875" s="16" t="s">
        <v>6786</v>
      </c>
      <c r="F2875" s="16" t="s">
        <v>3304</v>
      </c>
      <c r="G2875" s="16" t="s">
        <v>8401</v>
      </c>
      <c r="H2875" s="16" t="s">
        <v>3377</v>
      </c>
      <c r="I2875" s="16" t="s">
        <v>3307</v>
      </c>
      <c r="J2875" s="16" t="s">
        <v>8265</v>
      </c>
    </row>
    <row r="2876" ht="90" spans="1:10">
      <c r="A2876" s="20"/>
      <c r="B2876" s="16" t="s">
        <v>8427</v>
      </c>
      <c r="C2876" s="16" t="s">
        <v>3301</v>
      </c>
      <c r="D2876" s="16" t="s">
        <v>3302</v>
      </c>
      <c r="E2876" s="16" t="s">
        <v>3524</v>
      </c>
      <c r="F2876" s="16" t="s">
        <v>3313</v>
      </c>
      <c r="G2876" s="16" t="s">
        <v>8402</v>
      </c>
      <c r="H2876" s="16" t="s">
        <v>6534</v>
      </c>
      <c r="I2876" s="16" t="s">
        <v>3307</v>
      </c>
      <c r="J2876" s="16" t="s">
        <v>5212</v>
      </c>
    </row>
    <row r="2877" ht="45" spans="1:10">
      <c r="A2877" s="20"/>
      <c r="B2877" s="16" t="s">
        <v>8427</v>
      </c>
      <c r="C2877" s="16" t="s">
        <v>3301</v>
      </c>
      <c r="D2877" s="16" t="s">
        <v>3302</v>
      </c>
      <c r="E2877" s="16" t="s">
        <v>8428</v>
      </c>
      <c r="F2877" s="16" t="s">
        <v>3304</v>
      </c>
      <c r="G2877" s="16" t="s">
        <v>3398</v>
      </c>
      <c r="H2877" s="16" t="s">
        <v>3315</v>
      </c>
      <c r="I2877" s="16" t="s">
        <v>3307</v>
      </c>
      <c r="J2877" s="16" t="s">
        <v>8429</v>
      </c>
    </row>
    <row r="2878" spans="1:10">
      <c r="A2878" s="20"/>
      <c r="B2878" s="16" t="s">
        <v>8427</v>
      </c>
      <c r="C2878" s="16" t="s">
        <v>3301</v>
      </c>
      <c r="D2878" s="16" t="s">
        <v>3311</v>
      </c>
      <c r="E2878" s="16" t="s">
        <v>8187</v>
      </c>
      <c r="F2878" s="16" t="s">
        <v>3304</v>
      </c>
      <c r="G2878" s="16" t="s">
        <v>3398</v>
      </c>
      <c r="H2878" s="16" t="s">
        <v>3315</v>
      </c>
      <c r="I2878" s="16" t="s">
        <v>3307</v>
      </c>
      <c r="J2878" s="16" t="s">
        <v>8403</v>
      </c>
    </row>
    <row r="2879" spans="1:10">
      <c r="A2879" s="20"/>
      <c r="B2879" s="16" t="s">
        <v>8427</v>
      </c>
      <c r="C2879" s="16" t="s">
        <v>3301</v>
      </c>
      <c r="D2879" s="16" t="s">
        <v>3311</v>
      </c>
      <c r="E2879" s="16" t="s">
        <v>8309</v>
      </c>
      <c r="F2879" s="16" t="s">
        <v>3313</v>
      </c>
      <c r="G2879" s="16" t="s">
        <v>3341</v>
      </c>
      <c r="H2879" s="16" t="s">
        <v>3315</v>
      </c>
      <c r="I2879" s="16" t="s">
        <v>3307</v>
      </c>
      <c r="J2879" s="16" t="s">
        <v>8309</v>
      </c>
    </row>
    <row r="2880" spans="1:10">
      <c r="A2880" s="20"/>
      <c r="B2880" s="16" t="s">
        <v>8427</v>
      </c>
      <c r="C2880" s="16" t="s">
        <v>3301</v>
      </c>
      <c r="D2880" s="16" t="s">
        <v>3320</v>
      </c>
      <c r="E2880" s="16" t="s">
        <v>8404</v>
      </c>
      <c r="F2880" s="16" t="s">
        <v>3304</v>
      </c>
      <c r="G2880" s="16" t="s">
        <v>3398</v>
      </c>
      <c r="H2880" s="16" t="s">
        <v>3315</v>
      </c>
      <c r="I2880" s="16" t="s">
        <v>3307</v>
      </c>
      <c r="J2880" s="16" t="s">
        <v>8404</v>
      </c>
    </row>
    <row r="2881" ht="22.5" spans="1:10">
      <c r="A2881" s="20"/>
      <c r="B2881" s="16" t="s">
        <v>8427</v>
      </c>
      <c r="C2881" s="16" t="s">
        <v>3324</v>
      </c>
      <c r="D2881" s="16" t="s">
        <v>3325</v>
      </c>
      <c r="E2881" s="16" t="s">
        <v>3614</v>
      </c>
      <c r="F2881" s="16" t="s">
        <v>3304</v>
      </c>
      <c r="G2881" s="16" t="s">
        <v>3615</v>
      </c>
      <c r="H2881" s="16" t="s">
        <v>3499</v>
      </c>
      <c r="I2881" s="16" t="s">
        <v>3307</v>
      </c>
      <c r="J2881" s="16" t="s">
        <v>5435</v>
      </c>
    </row>
    <row r="2882" ht="33.75" spans="1:10">
      <c r="A2882" s="20"/>
      <c r="B2882" s="16" t="s">
        <v>8427</v>
      </c>
      <c r="C2882" s="16" t="s">
        <v>3331</v>
      </c>
      <c r="D2882" s="16" t="s">
        <v>3332</v>
      </c>
      <c r="E2882" s="16" t="s">
        <v>4461</v>
      </c>
      <c r="F2882" s="16" t="s">
        <v>3313</v>
      </c>
      <c r="G2882" s="16" t="s">
        <v>3322</v>
      </c>
      <c r="H2882" s="16" t="s">
        <v>3315</v>
      </c>
      <c r="I2882" s="16" t="s">
        <v>3307</v>
      </c>
      <c r="J2882" s="16" t="s">
        <v>8286</v>
      </c>
    </row>
    <row r="2883" ht="33.75" spans="1:10">
      <c r="A2883" s="20"/>
      <c r="B2883" s="16" t="s">
        <v>8427</v>
      </c>
      <c r="C2883" s="16" t="s">
        <v>3331</v>
      </c>
      <c r="D2883" s="16" t="s">
        <v>3332</v>
      </c>
      <c r="E2883" s="16" t="s">
        <v>8253</v>
      </c>
      <c r="F2883" s="16" t="s">
        <v>3313</v>
      </c>
      <c r="G2883" s="16" t="s">
        <v>3322</v>
      </c>
      <c r="H2883" s="16" t="s">
        <v>3315</v>
      </c>
      <c r="I2883" s="16" t="s">
        <v>3307</v>
      </c>
      <c r="J2883" s="16" t="s">
        <v>8430</v>
      </c>
    </row>
    <row r="2884" ht="33.75" spans="1:10">
      <c r="A2884" s="20"/>
      <c r="B2884" s="16" t="s">
        <v>8427</v>
      </c>
      <c r="C2884" s="16" t="s">
        <v>3843</v>
      </c>
      <c r="D2884" s="16" t="s">
        <v>3844</v>
      </c>
      <c r="E2884" s="16" t="s">
        <v>8330</v>
      </c>
      <c r="F2884" s="16" t="s">
        <v>3313</v>
      </c>
      <c r="G2884" s="16" t="s">
        <v>3341</v>
      </c>
      <c r="H2884" s="16" t="s">
        <v>3315</v>
      </c>
      <c r="I2884" s="16" t="s">
        <v>3307</v>
      </c>
      <c r="J2884" s="16" t="s">
        <v>8351</v>
      </c>
    </row>
    <row r="2885" spans="1:10">
      <c r="A2885" s="20" t="s">
        <v>8274</v>
      </c>
      <c r="B2885" s="16" t="s">
        <v>8354</v>
      </c>
      <c r="C2885" s="16" t="s">
        <v>3301</v>
      </c>
      <c r="D2885" s="16" t="s">
        <v>3320</v>
      </c>
      <c r="E2885" s="16" t="s">
        <v>4100</v>
      </c>
      <c r="F2885" s="16" t="s">
        <v>3304</v>
      </c>
      <c r="G2885" s="16" t="s">
        <v>8162</v>
      </c>
      <c r="H2885" s="16" t="s">
        <v>3306</v>
      </c>
      <c r="I2885" s="16" t="s">
        <v>3307</v>
      </c>
      <c r="J2885" s="16" t="s">
        <v>4100</v>
      </c>
    </row>
    <row r="2886" spans="1:10">
      <c r="A2886" s="20"/>
      <c r="B2886" s="16" t="s">
        <v>8354</v>
      </c>
      <c r="C2886" s="16" t="s">
        <v>3324</v>
      </c>
      <c r="D2886" s="16" t="s">
        <v>3325</v>
      </c>
      <c r="E2886" s="16" t="s">
        <v>8164</v>
      </c>
      <c r="F2886" s="16" t="s">
        <v>3304</v>
      </c>
      <c r="G2886" s="16" t="s">
        <v>3398</v>
      </c>
      <c r="H2886" s="16" t="s">
        <v>3315</v>
      </c>
      <c r="I2886" s="16" t="s">
        <v>3307</v>
      </c>
      <c r="J2886" s="16" t="s">
        <v>8164</v>
      </c>
    </row>
    <row r="2887" spans="1:10">
      <c r="A2887" s="20"/>
      <c r="B2887" s="16" t="s">
        <v>8354</v>
      </c>
      <c r="C2887" s="16" t="s">
        <v>3331</v>
      </c>
      <c r="D2887" s="16" t="s">
        <v>3332</v>
      </c>
      <c r="E2887" s="16" t="s">
        <v>3332</v>
      </c>
      <c r="F2887" s="16" t="s">
        <v>3313</v>
      </c>
      <c r="G2887" s="16" t="s">
        <v>3322</v>
      </c>
      <c r="H2887" s="16" t="s">
        <v>3315</v>
      </c>
      <c r="I2887" s="16" t="s">
        <v>3307</v>
      </c>
      <c r="J2887" s="16" t="s">
        <v>3332</v>
      </c>
    </row>
    <row r="2888" spans="1:10">
      <c r="A2888" s="19" t="s">
        <v>8431</v>
      </c>
      <c r="B2888" s="16"/>
      <c r="C2888" s="16"/>
      <c r="D2888" s="16"/>
      <c r="E2888" s="16"/>
      <c r="F2888" s="16"/>
      <c r="G2888" s="16"/>
      <c r="H2888" s="16"/>
      <c r="I2888" s="16"/>
      <c r="J2888" s="16"/>
    </row>
    <row r="2889" ht="22.5" spans="1:10">
      <c r="A2889" s="20" t="s">
        <v>8432</v>
      </c>
      <c r="B2889" s="16" t="s">
        <v>8433</v>
      </c>
      <c r="C2889" s="16" t="s">
        <v>3301</v>
      </c>
      <c r="D2889" s="16" t="s">
        <v>3311</v>
      </c>
      <c r="E2889" s="16" t="s">
        <v>8434</v>
      </c>
      <c r="F2889" s="16" t="s">
        <v>3304</v>
      </c>
      <c r="G2889" s="16" t="s">
        <v>3398</v>
      </c>
      <c r="H2889" s="16" t="s">
        <v>3315</v>
      </c>
      <c r="I2889" s="16" t="s">
        <v>3329</v>
      </c>
      <c r="J2889" s="16" t="s">
        <v>8435</v>
      </c>
    </row>
    <row r="2890" ht="67.5" spans="1:10">
      <c r="A2890" s="20"/>
      <c r="B2890" s="16" t="s">
        <v>8433</v>
      </c>
      <c r="C2890" s="16" t="s">
        <v>3301</v>
      </c>
      <c r="D2890" s="16" t="s">
        <v>3320</v>
      </c>
      <c r="E2890" s="16" t="s">
        <v>8436</v>
      </c>
      <c r="F2890" s="16" t="s">
        <v>3304</v>
      </c>
      <c r="G2890" s="16" t="s">
        <v>3398</v>
      </c>
      <c r="H2890" s="16" t="s">
        <v>3315</v>
      </c>
      <c r="I2890" s="16" t="s">
        <v>3307</v>
      </c>
      <c r="J2890" s="16" t="s">
        <v>8437</v>
      </c>
    </row>
    <row r="2891" ht="22.5" spans="1:10">
      <c r="A2891" s="20"/>
      <c r="B2891" s="16" t="s">
        <v>8433</v>
      </c>
      <c r="C2891" s="16" t="s">
        <v>3301</v>
      </c>
      <c r="D2891" s="16" t="s">
        <v>3320</v>
      </c>
      <c r="E2891" s="16" t="s">
        <v>8438</v>
      </c>
      <c r="F2891" s="16" t="s">
        <v>3304</v>
      </c>
      <c r="G2891" s="16" t="s">
        <v>8439</v>
      </c>
      <c r="H2891" s="16" t="s">
        <v>3328</v>
      </c>
      <c r="I2891" s="16" t="s">
        <v>3329</v>
      </c>
      <c r="J2891" s="16" t="s">
        <v>8440</v>
      </c>
    </row>
    <row r="2892" ht="67.5" spans="1:10">
      <c r="A2892" s="20"/>
      <c r="B2892" s="16" t="s">
        <v>8433</v>
      </c>
      <c r="C2892" s="16" t="s">
        <v>3324</v>
      </c>
      <c r="D2892" s="16" t="s">
        <v>3325</v>
      </c>
      <c r="E2892" s="16" t="s">
        <v>5960</v>
      </c>
      <c r="F2892" s="16" t="s">
        <v>3304</v>
      </c>
      <c r="G2892" s="16" t="s">
        <v>3398</v>
      </c>
      <c r="H2892" s="16" t="s">
        <v>3315</v>
      </c>
      <c r="I2892" s="16" t="s">
        <v>3307</v>
      </c>
      <c r="J2892" s="16" t="s">
        <v>8441</v>
      </c>
    </row>
    <row r="2893" ht="22.5" spans="1:10">
      <c r="A2893" s="20"/>
      <c r="B2893" s="16" t="s">
        <v>8433</v>
      </c>
      <c r="C2893" s="16" t="s">
        <v>3324</v>
      </c>
      <c r="D2893" s="16" t="s">
        <v>3325</v>
      </c>
      <c r="E2893" s="16" t="s">
        <v>8442</v>
      </c>
      <c r="F2893" s="16" t="s">
        <v>3304</v>
      </c>
      <c r="G2893" s="16" t="s">
        <v>3544</v>
      </c>
      <c r="H2893" s="16" t="s">
        <v>3315</v>
      </c>
      <c r="I2893" s="16" t="s">
        <v>3307</v>
      </c>
      <c r="J2893" s="16" t="s">
        <v>8443</v>
      </c>
    </row>
    <row r="2894" ht="22.5" spans="1:10">
      <c r="A2894" s="20"/>
      <c r="B2894" s="16" t="s">
        <v>8433</v>
      </c>
      <c r="C2894" s="16" t="s">
        <v>3324</v>
      </c>
      <c r="D2894" s="16" t="s">
        <v>3325</v>
      </c>
      <c r="E2894" s="16" t="s">
        <v>8444</v>
      </c>
      <c r="F2894" s="16" t="s">
        <v>3304</v>
      </c>
      <c r="G2894" s="16" t="s">
        <v>3398</v>
      </c>
      <c r="H2894" s="16" t="s">
        <v>3315</v>
      </c>
      <c r="I2894" s="16" t="s">
        <v>3329</v>
      </c>
      <c r="J2894" s="16" t="s">
        <v>8445</v>
      </c>
    </row>
    <row r="2895" ht="33.75" spans="1:10">
      <c r="A2895" s="20"/>
      <c r="B2895" s="16" t="s">
        <v>8433</v>
      </c>
      <c r="C2895" s="16" t="s">
        <v>3331</v>
      </c>
      <c r="D2895" s="16" t="s">
        <v>3332</v>
      </c>
      <c r="E2895" s="16" t="s">
        <v>3437</v>
      </c>
      <c r="F2895" s="16" t="s">
        <v>3313</v>
      </c>
      <c r="G2895" s="16" t="s">
        <v>3322</v>
      </c>
      <c r="H2895" s="16" t="s">
        <v>3315</v>
      </c>
      <c r="I2895" s="16" t="s">
        <v>3307</v>
      </c>
      <c r="J2895" s="16" t="s">
        <v>8446</v>
      </c>
    </row>
    <row r="2896" ht="22.5" spans="1:10">
      <c r="A2896" s="20"/>
      <c r="B2896" s="16" t="s">
        <v>8433</v>
      </c>
      <c r="C2896" s="16" t="s">
        <v>3843</v>
      </c>
      <c r="D2896" s="16" t="s">
        <v>3844</v>
      </c>
      <c r="E2896" s="16" t="s">
        <v>8447</v>
      </c>
      <c r="F2896" s="16" t="s">
        <v>3304</v>
      </c>
      <c r="G2896" s="16" t="s">
        <v>8448</v>
      </c>
      <c r="H2896" s="16" t="s">
        <v>4341</v>
      </c>
      <c r="I2896" s="16" t="s">
        <v>3307</v>
      </c>
      <c r="J2896" s="16" t="s">
        <v>8449</v>
      </c>
    </row>
    <row r="2897" spans="1:10">
      <c r="A2897" s="20" t="s">
        <v>8274</v>
      </c>
      <c r="B2897" s="16" t="s">
        <v>8378</v>
      </c>
      <c r="C2897" s="16" t="s">
        <v>3301</v>
      </c>
      <c r="D2897" s="16" t="s">
        <v>3320</v>
      </c>
      <c r="E2897" s="16" t="s">
        <v>4100</v>
      </c>
      <c r="F2897" s="16" t="s">
        <v>3304</v>
      </c>
      <c r="G2897" s="16" t="s">
        <v>8276</v>
      </c>
      <c r="H2897" s="16" t="s">
        <v>3306</v>
      </c>
      <c r="I2897" s="16" t="s">
        <v>3307</v>
      </c>
      <c r="J2897" s="16" t="s">
        <v>4100</v>
      </c>
    </row>
    <row r="2898" spans="1:10">
      <c r="A2898" s="20"/>
      <c r="B2898" s="16" t="s">
        <v>8378</v>
      </c>
      <c r="C2898" s="16" t="s">
        <v>3324</v>
      </c>
      <c r="D2898" s="16" t="s">
        <v>3325</v>
      </c>
      <c r="E2898" s="16" t="s">
        <v>8164</v>
      </c>
      <c r="F2898" s="16" t="s">
        <v>3304</v>
      </c>
      <c r="G2898" s="16" t="s">
        <v>3398</v>
      </c>
      <c r="H2898" s="16" t="s">
        <v>3315</v>
      </c>
      <c r="I2898" s="16" t="s">
        <v>3307</v>
      </c>
      <c r="J2898" s="16" t="s">
        <v>8164</v>
      </c>
    </row>
    <row r="2899" spans="1:10">
      <c r="A2899" s="20"/>
      <c r="B2899" s="16" t="s">
        <v>8378</v>
      </c>
      <c r="C2899" s="16" t="s">
        <v>3331</v>
      </c>
      <c r="D2899" s="16" t="s">
        <v>3332</v>
      </c>
      <c r="E2899" s="16" t="s">
        <v>3332</v>
      </c>
      <c r="F2899" s="16" t="s">
        <v>3313</v>
      </c>
      <c r="G2899" s="16" t="s">
        <v>3322</v>
      </c>
      <c r="H2899" s="16" t="s">
        <v>3315</v>
      </c>
      <c r="I2899" s="16" t="s">
        <v>3307</v>
      </c>
      <c r="J2899" s="16" t="s">
        <v>3332</v>
      </c>
    </row>
    <row r="2900" spans="1:10">
      <c r="A2900" s="19" t="s">
        <v>8450</v>
      </c>
      <c r="B2900" s="16"/>
      <c r="C2900" s="16"/>
      <c r="D2900" s="16"/>
      <c r="E2900" s="16"/>
      <c r="F2900" s="16"/>
      <c r="G2900" s="16"/>
      <c r="H2900" s="16"/>
      <c r="I2900" s="16"/>
      <c r="J2900" s="16"/>
    </row>
    <row r="2901" spans="1:10">
      <c r="A2901" s="20" t="s">
        <v>8274</v>
      </c>
      <c r="B2901" s="16" t="s">
        <v>8451</v>
      </c>
      <c r="C2901" s="16" t="s">
        <v>3301</v>
      </c>
      <c r="D2901" s="16" t="s">
        <v>3320</v>
      </c>
      <c r="E2901" s="16" t="s">
        <v>4100</v>
      </c>
      <c r="F2901" s="16" t="s">
        <v>3304</v>
      </c>
      <c r="G2901" s="16" t="s">
        <v>8276</v>
      </c>
      <c r="H2901" s="16" t="s">
        <v>3306</v>
      </c>
      <c r="I2901" s="16" t="s">
        <v>3307</v>
      </c>
      <c r="J2901" s="16" t="s">
        <v>4100</v>
      </c>
    </row>
    <row r="2902" spans="1:10">
      <c r="A2902" s="20"/>
      <c r="B2902" s="16" t="s">
        <v>8451</v>
      </c>
      <c r="C2902" s="16" t="s">
        <v>3324</v>
      </c>
      <c r="D2902" s="16" t="s">
        <v>3325</v>
      </c>
      <c r="E2902" s="16" t="s">
        <v>8164</v>
      </c>
      <c r="F2902" s="16" t="s">
        <v>3304</v>
      </c>
      <c r="G2902" s="16" t="s">
        <v>3398</v>
      </c>
      <c r="H2902" s="16" t="s">
        <v>3315</v>
      </c>
      <c r="I2902" s="16" t="s">
        <v>3307</v>
      </c>
      <c r="J2902" s="16" t="s">
        <v>8164</v>
      </c>
    </row>
    <row r="2903" spans="1:10">
      <c r="A2903" s="20"/>
      <c r="B2903" s="16" t="s">
        <v>8451</v>
      </c>
      <c r="C2903" s="16" t="s">
        <v>3331</v>
      </c>
      <c r="D2903" s="16" t="s">
        <v>3332</v>
      </c>
      <c r="E2903" s="16" t="s">
        <v>3332</v>
      </c>
      <c r="F2903" s="16" t="s">
        <v>3313</v>
      </c>
      <c r="G2903" s="16" t="s">
        <v>3322</v>
      </c>
      <c r="H2903" s="16" t="s">
        <v>3315</v>
      </c>
      <c r="I2903" s="16" t="s">
        <v>3307</v>
      </c>
      <c r="J2903" s="16" t="s">
        <v>3332</v>
      </c>
    </row>
    <row r="2904" ht="22.5" spans="1:10">
      <c r="A2904" s="20" t="s">
        <v>8452</v>
      </c>
      <c r="B2904" s="16" t="s">
        <v>8453</v>
      </c>
      <c r="C2904" s="16" t="s">
        <v>3301</v>
      </c>
      <c r="D2904" s="16" t="s">
        <v>3302</v>
      </c>
      <c r="E2904" s="16" t="s">
        <v>8454</v>
      </c>
      <c r="F2904" s="16" t="s">
        <v>3313</v>
      </c>
      <c r="G2904" s="16" t="s">
        <v>8455</v>
      </c>
      <c r="H2904" s="16" t="s">
        <v>3435</v>
      </c>
      <c r="I2904" s="16"/>
      <c r="J2904" s="16" t="s">
        <v>8456</v>
      </c>
    </row>
    <row r="2905" spans="1:10">
      <c r="A2905" s="20"/>
      <c r="B2905" s="16" t="s">
        <v>8453</v>
      </c>
      <c r="C2905" s="16" t="s">
        <v>3301</v>
      </c>
      <c r="D2905" s="16" t="s">
        <v>3302</v>
      </c>
      <c r="E2905" s="16" t="s">
        <v>8457</v>
      </c>
      <c r="F2905" s="16" t="s">
        <v>3313</v>
      </c>
      <c r="G2905" s="16" t="s">
        <v>3459</v>
      </c>
      <c r="H2905" s="16" t="s">
        <v>3545</v>
      </c>
      <c r="I2905" s="16"/>
      <c r="J2905" s="16" t="s">
        <v>8457</v>
      </c>
    </row>
    <row r="2906" spans="1:10">
      <c r="A2906" s="20"/>
      <c r="B2906" s="16" t="s">
        <v>8453</v>
      </c>
      <c r="C2906" s="16" t="s">
        <v>3301</v>
      </c>
      <c r="D2906" s="16" t="s">
        <v>3302</v>
      </c>
      <c r="E2906" s="16" t="s">
        <v>8458</v>
      </c>
      <c r="F2906" s="16" t="s">
        <v>3304</v>
      </c>
      <c r="G2906" s="16" t="s">
        <v>8459</v>
      </c>
      <c r="H2906" s="16" t="s">
        <v>3377</v>
      </c>
      <c r="I2906" s="16" t="s">
        <v>3307</v>
      </c>
      <c r="J2906" s="16" t="s">
        <v>8458</v>
      </c>
    </row>
    <row r="2907" ht="22.5" spans="1:10">
      <c r="A2907" s="20"/>
      <c r="B2907" s="16" t="s">
        <v>8453</v>
      </c>
      <c r="C2907" s="16" t="s">
        <v>3301</v>
      </c>
      <c r="D2907" s="16" t="s">
        <v>3311</v>
      </c>
      <c r="E2907" s="16" t="s">
        <v>8460</v>
      </c>
      <c r="F2907" s="16" t="s">
        <v>3313</v>
      </c>
      <c r="G2907" s="16" t="s">
        <v>3341</v>
      </c>
      <c r="H2907" s="16" t="s">
        <v>3315</v>
      </c>
      <c r="I2907" s="16" t="s">
        <v>3307</v>
      </c>
      <c r="J2907" s="16" t="s">
        <v>8461</v>
      </c>
    </row>
    <row r="2908" ht="22.5" spans="1:10">
      <c r="A2908" s="20"/>
      <c r="B2908" s="16" t="s">
        <v>8453</v>
      </c>
      <c r="C2908" s="16" t="s">
        <v>3301</v>
      </c>
      <c r="D2908" s="16" t="s">
        <v>3311</v>
      </c>
      <c r="E2908" s="16" t="s">
        <v>8462</v>
      </c>
      <c r="F2908" s="16" t="s">
        <v>3313</v>
      </c>
      <c r="G2908" s="16" t="s">
        <v>3398</v>
      </c>
      <c r="H2908" s="16" t="s">
        <v>3315</v>
      </c>
      <c r="I2908" s="16" t="s">
        <v>3307</v>
      </c>
      <c r="J2908" s="16" t="s">
        <v>8463</v>
      </c>
    </row>
    <row r="2909" ht="33.75" spans="1:10">
      <c r="A2909" s="20"/>
      <c r="B2909" s="16" t="s">
        <v>8453</v>
      </c>
      <c r="C2909" s="16" t="s">
        <v>3301</v>
      </c>
      <c r="D2909" s="16" t="s">
        <v>3311</v>
      </c>
      <c r="E2909" s="16" t="s">
        <v>8464</v>
      </c>
      <c r="F2909" s="16" t="s">
        <v>3313</v>
      </c>
      <c r="G2909" s="16" t="s">
        <v>3398</v>
      </c>
      <c r="H2909" s="16" t="s">
        <v>3315</v>
      </c>
      <c r="I2909" s="16" t="s">
        <v>3307</v>
      </c>
      <c r="J2909" s="16" t="s">
        <v>8465</v>
      </c>
    </row>
    <row r="2910" ht="33.75" spans="1:10">
      <c r="A2910" s="20"/>
      <c r="B2910" s="16" t="s">
        <v>8453</v>
      </c>
      <c r="C2910" s="16" t="s">
        <v>3301</v>
      </c>
      <c r="D2910" s="16" t="s">
        <v>3311</v>
      </c>
      <c r="E2910" s="16" t="s">
        <v>8466</v>
      </c>
      <c r="F2910" s="16" t="s">
        <v>3304</v>
      </c>
      <c r="G2910" s="16" t="s">
        <v>3398</v>
      </c>
      <c r="H2910" s="16" t="s">
        <v>3315</v>
      </c>
      <c r="I2910" s="16" t="s">
        <v>3307</v>
      </c>
      <c r="J2910" s="16" t="s">
        <v>8467</v>
      </c>
    </row>
    <row r="2911" ht="22.5" spans="1:10">
      <c r="A2911" s="20"/>
      <c r="B2911" s="16" t="s">
        <v>8453</v>
      </c>
      <c r="C2911" s="16" t="s">
        <v>3301</v>
      </c>
      <c r="D2911" s="16" t="s">
        <v>3311</v>
      </c>
      <c r="E2911" s="16" t="s">
        <v>8468</v>
      </c>
      <c r="F2911" s="16" t="s">
        <v>3304</v>
      </c>
      <c r="G2911" s="16" t="s">
        <v>3398</v>
      </c>
      <c r="H2911" s="16" t="s">
        <v>3315</v>
      </c>
      <c r="I2911" s="16" t="s">
        <v>3307</v>
      </c>
      <c r="J2911" s="16" t="s">
        <v>8469</v>
      </c>
    </row>
    <row r="2912" ht="33.75" spans="1:10">
      <c r="A2912" s="20"/>
      <c r="B2912" s="16" t="s">
        <v>8453</v>
      </c>
      <c r="C2912" s="16" t="s">
        <v>3301</v>
      </c>
      <c r="D2912" s="16" t="s">
        <v>3320</v>
      </c>
      <c r="E2912" s="16" t="s">
        <v>8438</v>
      </c>
      <c r="F2912" s="16" t="s">
        <v>3304</v>
      </c>
      <c r="G2912" s="16" t="s">
        <v>8470</v>
      </c>
      <c r="H2912" s="16" t="s">
        <v>3328</v>
      </c>
      <c r="I2912" s="16" t="s">
        <v>3329</v>
      </c>
      <c r="J2912" s="16" t="s">
        <v>8471</v>
      </c>
    </row>
    <row r="2913" ht="33.75" spans="1:10">
      <c r="A2913" s="20"/>
      <c r="B2913" s="16" t="s">
        <v>8453</v>
      </c>
      <c r="C2913" s="16" t="s">
        <v>3324</v>
      </c>
      <c r="D2913" s="16" t="s">
        <v>3325</v>
      </c>
      <c r="E2913" s="16" t="s">
        <v>8444</v>
      </c>
      <c r="F2913" s="16" t="s">
        <v>3304</v>
      </c>
      <c r="G2913" s="16" t="s">
        <v>3398</v>
      </c>
      <c r="H2913" s="16" t="s">
        <v>3315</v>
      </c>
      <c r="I2913" s="16" t="s">
        <v>3307</v>
      </c>
      <c r="J2913" s="16" t="s">
        <v>8472</v>
      </c>
    </row>
    <row r="2914" ht="33.75" spans="1:10">
      <c r="A2914" s="20"/>
      <c r="B2914" s="16" t="s">
        <v>8453</v>
      </c>
      <c r="C2914" s="16" t="s">
        <v>3324</v>
      </c>
      <c r="D2914" s="16" t="s">
        <v>3325</v>
      </c>
      <c r="E2914" s="16" t="s">
        <v>8442</v>
      </c>
      <c r="F2914" s="16" t="s">
        <v>3304</v>
      </c>
      <c r="G2914" s="16" t="s">
        <v>3544</v>
      </c>
      <c r="H2914" s="16" t="s">
        <v>3545</v>
      </c>
      <c r="I2914" s="16" t="s">
        <v>3307</v>
      </c>
      <c r="J2914" s="16" t="s">
        <v>8473</v>
      </c>
    </row>
    <row r="2915" ht="22.5" spans="1:10">
      <c r="A2915" s="20"/>
      <c r="B2915" s="16" t="s">
        <v>8453</v>
      </c>
      <c r="C2915" s="16" t="s">
        <v>3331</v>
      </c>
      <c r="D2915" s="16" t="s">
        <v>3332</v>
      </c>
      <c r="E2915" s="16" t="s">
        <v>8253</v>
      </c>
      <c r="F2915" s="16" t="s">
        <v>3313</v>
      </c>
      <c r="G2915" s="16" t="s">
        <v>3341</v>
      </c>
      <c r="H2915" s="16" t="s">
        <v>3315</v>
      </c>
      <c r="I2915" s="16" t="s">
        <v>3307</v>
      </c>
      <c r="J2915" s="16" t="s">
        <v>8474</v>
      </c>
    </row>
    <row r="2916" spans="1:10">
      <c r="A2916" s="20"/>
      <c r="B2916" s="16" t="s">
        <v>8453</v>
      </c>
      <c r="C2916" s="16" t="s">
        <v>3843</v>
      </c>
      <c r="D2916" s="16" t="s">
        <v>3844</v>
      </c>
      <c r="E2916" s="16" t="s">
        <v>8475</v>
      </c>
      <c r="F2916" s="16" t="s">
        <v>3304</v>
      </c>
      <c r="G2916" s="16" t="s">
        <v>8448</v>
      </c>
      <c r="H2916" s="16" t="s">
        <v>3435</v>
      </c>
      <c r="I2916" s="16" t="s">
        <v>3307</v>
      </c>
      <c r="J2916" s="16" t="s">
        <v>8475</v>
      </c>
    </row>
    <row r="2917" spans="1:10">
      <c r="A2917" s="19" t="s">
        <v>8476</v>
      </c>
      <c r="B2917" s="16"/>
      <c r="C2917" s="16"/>
      <c r="D2917" s="16"/>
      <c r="E2917" s="16"/>
      <c r="F2917" s="16"/>
      <c r="G2917" s="16"/>
      <c r="H2917" s="16"/>
      <c r="I2917" s="16"/>
      <c r="J2917" s="16"/>
    </row>
    <row r="2918" ht="33.75" spans="1:10">
      <c r="A2918" s="20" t="s">
        <v>8477</v>
      </c>
      <c r="B2918" s="16" t="s">
        <v>8478</v>
      </c>
      <c r="C2918" s="16" t="s">
        <v>3301</v>
      </c>
      <c r="D2918" s="16" t="s">
        <v>3302</v>
      </c>
      <c r="E2918" s="16" t="s">
        <v>8479</v>
      </c>
      <c r="F2918" s="16" t="s">
        <v>3304</v>
      </c>
      <c r="G2918" s="16" t="s">
        <v>8480</v>
      </c>
      <c r="H2918" s="16" t="s">
        <v>3377</v>
      </c>
      <c r="I2918" s="16" t="s">
        <v>3307</v>
      </c>
      <c r="J2918" s="16" t="s">
        <v>8386</v>
      </c>
    </row>
    <row r="2919" ht="56.25" spans="1:10">
      <c r="A2919" s="20"/>
      <c r="B2919" s="16" t="s">
        <v>8478</v>
      </c>
      <c r="C2919" s="16" t="s">
        <v>3301</v>
      </c>
      <c r="D2919" s="16" t="s">
        <v>3302</v>
      </c>
      <c r="E2919" s="16" t="s">
        <v>8180</v>
      </c>
      <c r="F2919" s="16" t="s">
        <v>3313</v>
      </c>
      <c r="G2919" s="16" t="s">
        <v>8481</v>
      </c>
      <c r="H2919" s="16" t="s">
        <v>8181</v>
      </c>
      <c r="I2919" s="16" t="s">
        <v>3307</v>
      </c>
      <c r="J2919" s="16" t="s">
        <v>8482</v>
      </c>
    </row>
    <row r="2920" spans="1:10">
      <c r="A2920" s="20"/>
      <c r="B2920" s="16" t="s">
        <v>8478</v>
      </c>
      <c r="C2920" s="16" t="s">
        <v>3301</v>
      </c>
      <c r="D2920" s="16" t="s">
        <v>3311</v>
      </c>
      <c r="E2920" s="16" t="s">
        <v>8387</v>
      </c>
      <c r="F2920" s="16" t="s">
        <v>3313</v>
      </c>
      <c r="G2920" s="16" t="s">
        <v>3341</v>
      </c>
      <c r="H2920" s="16" t="s">
        <v>3315</v>
      </c>
      <c r="I2920" s="16" t="s">
        <v>3307</v>
      </c>
      <c r="J2920" s="16" t="s">
        <v>8387</v>
      </c>
    </row>
    <row r="2921" ht="78.75" spans="1:10">
      <c r="A2921" s="20"/>
      <c r="B2921" s="16" t="s">
        <v>8478</v>
      </c>
      <c r="C2921" s="16" t="s">
        <v>3301</v>
      </c>
      <c r="D2921" s="16" t="s">
        <v>3311</v>
      </c>
      <c r="E2921" s="16" t="s">
        <v>8185</v>
      </c>
      <c r="F2921" s="16" t="s">
        <v>3304</v>
      </c>
      <c r="G2921" s="16" t="s">
        <v>3544</v>
      </c>
      <c r="H2921" s="16" t="s">
        <v>3545</v>
      </c>
      <c r="I2921" s="16" t="s">
        <v>3307</v>
      </c>
      <c r="J2921" s="16" t="s">
        <v>8483</v>
      </c>
    </row>
    <row r="2922" ht="22.5" spans="1:10">
      <c r="A2922" s="20"/>
      <c r="B2922" s="16" t="s">
        <v>8478</v>
      </c>
      <c r="C2922" s="16" t="s">
        <v>3301</v>
      </c>
      <c r="D2922" s="16" t="s">
        <v>3311</v>
      </c>
      <c r="E2922" s="16" t="s">
        <v>8187</v>
      </c>
      <c r="F2922" s="16" t="s">
        <v>3304</v>
      </c>
      <c r="G2922" s="16" t="s">
        <v>3398</v>
      </c>
      <c r="H2922" s="16" t="s">
        <v>3315</v>
      </c>
      <c r="I2922" s="16" t="s">
        <v>3307</v>
      </c>
      <c r="J2922" s="16" t="s">
        <v>8484</v>
      </c>
    </row>
    <row r="2923" ht="67.5" spans="1:10">
      <c r="A2923" s="20"/>
      <c r="B2923" s="16" t="s">
        <v>8478</v>
      </c>
      <c r="C2923" s="16" t="s">
        <v>3301</v>
      </c>
      <c r="D2923" s="16" t="s">
        <v>3320</v>
      </c>
      <c r="E2923" s="16" t="s">
        <v>8188</v>
      </c>
      <c r="F2923" s="16" t="s">
        <v>3304</v>
      </c>
      <c r="G2923" s="16" t="s">
        <v>3398</v>
      </c>
      <c r="H2923" s="16" t="s">
        <v>3315</v>
      </c>
      <c r="I2923" s="16" t="s">
        <v>3307</v>
      </c>
      <c r="J2923" s="16" t="s">
        <v>8362</v>
      </c>
    </row>
    <row r="2924" ht="45" spans="1:10">
      <c r="A2924" s="20"/>
      <c r="B2924" s="16" t="s">
        <v>8478</v>
      </c>
      <c r="C2924" s="16" t="s">
        <v>3324</v>
      </c>
      <c r="D2924" s="16" t="s">
        <v>3325</v>
      </c>
      <c r="E2924" s="16" t="s">
        <v>8192</v>
      </c>
      <c r="F2924" s="16" t="s">
        <v>3313</v>
      </c>
      <c r="G2924" s="16" t="s">
        <v>3865</v>
      </c>
      <c r="H2924" s="16" t="s">
        <v>3315</v>
      </c>
      <c r="I2924" s="16" t="s">
        <v>3307</v>
      </c>
      <c r="J2924" s="16" t="s">
        <v>8485</v>
      </c>
    </row>
    <row r="2925" ht="33.75" spans="1:10">
      <c r="A2925" s="20"/>
      <c r="B2925" s="16" t="s">
        <v>8478</v>
      </c>
      <c r="C2925" s="16" t="s">
        <v>3324</v>
      </c>
      <c r="D2925" s="16" t="s">
        <v>3325</v>
      </c>
      <c r="E2925" s="16" t="s">
        <v>8190</v>
      </c>
      <c r="F2925" s="16" t="s">
        <v>3313</v>
      </c>
      <c r="G2925" s="16" t="s">
        <v>3318</v>
      </c>
      <c r="H2925" s="16" t="s">
        <v>3315</v>
      </c>
      <c r="I2925" s="16" t="s">
        <v>3307</v>
      </c>
      <c r="J2925" s="16" t="s">
        <v>8391</v>
      </c>
    </row>
    <row r="2926" ht="22.5" spans="1:10">
      <c r="A2926" s="20"/>
      <c r="B2926" s="16" t="s">
        <v>8478</v>
      </c>
      <c r="C2926" s="16" t="s">
        <v>3324</v>
      </c>
      <c r="D2926" s="16" t="s">
        <v>3590</v>
      </c>
      <c r="E2926" s="16" t="s">
        <v>8486</v>
      </c>
      <c r="F2926" s="16" t="s">
        <v>3304</v>
      </c>
      <c r="G2926" s="16" t="s">
        <v>3398</v>
      </c>
      <c r="H2926" s="16" t="s">
        <v>3315</v>
      </c>
      <c r="I2926" s="16" t="s">
        <v>3307</v>
      </c>
      <c r="J2926" s="16" t="s">
        <v>8487</v>
      </c>
    </row>
    <row r="2927" ht="33.75" spans="1:10">
      <c r="A2927" s="20"/>
      <c r="B2927" s="16" t="s">
        <v>8478</v>
      </c>
      <c r="C2927" s="16" t="s">
        <v>3324</v>
      </c>
      <c r="D2927" s="16" t="s">
        <v>3590</v>
      </c>
      <c r="E2927" s="16" t="s">
        <v>8195</v>
      </c>
      <c r="F2927" s="16" t="s">
        <v>3313</v>
      </c>
      <c r="G2927" s="16" t="s">
        <v>3865</v>
      </c>
      <c r="H2927" s="16" t="s">
        <v>3315</v>
      </c>
      <c r="I2927" s="16" t="s">
        <v>3307</v>
      </c>
      <c r="J2927" s="16" t="s">
        <v>8488</v>
      </c>
    </row>
    <row r="2928" ht="22.5" spans="1:10">
      <c r="A2928" s="20"/>
      <c r="B2928" s="16" t="s">
        <v>8478</v>
      </c>
      <c r="C2928" s="16" t="s">
        <v>3331</v>
      </c>
      <c r="D2928" s="16" t="s">
        <v>3332</v>
      </c>
      <c r="E2928" s="16" t="s">
        <v>8253</v>
      </c>
      <c r="F2928" s="16" t="s">
        <v>3313</v>
      </c>
      <c r="G2928" s="16" t="s">
        <v>3341</v>
      </c>
      <c r="H2928" s="16" t="s">
        <v>3315</v>
      </c>
      <c r="I2928" s="16" t="s">
        <v>3307</v>
      </c>
      <c r="J2928" s="16" t="s">
        <v>8489</v>
      </c>
    </row>
    <row r="2929" ht="56.25" spans="1:10">
      <c r="A2929" s="20"/>
      <c r="B2929" s="16" t="s">
        <v>8478</v>
      </c>
      <c r="C2929" s="16" t="s">
        <v>3843</v>
      </c>
      <c r="D2929" s="16" t="s">
        <v>3844</v>
      </c>
      <c r="E2929" s="16" t="s">
        <v>8196</v>
      </c>
      <c r="F2929" s="16" t="s">
        <v>3520</v>
      </c>
      <c r="G2929" s="16" t="s">
        <v>3398</v>
      </c>
      <c r="H2929" s="16" t="s">
        <v>3315</v>
      </c>
      <c r="I2929" s="16" t="s">
        <v>3307</v>
      </c>
      <c r="J2929" s="16" t="s">
        <v>8490</v>
      </c>
    </row>
    <row r="2930" spans="1:10">
      <c r="A2930" s="20" t="s">
        <v>8274</v>
      </c>
      <c r="B2930" s="16" t="s">
        <v>8275</v>
      </c>
      <c r="C2930" s="16" t="s">
        <v>3301</v>
      </c>
      <c r="D2930" s="16" t="s">
        <v>3320</v>
      </c>
      <c r="E2930" s="16" t="s">
        <v>4100</v>
      </c>
      <c r="F2930" s="16" t="s">
        <v>3304</v>
      </c>
      <c r="G2930" s="16" t="s">
        <v>3585</v>
      </c>
      <c r="H2930" s="16" t="s">
        <v>3306</v>
      </c>
      <c r="I2930" s="16" t="s">
        <v>3307</v>
      </c>
      <c r="J2930" s="16" t="s">
        <v>4100</v>
      </c>
    </row>
    <row r="2931" spans="1:10">
      <c r="A2931" s="20"/>
      <c r="B2931" s="16" t="s">
        <v>8275</v>
      </c>
      <c r="C2931" s="16" t="s">
        <v>3324</v>
      </c>
      <c r="D2931" s="16" t="s">
        <v>3325</v>
      </c>
      <c r="E2931" s="16" t="s">
        <v>8164</v>
      </c>
      <c r="F2931" s="16" t="s">
        <v>3304</v>
      </c>
      <c r="G2931" s="16" t="s">
        <v>3398</v>
      </c>
      <c r="H2931" s="16" t="s">
        <v>3315</v>
      </c>
      <c r="I2931" s="16" t="s">
        <v>3307</v>
      </c>
      <c r="J2931" s="16" t="s">
        <v>8164</v>
      </c>
    </row>
    <row r="2932" spans="1:10">
      <c r="A2932" s="20"/>
      <c r="B2932" s="16" t="s">
        <v>8275</v>
      </c>
      <c r="C2932" s="16" t="s">
        <v>3331</v>
      </c>
      <c r="D2932" s="16" t="s">
        <v>3332</v>
      </c>
      <c r="E2932" s="16" t="s">
        <v>3332</v>
      </c>
      <c r="F2932" s="16" t="s">
        <v>3313</v>
      </c>
      <c r="G2932" s="16" t="s">
        <v>3322</v>
      </c>
      <c r="H2932" s="16" t="s">
        <v>3315</v>
      </c>
      <c r="I2932" s="16" t="s">
        <v>3307</v>
      </c>
      <c r="J2932" s="16" t="s">
        <v>3332</v>
      </c>
    </row>
    <row r="2933" ht="90" spans="1:10">
      <c r="A2933" s="20" t="s">
        <v>8219</v>
      </c>
      <c r="B2933" s="16" t="s">
        <v>8491</v>
      </c>
      <c r="C2933" s="16" t="s">
        <v>3301</v>
      </c>
      <c r="D2933" s="16" t="s">
        <v>3302</v>
      </c>
      <c r="E2933" s="16" t="s">
        <v>6786</v>
      </c>
      <c r="F2933" s="16" t="s">
        <v>3304</v>
      </c>
      <c r="G2933" s="16" t="s">
        <v>4395</v>
      </c>
      <c r="H2933" s="16" t="s">
        <v>3377</v>
      </c>
      <c r="I2933" s="16" t="s">
        <v>3307</v>
      </c>
      <c r="J2933" s="16" t="s">
        <v>8265</v>
      </c>
    </row>
    <row r="2934" ht="22.5" spans="1:10">
      <c r="A2934" s="20"/>
      <c r="B2934" s="16" t="s">
        <v>8491</v>
      </c>
      <c r="C2934" s="16" t="s">
        <v>3301</v>
      </c>
      <c r="D2934" s="16" t="s">
        <v>3302</v>
      </c>
      <c r="E2934" s="16" t="s">
        <v>8492</v>
      </c>
      <c r="F2934" s="16" t="s">
        <v>3313</v>
      </c>
      <c r="G2934" s="16" t="s">
        <v>8493</v>
      </c>
      <c r="H2934" s="16" t="s">
        <v>3315</v>
      </c>
      <c r="I2934" s="16" t="s">
        <v>3307</v>
      </c>
      <c r="J2934" s="16" t="s">
        <v>8494</v>
      </c>
    </row>
    <row r="2935" ht="22.5" spans="1:10">
      <c r="A2935" s="20"/>
      <c r="B2935" s="16" t="s">
        <v>8491</v>
      </c>
      <c r="C2935" s="16" t="s">
        <v>3301</v>
      </c>
      <c r="D2935" s="16" t="s">
        <v>3311</v>
      </c>
      <c r="E2935" s="16" t="s">
        <v>8309</v>
      </c>
      <c r="F2935" s="16" t="s">
        <v>3313</v>
      </c>
      <c r="G2935" s="16" t="s">
        <v>3341</v>
      </c>
      <c r="H2935" s="16" t="s">
        <v>3315</v>
      </c>
      <c r="I2935" s="16" t="s">
        <v>3307</v>
      </c>
      <c r="J2935" s="16" t="s">
        <v>8495</v>
      </c>
    </row>
    <row r="2936" ht="22.5" spans="1:10">
      <c r="A2936" s="20"/>
      <c r="B2936" s="16" t="s">
        <v>8491</v>
      </c>
      <c r="C2936" s="16" t="s">
        <v>3301</v>
      </c>
      <c r="D2936" s="16" t="s">
        <v>3311</v>
      </c>
      <c r="E2936" s="16" t="s">
        <v>8311</v>
      </c>
      <c r="F2936" s="16" t="s">
        <v>3313</v>
      </c>
      <c r="G2936" s="16" t="s">
        <v>3341</v>
      </c>
      <c r="H2936" s="16" t="s">
        <v>3315</v>
      </c>
      <c r="I2936" s="16" t="s">
        <v>3307</v>
      </c>
      <c r="J2936" s="16" t="s">
        <v>8495</v>
      </c>
    </row>
    <row r="2937" ht="22.5" spans="1:10">
      <c r="A2937" s="20"/>
      <c r="B2937" s="16" t="s">
        <v>8491</v>
      </c>
      <c r="C2937" s="16" t="s">
        <v>3301</v>
      </c>
      <c r="D2937" s="16" t="s">
        <v>3311</v>
      </c>
      <c r="E2937" s="16" t="s">
        <v>8313</v>
      </c>
      <c r="F2937" s="16" t="s">
        <v>3304</v>
      </c>
      <c r="G2937" s="16" t="s">
        <v>3398</v>
      </c>
      <c r="H2937" s="16" t="s">
        <v>3315</v>
      </c>
      <c r="I2937" s="16" t="s">
        <v>3307</v>
      </c>
      <c r="J2937" s="16" t="s">
        <v>8314</v>
      </c>
    </row>
    <row r="2938" ht="33.75" spans="1:10">
      <c r="A2938" s="20"/>
      <c r="B2938" s="16" t="s">
        <v>8491</v>
      </c>
      <c r="C2938" s="16" t="s">
        <v>3301</v>
      </c>
      <c r="D2938" s="16" t="s">
        <v>3320</v>
      </c>
      <c r="E2938" s="16" t="s">
        <v>5805</v>
      </c>
      <c r="F2938" s="16" t="s">
        <v>3304</v>
      </c>
      <c r="G2938" s="16" t="s">
        <v>3398</v>
      </c>
      <c r="H2938" s="16" t="s">
        <v>3315</v>
      </c>
      <c r="I2938" s="16" t="s">
        <v>3307</v>
      </c>
      <c r="J2938" s="16" t="s">
        <v>8315</v>
      </c>
    </row>
    <row r="2939" spans="1:10">
      <c r="A2939" s="20"/>
      <c r="B2939" s="16" t="s">
        <v>8491</v>
      </c>
      <c r="C2939" s="16" t="s">
        <v>3301</v>
      </c>
      <c r="D2939" s="16" t="s">
        <v>3320</v>
      </c>
      <c r="E2939" s="16" t="s">
        <v>8496</v>
      </c>
      <c r="F2939" s="16" t="s">
        <v>3304</v>
      </c>
      <c r="G2939" s="16" t="s">
        <v>3398</v>
      </c>
      <c r="H2939" s="16" t="s">
        <v>3315</v>
      </c>
      <c r="I2939" s="16" t="s">
        <v>3307</v>
      </c>
      <c r="J2939" s="16" t="s">
        <v>8496</v>
      </c>
    </row>
    <row r="2940" ht="22.5" spans="1:10">
      <c r="A2940" s="20"/>
      <c r="B2940" s="16" t="s">
        <v>8491</v>
      </c>
      <c r="C2940" s="16" t="s">
        <v>3324</v>
      </c>
      <c r="D2940" s="16" t="s">
        <v>3325</v>
      </c>
      <c r="E2940" s="16" t="s">
        <v>8497</v>
      </c>
      <c r="F2940" s="16" t="s">
        <v>3304</v>
      </c>
      <c r="G2940" s="16" t="s">
        <v>3398</v>
      </c>
      <c r="H2940" s="16" t="s">
        <v>3315</v>
      </c>
      <c r="I2940" s="16" t="s">
        <v>3307</v>
      </c>
      <c r="J2940" s="16" t="s">
        <v>8498</v>
      </c>
    </row>
    <row r="2941" ht="56.25" spans="1:10">
      <c r="A2941" s="20"/>
      <c r="B2941" s="16" t="s">
        <v>8491</v>
      </c>
      <c r="C2941" s="16" t="s">
        <v>3324</v>
      </c>
      <c r="D2941" s="16" t="s">
        <v>3325</v>
      </c>
      <c r="E2941" s="16" t="s">
        <v>8316</v>
      </c>
      <c r="F2941" s="16" t="s">
        <v>3313</v>
      </c>
      <c r="G2941" s="16" t="s">
        <v>3314</v>
      </c>
      <c r="H2941" s="16" t="s">
        <v>3315</v>
      </c>
      <c r="I2941" s="16" t="s">
        <v>3307</v>
      </c>
      <c r="J2941" s="16" t="s">
        <v>8317</v>
      </c>
    </row>
    <row r="2942" ht="33.75" spans="1:10">
      <c r="A2942" s="20"/>
      <c r="B2942" s="16" t="s">
        <v>8491</v>
      </c>
      <c r="C2942" s="16" t="s">
        <v>3324</v>
      </c>
      <c r="D2942" s="16" t="s">
        <v>3325</v>
      </c>
      <c r="E2942" s="16" t="s">
        <v>8318</v>
      </c>
      <c r="F2942" s="16" t="s">
        <v>3313</v>
      </c>
      <c r="G2942" s="16" t="s">
        <v>3314</v>
      </c>
      <c r="H2942" s="16" t="s">
        <v>3315</v>
      </c>
      <c r="I2942" s="16" t="s">
        <v>3307</v>
      </c>
      <c r="J2942" s="16" t="s">
        <v>8320</v>
      </c>
    </row>
    <row r="2943" ht="33.75" spans="1:10">
      <c r="A2943" s="20"/>
      <c r="B2943" s="16" t="s">
        <v>8491</v>
      </c>
      <c r="C2943" s="16" t="s">
        <v>3324</v>
      </c>
      <c r="D2943" s="16" t="s">
        <v>3590</v>
      </c>
      <c r="E2943" s="16" t="s">
        <v>8499</v>
      </c>
      <c r="F2943" s="16" t="s">
        <v>3313</v>
      </c>
      <c r="G2943" s="16" t="s">
        <v>3341</v>
      </c>
      <c r="H2943" s="16" t="s">
        <v>3315</v>
      </c>
      <c r="I2943" s="16" t="s">
        <v>3307</v>
      </c>
      <c r="J2943" s="16" t="s">
        <v>8500</v>
      </c>
    </row>
    <row r="2944" ht="33.75" spans="1:10">
      <c r="A2944" s="20"/>
      <c r="B2944" s="16" t="s">
        <v>8491</v>
      </c>
      <c r="C2944" s="16" t="s">
        <v>3324</v>
      </c>
      <c r="D2944" s="16" t="s">
        <v>3590</v>
      </c>
      <c r="E2944" s="16" t="s">
        <v>8344</v>
      </c>
      <c r="F2944" s="16" t="s">
        <v>3313</v>
      </c>
      <c r="G2944" s="16" t="s">
        <v>3341</v>
      </c>
      <c r="H2944" s="16" t="s">
        <v>3315</v>
      </c>
      <c r="I2944" s="16" t="s">
        <v>3307</v>
      </c>
      <c r="J2944" s="16" t="s">
        <v>8346</v>
      </c>
    </row>
    <row r="2945" ht="33.75" spans="1:10">
      <c r="A2945" s="20"/>
      <c r="B2945" s="16" t="s">
        <v>8491</v>
      </c>
      <c r="C2945" s="16" t="s">
        <v>3331</v>
      </c>
      <c r="D2945" s="16" t="s">
        <v>3332</v>
      </c>
      <c r="E2945" s="16" t="s">
        <v>4461</v>
      </c>
      <c r="F2945" s="16" t="s">
        <v>3313</v>
      </c>
      <c r="G2945" s="16" t="s">
        <v>3322</v>
      </c>
      <c r="H2945" s="16" t="s">
        <v>3315</v>
      </c>
      <c r="I2945" s="16" t="s">
        <v>3307</v>
      </c>
      <c r="J2945" s="16" t="s">
        <v>8286</v>
      </c>
    </row>
    <row r="2946" ht="33.75" spans="1:10">
      <c r="A2946" s="20"/>
      <c r="B2946" s="16" t="s">
        <v>8491</v>
      </c>
      <c r="C2946" s="16" t="s">
        <v>3331</v>
      </c>
      <c r="D2946" s="16" t="s">
        <v>3332</v>
      </c>
      <c r="E2946" s="16" t="s">
        <v>4412</v>
      </c>
      <c r="F2946" s="16" t="s">
        <v>3313</v>
      </c>
      <c r="G2946" s="16" t="s">
        <v>3322</v>
      </c>
      <c r="H2946" s="16" t="s">
        <v>3315</v>
      </c>
      <c r="I2946" s="16" t="s">
        <v>3307</v>
      </c>
      <c r="J2946" s="16" t="s">
        <v>6036</v>
      </c>
    </row>
    <row r="2947" ht="22.5" spans="1:10">
      <c r="A2947" s="20"/>
      <c r="B2947" s="16" t="s">
        <v>8491</v>
      </c>
      <c r="C2947" s="16" t="s">
        <v>3843</v>
      </c>
      <c r="D2947" s="16" t="s">
        <v>3844</v>
      </c>
      <c r="E2947" s="16" t="s">
        <v>8501</v>
      </c>
      <c r="F2947" s="16" t="s">
        <v>3520</v>
      </c>
      <c r="G2947" s="16" t="s">
        <v>3774</v>
      </c>
      <c r="H2947" s="16" t="s">
        <v>3315</v>
      </c>
      <c r="I2947" s="16" t="s">
        <v>3307</v>
      </c>
      <c r="J2947" s="16" t="s">
        <v>8502</v>
      </c>
    </row>
    <row r="2948" ht="45" spans="1:10">
      <c r="A2948" s="20"/>
      <c r="B2948" s="16" t="s">
        <v>8491</v>
      </c>
      <c r="C2948" s="16" t="s">
        <v>3843</v>
      </c>
      <c r="D2948" s="16" t="s">
        <v>3844</v>
      </c>
      <c r="E2948" s="16" t="s">
        <v>8503</v>
      </c>
      <c r="F2948" s="16" t="s">
        <v>3313</v>
      </c>
      <c r="G2948" s="16" t="s">
        <v>3341</v>
      </c>
      <c r="H2948" s="16" t="s">
        <v>3315</v>
      </c>
      <c r="I2948" s="16" t="s">
        <v>3307</v>
      </c>
      <c r="J2948" s="16" t="s">
        <v>8504</v>
      </c>
    </row>
    <row r="2949" ht="33.75" spans="1:10">
      <c r="A2949" s="20" t="s">
        <v>8263</v>
      </c>
      <c r="B2949" s="16" t="s">
        <v>8505</v>
      </c>
      <c r="C2949" s="16" t="s">
        <v>3301</v>
      </c>
      <c r="D2949" s="16" t="s">
        <v>3302</v>
      </c>
      <c r="E2949" s="16" t="s">
        <v>8506</v>
      </c>
      <c r="F2949" s="16" t="s">
        <v>3313</v>
      </c>
      <c r="G2949" s="16" t="s">
        <v>3721</v>
      </c>
      <c r="H2949" s="16" t="s">
        <v>3545</v>
      </c>
      <c r="I2949" s="16" t="s">
        <v>3329</v>
      </c>
      <c r="J2949" s="16" t="s">
        <v>8507</v>
      </c>
    </row>
    <row r="2950" ht="33.75" spans="1:10">
      <c r="A2950" s="20"/>
      <c r="B2950" s="16" t="s">
        <v>8505</v>
      </c>
      <c r="C2950" s="16" t="s">
        <v>3301</v>
      </c>
      <c r="D2950" s="16" t="s">
        <v>3302</v>
      </c>
      <c r="E2950" s="16" t="s">
        <v>8334</v>
      </c>
      <c r="F2950" s="16" t="s">
        <v>3313</v>
      </c>
      <c r="G2950" s="16" t="s">
        <v>3592</v>
      </c>
      <c r="H2950" s="16" t="s">
        <v>3545</v>
      </c>
      <c r="I2950" s="16" t="s">
        <v>3329</v>
      </c>
      <c r="J2950" s="16" t="s">
        <v>8508</v>
      </c>
    </row>
    <row r="2951" ht="33.75" spans="1:10">
      <c r="A2951" s="20"/>
      <c r="B2951" s="16" t="s">
        <v>8505</v>
      </c>
      <c r="C2951" s="16" t="s">
        <v>3301</v>
      </c>
      <c r="D2951" s="16" t="s">
        <v>3311</v>
      </c>
      <c r="E2951" s="16" t="s">
        <v>8509</v>
      </c>
      <c r="F2951" s="16" t="s">
        <v>3313</v>
      </c>
      <c r="G2951" s="16" t="s">
        <v>3322</v>
      </c>
      <c r="H2951" s="16" t="s">
        <v>3315</v>
      </c>
      <c r="I2951" s="16" t="s">
        <v>3307</v>
      </c>
      <c r="J2951" s="16" t="s">
        <v>8510</v>
      </c>
    </row>
    <row r="2952" ht="33.75" spans="1:10">
      <c r="A2952" s="20"/>
      <c r="B2952" s="16" t="s">
        <v>8505</v>
      </c>
      <c r="C2952" s="16" t="s">
        <v>3301</v>
      </c>
      <c r="D2952" s="16" t="s">
        <v>3311</v>
      </c>
      <c r="E2952" s="16" t="s">
        <v>7295</v>
      </c>
      <c r="F2952" s="16" t="s">
        <v>3313</v>
      </c>
      <c r="G2952" s="16" t="s">
        <v>3341</v>
      </c>
      <c r="H2952" s="16" t="s">
        <v>3315</v>
      </c>
      <c r="I2952" s="16" t="s">
        <v>3307</v>
      </c>
      <c r="J2952" s="16" t="s">
        <v>8511</v>
      </c>
    </row>
    <row r="2953" ht="56.25" spans="1:10">
      <c r="A2953" s="20"/>
      <c r="B2953" s="16" t="s">
        <v>8505</v>
      </c>
      <c r="C2953" s="16" t="s">
        <v>3301</v>
      </c>
      <c r="D2953" s="16" t="s">
        <v>3320</v>
      </c>
      <c r="E2953" s="16" t="s">
        <v>8512</v>
      </c>
      <c r="F2953" s="16" t="s">
        <v>3520</v>
      </c>
      <c r="G2953" s="16" t="s">
        <v>3417</v>
      </c>
      <c r="H2953" s="16" t="s">
        <v>6187</v>
      </c>
      <c r="I2953" s="16" t="s">
        <v>3329</v>
      </c>
      <c r="J2953" s="16" t="s">
        <v>8513</v>
      </c>
    </row>
    <row r="2954" ht="67.5" spans="1:10">
      <c r="A2954" s="20"/>
      <c r="B2954" s="16" t="s">
        <v>8505</v>
      </c>
      <c r="C2954" s="16" t="s">
        <v>3301</v>
      </c>
      <c r="D2954" s="16" t="s">
        <v>3320</v>
      </c>
      <c r="E2954" s="16" t="s">
        <v>8514</v>
      </c>
      <c r="F2954" s="16" t="s">
        <v>3313</v>
      </c>
      <c r="G2954" s="16" t="s">
        <v>3341</v>
      </c>
      <c r="H2954" s="16" t="s">
        <v>3315</v>
      </c>
      <c r="I2954" s="16" t="s">
        <v>3307</v>
      </c>
      <c r="J2954" s="16" t="s">
        <v>8515</v>
      </c>
    </row>
    <row r="2955" ht="33.75" spans="1:10">
      <c r="A2955" s="20"/>
      <c r="B2955" s="16" t="s">
        <v>8505</v>
      </c>
      <c r="C2955" s="16" t="s">
        <v>3324</v>
      </c>
      <c r="D2955" s="16" t="s">
        <v>3325</v>
      </c>
      <c r="E2955" s="16" t="s">
        <v>8516</v>
      </c>
      <c r="F2955" s="16" t="s">
        <v>3313</v>
      </c>
      <c r="G2955" s="16" t="s">
        <v>3341</v>
      </c>
      <c r="H2955" s="16" t="s">
        <v>3315</v>
      </c>
      <c r="I2955" s="16" t="s">
        <v>3307</v>
      </c>
      <c r="J2955" s="16" t="s">
        <v>8517</v>
      </c>
    </row>
    <row r="2956" ht="45" spans="1:10">
      <c r="A2956" s="20"/>
      <c r="B2956" s="16" t="s">
        <v>8505</v>
      </c>
      <c r="C2956" s="16" t="s">
        <v>3324</v>
      </c>
      <c r="D2956" s="16" t="s">
        <v>3325</v>
      </c>
      <c r="E2956" s="16" t="s">
        <v>8342</v>
      </c>
      <c r="F2956" s="16" t="s">
        <v>3304</v>
      </c>
      <c r="G2956" s="16" t="s">
        <v>3398</v>
      </c>
      <c r="H2956" s="16" t="s">
        <v>3315</v>
      </c>
      <c r="I2956" s="16" t="s">
        <v>3307</v>
      </c>
      <c r="J2956" s="16" t="s">
        <v>8343</v>
      </c>
    </row>
    <row r="2957" ht="45" spans="1:10">
      <c r="A2957" s="20"/>
      <c r="B2957" s="16" t="s">
        <v>8505</v>
      </c>
      <c r="C2957" s="16" t="s">
        <v>3324</v>
      </c>
      <c r="D2957" s="16" t="s">
        <v>3590</v>
      </c>
      <c r="E2957" s="16" t="s">
        <v>8518</v>
      </c>
      <c r="F2957" s="16"/>
      <c r="G2957" s="16" t="s">
        <v>4317</v>
      </c>
      <c r="H2957" s="16"/>
      <c r="I2957" s="16" t="s">
        <v>3329</v>
      </c>
      <c r="J2957" s="16" t="s">
        <v>8519</v>
      </c>
    </row>
    <row r="2958" ht="33.75" spans="1:10">
      <c r="A2958" s="20"/>
      <c r="B2958" s="16" t="s">
        <v>8505</v>
      </c>
      <c r="C2958" s="16" t="s">
        <v>3324</v>
      </c>
      <c r="D2958" s="16" t="s">
        <v>3590</v>
      </c>
      <c r="E2958" s="16" t="s">
        <v>8520</v>
      </c>
      <c r="F2958" s="16" t="s">
        <v>3313</v>
      </c>
      <c r="G2958" s="16" t="s">
        <v>3341</v>
      </c>
      <c r="H2958" s="16" t="s">
        <v>3315</v>
      </c>
      <c r="I2958" s="16" t="s">
        <v>3307</v>
      </c>
      <c r="J2958" s="16" t="s">
        <v>8521</v>
      </c>
    </row>
    <row r="2959" ht="33.75" spans="1:10">
      <c r="A2959" s="20"/>
      <c r="B2959" s="16" t="s">
        <v>8505</v>
      </c>
      <c r="C2959" s="16" t="s">
        <v>3331</v>
      </c>
      <c r="D2959" s="16" t="s">
        <v>3332</v>
      </c>
      <c r="E2959" s="16" t="s">
        <v>8522</v>
      </c>
      <c r="F2959" s="16" t="s">
        <v>3313</v>
      </c>
      <c r="G2959" s="16" t="s">
        <v>3322</v>
      </c>
      <c r="H2959" s="16" t="s">
        <v>3315</v>
      </c>
      <c r="I2959" s="16" t="s">
        <v>3307</v>
      </c>
      <c r="J2959" s="16" t="s">
        <v>8348</v>
      </c>
    </row>
    <row r="2960" ht="45" spans="1:10">
      <c r="A2960" s="20"/>
      <c r="B2960" s="16" t="s">
        <v>8505</v>
      </c>
      <c r="C2960" s="16" t="s">
        <v>3331</v>
      </c>
      <c r="D2960" s="16" t="s">
        <v>3332</v>
      </c>
      <c r="E2960" s="16" t="s">
        <v>8349</v>
      </c>
      <c r="F2960" s="16" t="s">
        <v>3313</v>
      </c>
      <c r="G2960" s="16" t="s">
        <v>3322</v>
      </c>
      <c r="H2960" s="16" t="s">
        <v>3315</v>
      </c>
      <c r="I2960" s="16" t="s">
        <v>3307</v>
      </c>
      <c r="J2960" s="16" t="s">
        <v>8523</v>
      </c>
    </row>
    <row r="2961" ht="45" spans="1:10">
      <c r="A2961" s="20"/>
      <c r="B2961" s="16" t="s">
        <v>8505</v>
      </c>
      <c r="C2961" s="16" t="s">
        <v>3843</v>
      </c>
      <c r="D2961" s="16" t="s">
        <v>3844</v>
      </c>
      <c r="E2961" s="16" t="s">
        <v>8352</v>
      </c>
      <c r="F2961" s="16" t="s">
        <v>3304</v>
      </c>
      <c r="G2961" s="16" t="s">
        <v>3398</v>
      </c>
      <c r="H2961" s="16" t="s">
        <v>3315</v>
      </c>
      <c r="I2961" s="16" t="s">
        <v>3307</v>
      </c>
      <c r="J2961" s="16" t="s">
        <v>8524</v>
      </c>
    </row>
    <row r="2962" ht="33.75" spans="1:10">
      <c r="A2962" s="20"/>
      <c r="B2962" s="16" t="s">
        <v>8505</v>
      </c>
      <c r="C2962" s="16" t="s">
        <v>3843</v>
      </c>
      <c r="D2962" s="16" t="s">
        <v>3844</v>
      </c>
      <c r="E2962" s="16" t="s">
        <v>8525</v>
      </c>
      <c r="F2962" s="16" t="s">
        <v>3313</v>
      </c>
      <c r="G2962" s="16" t="s">
        <v>3341</v>
      </c>
      <c r="H2962" s="16" t="s">
        <v>3315</v>
      </c>
      <c r="I2962" s="16" t="s">
        <v>3307</v>
      </c>
      <c r="J2962" s="16" t="s">
        <v>8526</v>
      </c>
    </row>
    <row r="2963" spans="1:10">
      <c r="A2963" s="19" t="s">
        <v>8527</v>
      </c>
      <c r="B2963" s="16"/>
      <c r="C2963" s="16"/>
      <c r="D2963" s="16"/>
      <c r="E2963" s="16"/>
      <c r="F2963" s="16"/>
      <c r="G2963" s="16"/>
      <c r="H2963" s="16"/>
      <c r="I2963" s="16"/>
      <c r="J2963" s="16"/>
    </row>
    <row r="2964" ht="33.75" spans="1:10">
      <c r="A2964" s="20" t="s">
        <v>8295</v>
      </c>
      <c r="B2964" s="16" t="s">
        <v>8528</v>
      </c>
      <c r="C2964" s="16" t="s">
        <v>3301</v>
      </c>
      <c r="D2964" s="16" t="s">
        <v>3302</v>
      </c>
      <c r="E2964" s="16" t="s">
        <v>8479</v>
      </c>
      <c r="F2964" s="16" t="s">
        <v>3304</v>
      </c>
      <c r="G2964" s="16" t="s">
        <v>8529</v>
      </c>
      <c r="H2964" s="16" t="s">
        <v>3377</v>
      </c>
      <c r="I2964" s="16" t="s">
        <v>3307</v>
      </c>
      <c r="J2964" s="16" t="s">
        <v>8386</v>
      </c>
    </row>
    <row r="2965" ht="112.5" spans="1:10">
      <c r="A2965" s="20"/>
      <c r="B2965" s="16" t="s">
        <v>8528</v>
      </c>
      <c r="C2965" s="16" t="s">
        <v>3301</v>
      </c>
      <c r="D2965" s="16" t="s">
        <v>3302</v>
      </c>
      <c r="E2965" s="16" t="s">
        <v>8180</v>
      </c>
      <c r="F2965" s="16" t="s">
        <v>3304</v>
      </c>
      <c r="G2965" s="16" t="s">
        <v>8530</v>
      </c>
      <c r="H2965" s="16" t="s">
        <v>3395</v>
      </c>
      <c r="I2965" s="16" t="s">
        <v>3307</v>
      </c>
      <c r="J2965" s="16" t="s">
        <v>8358</v>
      </c>
    </row>
    <row r="2966" ht="78.75" spans="1:10">
      <c r="A2966" s="20"/>
      <c r="B2966" s="16" t="s">
        <v>8528</v>
      </c>
      <c r="C2966" s="16" t="s">
        <v>3301</v>
      </c>
      <c r="D2966" s="16" t="s">
        <v>3311</v>
      </c>
      <c r="E2966" s="16" t="s">
        <v>8185</v>
      </c>
      <c r="F2966" s="16" t="s">
        <v>3304</v>
      </c>
      <c r="G2966" s="16" t="s">
        <v>3544</v>
      </c>
      <c r="H2966" s="16" t="s">
        <v>3545</v>
      </c>
      <c r="I2966" s="16" t="s">
        <v>3307</v>
      </c>
      <c r="J2966" s="16" t="s">
        <v>8483</v>
      </c>
    </row>
    <row r="2967" ht="67.5" spans="1:10">
      <c r="A2967" s="20"/>
      <c r="B2967" s="16" t="s">
        <v>8528</v>
      </c>
      <c r="C2967" s="16" t="s">
        <v>3301</v>
      </c>
      <c r="D2967" s="16" t="s">
        <v>3311</v>
      </c>
      <c r="E2967" s="16" t="s">
        <v>8183</v>
      </c>
      <c r="F2967" s="16" t="s">
        <v>3304</v>
      </c>
      <c r="G2967" s="16" t="s">
        <v>3398</v>
      </c>
      <c r="H2967" s="16" t="s">
        <v>3315</v>
      </c>
      <c r="I2967" s="16" t="s">
        <v>3307</v>
      </c>
      <c r="J2967" s="16" t="s">
        <v>8359</v>
      </c>
    </row>
    <row r="2968" ht="56.25" spans="1:10">
      <c r="A2968" s="20"/>
      <c r="B2968" s="16" t="s">
        <v>8528</v>
      </c>
      <c r="C2968" s="16" t="s">
        <v>3301</v>
      </c>
      <c r="D2968" s="16" t="s">
        <v>3311</v>
      </c>
      <c r="E2968" s="16" t="s">
        <v>8187</v>
      </c>
      <c r="F2968" s="16" t="s">
        <v>3304</v>
      </c>
      <c r="G2968" s="16" t="s">
        <v>3398</v>
      </c>
      <c r="H2968" s="16" t="s">
        <v>3315</v>
      </c>
      <c r="I2968" s="16" t="s">
        <v>3307</v>
      </c>
      <c r="J2968" s="16" t="s">
        <v>8361</v>
      </c>
    </row>
    <row r="2969" ht="67.5" spans="1:10">
      <c r="A2969" s="20"/>
      <c r="B2969" s="16" t="s">
        <v>8528</v>
      </c>
      <c r="C2969" s="16" t="s">
        <v>3301</v>
      </c>
      <c r="D2969" s="16" t="s">
        <v>3320</v>
      </c>
      <c r="E2969" s="16" t="s">
        <v>8188</v>
      </c>
      <c r="F2969" s="16" t="s">
        <v>3304</v>
      </c>
      <c r="G2969" s="16" t="s">
        <v>3398</v>
      </c>
      <c r="H2969" s="16" t="s">
        <v>3315</v>
      </c>
      <c r="I2969" s="16" t="s">
        <v>3307</v>
      </c>
      <c r="J2969" s="16" t="s">
        <v>8362</v>
      </c>
    </row>
    <row r="2970" ht="56.25" spans="1:10">
      <c r="A2970" s="20"/>
      <c r="B2970" s="16" t="s">
        <v>8528</v>
      </c>
      <c r="C2970" s="16" t="s">
        <v>3324</v>
      </c>
      <c r="D2970" s="16" t="s">
        <v>3325</v>
      </c>
      <c r="E2970" s="16" t="s">
        <v>8192</v>
      </c>
      <c r="F2970" s="16" t="s">
        <v>3313</v>
      </c>
      <c r="G2970" s="16" t="s">
        <v>3865</v>
      </c>
      <c r="H2970" s="16" t="s">
        <v>3315</v>
      </c>
      <c r="I2970" s="16" t="s">
        <v>3307</v>
      </c>
      <c r="J2970" s="16" t="s">
        <v>8363</v>
      </c>
    </row>
    <row r="2971" ht="56.25" spans="1:10">
      <c r="A2971" s="20"/>
      <c r="B2971" s="16" t="s">
        <v>8528</v>
      </c>
      <c r="C2971" s="16" t="s">
        <v>3324</v>
      </c>
      <c r="D2971" s="16" t="s">
        <v>3325</v>
      </c>
      <c r="E2971" s="16" t="s">
        <v>8190</v>
      </c>
      <c r="F2971" s="16" t="s">
        <v>3313</v>
      </c>
      <c r="G2971" s="16" t="s">
        <v>3318</v>
      </c>
      <c r="H2971" s="16" t="s">
        <v>3315</v>
      </c>
      <c r="I2971" s="16" t="s">
        <v>3307</v>
      </c>
      <c r="J2971" s="16" t="s">
        <v>8300</v>
      </c>
    </row>
    <row r="2972" ht="90" spans="1:10">
      <c r="A2972" s="20"/>
      <c r="B2972" s="16" t="s">
        <v>8528</v>
      </c>
      <c r="C2972" s="16" t="s">
        <v>3324</v>
      </c>
      <c r="D2972" s="16" t="s">
        <v>3590</v>
      </c>
      <c r="E2972" s="16" t="s">
        <v>8194</v>
      </c>
      <c r="F2972" s="16" t="s">
        <v>3313</v>
      </c>
      <c r="G2972" s="16" t="s">
        <v>3398</v>
      </c>
      <c r="H2972" s="16" t="s">
        <v>3315</v>
      </c>
      <c r="I2972" s="16" t="s">
        <v>3307</v>
      </c>
      <c r="J2972" s="16" t="s">
        <v>8531</v>
      </c>
    </row>
    <row r="2973" ht="56.25" spans="1:10">
      <c r="A2973" s="20"/>
      <c r="B2973" s="16" t="s">
        <v>8528</v>
      </c>
      <c r="C2973" s="16" t="s">
        <v>3324</v>
      </c>
      <c r="D2973" s="16" t="s">
        <v>3590</v>
      </c>
      <c r="E2973" s="16" t="s">
        <v>8195</v>
      </c>
      <c r="F2973" s="16" t="s">
        <v>3313</v>
      </c>
      <c r="G2973" s="16" t="s">
        <v>3865</v>
      </c>
      <c r="H2973" s="16" t="s">
        <v>3315</v>
      </c>
      <c r="I2973" s="16" t="s">
        <v>3307</v>
      </c>
      <c r="J2973" s="16" t="s">
        <v>8365</v>
      </c>
    </row>
    <row r="2974" ht="33.75" spans="1:10">
      <c r="A2974" s="20"/>
      <c r="B2974" s="16" t="s">
        <v>8528</v>
      </c>
      <c r="C2974" s="16" t="s">
        <v>3331</v>
      </c>
      <c r="D2974" s="16" t="s">
        <v>3332</v>
      </c>
      <c r="E2974" s="16" t="s">
        <v>3437</v>
      </c>
      <c r="F2974" s="16" t="s">
        <v>3313</v>
      </c>
      <c r="G2974" s="16" t="s">
        <v>3322</v>
      </c>
      <c r="H2974" s="16" t="s">
        <v>3315</v>
      </c>
      <c r="I2974" s="16" t="s">
        <v>3307</v>
      </c>
      <c r="J2974" s="16" t="s">
        <v>8366</v>
      </c>
    </row>
    <row r="2975" ht="78.75" spans="1:10">
      <c r="A2975" s="20"/>
      <c r="B2975" s="16" t="s">
        <v>8528</v>
      </c>
      <c r="C2975" s="16" t="s">
        <v>3843</v>
      </c>
      <c r="D2975" s="16" t="s">
        <v>3844</v>
      </c>
      <c r="E2975" s="16" t="s">
        <v>8196</v>
      </c>
      <c r="F2975" s="16" t="s">
        <v>3520</v>
      </c>
      <c r="G2975" s="16" t="s">
        <v>3398</v>
      </c>
      <c r="H2975" s="16" t="s">
        <v>3315</v>
      </c>
      <c r="I2975" s="16" t="s">
        <v>3307</v>
      </c>
      <c r="J2975" s="16" t="s">
        <v>8367</v>
      </c>
    </row>
    <row r="2976" ht="22.5" spans="1:10">
      <c r="A2976" s="20" t="s">
        <v>8263</v>
      </c>
      <c r="B2976" s="16" t="s">
        <v>8532</v>
      </c>
      <c r="C2976" s="16" t="s">
        <v>3301</v>
      </c>
      <c r="D2976" s="16" t="s">
        <v>3302</v>
      </c>
      <c r="E2976" s="16" t="s">
        <v>8533</v>
      </c>
      <c r="F2976" s="16" t="s">
        <v>3304</v>
      </c>
      <c r="G2976" s="16" t="s">
        <v>4629</v>
      </c>
      <c r="H2976" s="16" t="s">
        <v>3377</v>
      </c>
      <c r="I2976" s="16" t="s">
        <v>3307</v>
      </c>
      <c r="J2976" s="16" t="s">
        <v>8534</v>
      </c>
    </row>
    <row r="2977" ht="45" spans="1:10">
      <c r="A2977" s="20"/>
      <c r="B2977" s="16" t="s">
        <v>8532</v>
      </c>
      <c r="C2977" s="16" t="s">
        <v>3301</v>
      </c>
      <c r="D2977" s="16" t="s">
        <v>3311</v>
      </c>
      <c r="E2977" s="16" t="s">
        <v>8266</v>
      </c>
      <c r="F2977" s="16" t="s">
        <v>3304</v>
      </c>
      <c r="G2977" s="16" t="s">
        <v>3398</v>
      </c>
      <c r="H2977" s="16" t="s">
        <v>3315</v>
      </c>
      <c r="I2977" s="16" t="s">
        <v>3307</v>
      </c>
      <c r="J2977" s="16" t="s">
        <v>8535</v>
      </c>
    </row>
    <row r="2978" ht="45" spans="1:10">
      <c r="A2978" s="20"/>
      <c r="B2978" s="16" t="s">
        <v>8532</v>
      </c>
      <c r="C2978" s="16" t="s">
        <v>3301</v>
      </c>
      <c r="D2978" s="16" t="s">
        <v>3311</v>
      </c>
      <c r="E2978" s="16" t="s">
        <v>8536</v>
      </c>
      <c r="F2978" s="16" t="s">
        <v>3313</v>
      </c>
      <c r="G2978" s="16" t="s">
        <v>3341</v>
      </c>
      <c r="H2978" s="16" t="s">
        <v>3315</v>
      </c>
      <c r="I2978" s="16" t="s">
        <v>3307</v>
      </c>
      <c r="J2978" s="16" t="s">
        <v>8537</v>
      </c>
    </row>
    <row r="2979" ht="33.75" spans="1:10">
      <c r="A2979" s="20"/>
      <c r="B2979" s="16" t="s">
        <v>8532</v>
      </c>
      <c r="C2979" s="16" t="s">
        <v>3301</v>
      </c>
      <c r="D2979" s="16" t="s">
        <v>3320</v>
      </c>
      <c r="E2979" s="16" t="s">
        <v>4848</v>
      </c>
      <c r="F2979" s="16" t="s">
        <v>3304</v>
      </c>
      <c r="G2979" s="16" t="s">
        <v>3398</v>
      </c>
      <c r="H2979" s="16" t="s">
        <v>3315</v>
      </c>
      <c r="I2979" s="16" t="s">
        <v>3307</v>
      </c>
      <c r="J2979" s="16" t="s">
        <v>8538</v>
      </c>
    </row>
    <row r="2980" ht="45" spans="1:10">
      <c r="A2980" s="20"/>
      <c r="B2980" s="16" t="s">
        <v>8532</v>
      </c>
      <c r="C2980" s="16" t="s">
        <v>3324</v>
      </c>
      <c r="D2980" s="16" t="s">
        <v>3325</v>
      </c>
      <c r="E2980" s="16" t="s">
        <v>8539</v>
      </c>
      <c r="F2980" s="16" t="s">
        <v>3313</v>
      </c>
      <c r="G2980" s="16" t="s">
        <v>3318</v>
      </c>
      <c r="H2980" s="16" t="s">
        <v>3315</v>
      </c>
      <c r="I2980" s="16" t="s">
        <v>3307</v>
      </c>
      <c r="J2980" s="16" t="s">
        <v>8540</v>
      </c>
    </row>
    <row r="2981" ht="146.25" spans="1:10">
      <c r="A2981" s="20"/>
      <c r="B2981" s="16" t="s">
        <v>8532</v>
      </c>
      <c r="C2981" s="16" t="s">
        <v>3324</v>
      </c>
      <c r="D2981" s="16" t="s">
        <v>3325</v>
      </c>
      <c r="E2981" s="16" t="s">
        <v>8541</v>
      </c>
      <c r="F2981" s="16" t="s">
        <v>3304</v>
      </c>
      <c r="G2981" s="16" t="s">
        <v>8542</v>
      </c>
      <c r="H2981" s="16"/>
      <c r="I2981" s="16" t="s">
        <v>3329</v>
      </c>
      <c r="J2981" s="16" t="s">
        <v>8543</v>
      </c>
    </row>
    <row r="2982" ht="33.75" spans="1:10">
      <c r="A2982" s="20"/>
      <c r="B2982" s="16" t="s">
        <v>8532</v>
      </c>
      <c r="C2982" s="16" t="s">
        <v>3331</v>
      </c>
      <c r="D2982" s="16" t="s">
        <v>3332</v>
      </c>
      <c r="E2982" s="16" t="s">
        <v>8544</v>
      </c>
      <c r="F2982" s="16" t="s">
        <v>3313</v>
      </c>
      <c r="G2982" s="16" t="s">
        <v>3322</v>
      </c>
      <c r="H2982" s="16" t="s">
        <v>3315</v>
      </c>
      <c r="I2982" s="16" t="s">
        <v>3307</v>
      </c>
      <c r="J2982" s="16" t="s">
        <v>8545</v>
      </c>
    </row>
    <row r="2983" ht="33.75" spans="1:10">
      <c r="A2983" s="20"/>
      <c r="B2983" s="16" t="s">
        <v>8532</v>
      </c>
      <c r="C2983" s="16" t="s">
        <v>3331</v>
      </c>
      <c r="D2983" s="16" t="s">
        <v>3332</v>
      </c>
      <c r="E2983" s="16" t="s">
        <v>4412</v>
      </c>
      <c r="F2983" s="16" t="s">
        <v>3313</v>
      </c>
      <c r="G2983" s="16" t="s">
        <v>3322</v>
      </c>
      <c r="H2983" s="16" t="s">
        <v>3315</v>
      </c>
      <c r="I2983" s="16" t="s">
        <v>3307</v>
      </c>
      <c r="J2983" s="16" t="s">
        <v>6036</v>
      </c>
    </row>
    <row r="2984" ht="22.5" spans="1:10">
      <c r="A2984" s="20"/>
      <c r="B2984" s="16" t="s">
        <v>8532</v>
      </c>
      <c r="C2984" s="16" t="s">
        <v>3843</v>
      </c>
      <c r="D2984" s="16" t="s">
        <v>3844</v>
      </c>
      <c r="E2984" s="16" t="s">
        <v>7511</v>
      </c>
      <c r="F2984" s="16" t="s">
        <v>3520</v>
      </c>
      <c r="G2984" s="16" t="s">
        <v>3901</v>
      </c>
      <c r="H2984" s="16" t="s">
        <v>4097</v>
      </c>
      <c r="I2984" s="16" t="s">
        <v>3307</v>
      </c>
      <c r="J2984" s="16" t="s">
        <v>8546</v>
      </c>
    </row>
    <row r="2985" ht="90" spans="1:10">
      <c r="A2985" s="20" t="s">
        <v>8219</v>
      </c>
      <c r="B2985" s="16" t="s">
        <v>8547</v>
      </c>
      <c r="C2985" s="16" t="s">
        <v>3301</v>
      </c>
      <c r="D2985" s="16" t="s">
        <v>3302</v>
      </c>
      <c r="E2985" s="16" t="s">
        <v>6786</v>
      </c>
      <c r="F2985" s="16" t="s">
        <v>3304</v>
      </c>
      <c r="G2985" s="16" t="s">
        <v>8548</v>
      </c>
      <c r="H2985" s="16" t="s">
        <v>3377</v>
      </c>
      <c r="I2985" s="16" t="s">
        <v>3307</v>
      </c>
      <c r="J2985" s="16" t="s">
        <v>8265</v>
      </c>
    </row>
    <row r="2986" ht="90" spans="1:10">
      <c r="A2986" s="20"/>
      <c r="B2986" s="16" t="s">
        <v>8547</v>
      </c>
      <c r="C2986" s="16" t="s">
        <v>3301</v>
      </c>
      <c r="D2986" s="16" t="s">
        <v>3302</v>
      </c>
      <c r="E2986" s="16" t="s">
        <v>3524</v>
      </c>
      <c r="F2986" s="16" t="s">
        <v>3313</v>
      </c>
      <c r="G2986" s="16" t="s">
        <v>3829</v>
      </c>
      <c r="H2986" s="16" t="s">
        <v>3526</v>
      </c>
      <c r="I2986" s="16" t="s">
        <v>3307</v>
      </c>
      <c r="J2986" s="16" t="s">
        <v>5212</v>
      </c>
    </row>
    <row r="2987" ht="22.5" spans="1:10">
      <c r="A2987" s="20"/>
      <c r="B2987" s="16" t="s">
        <v>8547</v>
      </c>
      <c r="C2987" s="16" t="s">
        <v>3301</v>
      </c>
      <c r="D2987" s="16" t="s">
        <v>3311</v>
      </c>
      <c r="E2987" s="16" t="s">
        <v>8549</v>
      </c>
      <c r="F2987" s="16" t="s">
        <v>3304</v>
      </c>
      <c r="G2987" s="16" t="s">
        <v>3398</v>
      </c>
      <c r="H2987" s="16" t="s">
        <v>3315</v>
      </c>
      <c r="I2987" s="16" t="s">
        <v>3307</v>
      </c>
      <c r="J2987" s="16" t="s">
        <v>8550</v>
      </c>
    </row>
    <row r="2988" ht="33.75" spans="1:10">
      <c r="A2988" s="20"/>
      <c r="B2988" s="16" t="s">
        <v>8547</v>
      </c>
      <c r="C2988" s="16" t="s">
        <v>3301</v>
      </c>
      <c r="D2988" s="16" t="s">
        <v>3320</v>
      </c>
      <c r="E2988" s="16" t="s">
        <v>4848</v>
      </c>
      <c r="F2988" s="16" t="s">
        <v>3304</v>
      </c>
      <c r="G2988" s="16" t="s">
        <v>3398</v>
      </c>
      <c r="H2988" s="16" t="s">
        <v>3315</v>
      </c>
      <c r="I2988" s="16" t="s">
        <v>3307</v>
      </c>
      <c r="J2988" s="16" t="s">
        <v>8538</v>
      </c>
    </row>
    <row r="2989" ht="45" spans="1:10">
      <c r="A2989" s="20"/>
      <c r="B2989" s="16" t="s">
        <v>8547</v>
      </c>
      <c r="C2989" s="16" t="s">
        <v>3324</v>
      </c>
      <c r="D2989" s="16" t="s">
        <v>3325</v>
      </c>
      <c r="E2989" s="16" t="s">
        <v>8551</v>
      </c>
      <c r="F2989" s="16" t="s">
        <v>3313</v>
      </c>
      <c r="G2989" s="16" t="s">
        <v>3341</v>
      </c>
      <c r="H2989" s="16" t="s">
        <v>3315</v>
      </c>
      <c r="I2989" s="16" t="s">
        <v>3307</v>
      </c>
      <c r="J2989" s="16" t="s">
        <v>8552</v>
      </c>
    </row>
    <row r="2990" ht="33.75" spans="1:10">
      <c r="A2990" s="20"/>
      <c r="B2990" s="16" t="s">
        <v>8547</v>
      </c>
      <c r="C2990" s="16" t="s">
        <v>3331</v>
      </c>
      <c r="D2990" s="16" t="s">
        <v>3332</v>
      </c>
      <c r="E2990" s="16" t="s">
        <v>4461</v>
      </c>
      <c r="F2990" s="16" t="s">
        <v>3313</v>
      </c>
      <c r="G2990" s="16" t="s">
        <v>3322</v>
      </c>
      <c r="H2990" s="16" t="s">
        <v>3315</v>
      </c>
      <c r="I2990" s="16" t="s">
        <v>3307</v>
      </c>
      <c r="J2990" s="16" t="s">
        <v>8286</v>
      </c>
    </row>
    <row r="2991" ht="33.75" spans="1:10">
      <c r="A2991" s="20"/>
      <c r="B2991" s="16" t="s">
        <v>8547</v>
      </c>
      <c r="C2991" s="16" t="s">
        <v>3331</v>
      </c>
      <c r="D2991" s="16" t="s">
        <v>3332</v>
      </c>
      <c r="E2991" s="16" t="s">
        <v>4412</v>
      </c>
      <c r="F2991" s="16" t="s">
        <v>3313</v>
      </c>
      <c r="G2991" s="16" t="s">
        <v>3322</v>
      </c>
      <c r="H2991" s="16" t="s">
        <v>3315</v>
      </c>
      <c r="I2991" s="16" t="s">
        <v>3307</v>
      </c>
      <c r="J2991" s="16" t="s">
        <v>6036</v>
      </c>
    </row>
    <row r="2992" ht="33.75" spans="1:10">
      <c r="A2992" s="20"/>
      <c r="B2992" s="16" t="s">
        <v>8547</v>
      </c>
      <c r="C2992" s="16" t="s">
        <v>3843</v>
      </c>
      <c r="D2992" s="16" t="s">
        <v>3844</v>
      </c>
      <c r="E2992" s="16" t="s">
        <v>7511</v>
      </c>
      <c r="F2992" s="16" t="s">
        <v>3520</v>
      </c>
      <c r="G2992" s="16" t="s">
        <v>3901</v>
      </c>
      <c r="H2992" s="16" t="s">
        <v>3435</v>
      </c>
      <c r="I2992" s="16" t="s">
        <v>3307</v>
      </c>
      <c r="J2992" s="16" t="s">
        <v>8553</v>
      </c>
    </row>
    <row r="2993" spans="1:10">
      <c r="A2993" s="20" t="s">
        <v>8274</v>
      </c>
      <c r="B2993" s="16" t="s">
        <v>8378</v>
      </c>
      <c r="C2993" s="16" t="s">
        <v>3301</v>
      </c>
      <c r="D2993" s="16" t="s">
        <v>3320</v>
      </c>
      <c r="E2993" s="16" t="s">
        <v>4100</v>
      </c>
      <c r="F2993" s="16" t="s">
        <v>3304</v>
      </c>
      <c r="G2993" s="16" t="s">
        <v>8162</v>
      </c>
      <c r="H2993" s="16" t="s">
        <v>3306</v>
      </c>
      <c r="I2993" s="16" t="s">
        <v>3307</v>
      </c>
      <c r="J2993" s="16" t="s">
        <v>4100</v>
      </c>
    </row>
    <row r="2994" spans="1:10">
      <c r="A2994" s="20"/>
      <c r="B2994" s="16" t="s">
        <v>8378</v>
      </c>
      <c r="C2994" s="16" t="s">
        <v>3324</v>
      </c>
      <c r="D2994" s="16" t="s">
        <v>3325</v>
      </c>
      <c r="E2994" s="16" t="s">
        <v>8164</v>
      </c>
      <c r="F2994" s="16" t="s">
        <v>3304</v>
      </c>
      <c r="G2994" s="16" t="s">
        <v>3398</v>
      </c>
      <c r="H2994" s="16" t="s">
        <v>3315</v>
      </c>
      <c r="I2994" s="16" t="s">
        <v>3307</v>
      </c>
      <c r="J2994" s="16" t="s">
        <v>8164</v>
      </c>
    </row>
    <row r="2995" spans="1:10">
      <c r="A2995" s="20"/>
      <c r="B2995" s="16" t="s">
        <v>8378</v>
      </c>
      <c r="C2995" s="16" t="s">
        <v>3331</v>
      </c>
      <c r="D2995" s="16" t="s">
        <v>3332</v>
      </c>
      <c r="E2995" s="16" t="s">
        <v>3332</v>
      </c>
      <c r="F2995" s="16" t="s">
        <v>3313</v>
      </c>
      <c r="G2995" s="16" t="s">
        <v>3322</v>
      </c>
      <c r="H2995" s="16" t="s">
        <v>3315</v>
      </c>
      <c r="I2995" s="16" t="s">
        <v>3307</v>
      </c>
      <c r="J2995" s="16" t="s">
        <v>3332</v>
      </c>
    </row>
    <row r="2996" spans="1:10">
      <c r="A2996" s="19" t="s">
        <v>8554</v>
      </c>
      <c r="B2996" s="16"/>
      <c r="C2996" s="16"/>
      <c r="D2996" s="16"/>
      <c r="E2996" s="16"/>
      <c r="F2996" s="16"/>
      <c r="G2996" s="16"/>
      <c r="H2996" s="16"/>
      <c r="I2996" s="16"/>
      <c r="J2996" s="16"/>
    </row>
    <row r="2997" ht="90" spans="1:10">
      <c r="A2997" s="20" t="s">
        <v>8219</v>
      </c>
      <c r="B2997" s="16" t="s">
        <v>8555</v>
      </c>
      <c r="C2997" s="16" t="s">
        <v>3301</v>
      </c>
      <c r="D2997" s="16" t="s">
        <v>3302</v>
      </c>
      <c r="E2997" s="16" t="s">
        <v>6786</v>
      </c>
      <c r="F2997" s="16" t="s">
        <v>3304</v>
      </c>
      <c r="G2997" s="16" t="s">
        <v>8556</v>
      </c>
      <c r="H2997" s="16" t="s">
        <v>3377</v>
      </c>
      <c r="I2997" s="16" t="s">
        <v>3307</v>
      </c>
      <c r="J2997" s="16" t="s">
        <v>8265</v>
      </c>
    </row>
    <row r="2998" ht="22.5" spans="1:10">
      <c r="A2998" s="20"/>
      <c r="B2998" s="16" t="s">
        <v>8555</v>
      </c>
      <c r="C2998" s="16" t="s">
        <v>3301</v>
      </c>
      <c r="D2998" s="16" t="s">
        <v>3302</v>
      </c>
      <c r="E2998" s="16" t="s">
        <v>8492</v>
      </c>
      <c r="F2998" s="16" t="s">
        <v>3313</v>
      </c>
      <c r="G2998" s="16" t="s">
        <v>3774</v>
      </c>
      <c r="H2998" s="16" t="s">
        <v>8181</v>
      </c>
      <c r="I2998" s="16" t="s">
        <v>3307</v>
      </c>
      <c r="J2998" s="16" t="s">
        <v>8494</v>
      </c>
    </row>
    <row r="2999" ht="45" spans="1:10">
      <c r="A2999" s="20"/>
      <c r="B2999" s="16" t="s">
        <v>8555</v>
      </c>
      <c r="C2999" s="16" t="s">
        <v>3301</v>
      </c>
      <c r="D2999" s="16" t="s">
        <v>3302</v>
      </c>
      <c r="E2999" s="16" t="s">
        <v>8304</v>
      </c>
      <c r="F2999" s="16" t="s">
        <v>3313</v>
      </c>
      <c r="G2999" s="16" t="s">
        <v>8557</v>
      </c>
      <c r="H2999" s="16" t="s">
        <v>3377</v>
      </c>
      <c r="I2999" s="16" t="s">
        <v>3307</v>
      </c>
      <c r="J2999" s="16" t="s">
        <v>8558</v>
      </c>
    </row>
    <row r="3000" ht="22.5" spans="1:10">
      <c r="A3000" s="20"/>
      <c r="B3000" s="16" t="s">
        <v>8555</v>
      </c>
      <c r="C3000" s="16" t="s">
        <v>3301</v>
      </c>
      <c r="D3000" s="16" t="s">
        <v>3311</v>
      </c>
      <c r="E3000" s="16" t="s">
        <v>8224</v>
      </c>
      <c r="F3000" s="16" t="s">
        <v>3313</v>
      </c>
      <c r="G3000" s="16" t="s">
        <v>3398</v>
      </c>
      <c r="H3000" s="16" t="s">
        <v>3315</v>
      </c>
      <c r="I3000" s="16" t="s">
        <v>3307</v>
      </c>
      <c r="J3000" s="16" t="s">
        <v>8559</v>
      </c>
    </row>
    <row r="3001" ht="22.5" spans="1:10">
      <c r="A3001" s="20"/>
      <c r="B3001" s="16" t="s">
        <v>8555</v>
      </c>
      <c r="C3001" s="16" t="s">
        <v>3301</v>
      </c>
      <c r="D3001" s="16" t="s">
        <v>3311</v>
      </c>
      <c r="E3001" s="16" t="s">
        <v>8309</v>
      </c>
      <c r="F3001" s="16" t="s">
        <v>3313</v>
      </c>
      <c r="G3001" s="16" t="s">
        <v>3322</v>
      </c>
      <c r="H3001" s="16" t="s">
        <v>3315</v>
      </c>
      <c r="I3001" s="16" t="s">
        <v>3307</v>
      </c>
      <c r="J3001" s="16" t="s">
        <v>8560</v>
      </c>
    </row>
    <row r="3002" ht="22.5" spans="1:10">
      <c r="A3002" s="20"/>
      <c r="B3002" s="16" t="s">
        <v>8555</v>
      </c>
      <c r="C3002" s="16" t="s">
        <v>3301</v>
      </c>
      <c r="D3002" s="16" t="s">
        <v>3311</v>
      </c>
      <c r="E3002" s="16" t="s">
        <v>8311</v>
      </c>
      <c r="F3002" s="16" t="s">
        <v>3313</v>
      </c>
      <c r="G3002" s="16" t="s">
        <v>3322</v>
      </c>
      <c r="H3002" s="16" t="s">
        <v>3315</v>
      </c>
      <c r="I3002" s="16" t="s">
        <v>3307</v>
      </c>
      <c r="J3002" s="16" t="s">
        <v>8561</v>
      </c>
    </row>
    <row r="3003" ht="22.5" spans="1:10">
      <c r="A3003" s="20"/>
      <c r="B3003" s="16" t="s">
        <v>8555</v>
      </c>
      <c r="C3003" s="16" t="s">
        <v>3301</v>
      </c>
      <c r="D3003" s="16" t="s">
        <v>3320</v>
      </c>
      <c r="E3003" s="16" t="s">
        <v>8404</v>
      </c>
      <c r="F3003" s="16" t="s">
        <v>3304</v>
      </c>
      <c r="G3003" s="16" t="s">
        <v>3398</v>
      </c>
      <c r="H3003" s="16" t="s">
        <v>3315</v>
      </c>
      <c r="I3003" s="16" t="s">
        <v>3307</v>
      </c>
      <c r="J3003" s="16" t="s">
        <v>8562</v>
      </c>
    </row>
    <row r="3004" ht="33.75" spans="1:10">
      <c r="A3004" s="20"/>
      <c r="B3004" s="16" t="s">
        <v>8555</v>
      </c>
      <c r="C3004" s="16" t="s">
        <v>3301</v>
      </c>
      <c r="D3004" s="16" t="s">
        <v>3320</v>
      </c>
      <c r="E3004" s="16" t="s">
        <v>8496</v>
      </c>
      <c r="F3004" s="16" t="s">
        <v>3313</v>
      </c>
      <c r="G3004" s="16" t="s">
        <v>3341</v>
      </c>
      <c r="H3004" s="16" t="s">
        <v>3315</v>
      </c>
      <c r="I3004" s="16" t="s">
        <v>3307</v>
      </c>
      <c r="J3004" s="16" t="s">
        <v>8563</v>
      </c>
    </row>
    <row r="3005" ht="56.25" spans="1:10">
      <c r="A3005" s="20"/>
      <c r="B3005" s="16" t="s">
        <v>8555</v>
      </c>
      <c r="C3005" s="16" t="s">
        <v>3324</v>
      </c>
      <c r="D3005" s="16" t="s">
        <v>3325</v>
      </c>
      <c r="E3005" s="16" t="s">
        <v>8497</v>
      </c>
      <c r="F3005" s="16" t="s">
        <v>3313</v>
      </c>
      <c r="G3005" s="16" t="s">
        <v>3380</v>
      </c>
      <c r="H3005" s="16" t="s">
        <v>3315</v>
      </c>
      <c r="I3005" s="16" t="s">
        <v>3307</v>
      </c>
      <c r="J3005" s="16" t="s">
        <v>8564</v>
      </c>
    </row>
    <row r="3006" ht="33.75" spans="1:10">
      <c r="A3006" s="20"/>
      <c r="B3006" s="16" t="s">
        <v>8555</v>
      </c>
      <c r="C3006" s="16" t="s">
        <v>3324</v>
      </c>
      <c r="D3006" s="16" t="s">
        <v>3325</v>
      </c>
      <c r="E3006" s="16" t="s">
        <v>8190</v>
      </c>
      <c r="F3006" s="16" t="s">
        <v>3313</v>
      </c>
      <c r="G3006" s="16" t="s">
        <v>3318</v>
      </c>
      <c r="H3006" s="16" t="s">
        <v>3315</v>
      </c>
      <c r="I3006" s="16" t="s">
        <v>3307</v>
      </c>
      <c r="J3006" s="16" t="s">
        <v>8565</v>
      </c>
    </row>
    <row r="3007" ht="45" spans="1:10">
      <c r="A3007" s="20"/>
      <c r="B3007" s="16" t="s">
        <v>8555</v>
      </c>
      <c r="C3007" s="16" t="s">
        <v>3324</v>
      </c>
      <c r="D3007" s="16" t="s">
        <v>3590</v>
      </c>
      <c r="E3007" s="16" t="s">
        <v>8344</v>
      </c>
      <c r="F3007" s="16" t="s">
        <v>3313</v>
      </c>
      <c r="G3007" s="16" t="s">
        <v>3322</v>
      </c>
      <c r="H3007" s="16" t="s">
        <v>3315</v>
      </c>
      <c r="I3007" s="16" t="s">
        <v>3307</v>
      </c>
      <c r="J3007" s="16" t="s">
        <v>8566</v>
      </c>
    </row>
    <row r="3008" ht="45" spans="1:10">
      <c r="A3008" s="20"/>
      <c r="B3008" s="16" t="s">
        <v>8555</v>
      </c>
      <c r="C3008" s="16" t="s">
        <v>3331</v>
      </c>
      <c r="D3008" s="16" t="s">
        <v>3332</v>
      </c>
      <c r="E3008" s="16" t="s">
        <v>8285</v>
      </c>
      <c r="F3008" s="16" t="s">
        <v>3313</v>
      </c>
      <c r="G3008" s="16" t="s">
        <v>3322</v>
      </c>
      <c r="H3008" s="16" t="s">
        <v>3315</v>
      </c>
      <c r="I3008" s="16" t="s">
        <v>3307</v>
      </c>
      <c r="J3008" s="16" t="s">
        <v>8567</v>
      </c>
    </row>
    <row r="3009" ht="22.5" spans="1:10">
      <c r="A3009" s="20"/>
      <c r="B3009" s="16" t="s">
        <v>8555</v>
      </c>
      <c r="C3009" s="16" t="s">
        <v>3331</v>
      </c>
      <c r="D3009" s="16" t="s">
        <v>3332</v>
      </c>
      <c r="E3009" s="16" t="s">
        <v>8326</v>
      </c>
      <c r="F3009" s="16" t="s">
        <v>3313</v>
      </c>
      <c r="G3009" s="16" t="s">
        <v>3322</v>
      </c>
      <c r="H3009" s="16" t="s">
        <v>3315</v>
      </c>
      <c r="I3009" s="16" t="s">
        <v>3307</v>
      </c>
      <c r="J3009" s="16" t="s">
        <v>8568</v>
      </c>
    </row>
    <row r="3010" ht="33.75" spans="1:10">
      <c r="A3010" s="20"/>
      <c r="B3010" s="16" t="s">
        <v>8555</v>
      </c>
      <c r="C3010" s="16" t="s">
        <v>3843</v>
      </c>
      <c r="D3010" s="16" t="s">
        <v>3844</v>
      </c>
      <c r="E3010" s="16" t="s">
        <v>8330</v>
      </c>
      <c r="F3010" s="16" t="s">
        <v>3313</v>
      </c>
      <c r="G3010" s="16" t="s">
        <v>3322</v>
      </c>
      <c r="H3010" s="16" t="s">
        <v>4097</v>
      </c>
      <c r="I3010" s="16" t="s">
        <v>3307</v>
      </c>
      <c r="J3010" s="16" t="s">
        <v>8569</v>
      </c>
    </row>
    <row r="3011" ht="56.25" spans="1:10">
      <c r="A3011" s="20" t="s">
        <v>8263</v>
      </c>
      <c r="B3011" s="16" t="s">
        <v>8570</v>
      </c>
      <c r="C3011" s="16" t="s">
        <v>3301</v>
      </c>
      <c r="D3011" s="16" t="s">
        <v>3302</v>
      </c>
      <c r="E3011" s="16" t="s">
        <v>8334</v>
      </c>
      <c r="F3011" s="16" t="s">
        <v>3313</v>
      </c>
      <c r="G3011" s="16" t="s">
        <v>3370</v>
      </c>
      <c r="H3011" s="16" t="s">
        <v>7222</v>
      </c>
      <c r="I3011" s="16" t="s">
        <v>3307</v>
      </c>
      <c r="J3011" s="16" t="s">
        <v>8571</v>
      </c>
    </row>
    <row r="3012" ht="56.25" spans="1:10">
      <c r="A3012" s="20"/>
      <c r="B3012" s="16" t="s">
        <v>8570</v>
      </c>
      <c r="C3012" s="16" t="s">
        <v>3301</v>
      </c>
      <c r="D3012" s="16" t="s">
        <v>3302</v>
      </c>
      <c r="E3012" s="16" t="s">
        <v>8336</v>
      </c>
      <c r="F3012" s="16" t="s">
        <v>3313</v>
      </c>
      <c r="G3012" s="16" t="s">
        <v>3459</v>
      </c>
      <c r="H3012" s="16" t="s">
        <v>3377</v>
      </c>
      <c r="I3012" s="16" t="s">
        <v>3307</v>
      </c>
      <c r="J3012" s="16" t="s">
        <v>8572</v>
      </c>
    </row>
    <row r="3013" ht="56.25" spans="1:10">
      <c r="A3013" s="20"/>
      <c r="B3013" s="16" t="s">
        <v>8570</v>
      </c>
      <c r="C3013" s="16" t="s">
        <v>3301</v>
      </c>
      <c r="D3013" s="16" t="s">
        <v>3311</v>
      </c>
      <c r="E3013" s="16" t="s">
        <v>8339</v>
      </c>
      <c r="F3013" s="16" t="s">
        <v>3304</v>
      </c>
      <c r="G3013" s="16" t="s">
        <v>3341</v>
      </c>
      <c r="H3013" s="16" t="s">
        <v>3315</v>
      </c>
      <c r="I3013" s="16" t="s">
        <v>3307</v>
      </c>
      <c r="J3013" s="16" t="s">
        <v>8573</v>
      </c>
    </row>
    <row r="3014" ht="33.75" spans="1:10">
      <c r="A3014" s="20"/>
      <c r="B3014" s="16" t="s">
        <v>8570</v>
      </c>
      <c r="C3014" s="16" t="s">
        <v>3301</v>
      </c>
      <c r="D3014" s="16" t="s">
        <v>3311</v>
      </c>
      <c r="E3014" s="16" t="s">
        <v>7295</v>
      </c>
      <c r="F3014" s="16" t="s">
        <v>3313</v>
      </c>
      <c r="G3014" s="16" t="s">
        <v>3322</v>
      </c>
      <c r="H3014" s="16" t="s">
        <v>3315</v>
      </c>
      <c r="I3014" s="16" t="s">
        <v>3307</v>
      </c>
      <c r="J3014" s="16" t="s">
        <v>8511</v>
      </c>
    </row>
    <row r="3015" ht="67.5" spans="1:10">
      <c r="A3015" s="20"/>
      <c r="B3015" s="16" t="s">
        <v>8570</v>
      </c>
      <c r="C3015" s="16" t="s">
        <v>3301</v>
      </c>
      <c r="D3015" s="16" t="s">
        <v>3320</v>
      </c>
      <c r="E3015" s="16" t="s">
        <v>8514</v>
      </c>
      <c r="F3015" s="16" t="s">
        <v>3313</v>
      </c>
      <c r="G3015" s="16" t="s">
        <v>3322</v>
      </c>
      <c r="H3015" s="16" t="s">
        <v>3315</v>
      </c>
      <c r="I3015" s="16" t="s">
        <v>3307</v>
      </c>
      <c r="J3015" s="16" t="s">
        <v>8574</v>
      </c>
    </row>
    <row r="3016" ht="22.5" spans="1:10">
      <c r="A3016" s="20"/>
      <c r="B3016" s="16" t="s">
        <v>8570</v>
      </c>
      <c r="C3016" s="16" t="s">
        <v>3324</v>
      </c>
      <c r="D3016" s="16" t="s">
        <v>3325</v>
      </c>
      <c r="E3016" s="16" t="s">
        <v>8575</v>
      </c>
      <c r="F3016" s="16" t="s">
        <v>3313</v>
      </c>
      <c r="G3016" s="16" t="s">
        <v>3341</v>
      </c>
      <c r="H3016" s="16" t="s">
        <v>3315</v>
      </c>
      <c r="I3016" s="16" t="s">
        <v>3307</v>
      </c>
      <c r="J3016" s="16" t="s">
        <v>8576</v>
      </c>
    </row>
    <row r="3017" ht="67.5" spans="1:10">
      <c r="A3017" s="20"/>
      <c r="B3017" s="16" t="s">
        <v>8570</v>
      </c>
      <c r="C3017" s="16" t="s">
        <v>3324</v>
      </c>
      <c r="D3017" s="16" t="s">
        <v>3325</v>
      </c>
      <c r="E3017" s="16" t="s">
        <v>8577</v>
      </c>
      <c r="F3017" s="16" t="s">
        <v>3313</v>
      </c>
      <c r="G3017" s="16" t="s">
        <v>3322</v>
      </c>
      <c r="H3017" s="16" t="s">
        <v>3315</v>
      </c>
      <c r="I3017" s="16" t="s">
        <v>3307</v>
      </c>
      <c r="J3017" s="16" t="s">
        <v>8578</v>
      </c>
    </row>
    <row r="3018" ht="45" spans="1:10">
      <c r="A3018" s="20"/>
      <c r="B3018" s="16" t="s">
        <v>8570</v>
      </c>
      <c r="C3018" s="16" t="s">
        <v>3324</v>
      </c>
      <c r="D3018" s="16" t="s">
        <v>3590</v>
      </c>
      <c r="E3018" s="16" t="s">
        <v>8579</v>
      </c>
      <c r="F3018" s="16" t="s">
        <v>3304</v>
      </c>
      <c r="G3018" s="16" t="s">
        <v>3936</v>
      </c>
      <c r="H3018" s="16"/>
      <c r="I3018" s="16" t="s">
        <v>3329</v>
      </c>
      <c r="J3018" s="16" t="s">
        <v>8580</v>
      </c>
    </row>
    <row r="3019" ht="33.75" spans="1:10">
      <c r="A3019" s="20"/>
      <c r="B3019" s="16" t="s">
        <v>8570</v>
      </c>
      <c r="C3019" s="16" t="s">
        <v>3331</v>
      </c>
      <c r="D3019" s="16" t="s">
        <v>3332</v>
      </c>
      <c r="E3019" s="16" t="s">
        <v>8522</v>
      </c>
      <c r="F3019" s="16" t="s">
        <v>3313</v>
      </c>
      <c r="G3019" s="16" t="s">
        <v>3322</v>
      </c>
      <c r="H3019" s="16" t="s">
        <v>3315</v>
      </c>
      <c r="I3019" s="16" t="s">
        <v>3307</v>
      </c>
      <c r="J3019" s="16" t="s">
        <v>8581</v>
      </c>
    </row>
    <row r="3020" ht="56.25" spans="1:10">
      <c r="A3020" s="20"/>
      <c r="B3020" s="16" t="s">
        <v>8570</v>
      </c>
      <c r="C3020" s="16" t="s">
        <v>3843</v>
      </c>
      <c r="D3020" s="16" t="s">
        <v>3844</v>
      </c>
      <c r="E3020" s="16" t="s">
        <v>8352</v>
      </c>
      <c r="F3020" s="16" t="s">
        <v>3313</v>
      </c>
      <c r="G3020" s="16" t="s">
        <v>3341</v>
      </c>
      <c r="H3020" s="16" t="s">
        <v>3315</v>
      </c>
      <c r="I3020" s="16" t="s">
        <v>3307</v>
      </c>
      <c r="J3020" s="16" t="s">
        <v>8582</v>
      </c>
    </row>
    <row r="3021" spans="1:10">
      <c r="A3021" s="20" t="s">
        <v>8274</v>
      </c>
      <c r="B3021" s="16" t="s">
        <v>8378</v>
      </c>
      <c r="C3021" s="16" t="s">
        <v>3301</v>
      </c>
      <c r="D3021" s="16" t="s">
        <v>3320</v>
      </c>
      <c r="E3021" s="16" t="s">
        <v>4100</v>
      </c>
      <c r="F3021" s="16" t="s">
        <v>3304</v>
      </c>
      <c r="G3021" s="16" t="s">
        <v>3585</v>
      </c>
      <c r="H3021" s="16" t="s">
        <v>3306</v>
      </c>
      <c r="I3021" s="16" t="s">
        <v>3307</v>
      </c>
      <c r="J3021" s="16" t="s">
        <v>4100</v>
      </c>
    </row>
    <row r="3022" spans="1:10">
      <c r="A3022" s="20"/>
      <c r="B3022" s="16" t="s">
        <v>8378</v>
      </c>
      <c r="C3022" s="16" t="s">
        <v>3324</v>
      </c>
      <c r="D3022" s="16" t="s">
        <v>3325</v>
      </c>
      <c r="E3022" s="16" t="s">
        <v>8164</v>
      </c>
      <c r="F3022" s="16" t="s">
        <v>3304</v>
      </c>
      <c r="G3022" s="16" t="s">
        <v>3398</v>
      </c>
      <c r="H3022" s="16" t="s">
        <v>3315</v>
      </c>
      <c r="I3022" s="16" t="s">
        <v>3307</v>
      </c>
      <c r="J3022" s="16" t="s">
        <v>8164</v>
      </c>
    </row>
    <row r="3023" spans="1:10">
      <c r="A3023" s="20"/>
      <c r="B3023" s="16" t="s">
        <v>8378</v>
      </c>
      <c r="C3023" s="16" t="s">
        <v>3331</v>
      </c>
      <c r="D3023" s="16" t="s">
        <v>3332</v>
      </c>
      <c r="E3023" s="16" t="s">
        <v>3332</v>
      </c>
      <c r="F3023" s="16" t="s">
        <v>3313</v>
      </c>
      <c r="G3023" s="16" t="s">
        <v>3322</v>
      </c>
      <c r="H3023" s="16" t="s">
        <v>3315</v>
      </c>
      <c r="I3023" s="16" t="s">
        <v>3307</v>
      </c>
      <c r="J3023" s="16" t="s">
        <v>3332</v>
      </c>
    </row>
    <row r="3024" ht="112.5" spans="1:10">
      <c r="A3024" s="20" t="s">
        <v>8295</v>
      </c>
      <c r="B3024" s="16" t="s">
        <v>8583</v>
      </c>
      <c r="C3024" s="16" t="s">
        <v>3301</v>
      </c>
      <c r="D3024" s="16" t="s">
        <v>3302</v>
      </c>
      <c r="E3024" s="16" t="s">
        <v>8180</v>
      </c>
      <c r="F3024" s="16" t="s">
        <v>3313</v>
      </c>
      <c r="G3024" s="16" t="s">
        <v>3370</v>
      </c>
      <c r="H3024" s="16" t="s">
        <v>8181</v>
      </c>
      <c r="I3024" s="16" t="s">
        <v>3307</v>
      </c>
      <c r="J3024" s="16" t="s">
        <v>8358</v>
      </c>
    </row>
    <row r="3025" ht="33.75" spans="1:10">
      <c r="A3025" s="20"/>
      <c r="B3025" s="16" t="s">
        <v>8583</v>
      </c>
      <c r="C3025" s="16" t="s">
        <v>3301</v>
      </c>
      <c r="D3025" s="16" t="s">
        <v>3302</v>
      </c>
      <c r="E3025" s="16" t="s">
        <v>8479</v>
      </c>
      <c r="F3025" s="16" t="s">
        <v>3313</v>
      </c>
      <c r="G3025" s="16" t="s">
        <v>8584</v>
      </c>
      <c r="H3025" s="16" t="s">
        <v>3377</v>
      </c>
      <c r="I3025" s="16" t="s">
        <v>3307</v>
      </c>
      <c r="J3025" s="16" t="s">
        <v>8386</v>
      </c>
    </row>
    <row r="3026" ht="67.5" spans="1:10">
      <c r="A3026" s="20"/>
      <c r="B3026" s="16" t="s">
        <v>8583</v>
      </c>
      <c r="C3026" s="16" t="s">
        <v>3301</v>
      </c>
      <c r="D3026" s="16" t="s">
        <v>3311</v>
      </c>
      <c r="E3026" s="16" t="s">
        <v>8183</v>
      </c>
      <c r="F3026" s="16" t="s">
        <v>3304</v>
      </c>
      <c r="G3026" s="16" t="s">
        <v>3398</v>
      </c>
      <c r="H3026" s="16" t="s">
        <v>3315</v>
      </c>
      <c r="I3026" s="16" t="s">
        <v>3307</v>
      </c>
      <c r="J3026" s="16" t="s">
        <v>8359</v>
      </c>
    </row>
    <row r="3027" ht="78.75" spans="1:10">
      <c r="A3027" s="20"/>
      <c r="B3027" s="16" t="s">
        <v>8583</v>
      </c>
      <c r="C3027" s="16" t="s">
        <v>3301</v>
      </c>
      <c r="D3027" s="16" t="s">
        <v>3311</v>
      </c>
      <c r="E3027" s="16" t="s">
        <v>8185</v>
      </c>
      <c r="F3027" s="16" t="s">
        <v>3304</v>
      </c>
      <c r="G3027" s="16" t="s">
        <v>3544</v>
      </c>
      <c r="H3027" s="16" t="s">
        <v>3315</v>
      </c>
      <c r="I3027" s="16" t="s">
        <v>3307</v>
      </c>
      <c r="J3027" s="16" t="s">
        <v>8483</v>
      </c>
    </row>
    <row r="3028" ht="67.5" spans="1:10">
      <c r="A3028" s="20"/>
      <c r="B3028" s="16" t="s">
        <v>8583</v>
      </c>
      <c r="C3028" s="16" t="s">
        <v>3301</v>
      </c>
      <c r="D3028" s="16" t="s">
        <v>3320</v>
      </c>
      <c r="E3028" s="16" t="s">
        <v>8188</v>
      </c>
      <c r="F3028" s="16" t="s">
        <v>3304</v>
      </c>
      <c r="G3028" s="16" t="s">
        <v>3398</v>
      </c>
      <c r="H3028" s="16" t="s">
        <v>3315</v>
      </c>
      <c r="I3028" s="16" t="s">
        <v>3307</v>
      </c>
      <c r="J3028" s="16" t="s">
        <v>8362</v>
      </c>
    </row>
    <row r="3029" ht="56.25" spans="1:10">
      <c r="A3029" s="20"/>
      <c r="B3029" s="16" t="s">
        <v>8583</v>
      </c>
      <c r="C3029" s="16" t="s">
        <v>3324</v>
      </c>
      <c r="D3029" s="16" t="s">
        <v>3325</v>
      </c>
      <c r="E3029" s="16" t="s">
        <v>8192</v>
      </c>
      <c r="F3029" s="16" t="s">
        <v>3313</v>
      </c>
      <c r="G3029" s="16" t="s">
        <v>3865</v>
      </c>
      <c r="H3029" s="16" t="s">
        <v>3315</v>
      </c>
      <c r="I3029" s="16" t="s">
        <v>3307</v>
      </c>
      <c r="J3029" s="16" t="s">
        <v>8363</v>
      </c>
    </row>
    <row r="3030" ht="56.25" spans="1:10">
      <c r="A3030" s="20"/>
      <c r="B3030" s="16" t="s">
        <v>8583</v>
      </c>
      <c r="C3030" s="16" t="s">
        <v>3324</v>
      </c>
      <c r="D3030" s="16" t="s">
        <v>3325</v>
      </c>
      <c r="E3030" s="16" t="s">
        <v>8190</v>
      </c>
      <c r="F3030" s="16" t="s">
        <v>3313</v>
      </c>
      <c r="G3030" s="16" t="s">
        <v>3318</v>
      </c>
      <c r="H3030" s="16" t="s">
        <v>3315</v>
      </c>
      <c r="I3030" s="16" t="s">
        <v>3307</v>
      </c>
      <c r="J3030" s="16" t="s">
        <v>8300</v>
      </c>
    </row>
    <row r="3031" ht="90" spans="1:10">
      <c r="A3031" s="20"/>
      <c r="B3031" s="16" t="s">
        <v>8583</v>
      </c>
      <c r="C3031" s="16" t="s">
        <v>3324</v>
      </c>
      <c r="D3031" s="16" t="s">
        <v>3590</v>
      </c>
      <c r="E3031" s="16" t="s">
        <v>8194</v>
      </c>
      <c r="F3031" s="16" t="s">
        <v>3304</v>
      </c>
      <c r="G3031" s="16" t="s">
        <v>3398</v>
      </c>
      <c r="H3031" s="16" t="s">
        <v>3315</v>
      </c>
      <c r="I3031" s="16" t="s">
        <v>3307</v>
      </c>
      <c r="J3031" s="16" t="s">
        <v>8531</v>
      </c>
    </row>
    <row r="3032" ht="56.25" spans="1:10">
      <c r="A3032" s="20"/>
      <c r="B3032" s="16" t="s">
        <v>8583</v>
      </c>
      <c r="C3032" s="16" t="s">
        <v>3324</v>
      </c>
      <c r="D3032" s="16" t="s">
        <v>3590</v>
      </c>
      <c r="E3032" s="16" t="s">
        <v>8195</v>
      </c>
      <c r="F3032" s="16" t="s">
        <v>3313</v>
      </c>
      <c r="G3032" s="16" t="s">
        <v>3865</v>
      </c>
      <c r="H3032" s="16" t="s">
        <v>3315</v>
      </c>
      <c r="I3032" s="16" t="s">
        <v>3307</v>
      </c>
      <c r="J3032" s="16" t="s">
        <v>8365</v>
      </c>
    </row>
    <row r="3033" ht="33.75" spans="1:10">
      <c r="A3033" s="20"/>
      <c r="B3033" s="16" t="s">
        <v>8583</v>
      </c>
      <c r="C3033" s="16" t="s">
        <v>3331</v>
      </c>
      <c r="D3033" s="16" t="s">
        <v>3332</v>
      </c>
      <c r="E3033" s="16" t="s">
        <v>3437</v>
      </c>
      <c r="F3033" s="16" t="s">
        <v>3313</v>
      </c>
      <c r="G3033" s="16" t="s">
        <v>3865</v>
      </c>
      <c r="H3033" s="16" t="s">
        <v>3315</v>
      </c>
      <c r="I3033" s="16" t="s">
        <v>3307</v>
      </c>
      <c r="J3033" s="16" t="s">
        <v>8366</v>
      </c>
    </row>
    <row r="3034" ht="78.75" spans="1:10">
      <c r="A3034" s="20"/>
      <c r="B3034" s="16" t="s">
        <v>8583</v>
      </c>
      <c r="C3034" s="16" t="s">
        <v>3843</v>
      </c>
      <c r="D3034" s="16" t="s">
        <v>3844</v>
      </c>
      <c r="E3034" s="16" t="s">
        <v>8196</v>
      </c>
      <c r="F3034" s="16" t="s">
        <v>3520</v>
      </c>
      <c r="G3034" s="16" t="s">
        <v>3398</v>
      </c>
      <c r="H3034" s="16" t="s">
        <v>3315</v>
      </c>
      <c r="I3034" s="16" t="s">
        <v>3307</v>
      </c>
      <c r="J3034" s="16" t="s">
        <v>8367</v>
      </c>
    </row>
    <row r="3035" spans="1:10">
      <c r="A3035" s="19" t="s">
        <v>8585</v>
      </c>
      <c r="B3035" s="16"/>
      <c r="C3035" s="16"/>
      <c r="D3035" s="16"/>
      <c r="E3035" s="16"/>
      <c r="F3035" s="16"/>
      <c r="G3035" s="16"/>
      <c r="H3035" s="16"/>
      <c r="I3035" s="16"/>
      <c r="J3035" s="16"/>
    </row>
    <row r="3036" spans="1:10">
      <c r="A3036" s="20" t="s">
        <v>8274</v>
      </c>
      <c r="B3036" s="16" t="s">
        <v>8378</v>
      </c>
      <c r="C3036" s="16" t="s">
        <v>3301</v>
      </c>
      <c r="D3036" s="16" t="s">
        <v>3320</v>
      </c>
      <c r="E3036" s="16" t="s">
        <v>4100</v>
      </c>
      <c r="F3036" s="16" t="s">
        <v>3304</v>
      </c>
      <c r="G3036" s="16" t="s">
        <v>8276</v>
      </c>
      <c r="H3036" s="16" t="s">
        <v>3306</v>
      </c>
      <c r="I3036" s="16" t="s">
        <v>3307</v>
      </c>
      <c r="J3036" s="16" t="s">
        <v>4100</v>
      </c>
    </row>
    <row r="3037" spans="1:10">
      <c r="A3037" s="20"/>
      <c r="B3037" s="16" t="s">
        <v>8378</v>
      </c>
      <c r="C3037" s="16" t="s">
        <v>3324</v>
      </c>
      <c r="D3037" s="16" t="s">
        <v>3325</v>
      </c>
      <c r="E3037" s="16" t="s">
        <v>8164</v>
      </c>
      <c r="F3037" s="16" t="s">
        <v>3304</v>
      </c>
      <c r="G3037" s="16" t="s">
        <v>3398</v>
      </c>
      <c r="H3037" s="16" t="s">
        <v>3315</v>
      </c>
      <c r="I3037" s="16" t="s">
        <v>3307</v>
      </c>
      <c r="J3037" s="16" t="s">
        <v>8164</v>
      </c>
    </row>
    <row r="3038" spans="1:10">
      <c r="A3038" s="20"/>
      <c r="B3038" s="16" t="s">
        <v>8378</v>
      </c>
      <c r="C3038" s="16" t="s">
        <v>3331</v>
      </c>
      <c r="D3038" s="16" t="s">
        <v>3332</v>
      </c>
      <c r="E3038" s="16" t="s">
        <v>3332</v>
      </c>
      <c r="F3038" s="16" t="s">
        <v>3313</v>
      </c>
      <c r="G3038" s="16" t="s">
        <v>3322</v>
      </c>
      <c r="H3038" s="16" t="s">
        <v>3315</v>
      </c>
      <c r="I3038" s="16" t="s">
        <v>3307</v>
      </c>
      <c r="J3038" s="16" t="s">
        <v>3332</v>
      </c>
    </row>
    <row r="3039" spans="1:10">
      <c r="A3039" s="20" t="s">
        <v>8586</v>
      </c>
      <c r="B3039" s="16" t="s">
        <v>8587</v>
      </c>
      <c r="C3039" s="16" t="s">
        <v>3301</v>
      </c>
      <c r="D3039" s="16" t="s">
        <v>3302</v>
      </c>
      <c r="E3039" s="16" t="s">
        <v>8297</v>
      </c>
      <c r="F3039" s="16" t="s">
        <v>3304</v>
      </c>
      <c r="G3039" s="16" t="s">
        <v>3398</v>
      </c>
      <c r="H3039" s="16" t="s">
        <v>3315</v>
      </c>
      <c r="I3039" s="16" t="s">
        <v>3307</v>
      </c>
      <c r="J3039" s="16" t="s">
        <v>8297</v>
      </c>
    </row>
    <row r="3040" spans="1:10">
      <c r="A3040" s="20"/>
      <c r="B3040" s="16" t="s">
        <v>8587</v>
      </c>
      <c r="C3040" s="16" t="s">
        <v>3301</v>
      </c>
      <c r="D3040" s="16" t="s">
        <v>3311</v>
      </c>
      <c r="E3040" s="16" t="s">
        <v>8387</v>
      </c>
      <c r="F3040" s="16" t="s">
        <v>3313</v>
      </c>
      <c r="G3040" s="16" t="s">
        <v>3341</v>
      </c>
      <c r="H3040" s="16" t="s">
        <v>3315</v>
      </c>
      <c r="I3040" s="16" t="s">
        <v>3307</v>
      </c>
      <c r="J3040" s="16" t="s">
        <v>8387</v>
      </c>
    </row>
    <row r="3041" spans="1:10">
      <c r="A3041" s="20"/>
      <c r="B3041" s="16" t="s">
        <v>8587</v>
      </c>
      <c r="C3041" s="16" t="s">
        <v>3301</v>
      </c>
      <c r="D3041" s="16" t="s">
        <v>3311</v>
      </c>
      <c r="E3041" s="16" t="s">
        <v>8588</v>
      </c>
      <c r="F3041" s="16" t="s">
        <v>3304</v>
      </c>
      <c r="G3041" s="16" t="s">
        <v>3398</v>
      </c>
      <c r="H3041" s="16" t="s">
        <v>3315</v>
      </c>
      <c r="I3041" s="16" t="s">
        <v>3307</v>
      </c>
      <c r="J3041" s="16" t="s">
        <v>8588</v>
      </c>
    </row>
    <row r="3042" spans="1:10">
      <c r="A3042" s="20"/>
      <c r="B3042" s="16" t="s">
        <v>8587</v>
      </c>
      <c r="C3042" s="16" t="s">
        <v>3301</v>
      </c>
      <c r="D3042" s="16" t="s">
        <v>3320</v>
      </c>
      <c r="E3042" s="16" t="s">
        <v>3431</v>
      </c>
      <c r="F3042" s="16" t="s">
        <v>3304</v>
      </c>
      <c r="G3042" s="16" t="s">
        <v>3398</v>
      </c>
      <c r="H3042" s="16" t="s">
        <v>3315</v>
      </c>
      <c r="I3042" s="16" t="s">
        <v>3307</v>
      </c>
      <c r="J3042" s="16" t="s">
        <v>3431</v>
      </c>
    </row>
    <row r="3043" spans="1:10">
      <c r="A3043" s="20"/>
      <c r="B3043" s="16" t="s">
        <v>8587</v>
      </c>
      <c r="C3043" s="16" t="s">
        <v>3324</v>
      </c>
      <c r="D3043" s="16" t="s">
        <v>3325</v>
      </c>
      <c r="E3043" s="16" t="s">
        <v>8589</v>
      </c>
      <c r="F3043" s="16" t="s">
        <v>3304</v>
      </c>
      <c r="G3043" s="16" t="s">
        <v>8590</v>
      </c>
      <c r="H3043" s="16" t="s">
        <v>3306</v>
      </c>
      <c r="I3043" s="16" t="s">
        <v>3329</v>
      </c>
      <c r="J3043" s="16" t="s">
        <v>8589</v>
      </c>
    </row>
    <row r="3044" spans="1:10">
      <c r="A3044" s="20"/>
      <c r="B3044" s="16" t="s">
        <v>8587</v>
      </c>
      <c r="C3044" s="16" t="s">
        <v>3331</v>
      </c>
      <c r="D3044" s="16" t="s">
        <v>3332</v>
      </c>
      <c r="E3044" s="16" t="s">
        <v>8253</v>
      </c>
      <c r="F3044" s="16" t="s">
        <v>3313</v>
      </c>
      <c r="G3044" s="16" t="s">
        <v>3341</v>
      </c>
      <c r="H3044" s="16" t="s">
        <v>3315</v>
      </c>
      <c r="I3044" s="16" t="s">
        <v>3307</v>
      </c>
      <c r="J3044" s="16" t="s">
        <v>8253</v>
      </c>
    </row>
    <row r="3045" ht="22.5" spans="1:10">
      <c r="A3045" s="20"/>
      <c r="B3045" s="16" t="s">
        <v>8587</v>
      </c>
      <c r="C3045" s="16" t="s">
        <v>3843</v>
      </c>
      <c r="D3045" s="16" t="s">
        <v>3844</v>
      </c>
      <c r="E3045" s="16" t="s">
        <v>8196</v>
      </c>
      <c r="F3045" s="16" t="s">
        <v>3520</v>
      </c>
      <c r="G3045" s="16" t="s">
        <v>3398</v>
      </c>
      <c r="H3045" s="16" t="s">
        <v>3315</v>
      </c>
      <c r="I3045" s="16" t="s">
        <v>3307</v>
      </c>
      <c r="J3045" s="16" t="s">
        <v>8196</v>
      </c>
    </row>
    <row r="3046" ht="22.5" spans="1:10">
      <c r="A3046" s="20" t="s">
        <v>8219</v>
      </c>
      <c r="B3046" s="16" t="s">
        <v>8591</v>
      </c>
      <c r="C3046" s="16" t="s">
        <v>3301</v>
      </c>
      <c r="D3046" s="16" t="s">
        <v>3302</v>
      </c>
      <c r="E3046" s="16" t="s">
        <v>8203</v>
      </c>
      <c r="F3046" s="16" t="s">
        <v>3304</v>
      </c>
      <c r="G3046" s="16" t="s">
        <v>8592</v>
      </c>
      <c r="H3046" s="16" t="s">
        <v>3377</v>
      </c>
      <c r="I3046" s="16" t="s">
        <v>3307</v>
      </c>
      <c r="J3046" s="16" t="s">
        <v>8593</v>
      </c>
    </row>
    <row r="3047" spans="1:10">
      <c r="A3047" s="20"/>
      <c r="B3047" s="16" t="s">
        <v>8591</v>
      </c>
      <c r="C3047" s="16" t="s">
        <v>3301</v>
      </c>
      <c r="D3047" s="16" t="s">
        <v>3311</v>
      </c>
      <c r="E3047" s="16" t="s">
        <v>8224</v>
      </c>
      <c r="F3047" s="16" t="s">
        <v>3304</v>
      </c>
      <c r="G3047" s="16" t="s">
        <v>3398</v>
      </c>
      <c r="H3047" s="16" t="s">
        <v>3315</v>
      </c>
      <c r="I3047" s="16" t="s">
        <v>3307</v>
      </c>
      <c r="J3047" s="16" t="s">
        <v>8224</v>
      </c>
    </row>
    <row r="3048" spans="1:10">
      <c r="A3048" s="20"/>
      <c r="B3048" s="16" t="s">
        <v>8591</v>
      </c>
      <c r="C3048" s="16" t="s">
        <v>3301</v>
      </c>
      <c r="D3048" s="16" t="s">
        <v>3320</v>
      </c>
      <c r="E3048" s="16" t="s">
        <v>8404</v>
      </c>
      <c r="F3048" s="16" t="s">
        <v>3304</v>
      </c>
      <c r="G3048" s="16" t="s">
        <v>3398</v>
      </c>
      <c r="H3048" s="16" t="s">
        <v>3315</v>
      </c>
      <c r="I3048" s="16" t="s">
        <v>3307</v>
      </c>
      <c r="J3048" s="16" t="s">
        <v>8404</v>
      </c>
    </row>
    <row r="3049" spans="1:10">
      <c r="A3049" s="20"/>
      <c r="B3049" s="16" t="s">
        <v>8591</v>
      </c>
      <c r="C3049" s="16" t="s">
        <v>3324</v>
      </c>
      <c r="D3049" s="16" t="s">
        <v>3325</v>
      </c>
      <c r="E3049" s="16" t="s">
        <v>8594</v>
      </c>
      <c r="F3049" s="16" t="s">
        <v>3304</v>
      </c>
      <c r="G3049" s="16" t="s">
        <v>3398</v>
      </c>
      <c r="H3049" s="16" t="s">
        <v>3315</v>
      </c>
      <c r="I3049" s="16" t="s">
        <v>3307</v>
      </c>
      <c r="J3049" s="16" t="s">
        <v>8594</v>
      </c>
    </row>
    <row r="3050" spans="1:10">
      <c r="A3050" s="20"/>
      <c r="B3050" s="16" t="s">
        <v>8591</v>
      </c>
      <c r="C3050" s="16" t="s">
        <v>3324</v>
      </c>
      <c r="D3050" s="16" t="s">
        <v>3590</v>
      </c>
      <c r="E3050" s="16" t="s">
        <v>8595</v>
      </c>
      <c r="F3050" s="16" t="s">
        <v>3304</v>
      </c>
      <c r="G3050" s="16" t="s">
        <v>4534</v>
      </c>
      <c r="H3050" s="16" t="s">
        <v>3499</v>
      </c>
      <c r="I3050" s="16" t="s">
        <v>3307</v>
      </c>
      <c r="J3050" s="16" t="s">
        <v>8595</v>
      </c>
    </row>
    <row r="3051" spans="1:10">
      <c r="A3051" s="20"/>
      <c r="B3051" s="16" t="s">
        <v>8591</v>
      </c>
      <c r="C3051" s="16" t="s">
        <v>3331</v>
      </c>
      <c r="D3051" s="16" t="s">
        <v>3332</v>
      </c>
      <c r="E3051" s="16" t="s">
        <v>8253</v>
      </c>
      <c r="F3051" s="16" t="s">
        <v>3313</v>
      </c>
      <c r="G3051" s="16" t="s">
        <v>3322</v>
      </c>
      <c r="H3051" s="16" t="s">
        <v>3315</v>
      </c>
      <c r="I3051" s="16" t="s">
        <v>3307</v>
      </c>
      <c r="J3051" s="16" t="s">
        <v>8253</v>
      </c>
    </row>
    <row r="3052" spans="1:10">
      <c r="A3052" s="20"/>
      <c r="B3052" s="16" t="s">
        <v>8591</v>
      </c>
      <c r="C3052" s="16" t="s">
        <v>3843</v>
      </c>
      <c r="D3052" s="16" t="s">
        <v>3844</v>
      </c>
      <c r="E3052" s="16" t="s">
        <v>4544</v>
      </c>
      <c r="F3052" s="16" t="s">
        <v>3520</v>
      </c>
      <c r="G3052" s="16" t="s">
        <v>3398</v>
      </c>
      <c r="H3052" s="16" t="s">
        <v>3315</v>
      </c>
      <c r="I3052" s="16" t="s">
        <v>3307</v>
      </c>
      <c r="J3052" s="16" t="s">
        <v>4544</v>
      </c>
    </row>
    <row r="3053" spans="1:10">
      <c r="A3053" s="19" t="s">
        <v>8596</v>
      </c>
      <c r="B3053" s="16"/>
      <c r="C3053" s="16"/>
      <c r="D3053" s="16"/>
      <c r="E3053" s="16"/>
      <c r="F3053" s="16"/>
      <c r="G3053" s="16"/>
      <c r="H3053" s="16"/>
      <c r="I3053" s="16"/>
      <c r="J3053" s="16"/>
    </row>
    <row r="3054" ht="33.75" spans="1:10">
      <c r="A3054" s="20" t="s">
        <v>8219</v>
      </c>
      <c r="B3054" s="16" t="s">
        <v>8597</v>
      </c>
      <c r="C3054" s="16" t="s">
        <v>3301</v>
      </c>
      <c r="D3054" s="16" t="s">
        <v>3302</v>
      </c>
      <c r="E3054" s="16" t="s">
        <v>8598</v>
      </c>
      <c r="F3054" s="16" t="s">
        <v>3304</v>
      </c>
      <c r="G3054" s="16" t="s">
        <v>3398</v>
      </c>
      <c r="H3054" s="16" t="s">
        <v>3315</v>
      </c>
      <c r="I3054" s="16" t="s">
        <v>3307</v>
      </c>
      <c r="J3054" s="16" t="s">
        <v>8599</v>
      </c>
    </row>
    <row r="3055" ht="33.75" spans="1:10">
      <c r="A3055" s="20"/>
      <c r="B3055" s="16" t="s">
        <v>8597</v>
      </c>
      <c r="C3055" s="16" t="s">
        <v>3301</v>
      </c>
      <c r="D3055" s="16" t="s">
        <v>3311</v>
      </c>
      <c r="E3055" s="16" t="s">
        <v>8187</v>
      </c>
      <c r="F3055" s="16" t="s">
        <v>3304</v>
      </c>
      <c r="G3055" s="16" t="s">
        <v>3398</v>
      </c>
      <c r="H3055" s="16" t="s">
        <v>3315</v>
      </c>
      <c r="I3055" s="16" t="s">
        <v>3307</v>
      </c>
      <c r="J3055" s="16" t="s">
        <v>8600</v>
      </c>
    </row>
    <row r="3056" ht="22.5" spans="1:10">
      <c r="A3056" s="20"/>
      <c r="B3056" s="16" t="s">
        <v>8597</v>
      </c>
      <c r="C3056" s="16" t="s">
        <v>3301</v>
      </c>
      <c r="D3056" s="16" t="s">
        <v>3320</v>
      </c>
      <c r="E3056" s="16" t="s">
        <v>8404</v>
      </c>
      <c r="F3056" s="16" t="s">
        <v>3304</v>
      </c>
      <c r="G3056" s="16" t="s">
        <v>3398</v>
      </c>
      <c r="H3056" s="16" t="s">
        <v>3315</v>
      </c>
      <c r="I3056" s="16" t="s">
        <v>3307</v>
      </c>
      <c r="J3056" s="16" t="s">
        <v>8601</v>
      </c>
    </row>
    <row r="3057" ht="78.75" spans="1:10">
      <c r="A3057" s="20"/>
      <c r="B3057" s="16" t="s">
        <v>8597</v>
      </c>
      <c r="C3057" s="16" t="s">
        <v>3324</v>
      </c>
      <c r="D3057" s="16" t="s">
        <v>3325</v>
      </c>
      <c r="E3057" s="16" t="s">
        <v>8602</v>
      </c>
      <c r="F3057" s="16"/>
      <c r="G3057" s="16" t="s">
        <v>8603</v>
      </c>
      <c r="H3057" s="16" t="s">
        <v>3328</v>
      </c>
      <c r="I3057" s="16" t="s">
        <v>3329</v>
      </c>
      <c r="J3057" s="16" t="s">
        <v>8604</v>
      </c>
    </row>
    <row r="3058" ht="33.75" spans="1:10">
      <c r="A3058" s="20"/>
      <c r="B3058" s="16" t="s">
        <v>8597</v>
      </c>
      <c r="C3058" s="16" t="s">
        <v>3324</v>
      </c>
      <c r="D3058" s="16" t="s">
        <v>3590</v>
      </c>
      <c r="E3058" s="16" t="s">
        <v>8605</v>
      </c>
      <c r="F3058" s="16"/>
      <c r="G3058" s="16" t="s">
        <v>8606</v>
      </c>
      <c r="H3058" s="16" t="s">
        <v>3328</v>
      </c>
      <c r="I3058" s="16" t="s">
        <v>3329</v>
      </c>
      <c r="J3058" s="16" t="s">
        <v>8607</v>
      </c>
    </row>
    <row r="3059" ht="45" spans="1:10">
      <c r="A3059" s="20"/>
      <c r="B3059" s="16" t="s">
        <v>8597</v>
      </c>
      <c r="C3059" s="16" t="s">
        <v>3331</v>
      </c>
      <c r="D3059" s="16" t="s">
        <v>3332</v>
      </c>
      <c r="E3059" s="16" t="s">
        <v>8608</v>
      </c>
      <c r="F3059" s="16" t="s">
        <v>3313</v>
      </c>
      <c r="G3059" s="16" t="s">
        <v>3341</v>
      </c>
      <c r="H3059" s="16" t="s">
        <v>3315</v>
      </c>
      <c r="I3059" s="16" t="s">
        <v>3307</v>
      </c>
      <c r="J3059" s="16" t="s">
        <v>8609</v>
      </c>
    </row>
    <row r="3060" ht="22.5" spans="1:10">
      <c r="A3060" s="20"/>
      <c r="B3060" s="16" t="s">
        <v>8597</v>
      </c>
      <c r="C3060" s="16" t="s">
        <v>3843</v>
      </c>
      <c r="D3060" s="16" t="s">
        <v>3844</v>
      </c>
      <c r="E3060" s="16" t="s">
        <v>8610</v>
      </c>
      <c r="F3060" s="16" t="s">
        <v>3304</v>
      </c>
      <c r="G3060" s="16" t="s">
        <v>8611</v>
      </c>
      <c r="H3060" s="16" t="s">
        <v>8240</v>
      </c>
      <c r="I3060" s="16" t="s">
        <v>3307</v>
      </c>
      <c r="J3060" s="16" t="s">
        <v>8612</v>
      </c>
    </row>
    <row r="3061" spans="1:10">
      <c r="A3061" s="20" t="s">
        <v>8477</v>
      </c>
      <c r="B3061" s="16" t="s">
        <v>8613</v>
      </c>
      <c r="C3061" s="16" t="s">
        <v>3301</v>
      </c>
      <c r="D3061" s="16" t="s">
        <v>3302</v>
      </c>
      <c r="E3061" s="16" t="s">
        <v>8297</v>
      </c>
      <c r="F3061" s="16" t="s">
        <v>3313</v>
      </c>
      <c r="G3061" s="16" t="s">
        <v>3341</v>
      </c>
      <c r="H3061" s="16" t="s">
        <v>3315</v>
      </c>
      <c r="I3061" s="16" t="s">
        <v>3307</v>
      </c>
      <c r="J3061" s="16" t="s">
        <v>8297</v>
      </c>
    </row>
    <row r="3062" ht="33.75" spans="1:10">
      <c r="A3062" s="20"/>
      <c r="B3062" s="16" t="s">
        <v>8613</v>
      </c>
      <c r="C3062" s="16" t="s">
        <v>3301</v>
      </c>
      <c r="D3062" s="16" t="s">
        <v>3311</v>
      </c>
      <c r="E3062" s="16" t="s">
        <v>8187</v>
      </c>
      <c r="F3062" s="16" t="s">
        <v>3304</v>
      </c>
      <c r="G3062" s="16" t="s">
        <v>3398</v>
      </c>
      <c r="H3062" s="16" t="s">
        <v>3315</v>
      </c>
      <c r="I3062" s="16" t="s">
        <v>3307</v>
      </c>
      <c r="J3062" s="16" t="s">
        <v>8600</v>
      </c>
    </row>
    <row r="3063" ht="22.5" spans="1:10">
      <c r="A3063" s="20"/>
      <c r="B3063" s="16" t="s">
        <v>8613</v>
      </c>
      <c r="C3063" s="16" t="s">
        <v>3301</v>
      </c>
      <c r="D3063" s="16" t="s">
        <v>3311</v>
      </c>
      <c r="E3063" s="16" t="s">
        <v>8185</v>
      </c>
      <c r="F3063" s="16" t="s">
        <v>3304</v>
      </c>
      <c r="G3063" s="16" t="s">
        <v>3544</v>
      </c>
      <c r="H3063" s="16" t="s">
        <v>3315</v>
      </c>
      <c r="I3063" s="16" t="s">
        <v>3307</v>
      </c>
      <c r="J3063" s="16" t="s">
        <v>8185</v>
      </c>
    </row>
    <row r="3064" spans="1:10">
      <c r="A3064" s="20"/>
      <c r="B3064" s="16" t="s">
        <v>8613</v>
      </c>
      <c r="C3064" s="16" t="s">
        <v>3301</v>
      </c>
      <c r="D3064" s="16" t="s">
        <v>3311</v>
      </c>
      <c r="E3064" s="16" t="s">
        <v>8183</v>
      </c>
      <c r="F3064" s="16" t="s">
        <v>3304</v>
      </c>
      <c r="G3064" s="16" t="s">
        <v>3398</v>
      </c>
      <c r="H3064" s="16" t="s">
        <v>3315</v>
      </c>
      <c r="I3064" s="16" t="s">
        <v>3307</v>
      </c>
      <c r="J3064" s="16" t="s">
        <v>8183</v>
      </c>
    </row>
    <row r="3065" ht="45" spans="1:10">
      <c r="A3065" s="20"/>
      <c r="B3065" s="16" t="s">
        <v>8613</v>
      </c>
      <c r="C3065" s="16" t="s">
        <v>3301</v>
      </c>
      <c r="D3065" s="16" t="s">
        <v>3320</v>
      </c>
      <c r="E3065" s="16" t="s">
        <v>8188</v>
      </c>
      <c r="F3065" s="16" t="s">
        <v>3313</v>
      </c>
      <c r="G3065" s="16" t="s">
        <v>3341</v>
      </c>
      <c r="H3065" s="16" t="s">
        <v>3315</v>
      </c>
      <c r="I3065" s="16" t="s">
        <v>3307</v>
      </c>
      <c r="J3065" s="16" t="s">
        <v>8614</v>
      </c>
    </row>
    <row r="3066" ht="22.5" spans="1:10">
      <c r="A3066" s="20"/>
      <c r="B3066" s="16" t="s">
        <v>8613</v>
      </c>
      <c r="C3066" s="16" t="s">
        <v>3324</v>
      </c>
      <c r="D3066" s="16" t="s">
        <v>3325</v>
      </c>
      <c r="E3066" s="16" t="s">
        <v>8190</v>
      </c>
      <c r="F3066" s="16" t="s">
        <v>3313</v>
      </c>
      <c r="G3066" s="16" t="s">
        <v>3341</v>
      </c>
      <c r="H3066" s="16" t="s">
        <v>3315</v>
      </c>
      <c r="I3066" s="16" t="s">
        <v>3307</v>
      </c>
      <c r="J3066" s="16" t="s">
        <v>8190</v>
      </c>
    </row>
    <row r="3067" spans="1:10">
      <c r="A3067" s="20"/>
      <c r="B3067" s="16" t="s">
        <v>8613</v>
      </c>
      <c r="C3067" s="16" t="s">
        <v>3324</v>
      </c>
      <c r="D3067" s="16" t="s">
        <v>3325</v>
      </c>
      <c r="E3067" s="16" t="s">
        <v>8192</v>
      </c>
      <c r="F3067" s="16" t="s">
        <v>3313</v>
      </c>
      <c r="G3067" s="16" t="s">
        <v>3341</v>
      </c>
      <c r="H3067" s="16" t="s">
        <v>3315</v>
      </c>
      <c r="I3067" s="16" t="s">
        <v>3307</v>
      </c>
      <c r="J3067" s="16" t="s">
        <v>8192</v>
      </c>
    </row>
    <row r="3068" ht="33.75" spans="1:10">
      <c r="A3068" s="20"/>
      <c r="B3068" s="16" t="s">
        <v>8613</v>
      </c>
      <c r="C3068" s="16" t="s">
        <v>3324</v>
      </c>
      <c r="D3068" s="16" t="s">
        <v>3590</v>
      </c>
      <c r="E3068" s="16" t="s">
        <v>8194</v>
      </c>
      <c r="F3068" s="16" t="s">
        <v>3304</v>
      </c>
      <c r="G3068" s="16" t="s">
        <v>3398</v>
      </c>
      <c r="H3068" s="16" t="s">
        <v>3315</v>
      </c>
      <c r="I3068" s="16" t="s">
        <v>3307</v>
      </c>
      <c r="J3068" s="16" t="s">
        <v>8615</v>
      </c>
    </row>
    <row r="3069" ht="33.75" spans="1:10">
      <c r="A3069" s="20"/>
      <c r="B3069" s="16" t="s">
        <v>8613</v>
      </c>
      <c r="C3069" s="16" t="s">
        <v>3331</v>
      </c>
      <c r="D3069" s="16" t="s">
        <v>3332</v>
      </c>
      <c r="E3069" s="16" t="s">
        <v>8326</v>
      </c>
      <c r="F3069" s="16" t="s">
        <v>3313</v>
      </c>
      <c r="G3069" s="16" t="s">
        <v>3322</v>
      </c>
      <c r="H3069" s="16" t="s">
        <v>3315</v>
      </c>
      <c r="I3069" s="16" t="s">
        <v>3307</v>
      </c>
      <c r="J3069" s="16" t="s">
        <v>8616</v>
      </c>
    </row>
    <row r="3070" spans="1:10">
      <c r="A3070" s="20"/>
      <c r="B3070" s="16" t="s">
        <v>8613</v>
      </c>
      <c r="C3070" s="16" t="s">
        <v>3331</v>
      </c>
      <c r="D3070" s="16" t="s">
        <v>3332</v>
      </c>
      <c r="E3070" s="16" t="s">
        <v>8285</v>
      </c>
      <c r="F3070" s="16" t="s">
        <v>3313</v>
      </c>
      <c r="G3070" s="16" t="s">
        <v>3322</v>
      </c>
      <c r="H3070" s="16" t="s">
        <v>3315</v>
      </c>
      <c r="I3070" s="16" t="s">
        <v>3307</v>
      </c>
      <c r="J3070" s="16" t="s">
        <v>8285</v>
      </c>
    </row>
    <row r="3071" ht="22.5" spans="1:10">
      <c r="A3071" s="20"/>
      <c r="B3071" s="16" t="s">
        <v>8613</v>
      </c>
      <c r="C3071" s="16" t="s">
        <v>3843</v>
      </c>
      <c r="D3071" s="16" t="s">
        <v>3844</v>
      </c>
      <c r="E3071" s="16" t="s">
        <v>8196</v>
      </c>
      <c r="F3071" s="16" t="s">
        <v>3520</v>
      </c>
      <c r="G3071" s="16" t="s">
        <v>3398</v>
      </c>
      <c r="H3071" s="16" t="s">
        <v>3315</v>
      </c>
      <c r="I3071" s="16" t="s">
        <v>3307</v>
      </c>
      <c r="J3071" s="16" t="s">
        <v>8196</v>
      </c>
    </row>
    <row r="3072" spans="1:10">
      <c r="A3072" s="19" t="s">
        <v>8617</v>
      </c>
      <c r="B3072" s="16"/>
      <c r="C3072" s="16"/>
      <c r="D3072" s="16"/>
      <c r="E3072" s="16"/>
      <c r="F3072" s="16"/>
      <c r="G3072" s="16"/>
      <c r="H3072" s="16"/>
      <c r="I3072" s="16"/>
      <c r="J3072" s="16"/>
    </row>
    <row r="3073" spans="1:10">
      <c r="A3073" s="20" t="s">
        <v>8263</v>
      </c>
      <c r="B3073" s="16" t="s">
        <v>8618</v>
      </c>
      <c r="C3073" s="16" t="s">
        <v>3301</v>
      </c>
      <c r="D3073" s="16" t="s">
        <v>3302</v>
      </c>
      <c r="E3073" s="16" t="s">
        <v>8221</v>
      </c>
      <c r="F3073" s="16" t="s">
        <v>3304</v>
      </c>
      <c r="G3073" s="16" t="s">
        <v>3398</v>
      </c>
      <c r="H3073" s="16" t="s">
        <v>3315</v>
      </c>
      <c r="I3073" s="16" t="s">
        <v>3307</v>
      </c>
      <c r="J3073" s="16" t="s">
        <v>8221</v>
      </c>
    </row>
    <row r="3074" spans="1:10">
      <c r="A3074" s="20"/>
      <c r="B3074" s="16" t="s">
        <v>8618</v>
      </c>
      <c r="C3074" s="16" t="s">
        <v>3301</v>
      </c>
      <c r="D3074" s="16" t="s">
        <v>3302</v>
      </c>
      <c r="E3074" s="16" t="s">
        <v>8619</v>
      </c>
      <c r="F3074" s="16" t="s">
        <v>3304</v>
      </c>
      <c r="G3074" s="16" t="s">
        <v>3746</v>
      </c>
      <c r="H3074" s="16" t="s">
        <v>3377</v>
      </c>
      <c r="I3074" s="16" t="s">
        <v>3307</v>
      </c>
      <c r="J3074" s="16" t="s">
        <v>8341</v>
      </c>
    </row>
    <row r="3075" spans="1:10">
      <c r="A3075" s="20"/>
      <c r="B3075" s="16" t="s">
        <v>8618</v>
      </c>
      <c r="C3075" s="16" t="s">
        <v>3301</v>
      </c>
      <c r="D3075" s="16" t="s">
        <v>3311</v>
      </c>
      <c r="E3075" s="16" t="s">
        <v>8620</v>
      </c>
      <c r="F3075" s="16" t="s">
        <v>3304</v>
      </c>
      <c r="G3075" s="16" t="s">
        <v>3398</v>
      </c>
      <c r="H3075" s="16" t="s">
        <v>3315</v>
      </c>
      <c r="I3075" s="16" t="s">
        <v>3307</v>
      </c>
      <c r="J3075" s="16" t="s">
        <v>8223</v>
      </c>
    </row>
    <row r="3076" spans="1:10">
      <c r="A3076" s="20"/>
      <c r="B3076" s="16" t="s">
        <v>8618</v>
      </c>
      <c r="C3076" s="16" t="s">
        <v>3301</v>
      </c>
      <c r="D3076" s="16" t="s">
        <v>3311</v>
      </c>
      <c r="E3076" s="16" t="s">
        <v>8224</v>
      </c>
      <c r="F3076" s="16" t="s">
        <v>3304</v>
      </c>
      <c r="G3076" s="16" t="s">
        <v>3398</v>
      </c>
      <c r="H3076" s="16" t="s">
        <v>3315</v>
      </c>
      <c r="I3076" s="16" t="s">
        <v>3307</v>
      </c>
      <c r="J3076" s="16" t="s">
        <v>8224</v>
      </c>
    </row>
    <row r="3077" spans="1:10">
      <c r="A3077" s="20"/>
      <c r="B3077" s="16" t="s">
        <v>8618</v>
      </c>
      <c r="C3077" s="16" t="s">
        <v>3324</v>
      </c>
      <c r="D3077" s="16" t="s">
        <v>3685</v>
      </c>
      <c r="E3077" s="16" t="s">
        <v>8575</v>
      </c>
      <c r="F3077" s="16" t="s">
        <v>3304</v>
      </c>
      <c r="G3077" s="16" t="s">
        <v>3398</v>
      </c>
      <c r="H3077" s="16" t="s">
        <v>3315</v>
      </c>
      <c r="I3077" s="16" t="s">
        <v>3307</v>
      </c>
      <c r="J3077" s="16" t="s">
        <v>8341</v>
      </c>
    </row>
    <row r="3078" spans="1:10">
      <c r="A3078" s="20"/>
      <c r="B3078" s="16" t="s">
        <v>8618</v>
      </c>
      <c r="C3078" s="16" t="s">
        <v>3324</v>
      </c>
      <c r="D3078" s="16" t="s">
        <v>3590</v>
      </c>
      <c r="E3078" s="16" t="s">
        <v>8164</v>
      </c>
      <c r="F3078" s="16" t="s">
        <v>3313</v>
      </c>
      <c r="G3078" s="16" t="s">
        <v>3341</v>
      </c>
      <c r="H3078" s="16" t="s">
        <v>3315</v>
      </c>
      <c r="I3078" s="16" t="s">
        <v>3307</v>
      </c>
      <c r="J3078" s="16" t="s">
        <v>8164</v>
      </c>
    </row>
    <row r="3079" spans="1:10">
      <c r="A3079" s="20"/>
      <c r="B3079" s="16" t="s">
        <v>8618</v>
      </c>
      <c r="C3079" s="16" t="s">
        <v>3331</v>
      </c>
      <c r="D3079" s="16" t="s">
        <v>3332</v>
      </c>
      <c r="E3079" s="16" t="s">
        <v>8253</v>
      </c>
      <c r="F3079" s="16" t="s">
        <v>3313</v>
      </c>
      <c r="G3079" s="16" t="s">
        <v>3341</v>
      </c>
      <c r="H3079" s="16" t="s">
        <v>3315</v>
      </c>
      <c r="I3079" s="16" t="s">
        <v>3307</v>
      </c>
      <c r="J3079" s="16" t="s">
        <v>8253</v>
      </c>
    </row>
    <row r="3080" spans="1:10">
      <c r="A3080" s="20"/>
      <c r="B3080" s="16" t="s">
        <v>8618</v>
      </c>
      <c r="C3080" s="16" t="s">
        <v>3843</v>
      </c>
      <c r="D3080" s="16" t="s">
        <v>3844</v>
      </c>
      <c r="E3080" s="16" t="s">
        <v>3844</v>
      </c>
      <c r="F3080" s="16" t="s">
        <v>3304</v>
      </c>
      <c r="G3080" s="16" t="s">
        <v>8271</v>
      </c>
      <c r="H3080" s="16" t="s">
        <v>4097</v>
      </c>
      <c r="I3080" s="16" t="s">
        <v>3307</v>
      </c>
      <c r="J3080" s="16" t="s">
        <v>3844</v>
      </c>
    </row>
    <row r="3081" ht="22.5" spans="1:10">
      <c r="A3081" s="20" t="s">
        <v>8621</v>
      </c>
      <c r="B3081" s="16" t="s">
        <v>8622</v>
      </c>
      <c r="C3081" s="16" t="s">
        <v>3301</v>
      </c>
      <c r="D3081" s="16" t="s">
        <v>3302</v>
      </c>
      <c r="E3081" s="16" t="s">
        <v>6786</v>
      </c>
      <c r="F3081" s="16" t="s">
        <v>3304</v>
      </c>
      <c r="G3081" s="16" t="s">
        <v>8623</v>
      </c>
      <c r="H3081" s="16" t="s">
        <v>3377</v>
      </c>
      <c r="I3081" s="16" t="s">
        <v>3307</v>
      </c>
      <c r="J3081" s="16" t="s">
        <v>8624</v>
      </c>
    </row>
    <row r="3082" spans="1:10">
      <c r="A3082" s="20"/>
      <c r="B3082" s="16" t="s">
        <v>8622</v>
      </c>
      <c r="C3082" s="16" t="s">
        <v>3301</v>
      </c>
      <c r="D3082" s="16" t="s">
        <v>3311</v>
      </c>
      <c r="E3082" s="16" t="s">
        <v>8624</v>
      </c>
      <c r="F3082" s="16" t="s">
        <v>3304</v>
      </c>
      <c r="G3082" s="16" t="s">
        <v>3398</v>
      </c>
      <c r="H3082" s="16" t="s">
        <v>3315</v>
      </c>
      <c r="I3082" s="16" t="s">
        <v>3307</v>
      </c>
      <c r="J3082" s="16" t="s">
        <v>8625</v>
      </c>
    </row>
    <row r="3083" ht="22.5" spans="1:10">
      <c r="A3083" s="20"/>
      <c r="B3083" s="16" t="s">
        <v>8622</v>
      </c>
      <c r="C3083" s="16" t="s">
        <v>3301</v>
      </c>
      <c r="D3083" s="16" t="s">
        <v>3320</v>
      </c>
      <c r="E3083" s="16" t="s">
        <v>8626</v>
      </c>
      <c r="F3083" s="16" t="s">
        <v>3313</v>
      </c>
      <c r="G3083" s="16" t="s">
        <v>3322</v>
      </c>
      <c r="H3083" s="16" t="s">
        <v>3315</v>
      </c>
      <c r="I3083" s="16"/>
      <c r="J3083" s="16" t="s">
        <v>8627</v>
      </c>
    </row>
    <row r="3084" spans="1:10">
      <c r="A3084" s="20"/>
      <c r="B3084" s="16" t="s">
        <v>8622</v>
      </c>
      <c r="C3084" s="16" t="s">
        <v>3324</v>
      </c>
      <c r="D3084" s="16" t="s">
        <v>3325</v>
      </c>
      <c r="E3084" s="16" t="s">
        <v>8628</v>
      </c>
      <c r="F3084" s="16" t="s">
        <v>3313</v>
      </c>
      <c r="G3084" s="16" t="s">
        <v>3341</v>
      </c>
      <c r="H3084" s="16" t="s">
        <v>3315</v>
      </c>
      <c r="I3084" s="16" t="s">
        <v>3307</v>
      </c>
      <c r="J3084" s="16" t="s">
        <v>8628</v>
      </c>
    </row>
    <row r="3085" spans="1:10">
      <c r="A3085" s="20"/>
      <c r="B3085" s="16" t="s">
        <v>8622</v>
      </c>
      <c r="C3085" s="16" t="s">
        <v>3324</v>
      </c>
      <c r="D3085" s="16" t="s">
        <v>3325</v>
      </c>
      <c r="E3085" s="16" t="s">
        <v>8164</v>
      </c>
      <c r="F3085" s="16" t="s">
        <v>3313</v>
      </c>
      <c r="G3085" s="16" t="s">
        <v>3341</v>
      </c>
      <c r="H3085" s="16" t="s">
        <v>3315</v>
      </c>
      <c r="I3085" s="16" t="s">
        <v>3307</v>
      </c>
      <c r="J3085" s="16" t="s">
        <v>8164</v>
      </c>
    </row>
    <row r="3086" spans="1:10">
      <c r="A3086" s="20"/>
      <c r="B3086" s="16" t="s">
        <v>8622</v>
      </c>
      <c r="C3086" s="16" t="s">
        <v>3324</v>
      </c>
      <c r="D3086" s="16" t="s">
        <v>3590</v>
      </c>
      <c r="E3086" s="16" t="s">
        <v>8595</v>
      </c>
      <c r="F3086" s="16" t="s">
        <v>3304</v>
      </c>
      <c r="G3086" s="16" t="s">
        <v>4534</v>
      </c>
      <c r="H3086" s="16" t="s">
        <v>3499</v>
      </c>
      <c r="I3086" s="16" t="s">
        <v>3307</v>
      </c>
      <c r="J3086" s="16" t="s">
        <v>8595</v>
      </c>
    </row>
    <row r="3087" spans="1:10">
      <c r="A3087" s="20"/>
      <c r="B3087" s="16" t="s">
        <v>8622</v>
      </c>
      <c r="C3087" s="16" t="s">
        <v>3331</v>
      </c>
      <c r="D3087" s="16" t="s">
        <v>3332</v>
      </c>
      <c r="E3087" s="16" t="s">
        <v>8285</v>
      </c>
      <c r="F3087" s="16" t="s">
        <v>3313</v>
      </c>
      <c r="G3087" s="16" t="s">
        <v>3341</v>
      </c>
      <c r="H3087" s="16" t="s">
        <v>3315</v>
      </c>
      <c r="I3087" s="16" t="s">
        <v>3307</v>
      </c>
      <c r="J3087" s="16" t="s">
        <v>8629</v>
      </c>
    </row>
    <row r="3088" spans="1:10">
      <c r="A3088" s="20"/>
      <c r="B3088" s="16" t="s">
        <v>8622</v>
      </c>
      <c r="C3088" s="16" t="s">
        <v>3331</v>
      </c>
      <c r="D3088" s="16" t="s">
        <v>3332</v>
      </c>
      <c r="E3088" s="16" t="s">
        <v>8253</v>
      </c>
      <c r="F3088" s="16" t="s">
        <v>3313</v>
      </c>
      <c r="G3088" s="16" t="s">
        <v>3341</v>
      </c>
      <c r="H3088" s="16" t="s">
        <v>3315</v>
      </c>
      <c r="I3088" s="16" t="s">
        <v>3307</v>
      </c>
      <c r="J3088" s="16" t="s">
        <v>8630</v>
      </c>
    </row>
    <row r="3089" ht="22.5" spans="1:10">
      <c r="A3089" s="20"/>
      <c r="B3089" s="16" t="s">
        <v>8622</v>
      </c>
      <c r="C3089" s="16" t="s">
        <v>3843</v>
      </c>
      <c r="D3089" s="16" t="s">
        <v>3844</v>
      </c>
      <c r="E3089" s="16" t="s">
        <v>8631</v>
      </c>
      <c r="F3089" s="16" t="s">
        <v>3304</v>
      </c>
      <c r="G3089" s="16" t="s">
        <v>8294</v>
      </c>
      <c r="H3089" s="16" t="s">
        <v>4097</v>
      </c>
      <c r="I3089" s="16" t="s">
        <v>3307</v>
      </c>
      <c r="J3089" s="16" t="s">
        <v>8631</v>
      </c>
    </row>
    <row r="3090" ht="22.5" spans="1:10">
      <c r="A3090" s="20"/>
      <c r="B3090" s="16" t="s">
        <v>8622</v>
      </c>
      <c r="C3090" s="16" t="s">
        <v>3843</v>
      </c>
      <c r="D3090" s="16" t="s">
        <v>3844</v>
      </c>
      <c r="E3090" s="16" t="s">
        <v>8632</v>
      </c>
      <c r="F3090" s="16" t="s">
        <v>3304</v>
      </c>
      <c r="G3090" s="16" t="s">
        <v>8633</v>
      </c>
      <c r="H3090" s="16" t="s">
        <v>4097</v>
      </c>
      <c r="I3090" s="16" t="s">
        <v>3307</v>
      </c>
      <c r="J3090" s="16" t="s">
        <v>8631</v>
      </c>
    </row>
    <row r="3091" ht="22.5" spans="1:10">
      <c r="A3091" s="20" t="s">
        <v>8634</v>
      </c>
      <c r="B3091" s="16" t="s">
        <v>8635</v>
      </c>
      <c r="C3091" s="16" t="s">
        <v>3301</v>
      </c>
      <c r="D3091" s="16" t="s">
        <v>3302</v>
      </c>
      <c r="E3091" s="16" t="s">
        <v>8636</v>
      </c>
      <c r="F3091" s="16" t="s">
        <v>3304</v>
      </c>
      <c r="G3091" s="16" t="s">
        <v>8637</v>
      </c>
      <c r="H3091" s="16" t="s">
        <v>3493</v>
      </c>
      <c r="I3091" s="16" t="s">
        <v>3307</v>
      </c>
      <c r="J3091" s="16" t="s">
        <v>8636</v>
      </c>
    </row>
    <row r="3092" ht="22.5" spans="1:10">
      <c r="A3092" s="20"/>
      <c r="B3092" s="16" t="s">
        <v>8635</v>
      </c>
      <c r="C3092" s="16" t="s">
        <v>3301</v>
      </c>
      <c r="D3092" s="16" t="s">
        <v>3311</v>
      </c>
      <c r="E3092" s="16" t="s">
        <v>8404</v>
      </c>
      <c r="F3092" s="16" t="s">
        <v>3304</v>
      </c>
      <c r="G3092" s="16" t="s">
        <v>3398</v>
      </c>
      <c r="H3092" s="16" t="s">
        <v>3315</v>
      </c>
      <c r="I3092" s="16" t="s">
        <v>3307</v>
      </c>
      <c r="J3092" s="16" t="s">
        <v>8601</v>
      </c>
    </row>
    <row r="3093" ht="22.5" spans="1:10">
      <c r="A3093" s="20"/>
      <c r="B3093" s="16" t="s">
        <v>8635</v>
      </c>
      <c r="C3093" s="16" t="s">
        <v>3301</v>
      </c>
      <c r="D3093" s="16" t="s">
        <v>3311</v>
      </c>
      <c r="E3093" s="16" t="s">
        <v>8638</v>
      </c>
      <c r="F3093" s="16" t="s">
        <v>3304</v>
      </c>
      <c r="G3093" s="16" t="s">
        <v>3398</v>
      </c>
      <c r="H3093" s="16" t="s">
        <v>3315</v>
      </c>
      <c r="I3093" s="16" t="s">
        <v>3307</v>
      </c>
      <c r="J3093" s="16" t="s">
        <v>8638</v>
      </c>
    </row>
    <row r="3094" ht="22.5" spans="1:10">
      <c r="A3094" s="20"/>
      <c r="B3094" s="16" t="s">
        <v>8635</v>
      </c>
      <c r="C3094" s="16" t="s">
        <v>3301</v>
      </c>
      <c r="D3094" s="16" t="s">
        <v>3311</v>
      </c>
      <c r="E3094" s="16" t="s">
        <v>8639</v>
      </c>
      <c r="F3094" s="16" t="s">
        <v>3304</v>
      </c>
      <c r="G3094" s="16" t="s">
        <v>3398</v>
      </c>
      <c r="H3094" s="16" t="s">
        <v>3315</v>
      </c>
      <c r="I3094" s="16" t="s">
        <v>3307</v>
      </c>
      <c r="J3094" s="16" t="s">
        <v>8639</v>
      </c>
    </row>
    <row r="3095" ht="22.5" spans="1:10">
      <c r="A3095" s="20"/>
      <c r="B3095" s="16" t="s">
        <v>8635</v>
      </c>
      <c r="C3095" s="16" t="s">
        <v>3324</v>
      </c>
      <c r="D3095" s="16" t="s">
        <v>3325</v>
      </c>
      <c r="E3095" s="16" t="s">
        <v>8640</v>
      </c>
      <c r="F3095" s="16" t="s">
        <v>3304</v>
      </c>
      <c r="G3095" s="16" t="s">
        <v>4023</v>
      </c>
      <c r="H3095" s="16"/>
      <c r="I3095" s="16" t="s">
        <v>3329</v>
      </c>
      <c r="J3095" s="16" t="s">
        <v>8641</v>
      </c>
    </row>
    <row r="3096" ht="33.75" spans="1:10">
      <c r="A3096" s="20"/>
      <c r="B3096" s="16" t="s">
        <v>8635</v>
      </c>
      <c r="C3096" s="16" t="s">
        <v>3324</v>
      </c>
      <c r="D3096" s="16" t="s">
        <v>3325</v>
      </c>
      <c r="E3096" s="16" t="s">
        <v>8642</v>
      </c>
      <c r="F3096" s="16" t="s">
        <v>3313</v>
      </c>
      <c r="G3096" s="16" t="s">
        <v>3341</v>
      </c>
      <c r="H3096" s="16" t="s">
        <v>3315</v>
      </c>
      <c r="I3096" s="16" t="s">
        <v>3307</v>
      </c>
      <c r="J3096" s="16" t="s">
        <v>8643</v>
      </c>
    </row>
    <row r="3097" ht="22.5" spans="1:10">
      <c r="A3097" s="20"/>
      <c r="B3097" s="16" t="s">
        <v>8635</v>
      </c>
      <c r="C3097" s="16" t="s">
        <v>3331</v>
      </c>
      <c r="D3097" s="16" t="s">
        <v>3332</v>
      </c>
      <c r="E3097" s="16" t="s">
        <v>8426</v>
      </c>
      <c r="F3097" s="16" t="s">
        <v>3313</v>
      </c>
      <c r="G3097" s="16" t="s">
        <v>3341</v>
      </c>
      <c r="H3097" s="16" t="s">
        <v>3315</v>
      </c>
      <c r="I3097" s="16" t="s">
        <v>3307</v>
      </c>
      <c r="J3097" s="16" t="s">
        <v>8644</v>
      </c>
    </row>
    <row r="3098" ht="33.75" spans="1:10">
      <c r="A3098" s="20"/>
      <c r="B3098" s="16" t="s">
        <v>8635</v>
      </c>
      <c r="C3098" s="16" t="s">
        <v>3843</v>
      </c>
      <c r="D3098" s="16" t="s">
        <v>3844</v>
      </c>
      <c r="E3098" s="16" t="s">
        <v>3844</v>
      </c>
      <c r="F3098" s="16" t="s">
        <v>3304</v>
      </c>
      <c r="G3098" s="16" t="s">
        <v>8645</v>
      </c>
      <c r="H3098" s="16" t="s">
        <v>4097</v>
      </c>
      <c r="I3098" s="16" t="s">
        <v>3307</v>
      </c>
      <c r="J3098" s="16" t="s">
        <v>8646</v>
      </c>
    </row>
    <row r="3099" spans="1:10">
      <c r="A3099" s="20" t="s">
        <v>8647</v>
      </c>
      <c r="B3099" s="16" t="s">
        <v>8648</v>
      </c>
      <c r="C3099" s="16" t="s">
        <v>3301</v>
      </c>
      <c r="D3099" s="16" t="s">
        <v>3302</v>
      </c>
      <c r="E3099" s="16" t="s">
        <v>8649</v>
      </c>
      <c r="F3099" s="16" t="s">
        <v>3304</v>
      </c>
      <c r="G3099" s="16" t="s">
        <v>8650</v>
      </c>
      <c r="H3099" s="16" t="s">
        <v>3435</v>
      </c>
      <c r="I3099" s="16" t="s">
        <v>3307</v>
      </c>
      <c r="J3099" s="16" t="s">
        <v>8649</v>
      </c>
    </row>
    <row r="3100" spans="1:10">
      <c r="A3100" s="20"/>
      <c r="B3100" s="16" t="s">
        <v>8648</v>
      </c>
      <c r="C3100" s="16" t="s">
        <v>3301</v>
      </c>
      <c r="D3100" s="16" t="s">
        <v>3311</v>
      </c>
      <c r="E3100" s="16" t="s">
        <v>8651</v>
      </c>
      <c r="F3100" s="16" t="s">
        <v>3304</v>
      </c>
      <c r="G3100" s="16" t="s">
        <v>3710</v>
      </c>
      <c r="H3100" s="16" t="s">
        <v>3517</v>
      </c>
      <c r="I3100" s="16" t="s">
        <v>3307</v>
      </c>
      <c r="J3100" s="16" t="s">
        <v>8652</v>
      </c>
    </row>
    <row r="3101" spans="1:10">
      <c r="A3101" s="20"/>
      <c r="B3101" s="16" t="s">
        <v>8648</v>
      </c>
      <c r="C3101" s="16" t="s">
        <v>3301</v>
      </c>
      <c r="D3101" s="16" t="s">
        <v>3320</v>
      </c>
      <c r="E3101" s="16" t="s">
        <v>8653</v>
      </c>
      <c r="F3101" s="16" t="s">
        <v>3304</v>
      </c>
      <c r="G3101" s="16" t="s">
        <v>3398</v>
      </c>
      <c r="H3101" s="16" t="s">
        <v>3315</v>
      </c>
      <c r="I3101" s="16" t="s">
        <v>3307</v>
      </c>
      <c r="J3101" s="16" t="s">
        <v>8653</v>
      </c>
    </row>
    <row r="3102" spans="1:10">
      <c r="A3102" s="20"/>
      <c r="B3102" s="16" t="s">
        <v>8648</v>
      </c>
      <c r="C3102" s="16" t="s">
        <v>3324</v>
      </c>
      <c r="D3102" s="16" t="s">
        <v>3325</v>
      </c>
      <c r="E3102" s="16" t="s">
        <v>8654</v>
      </c>
      <c r="F3102" s="16" t="s">
        <v>3304</v>
      </c>
      <c r="G3102" s="16" t="s">
        <v>3398</v>
      </c>
      <c r="H3102" s="16" t="s">
        <v>3315</v>
      </c>
      <c r="I3102" s="16" t="s">
        <v>3307</v>
      </c>
      <c r="J3102" s="16" t="s">
        <v>8654</v>
      </c>
    </row>
    <row r="3103" spans="1:10">
      <c r="A3103" s="20"/>
      <c r="B3103" s="16" t="s">
        <v>8648</v>
      </c>
      <c r="C3103" s="16" t="s">
        <v>3331</v>
      </c>
      <c r="D3103" s="16" t="s">
        <v>3332</v>
      </c>
      <c r="E3103" s="16" t="s">
        <v>3332</v>
      </c>
      <c r="F3103" s="16" t="s">
        <v>3313</v>
      </c>
      <c r="G3103" s="16" t="s">
        <v>3341</v>
      </c>
      <c r="H3103" s="16" t="s">
        <v>3315</v>
      </c>
      <c r="I3103" s="16" t="s">
        <v>3307</v>
      </c>
      <c r="J3103" s="16" t="s">
        <v>3332</v>
      </c>
    </row>
    <row r="3104" ht="22.5" spans="1:10">
      <c r="A3104" s="20"/>
      <c r="B3104" s="16" t="s">
        <v>8648</v>
      </c>
      <c r="C3104" s="16" t="s">
        <v>3843</v>
      </c>
      <c r="D3104" s="16" t="s">
        <v>6563</v>
      </c>
      <c r="E3104" s="16" t="s">
        <v>8655</v>
      </c>
      <c r="F3104" s="16" t="s">
        <v>3520</v>
      </c>
      <c r="G3104" s="16" t="s">
        <v>8656</v>
      </c>
      <c r="H3104" s="16" t="s">
        <v>4097</v>
      </c>
      <c r="I3104" s="16" t="s">
        <v>3307</v>
      </c>
      <c r="J3104" s="16" t="s">
        <v>8657</v>
      </c>
    </row>
    <row r="3105" ht="22.5" spans="1:10">
      <c r="A3105" s="20" t="s">
        <v>8658</v>
      </c>
      <c r="B3105" s="16" t="s">
        <v>8659</v>
      </c>
      <c r="C3105" s="16" t="s">
        <v>3301</v>
      </c>
      <c r="D3105" s="16" t="s">
        <v>3302</v>
      </c>
      <c r="E3105" s="16" t="s">
        <v>8297</v>
      </c>
      <c r="F3105" s="16" t="s">
        <v>3313</v>
      </c>
      <c r="G3105" s="16" t="s">
        <v>3322</v>
      </c>
      <c r="H3105" s="16" t="s">
        <v>3315</v>
      </c>
      <c r="I3105" s="16" t="s">
        <v>3307</v>
      </c>
      <c r="J3105" s="16" t="s">
        <v>8660</v>
      </c>
    </row>
    <row r="3106" ht="33.75" spans="1:10">
      <c r="A3106" s="20"/>
      <c r="B3106" s="16" t="s">
        <v>8659</v>
      </c>
      <c r="C3106" s="16" t="s">
        <v>3301</v>
      </c>
      <c r="D3106" s="16" t="s">
        <v>3311</v>
      </c>
      <c r="E3106" s="16" t="s">
        <v>8661</v>
      </c>
      <c r="F3106" s="16" t="s">
        <v>3313</v>
      </c>
      <c r="G3106" s="16" t="s">
        <v>3865</v>
      </c>
      <c r="H3106" s="16" t="s">
        <v>3315</v>
      </c>
      <c r="I3106" s="16" t="s">
        <v>3329</v>
      </c>
      <c r="J3106" s="16" t="s">
        <v>8662</v>
      </c>
    </row>
    <row r="3107" ht="45" spans="1:10">
      <c r="A3107" s="20"/>
      <c r="B3107" s="16" t="s">
        <v>8659</v>
      </c>
      <c r="C3107" s="16" t="s">
        <v>3301</v>
      </c>
      <c r="D3107" s="16" t="s">
        <v>3311</v>
      </c>
      <c r="E3107" s="16" t="s">
        <v>8663</v>
      </c>
      <c r="F3107" s="16" t="s">
        <v>3304</v>
      </c>
      <c r="G3107" s="16" t="s">
        <v>3398</v>
      </c>
      <c r="H3107" s="16" t="s">
        <v>3315</v>
      </c>
      <c r="I3107" s="16" t="s">
        <v>3307</v>
      </c>
      <c r="J3107" s="16" t="s">
        <v>8664</v>
      </c>
    </row>
    <row r="3108" ht="22.5" spans="1:10">
      <c r="A3108" s="20"/>
      <c r="B3108" s="16" t="s">
        <v>8659</v>
      </c>
      <c r="C3108" s="16" t="s">
        <v>3301</v>
      </c>
      <c r="D3108" s="16" t="s">
        <v>3320</v>
      </c>
      <c r="E3108" s="16" t="s">
        <v>8665</v>
      </c>
      <c r="F3108" s="16" t="s">
        <v>3304</v>
      </c>
      <c r="G3108" s="16" t="s">
        <v>3398</v>
      </c>
      <c r="H3108" s="16" t="s">
        <v>3315</v>
      </c>
      <c r="I3108" s="16" t="s">
        <v>3307</v>
      </c>
      <c r="J3108" s="16" t="s">
        <v>8666</v>
      </c>
    </row>
    <row r="3109" ht="45" spans="1:10">
      <c r="A3109" s="20"/>
      <c r="B3109" s="16" t="s">
        <v>8659</v>
      </c>
      <c r="C3109" s="16" t="s">
        <v>3324</v>
      </c>
      <c r="D3109" s="16" t="s">
        <v>3325</v>
      </c>
      <c r="E3109" s="16" t="s">
        <v>8667</v>
      </c>
      <c r="F3109" s="16" t="s">
        <v>3313</v>
      </c>
      <c r="G3109" s="16" t="s">
        <v>3865</v>
      </c>
      <c r="H3109" s="16" t="s">
        <v>3315</v>
      </c>
      <c r="I3109" s="16" t="s">
        <v>3329</v>
      </c>
      <c r="J3109" s="16" t="s">
        <v>8668</v>
      </c>
    </row>
    <row r="3110" ht="45" spans="1:10">
      <c r="A3110" s="20"/>
      <c r="B3110" s="16" t="s">
        <v>8659</v>
      </c>
      <c r="C3110" s="16" t="s">
        <v>3324</v>
      </c>
      <c r="D3110" s="16" t="s">
        <v>3590</v>
      </c>
      <c r="E3110" s="16" t="s">
        <v>8669</v>
      </c>
      <c r="F3110" s="16" t="s">
        <v>3313</v>
      </c>
      <c r="G3110" s="16" t="s">
        <v>3380</v>
      </c>
      <c r="H3110" s="16" t="s">
        <v>3315</v>
      </c>
      <c r="I3110" s="16" t="s">
        <v>3307</v>
      </c>
      <c r="J3110" s="16" t="s">
        <v>8670</v>
      </c>
    </row>
    <row r="3111" ht="33.75" spans="1:10">
      <c r="A3111" s="20"/>
      <c r="B3111" s="16" t="s">
        <v>8659</v>
      </c>
      <c r="C3111" s="16" t="s">
        <v>3331</v>
      </c>
      <c r="D3111" s="16" t="s">
        <v>3332</v>
      </c>
      <c r="E3111" s="16" t="s">
        <v>8285</v>
      </c>
      <c r="F3111" s="16" t="s">
        <v>3313</v>
      </c>
      <c r="G3111" s="16" t="s">
        <v>3865</v>
      </c>
      <c r="H3111" s="16" t="s">
        <v>3315</v>
      </c>
      <c r="I3111" s="16" t="s">
        <v>3307</v>
      </c>
      <c r="J3111" s="16" t="s">
        <v>8671</v>
      </c>
    </row>
    <row r="3112" ht="33.75" spans="1:10">
      <c r="A3112" s="20"/>
      <c r="B3112" s="16" t="s">
        <v>8659</v>
      </c>
      <c r="C3112" s="16" t="s">
        <v>3331</v>
      </c>
      <c r="D3112" s="16" t="s">
        <v>3332</v>
      </c>
      <c r="E3112" s="16" t="s">
        <v>8253</v>
      </c>
      <c r="F3112" s="16" t="s">
        <v>3313</v>
      </c>
      <c r="G3112" s="16" t="s">
        <v>3322</v>
      </c>
      <c r="H3112" s="16" t="s">
        <v>3315</v>
      </c>
      <c r="I3112" s="16" t="s">
        <v>3307</v>
      </c>
      <c r="J3112" s="16" t="s">
        <v>8672</v>
      </c>
    </row>
    <row r="3113" ht="22.5" spans="1:10">
      <c r="A3113" s="20"/>
      <c r="B3113" s="16" t="s">
        <v>8659</v>
      </c>
      <c r="C3113" s="16" t="s">
        <v>3843</v>
      </c>
      <c r="D3113" s="16" t="s">
        <v>6563</v>
      </c>
      <c r="E3113" s="16" t="s">
        <v>8673</v>
      </c>
      <c r="F3113" s="16" t="s">
        <v>3520</v>
      </c>
      <c r="G3113" s="16" t="s">
        <v>4240</v>
      </c>
      <c r="H3113" s="16" t="s">
        <v>4097</v>
      </c>
      <c r="I3113" s="16" t="s">
        <v>3307</v>
      </c>
      <c r="J3113" s="16" t="s">
        <v>8674</v>
      </c>
    </row>
    <row r="3114" spans="1:10">
      <c r="A3114" s="20" t="s">
        <v>8274</v>
      </c>
      <c r="B3114" s="16" t="s">
        <v>8675</v>
      </c>
      <c r="C3114" s="16" t="s">
        <v>3301</v>
      </c>
      <c r="D3114" s="16" t="s">
        <v>3320</v>
      </c>
      <c r="E3114" s="16" t="s">
        <v>4100</v>
      </c>
      <c r="F3114" s="16" t="s">
        <v>3304</v>
      </c>
      <c r="G3114" s="16" t="s">
        <v>8276</v>
      </c>
      <c r="H3114" s="16" t="s">
        <v>3306</v>
      </c>
      <c r="I3114" s="16" t="s">
        <v>3307</v>
      </c>
      <c r="J3114" s="16" t="s">
        <v>4100</v>
      </c>
    </row>
    <row r="3115" spans="1:10">
      <c r="A3115" s="20"/>
      <c r="B3115" s="16" t="s">
        <v>8675</v>
      </c>
      <c r="C3115" s="16" t="s">
        <v>3324</v>
      </c>
      <c r="D3115" s="16" t="s">
        <v>3325</v>
      </c>
      <c r="E3115" s="16" t="s">
        <v>8164</v>
      </c>
      <c r="F3115" s="16" t="s">
        <v>3304</v>
      </c>
      <c r="G3115" s="16" t="s">
        <v>3398</v>
      </c>
      <c r="H3115" s="16" t="s">
        <v>3315</v>
      </c>
      <c r="I3115" s="16" t="s">
        <v>3307</v>
      </c>
      <c r="J3115" s="16" t="s">
        <v>8164</v>
      </c>
    </row>
    <row r="3116" spans="1:10">
      <c r="A3116" s="20"/>
      <c r="B3116" s="16" t="s">
        <v>8675</v>
      </c>
      <c r="C3116" s="16" t="s">
        <v>3331</v>
      </c>
      <c r="D3116" s="16" t="s">
        <v>3332</v>
      </c>
      <c r="E3116" s="16" t="s">
        <v>3332</v>
      </c>
      <c r="F3116" s="16" t="s">
        <v>3313</v>
      </c>
      <c r="G3116" s="16" t="s">
        <v>3322</v>
      </c>
      <c r="H3116" s="16" t="s">
        <v>3315</v>
      </c>
      <c r="I3116" s="16" t="s">
        <v>3307</v>
      </c>
      <c r="J3116" s="16" t="s">
        <v>3332</v>
      </c>
    </row>
    <row r="3117" spans="1:10">
      <c r="A3117" s="19" t="s">
        <v>8676</v>
      </c>
      <c r="B3117" s="16"/>
      <c r="C3117" s="16"/>
      <c r="D3117" s="16"/>
      <c r="E3117" s="16"/>
      <c r="F3117" s="16"/>
      <c r="G3117" s="16"/>
      <c r="H3117" s="16"/>
      <c r="I3117" s="16"/>
      <c r="J3117" s="16"/>
    </row>
    <row r="3118" ht="22.5" spans="1:10">
      <c r="A3118" s="20" t="s">
        <v>8452</v>
      </c>
      <c r="B3118" s="16" t="s">
        <v>8677</v>
      </c>
      <c r="C3118" s="16" t="s">
        <v>3301</v>
      </c>
      <c r="D3118" s="16" t="s">
        <v>3302</v>
      </c>
      <c r="E3118" s="16" t="s">
        <v>8678</v>
      </c>
      <c r="F3118" s="16" t="s">
        <v>3313</v>
      </c>
      <c r="G3118" s="16" t="s">
        <v>8679</v>
      </c>
      <c r="H3118" s="16" t="s">
        <v>3377</v>
      </c>
      <c r="I3118" s="16" t="s">
        <v>3307</v>
      </c>
      <c r="J3118" s="16" t="s">
        <v>8680</v>
      </c>
    </row>
    <row r="3119" spans="1:10">
      <c r="A3119" s="20"/>
      <c r="B3119" s="16" t="s">
        <v>8677</v>
      </c>
      <c r="C3119" s="16" t="s">
        <v>3301</v>
      </c>
      <c r="D3119" s="16" t="s">
        <v>3311</v>
      </c>
      <c r="E3119" s="16" t="s">
        <v>8681</v>
      </c>
      <c r="F3119" s="16" t="s">
        <v>3304</v>
      </c>
      <c r="G3119" s="16" t="s">
        <v>3544</v>
      </c>
      <c r="H3119" s="16" t="s">
        <v>3545</v>
      </c>
      <c r="I3119" s="16" t="s">
        <v>3307</v>
      </c>
      <c r="J3119" s="16" t="s">
        <v>8681</v>
      </c>
    </row>
    <row r="3120" ht="22.5" spans="1:10">
      <c r="A3120" s="20"/>
      <c r="B3120" s="16" t="s">
        <v>8677</v>
      </c>
      <c r="C3120" s="16" t="s">
        <v>3301</v>
      </c>
      <c r="D3120" s="16" t="s">
        <v>3320</v>
      </c>
      <c r="E3120" s="16" t="s">
        <v>8682</v>
      </c>
      <c r="F3120" s="16" t="s">
        <v>3313</v>
      </c>
      <c r="G3120" s="16" t="s">
        <v>3322</v>
      </c>
      <c r="H3120" s="16" t="s">
        <v>3315</v>
      </c>
      <c r="I3120" s="16" t="s">
        <v>3307</v>
      </c>
      <c r="J3120" s="16" t="s">
        <v>8682</v>
      </c>
    </row>
    <row r="3121" ht="22.5" spans="1:10">
      <c r="A3121" s="20"/>
      <c r="B3121" s="16" t="s">
        <v>8677</v>
      </c>
      <c r="C3121" s="16" t="s">
        <v>3324</v>
      </c>
      <c r="D3121" s="16" t="s">
        <v>3325</v>
      </c>
      <c r="E3121" s="16" t="s">
        <v>8683</v>
      </c>
      <c r="F3121" s="16" t="s">
        <v>3313</v>
      </c>
      <c r="G3121" s="16" t="s">
        <v>3341</v>
      </c>
      <c r="H3121" s="16" t="s">
        <v>3315</v>
      </c>
      <c r="I3121" s="16" t="s">
        <v>3329</v>
      </c>
      <c r="J3121" s="16" t="s">
        <v>8684</v>
      </c>
    </row>
    <row r="3122" spans="1:10">
      <c r="A3122" s="20"/>
      <c r="B3122" s="16" t="s">
        <v>8677</v>
      </c>
      <c r="C3122" s="16" t="s">
        <v>3324</v>
      </c>
      <c r="D3122" s="16" t="s">
        <v>3590</v>
      </c>
      <c r="E3122" s="16" t="s">
        <v>8685</v>
      </c>
      <c r="F3122" s="16" t="s">
        <v>3313</v>
      </c>
      <c r="G3122" s="16" t="s">
        <v>3322</v>
      </c>
      <c r="H3122" s="16" t="s">
        <v>3315</v>
      </c>
      <c r="I3122" s="16" t="s">
        <v>3307</v>
      </c>
      <c r="J3122" s="16" t="s">
        <v>8685</v>
      </c>
    </row>
    <row r="3123" spans="1:10">
      <c r="A3123" s="20"/>
      <c r="B3123" s="16" t="s">
        <v>8677</v>
      </c>
      <c r="C3123" s="16" t="s">
        <v>3331</v>
      </c>
      <c r="D3123" s="16" t="s">
        <v>3332</v>
      </c>
      <c r="E3123" s="16" t="s">
        <v>3437</v>
      </c>
      <c r="F3123" s="16" t="s">
        <v>3313</v>
      </c>
      <c r="G3123" s="16" t="s">
        <v>3341</v>
      </c>
      <c r="H3123" s="16" t="s">
        <v>3315</v>
      </c>
      <c r="I3123" s="16" t="s">
        <v>3329</v>
      </c>
      <c r="J3123" s="16" t="s">
        <v>3437</v>
      </c>
    </row>
    <row r="3124" spans="1:10">
      <c r="A3124" s="20"/>
      <c r="B3124" s="16" t="s">
        <v>8677</v>
      </c>
      <c r="C3124" s="16" t="s">
        <v>3843</v>
      </c>
      <c r="D3124" s="16" t="s">
        <v>3844</v>
      </c>
      <c r="E3124" s="16" t="s">
        <v>8686</v>
      </c>
      <c r="F3124" s="16" t="s">
        <v>3304</v>
      </c>
      <c r="G3124" s="16" t="s">
        <v>8448</v>
      </c>
      <c r="H3124" s="16" t="s">
        <v>4341</v>
      </c>
      <c r="I3124" s="16" t="s">
        <v>3307</v>
      </c>
      <c r="J3124" s="16" t="s">
        <v>8687</v>
      </c>
    </row>
    <row r="3125" spans="1:10">
      <c r="A3125" s="20" t="s">
        <v>8688</v>
      </c>
      <c r="B3125" s="16" t="s">
        <v>8689</v>
      </c>
      <c r="C3125" s="16" t="s">
        <v>3301</v>
      </c>
      <c r="D3125" s="16" t="s">
        <v>3302</v>
      </c>
      <c r="E3125" s="16" t="s">
        <v>8690</v>
      </c>
      <c r="F3125" s="16" t="s">
        <v>3304</v>
      </c>
      <c r="G3125" s="16" t="s">
        <v>7972</v>
      </c>
      <c r="H3125" s="16" t="s">
        <v>3435</v>
      </c>
      <c r="I3125" s="16" t="s">
        <v>3307</v>
      </c>
      <c r="J3125" s="16" t="s">
        <v>8690</v>
      </c>
    </row>
    <row r="3126" ht="22.5" spans="1:10">
      <c r="A3126" s="20"/>
      <c r="B3126" s="16" t="s">
        <v>8689</v>
      </c>
      <c r="C3126" s="16" t="s">
        <v>3324</v>
      </c>
      <c r="D3126" s="16" t="s">
        <v>3325</v>
      </c>
      <c r="E3126" s="16" t="s">
        <v>8691</v>
      </c>
      <c r="F3126" s="16" t="s">
        <v>3313</v>
      </c>
      <c r="G3126" s="16" t="s">
        <v>3341</v>
      </c>
      <c r="H3126" s="16" t="s">
        <v>3315</v>
      </c>
      <c r="I3126" s="16" t="s">
        <v>3307</v>
      </c>
      <c r="J3126" s="16" t="s">
        <v>8691</v>
      </c>
    </row>
    <row r="3127" spans="1:10">
      <c r="A3127" s="20"/>
      <c r="B3127" s="16" t="s">
        <v>8689</v>
      </c>
      <c r="C3127" s="16" t="s">
        <v>3331</v>
      </c>
      <c r="D3127" s="16" t="s">
        <v>3332</v>
      </c>
      <c r="E3127" s="16" t="s">
        <v>3437</v>
      </c>
      <c r="F3127" s="16" t="s">
        <v>3313</v>
      </c>
      <c r="G3127" s="16" t="s">
        <v>3341</v>
      </c>
      <c r="H3127" s="16" t="s">
        <v>3315</v>
      </c>
      <c r="I3127" s="16" t="s">
        <v>3307</v>
      </c>
      <c r="J3127" s="16" t="s">
        <v>3437</v>
      </c>
    </row>
    <row r="3128" spans="1:10">
      <c r="A3128" s="19" t="s">
        <v>8692</v>
      </c>
      <c r="B3128" s="16"/>
      <c r="C3128" s="16"/>
      <c r="D3128" s="16"/>
      <c r="E3128" s="16"/>
      <c r="F3128" s="16"/>
      <c r="G3128" s="16"/>
      <c r="H3128" s="16"/>
      <c r="I3128" s="16"/>
      <c r="J3128" s="16"/>
    </row>
    <row r="3129" ht="22.5" spans="1:10">
      <c r="A3129" s="20" t="s">
        <v>8693</v>
      </c>
      <c r="B3129" s="16" t="s">
        <v>8694</v>
      </c>
      <c r="C3129" s="16" t="s">
        <v>3301</v>
      </c>
      <c r="D3129" s="16" t="s">
        <v>3302</v>
      </c>
      <c r="E3129" s="16" t="s">
        <v>8695</v>
      </c>
      <c r="F3129" s="16" t="s">
        <v>3304</v>
      </c>
      <c r="G3129" s="16" t="s">
        <v>8696</v>
      </c>
      <c r="H3129" s="16" t="s">
        <v>3377</v>
      </c>
      <c r="I3129" s="16" t="s">
        <v>3307</v>
      </c>
      <c r="J3129" s="16" t="s">
        <v>8697</v>
      </c>
    </row>
    <row r="3130" ht="22.5" spans="1:10">
      <c r="A3130" s="20"/>
      <c r="B3130" s="16" t="s">
        <v>8694</v>
      </c>
      <c r="C3130" s="16" t="s">
        <v>3301</v>
      </c>
      <c r="D3130" s="16" t="s">
        <v>3311</v>
      </c>
      <c r="E3130" s="16" t="s">
        <v>8698</v>
      </c>
      <c r="F3130" s="16" t="s">
        <v>3304</v>
      </c>
      <c r="G3130" s="16" t="s">
        <v>3398</v>
      </c>
      <c r="H3130" s="16" t="s">
        <v>3315</v>
      </c>
      <c r="I3130" s="16" t="s">
        <v>3307</v>
      </c>
      <c r="J3130" s="16" t="s">
        <v>8699</v>
      </c>
    </row>
    <row r="3131" ht="22.5" spans="1:10">
      <c r="A3131" s="20"/>
      <c r="B3131" s="16" t="s">
        <v>8694</v>
      </c>
      <c r="C3131" s="16" t="s">
        <v>3301</v>
      </c>
      <c r="D3131" s="16" t="s">
        <v>3320</v>
      </c>
      <c r="E3131" s="16" t="s">
        <v>8700</v>
      </c>
      <c r="F3131" s="16" t="s">
        <v>3304</v>
      </c>
      <c r="G3131" s="16" t="s">
        <v>3398</v>
      </c>
      <c r="H3131" s="16" t="s">
        <v>3315</v>
      </c>
      <c r="I3131" s="16" t="s">
        <v>3307</v>
      </c>
      <c r="J3131" s="16" t="s">
        <v>8701</v>
      </c>
    </row>
    <row r="3132" spans="1:10">
      <c r="A3132" s="20"/>
      <c r="B3132" s="16" t="s">
        <v>8694</v>
      </c>
      <c r="C3132" s="16" t="s">
        <v>3324</v>
      </c>
      <c r="D3132" s="16" t="s">
        <v>3590</v>
      </c>
      <c r="E3132" s="16" t="s">
        <v>8595</v>
      </c>
      <c r="F3132" s="16" t="s">
        <v>3304</v>
      </c>
      <c r="G3132" s="16" t="s">
        <v>4559</v>
      </c>
      <c r="H3132" s="16" t="s">
        <v>3499</v>
      </c>
      <c r="I3132" s="16" t="s">
        <v>3307</v>
      </c>
      <c r="J3132" s="16" t="s">
        <v>8595</v>
      </c>
    </row>
    <row r="3133" spans="1:10">
      <c r="A3133" s="20"/>
      <c r="B3133" s="16" t="s">
        <v>8694</v>
      </c>
      <c r="C3133" s="16" t="s">
        <v>3331</v>
      </c>
      <c r="D3133" s="16" t="s">
        <v>3332</v>
      </c>
      <c r="E3133" s="16" t="s">
        <v>8544</v>
      </c>
      <c r="F3133" s="16" t="s">
        <v>3313</v>
      </c>
      <c r="G3133" s="16" t="s">
        <v>3341</v>
      </c>
      <c r="H3133" s="16" t="s">
        <v>3315</v>
      </c>
      <c r="I3133" s="16" t="s">
        <v>3307</v>
      </c>
      <c r="J3133" s="16" t="s">
        <v>8702</v>
      </c>
    </row>
    <row r="3134" ht="45" spans="1:10">
      <c r="A3134" s="20"/>
      <c r="B3134" s="16" t="s">
        <v>8694</v>
      </c>
      <c r="C3134" s="16" t="s">
        <v>3843</v>
      </c>
      <c r="D3134" s="16" t="s">
        <v>3844</v>
      </c>
      <c r="E3134" s="16" t="s">
        <v>3844</v>
      </c>
      <c r="F3134" s="16" t="s">
        <v>3520</v>
      </c>
      <c r="G3134" s="16" t="s">
        <v>3341</v>
      </c>
      <c r="H3134" s="16" t="s">
        <v>3315</v>
      </c>
      <c r="I3134" s="16" t="s">
        <v>3307</v>
      </c>
      <c r="J3134" s="16" t="s">
        <v>8703</v>
      </c>
    </row>
    <row r="3135" spans="1:10">
      <c r="A3135" s="20" t="s">
        <v>8688</v>
      </c>
      <c r="B3135" s="16" t="s">
        <v>8704</v>
      </c>
      <c r="C3135" s="16" t="s">
        <v>3301</v>
      </c>
      <c r="D3135" s="16" t="s">
        <v>3302</v>
      </c>
      <c r="E3135" s="16" t="s">
        <v>8695</v>
      </c>
      <c r="F3135" s="16" t="s">
        <v>3304</v>
      </c>
      <c r="G3135" s="16" t="s">
        <v>8705</v>
      </c>
      <c r="H3135" s="16" t="s">
        <v>3377</v>
      </c>
      <c r="I3135" s="16" t="s">
        <v>3307</v>
      </c>
      <c r="J3135" s="16" t="s">
        <v>8695</v>
      </c>
    </row>
    <row r="3136" spans="1:10">
      <c r="A3136" s="20"/>
      <c r="B3136" s="16" t="s">
        <v>8704</v>
      </c>
      <c r="C3136" s="16" t="s">
        <v>3324</v>
      </c>
      <c r="D3136" s="16" t="s">
        <v>3590</v>
      </c>
      <c r="E3136" s="16" t="s">
        <v>8595</v>
      </c>
      <c r="F3136" s="16" t="s">
        <v>3304</v>
      </c>
      <c r="G3136" s="16" t="s">
        <v>4559</v>
      </c>
      <c r="H3136" s="16" t="s">
        <v>3499</v>
      </c>
      <c r="I3136" s="16" t="s">
        <v>3307</v>
      </c>
      <c r="J3136" s="16" t="s">
        <v>8595</v>
      </c>
    </row>
    <row r="3137" spans="1:10">
      <c r="A3137" s="20"/>
      <c r="B3137" s="16" t="s">
        <v>8704</v>
      </c>
      <c r="C3137" s="16" t="s">
        <v>3331</v>
      </c>
      <c r="D3137" s="16" t="s">
        <v>3332</v>
      </c>
      <c r="E3137" s="16" t="s">
        <v>8706</v>
      </c>
      <c r="F3137" s="16" t="s">
        <v>3313</v>
      </c>
      <c r="G3137" s="16" t="s">
        <v>3341</v>
      </c>
      <c r="H3137" s="16" t="s">
        <v>3315</v>
      </c>
      <c r="I3137" s="16" t="s">
        <v>3307</v>
      </c>
      <c r="J3137" s="16" t="s">
        <v>8706</v>
      </c>
    </row>
    <row r="3138" spans="1:10">
      <c r="A3138" s="20" t="s">
        <v>8219</v>
      </c>
      <c r="B3138" s="16" t="s">
        <v>8707</v>
      </c>
      <c r="C3138" s="16" t="s">
        <v>3301</v>
      </c>
      <c r="D3138" s="16" t="s">
        <v>3302</v>
      </c>
      <c r="E3138" s="16" t="s">
        <v>8695</v>
      </c>
      <c r="F3138" s="16" t="s">
        <v>3304</v>
      </c>
      <c r="G3138" s="16" t="s">
        <v>8696</v>
      </c>
      <c r="H3138" s="16" t="s">
        <v>3377</v>
      </c>
      <c r="I3138" s="16" t="s">
        <v>3307</v>
      </c>
      <c r="J3138" s="16" t="s">
        <v>8695</v>
      </c>
    </row>
    <row r="3139" spans="1:10">
      <c r="A3139" s="20"/>
      <c r="B3139" s="16" t="s">
        <v>8707</v>
      </c>
      <c r="C3139" s="16" t="s">
        <v>3301</v>
      </c>
      <c r="D3139" s="16" t="s">
        <v>3311</v>
      </c>
      <c r="E3139" s="16" t="s">
        <v>8708</v>
      </c>
      <c r="F3139" s="16" t="s">
        <v>3313</v>
      </c>
      <c r="G3139" s="16" t="s">
        <v>3398</v>
      </c>
      <c r="H3139" s="16" t="s">
        <v>3315</v>
      </c>
      <c r="I3139" s="16" t="s">
        <v>3307</v>
      </c>
      <c r="J3139" s="16" t="s">
        <v>8709</v>
      </c>
    </row>
    <row r="3140" spans="1:10">
      <c r="A3140" s="20"/>
      <c r="B3140" s="16" t="s">
        <v>8707</v>
      </c>
      <c r="C3140" s="16" t="s">
        <v>3301</v>
      </c>
      <c r="D3140" s="16" t="s">
        <v>3320</v>
      </c>
      <c r="E3140" s="16" t="s">
        <v>8092</v>
      </c>
      <c r="F3140" s="16" t="s">
        <v>3313</v>
      </c>
      <c r="G3140" s="16" t="s">
        <v>3398</v>
      </c>
      <c r="H3140" s="16" t="s">
        <v>3315</v>
      </c>
      <c r="I3140" s="16" t="s">
        <v>3307</v>
      </c>
      <c r="J3140" s="16" t="s">
        <v>8710</v>
      </c>
    </row>
    <row r="3141" spans="1:10">
      <c r="A3141" s="20"/>
      <c r="B3141" s="16" t="s">
        <v>8707</v>
      </c>
      <c r="C3141" s="16" t="s">
        <v>3324</v>
      </c>
      <c r="D3141" s="16" t="s">
        <v>3590</v>
      </c>
      <c r="E3141" s="16" t="s">
        <v>8595</v>
      </c>
      <c r="F3141" s="16" t="s">
        <v>3304</v>
      </c>
      <c r="G3141" s="16" t="s">
        <v>4559</v>
      </c>
      <c r="H3141" s="16" t="s">
        <v>3499</v>
      </c>
      <c r="I3141" s="16" t="s">
        <v>3307</v>
      </c>
      <c r="J3141" s="16" t="s">
        <v>8595</v>
      </c>
    </row>
    <row r="3142" spans="1:10">
      <c r="A3142" s="20"/>
      <c r="B3142" s="16" t="s">
        <v>8707</v>
      </c>
      <c r="C3142" s="16" t="s">
        <v>3331</v>
      </c>
      <c r="D3142" s="16" t="s">
        <v>3332</v>
      </c>
      <c r="E3142" s="16" t="s">
        <v>8706</v>
      </c>
      <c r="F3142" s="16" t="s">
        <v>3313</v>
      </c>
      <c r="G3142" s="16" t="s">
        <v>3341</v>
      </c>
      <c r="H3142" s="16" t="s">
        <v>3315</v>
      </c>
      <c r="I3142" s="16" t="s">
        <v>3307</v>
      </c>
      <c r="J3142" s="16" t="s">
        <v>8706</v>
      </c>
    </row>
    <row r="3143" spans="1:10">
      <c r="A3143" s="20"/>
      <c r="B3143" s="16" t="s">
        <v>8707</v>
      </c>
      <c r="C3143" s="16" t="s">
        <v>3843</v>
      </c>
      <c r="D3143" s="16" t="s">
        <v>3844</v>
      </c>
      <c r="E3143" s="16" t="s">
        <v>4715</v>
      </c>
      <c r="F3143" s="16" t="s">
        <v>3304</v>
      </c>
      <c r="G3143" s="16" t="s">
        <v>3398</v>
      </c>
      <c r="H3143" s="16" t="s">
        <v>3315</v>
      </c>
      <c r="I3143" s="16" t="s">
        <v>3307</v>
      </c>
      <c r="J3143" s="16" t="s">
        <v>8711</v>
      </c>
    </row>
    <row r="3144" spans="1:10">
      <c r="A3144" s="19" t="s">
        <v>8712</v>
      </c>
      <c r="B3144" s="16"/>
      <c r="C3144" s="16"/>
      <c r="D3144" s="16"/>
      <c r="E3144" s="16"/>
      <c r="F3144" s="16"/>
      <c r="G3144" s="16"/>
      <c r="H3144" s="16"/>
      <c r="I3144" s="16"/>
      <c r="J3144" s="16"/>
    </row>
    <row r="3145" spans="1:10">
      <c r="A3145" s="20" t="s">
        <v>8713</v>
      </c>
      <c r="B3145" s="16" t="s">
        <v>8714</v>
      </c>
      <c r="C3145" s="16" t="s">
        <v>3301</v>
      </c>
      <c r="D3145" s="16" t="s">
        <v>3302</v>
      </c>
      <c r="E3145" s="16" t="s">
        <v>8297</v>
      </c>
      <c r="F3145" s="16" t="s">
        <v>3304</v>
      </c>
      <c r="G3145" s="16" t="s">
        <v>3398</v>
      </c>
      <c r="H3145" s="16" t="s">
        <v>3315</v>
      </c>
      <c r="I3145" s="16" t="s">
        <v>3307</v>
      </c>
      <c r="J3145" s="16" t="s">
        <v>8715</v>
      </c>
    </row>
    <row r="3146" ht="22.5" spans="1:10">
      <c r="A3146" s="20"/>
      <c r="B3146" s="16" t="s">
        <v>8714</v>
      </c>
      <c r="C3146" s="16" t="s">
        <v>3301</v>
      </c>
      <c r="D3146" s="16" t="s">
        <v>3302</v>
      </c>
      <c r="E3146" s="16" t="s">
        <v>8716</v>
      </c>
      <c r="F3146" s="16" t="s">
        <v>3304</v>
      </c>
      <c r="G3146" s="16" t="s">
        <v>3398</v>
      </c>
      <c r="H3146" s="16" t="s">
        <v>3315</v>
      </c>
      <c r="I3146" s="16" t="s">
        <v>3307</v>
      </c>
      <c r="J3146" s="16" t="s">
        <v>8716</v>
      </c>
    </row>
    <row r="3147" spans="1:10">
      <c r="A3147" s="20"/>
      <c r="B3147" s="16" t="s">
        <v>8714</v>
      </c>
      <c r="C3147" s="16" t="s">
        <v>3301</v>
      </c>
      <c r="D3147" s="16" t="s">
        <v>3311</v>
      </c>
      <c r="E3147" s="16" t="s">
        <v>8717</v>
      </c>
      <c r="F3147" s="16" t="s">
        <v>3304</v>
      </c>
      <c r="G3147" s="16" t="s">
        <v>3398</v>
      </c>
      <c r="H3147" s="16" t="s">
        <v>3315</v>
      </c>
      <c r="I3147" s="16" t="s">
        <v>3307</v>
      </c>
      <c r="J3147" s="16" t="s">
        <v>8717</v>
      </c>
    </row>
    <row r="3148" spans="1:10">
      <c r="A3148" s="20"/>
      <c r="B3148" s="16" t="s">
        <v>8714</v>
      </c>
      <c r="C3148" s="16" t="s">
        <v>3301</v>
      </c>
      <c r="D3148" s="16" t="s">
        <v>3311</v>
      </c>
      <c r="E3148" s="16" t="s">
        <v>8718</v>
      </c>
      <c r="F3148" s="16" t="s">
        <v>3304</v>
      </c>
      <c r="G3148" s="16" t="s">
        <v>3398</v>
      </c>
      <c r="H3148" s="16" t="s">
        <v>3315</v>
      </c>
      <c r="I3148" s="16" t="s">
        <v>3307</v>
      </c>
      <c r="J3148" s="16" t="s">
        <v>8588</v>
      </c>
    </row>
    <row r="3149" spans="1:10">
      <c r="A3149" s="20"/>
      <c r="B3149" s="16" t="s">
        <v>8714</v>
      </c>
      <c r="C3149" s="16" t="s">
        <v>3301</v>
      </c>
      <c r="D3149" s="16" t="s">
        <v>3311</v>
      </c>
      <c r="E3149" s="16" t="s">
        <v>8387</v>
      </c>
      <c r="F3149" s="16" t="s">
        <v>3313</v>
      </c>
      <c r="G3149" s="16" t="s">
        <v>3341</v>
      </c>
      <c r="H3149" s="16" t="s">
        <v>3315</v>
      </c>
      <c r="I3149" s="16" t="s">
        <v>3307</v>
      </c>
      <c r="J3149" s="16" t="s">
        <v>8387</v>
      </c>
    </row>
    <row r="3150" spans="1:10">
      <c r="A3150" s="20"/>
      <c r="B3150" s="16" t="s">
        <v>8714</v>
      </c>
      <c r="C3150" s="16" t="s">
        <v>3301</v>
      </c>
      <c r="D3150" s="16" t="s">
        <v>3320</v>
      </c>
      <c r="E3150" s="16" t="s">
        <v>3431</v>
      </c>
      <c r="F3150" s="16" t="s">
        <v>3304</v>
      </c>
      <c r="G3150" s="16" t="s">
        <v>3398</v>
      </c>
      <c r="H3150" s="16" t="s">
        <v>3315</v>
      </c>
      <c r="I3150" s="16" t="s">
        <v>3307</v>
      </c>
      <c r="J3150" s="16" t="s">
        <v>3431</v>
      </c>
    </row>
    <row r="3151" spans="1:10">
      <c r="A3151" s="20"/>
      <c r="B3151" s="16" t="s">
        <v>8714</v>
      </c>
      <c r="C3151" s="16" t="s">
        <v>3324</v>
      </c>
      <c r="D3151" s="16" t="s">
        <v>3325</v>
      </c>
      <c r="E3151" s="16" t="s">
        <v>8589</v>
      </c>
      <c r="F3151" s="16" t="s">
        <v>3304</v>
      </c>
      <c r="G3151" s="16" t="s">
        <v>8590</v>
      </c>
      <c r="H3151" s="16" t="s">
        <v>3306</v>
      </c>
      <c r="I3151" s="16" t="s">
        <v>3329</v>
      </c>
      <c r="J3151" s="16" t="s">
        <v>8589</v>
      </c>
    </row>
    <row r="3152" spans="1:10">
      <c r="A3152" s="20"/>
      <c r="B3152" s="16" t="s">
        <v>8714</v>
      </c>
      <c r="C3152" s="16" t="s">
        <v>3331</v>
      </c>
      <c r="D3152" s="16" t="s">
        <v>3332</v>
      </c>
      <c r="E3152" s="16" t="s">
        <v>8253</v>
      </c>
      <c r="F3152" s="16" t="s">
        <v>3313</v>
      </c>
      <c r="G3152" s="16" t="s">
        <v>3865</v>
      </c>
      <c r="H3152" s="16" t="s">
        <v>3315</v>
      </c>
      <c r="I3152" s="16" t="s">
        <v>3307</v>
      </c>
      <c r="J3152" s="16" t="s">
        <v>8253</v>
      </c>
    </row>
    <row r="3153" spans="1:10">
      <c r="A3153" s="20"/>
      <c r="B3153" s="16" t="s">
        <v>8714</v>
      </c>
      <c r="C3153" s="16" t="s">
        <v>3843</v>
      </c>
      <c r="D3153" s="16" t="s">
        <v>3844</v>
      </c>
      <c r="E3153" s="16" t="s">
        <v>8719</v>
      </c>
      <c r="F3153" s="16" t="s">
        <v>3304</v>
      </c>
      <c r="G3153" s="16" t="s">
        <v>8720</v>
      </c>
      <c r="H3153" s="16" t="s">
        <v>3435</v>
      </c>
      <c r="I3153" s="16" t="s">
        <v>3307</v>
      </c>
      <c r="J3153" s="16" t="s">
        <v>8719</v>
      </c>
    </row>
    <row r="3154" spans="1:10">
      <c r="A3154" s="20" t="s">
        <v>8219</v>
      </c>
      <c r="B3154" s="16" t="s">
        <v>8721</v>
      </c>
      <c r="C3154" s="16" t="s">
        <v>3301</v>
      </c>
      <c r="D3154" s="16" t="s">
        <v>3302</v>
      </c>
      <c r="E3154" s="16" t="s">
        <v>8722</v>
      </c>
      <c r="F3154" s="16" t="s">
        <v>3313</v>
      </c>
      <c r="G3154" s="16" t="s">
        <v>3322</v>
      </c>
      <c r="H3154" s="16" t="s">
        <v>3315</v>
      </c>
      <c r="I3154" s="16" t="s">
        <v>3307</v>
      </c>
      <c r="J3154" s="16" t="s">
        <v>8722</v>
      </c>
    </row>
    <row r="3155" spans="1:10">
      <c r="A3155" s="20"/>
      <c r="B3155" s="16" t="s">
        <v>8721</v>
      </c>
      <c r="C3155" s="16" t="s">
        <v>3301</v>
      </c>
      <c r="D3155" s="16" t="s">
        <v>3302</v>
      </c>
      <c r="E3155" s="16" t="s">
        <v>8719</v>
      </c>
      <c r="F3155" s="16" t="s">
        <v>3304</v>
      </c>
      <c r="G3155" s="16" t="s">
        <v>8723</v>
      </c>
      <c r="H3155" s="16" t="s">
        <v>3435</v>
      </c>
      <c r="I3155" s="16" t="s">
        <v>3307</v>
      </c>
      <c r="J3155" s="16" t="s">
        <v>8719</v>
      </c>
    </row>
    <row r="3156" ht="22.5" spans="1:10">
      <c r="A3156" s="20"/>
      <c r="B3156" s="16" t="s">
        <v>8721</v>
      </c>
      <c r="C3156" s="16" t="s">
        <v>3301</v>
      </c>
      <c r="D3156" s="16" t="s">
        <v>3311</v>
      </c>
      <c r="E3156" s="16" t="s">
        <v>8598</v>
      </c>
      <c r="F3156" s="16" t="s">
        <v>3304</v>
      </c>
      <c r="G3156" s="16" t="s">
        <v>3398</v>
      </c>
      <c r="H3156" s="16" t="s">
        <v>3315</v>
      </c>
      <c r="I3156" s="16" t="s">
        <v>3307</v>
      </c>
      <c r="J3156" s="16" t="s">
        <v>8598</v>
      </c>
    </row>
    <row r="3157" ht="22.5" spans="1:10">
      <c r="A3157" s="20"/>
      <c r="B3157" s="16" t="s">
        <v>8721</v>
      </c>
      <c r="C3157" s="16" t="s">
        <v>3301</v>
      </c>
      <c r="D3157" s="16" t="s">
        <v>3311</v>
      </c>
      <c r="E3157" s="16" t="s">
        <v>8724</v>
      </c>
      <c r="F3157" s="16" t="s">
        <v>3304</v>
      </c>
      <c r="G3157" s="16" t="s">
        <v>3459</v>
      </c>
      <c r="H3157" s="16" t="s">
        <v>3315</v>
      </c>
      <c r="I3157" s="16" t="s">
        <v>3307</v>
      </c>
      <c r="J3157" s="16" t="s">
        <v>8724</v>
      </c>
    </row>
    <row r="3158" spans="1:10">
      <c r="A3158" s="20"/>
      <c r="B3158" s="16" t="s">
        <v>8721</v>
      </c>
      <c r="C3158" s="16" t="s">
        <v>3301</v>
      </c>
      <c r="D3158" s="16" t="s">
        <v>3320</v>
      </c>
      <c r="E3158" s="16" t="s">
        <v>8725</v>
      </c>
      <c r="F3158" s="16" t="s">
        <v>3304</v>
      </c>
      <c r="G3158" s="16" t="s">
        <v>3398</v>
      </c>
      <c r="H3158" s="16" t="s">
        <v>3315</v>
      </c>
      <c r="I3158" s="16" t="s">
        <v>3307</v>
      </c>
      <c r="J3158" s="16" t="s">
        <v>8722</v>
      </c>
    </row>
    <row r="3159" spans="1:10">
      <c r="A3159" s="20"/>
      <c r="B3159" s="16" t="s">
        <v>8721</v>
      </c>
      <c r="C3159" s="16" t="s">
        <v>3324</v>
      </c>
      <c r="D3159" s="16" t="s">
        <v>3590</v>
      </c>
      <c r="E3159" s="16" t="s">
        <v>8595</v>
      </c>
      <c r="F3159" s="16" t="s">
        <v>3304</v>
      </c>
      <c r="G3159" s="16" t="s">
        <v>4534</v>
      </c>
      <c r="H3159" s="16" t="s">
        <v>3499</v>
      </c>
      <c r="I3159" s="16" t="s">
        <v>3307</v>
      </c>
      <c r="J3159" s="16" t="s">
        <v>8595</v>
      </c>
    </row>
    <row r="3160" spans="1:10">
      <c r="A3160" s="20"/>
      <c r="B3160" s="16" t="s">
        <v>8721</v>
      </c>
      <c r="C3160" s="16" t="s">
        <v>3331</v>
      </c>
      <c r="D3160" s="16" t="s">
        <v>3332</v>
      </c>
      <c r="E3160" s="16" t="s">
        <v>8253</v>
      </c>
      <c r="F3160" s="16" t="s">
        <v>3313</v>
      </c>
      <c r="G3160" s="16" t="s">
        <v>3341</v>
      </c>
      <c r="H3160" s="16" t="s">
        <v>3315</v>
      </c>
      <c r="I3160" s="16" t="s">
        <v>3307</v>
      </c>
      <c r="J3160" s="16" t="s">
        <v>8722</v>
      </c>
    </row>
    <row r="3161" spans="1:10">
      <c r="A3161" s="20"/>
      <c r="B3161" s="16" t="s">
        <v>8721</v>
      </c>
      <c r="C3161" s="16" t="s">
        <v>3843</v>
      </c>
      <c r="D3161" s="16" t="s">
        <v>3844</v>
      </c>
      <c r="E3161" s="16" t="s">
        <v>4544</v>
      </c>
      <c r="F3161" s="16" t="s">
        <v>3520</v>
      </c>
      <c r="G3161" s="16" t="s">
        <v>3398</v>
      </c>
      <c r="H3161" s="16" t="s">
        <v>3315</v>
      </c>
      <c r="I3161" s="16" t="s">
        <v>3307</v>
      </c>
      <c r="J3161" s="16" t="s">
        <v>4544</v>
      </c>
    </row>
    <row r="3162" spans="1:10">
      <c r="A3162" s="20" t="s">
        <v>8274</v>
      </c>
      <c r="B3162" s="16" t="s">
        <v>8275</v>
      </c>
      <c r="C3162" s="16" t="s">
        <v>3301</v>
      </c>
      <c r="D3162" s="16" t="s">
        <v>3320</v>
      </c>
      <c r="E3162" s="16" t="s">
        <v>4100</v>
      </c>
      <c r="F3162" s="16" t="s">
        <v>3304</v>
      </c>
      <c r="G3162" s="16" t="s">
        <v>8162</v>
      </c>
      <c r="H3162" s="16" t="s">
        <v>3306</v>
      </c>
      <c r="I3162" s="16" t="s">
        <v>3307</v>
      </c>
      <c r="J3162" s="16" t="s">
        <v>4100</v>
      </c>
    </row>
    <row r="3163" spans="1:10">
      <c r="A3163" s="20"/>
      <c r="B3163" s="16" t="s">
        <v>8275</v>
      </c>
      <c r="C3163" s="16" t="s">
        <v>3324</v>
      </c>
      <c r="D3163" s="16" t="s">
        <v>3325</v>
      </c>
      <c r="E3163" s="16" t="s">
        <v>8164</v>
      </c>
      <c r="F3163" s="16" t="s">
        <v>3304</v>
      </c>
      <c r="G3163" s="16" t="s">
        <v>3398</v>
      </c>
      <c r="H3163" s="16" t="s">
        <v>3315</v>
      </c>
      <c r="I3163" s="16" t="s">
        <v>3307</v>
      </c>
      <c r="J3163" s="16" t="s">
        <v>8164</v>
      </c>
    </row>
    <row r="3164" spans="1:10">
      <c r="A3164" s="20"/>
      <c r="B3164" s="16" t="s">
        <v>8275</v>
      </c>
      <c r="C3164" s="16" t="s">
        <v>3331</v>
      </c>
      <c r="D3164" s="16" t="s">
        <v>3332</v>
      </c>
      <c r="E3164" s="16" t="s">
        <v>3332</v>
      </c>
      <c r="F3164" s="16" t="s">
        <v>3313</v>
      </c>
      <c r="G3164" s="16" t="s">
        <v>3322</v>
      </c>
      <c r="H3164" s="16" t="s">
        <v>3315</v>
      </c>
      <c r="I3164" s="16" t="s">
        <v>3307</v>
      </c>
      <c r="J3164" s="16" t="s">
        <v>3332</v>
      </c>
    </row>
    <row r="3165" ht="33.75" spans="1:10">
      <c r="A3165" s="19" t="s">
        <v>8726</v>
      </c>
      <c r="B3165" s="16"/>
      <c r="C3165" s="16"/>
      <c r="D3165" s="16"/>
      <c r="E3165" s="16"/>
      <c r="F3165" s="16"/>
      <c r="G3165" s="16"/>
      <c r="H3165" s="16"/>
      <c r="I3165" s="16"/>
      <c r="J3165" s="16"/>
    </row>
    <row r="3166" spans="1:10">
      <c r="A3166" s="20" t="s">
        <v>8727</v>
      </c>
      <c r="B3166" s="16" t="s">
        <v>8728</v>
      </c>
      <c r="C3166" s="16" t="s">
        <v>3301</v>
      </c>
      <c r="D3166" s="16" t="s">
        <v>3302</v>
      </c>
      <c r="E3166" s="16" t="s">
        <v>8230</v>
      </c>
      <c r="F3166" s="16" t="s">
        <v>3304</v>
      </c>
      <c r="G3166" s="16" t="s">
        <v>3398</v>
      </c>
      <c r="H3166" s="16" t="s">
        <v>3315</v>
      </c>
      <c r="I3166" s="16" t="s">
        <v>3329</v>
      </c>
      <c r="J3166" s="16" t="s">
        <v>8230</v>
      </c>
    </row>
    <row r="3167" spans="1:10">
      <c r="A3167" s="20"/>
      <c r="B3167" s="16" t="s">
        <v>8728</v>
      </c>
      <c r="C3167" s="16" t="s">
        <v>3301</v>
      </c>
      <c r="D3167" s="16" t="s">
        <v>3311</v>
      </c>
      <c r="E3167" s="16" t="s">
        <v>8729</v>
      </c>
      <c r="F3167" s="16" t="s">
        <v>3313</v>
      </c>
      <c r="G3167" s="16" t="s">
        <v>3341</v>
      </c>
      <c r="H3167" s="16" t="s">
        <v>3315</v>
      </c>
      <c r="I3167" s="16" t="s">
        <v>3329</v>
      </c>
      <c r="J3167" s="16" t="s">
        <v>8729</v>
      </c>
    </row>
    <row r="3168" spans="1:10">
      <c r="A3168" s="20"/>
      <c r="B3168" s="16" t="s">
        <v>8728</v>
      </c>
      <c r="C3168" s="16" t="s">
        <v>3301</v>
      </c>
      <c r="D3168" s="16" t="s">
        <v>3320</v>
      </c>
      <c r="E3168" s="16" t="s">
        <v>4848</v>
      </c>
      <c r="F3168" s="16" t="s">
        <v>3304</v>
      </c>
      <c r="G3168" s="16" t="s">
        <v>3398</v>
      </c>
      <c r="H3168" s="16" t="s">
        <v>3315</v>
      </c>
      <c r="I3168" s="16" t="s">
        <v>3329</v>
      </c>
      <c r="J3168" s="16" t="s">
        <v>4848</v>
      </c>
    </row>
    <row r="3169" ht="22.5" spans="1:10">
      <c r="A3169" s="20"/>
      <c r="B3169" s="16" t="s">
        <v>8728</v>
      </c>
      <c r="C3169" s="16" t="s">
        <v>3324</v>
      </c>
      <c r="D3169" s="16" t="s">
        <v>3325</v>
      </c>
      <c r="E3169" s="16" t="s">
        <v>8730</v>
      </c>
      <c r="F3169" s="16" t="s">
        <v>3304</v>
      </c>
      <c r="G3169" s="16" t="s">
        <v>3398</v>
      </c>
      <c r="H3169" s="16" t="s">
        <v>3315</v>
      </c>
      <c r="I3169" s="16" t="s">
        <v>3329</v>
      </c>
      <c r="J3169" s="16" t="s">
        <v>8730</v>
      </c>
    </row>
    <row r="3170" spans="1:10">
      <c r="A3170" s="20"/>
      <c r="B3170" s="16" t="s">
        <v>8728</v>
      </c>
      <c r="C3170" s="16" t="s">
        <v>3324</v>
      </c>
      <c r="D3170" s="16" t="s">
        <v>3325</v>
      </c>
      <c r="E3170" s="16" t="s">
        <v>8234</v>
      </c>
      <c r="F3170" s="16" t="s">
        <v>3313</v>
      </c>
      <c r="G3170" s="16" t="s">
        <v>3341</v>
      </c>
      <c r="H3170" s="16" t="s">
        <v>3315</v>
      </c>
      <c r="I3170" s="16" t="s">
        <v>3329</v>
      </c>
      <c r="J3170" s="16" t="s">
        <v>8234</v>
      </c>
    </row>
    <row r="3171" spans="1:10">
      <c r="A3171" s="20"/>
      <c r="B3171" s="16" t="s">
        <v>8728</v>
      </c>
      <c r="C3171" s="16" t="s">
        <v>3331</v>
      </c>
      <c r="D3171" s="16" t="s">
        <v>3332</v>
      </c>
      <c r="E3171" s="16" t="s">
        <v>8731</v>
      </c>
      <c r="F3171" s="16" t="s">
        <v>3313</v>
      </c>
      <c r="G3171" s="16" t="s">
        <v>3341</v>
      </c>
      <c r="H3171" s="16" t="s">
        <v>3315</v>
      </c>
      <c r="I3171" s="16" t="s">
        <v>3329</v>
      </c>
      <c r="J3171" s="16" t="s">
        <v>8731</v>
      </c>
    </row>
    <row r="3172" spans="1:10">
      <c r="A3172" s="20"/>
      <c r="B3172" s="16" t="s">
        <v>8728</v>
      </c>
      <c r="C3172" s="16" t="s">
        <v>3843</v>
      </c>
      <c r="D3172" s="16" t="s">
        <v>3844</v>
      </c>
      <c r="E3172" s="16" t="s">
        <v>8732</v>
      </c>
      <c r="F3172" s="16" t="s">
        <v>3304</v>
      </c>
      <c r="G3172" s="16" t="s">
        <v>4906</v>
      </c>
      <c r="H3172" s="16" t="s">
        <v>8272</v>
      </c>
      <c r="I3172" s="16" t="s">
        <v>3307</v>
      </c>
      <c r="J3172" s="16" t="s">
        <v>8732</v>
      </c>
    </row>
    <row r="3173" spans="1:10">
      <c r="A3173" s="20" t="s">
        <v>8733</v>
      </c>
      <c r="B3173" s="16" t="s">
        <v>8734</v>
      </c>
      <c r="C3173" s="16" t="s">
        <v>3301</v>
      </c>
      <c r="D3173" s="16" t="s">
        <v>3302</v>
      </c>
      <c r="E3173" s="16" t="s">
        <v>8221</v>
      </c>
      <c r="F3173" s="16" t="s">
        <v>3304</v>
      </c>
      <c r="G3173" s="16" t="s">
        <v>3398</v>
      </c>
      <c r="H3173" s="16" t="s">
        <v>3315</v>
      </c>
      <c r="I3173" s="16" t="s">
        <v>3329</v>
      </c>
      <c r="J3173" s="16" t="s">
        <v>8221</v>
      </c>
    </row>
    <row r="3174" ht="22.5" spans="1:10">
      <c r="A3174" s="20"/>
      <c r="B3174" s="16" t="s">
        <v>8734</v>
      </c>
      <c r="C3174" s="16" t="s">
        <v>3301</v>
      </c>
      <c r="D3174" s="16" t="s">
        <v>3311</v>
      </c>
      <c r="E3174" s="16" t="s">
        <v>8735</v>
      </c>
      <c r="F3174" s="16" t="s">
        <v>3304</v>
      </c>
      <c r="G3174" s="16" t="s">
        <v>3398</v>
      </c>
      <c r="H3174" s="16" t="s">
        <v>3315</v>
      </c>
      <c r="I3174" s="16" t="s">
        <v>3329</v>
      </c>
      <c r="J3174" s="16" t="s">
        <v>8735</v>
      </c>
    </row>
    <row r="3175" spans="1:10">
      <c r="A3175" s="20"/>
      <c r="B3175" s="16" t="s">
        <v>8734</v>
      </c>
      <c r="C3175" s="16" t="s">
        <v>3301</v>
      </c>
      <c r="D3175" s="16" t="s">
        <v>3320</v>
      </c>
      <c r="E3175" s="16" t="s">
        <v>8404</v>
      </c>
      <c r="F3175" s="16" t="s">
        <v>3304</v>
      </c>
      <c r="G3175" s="16" t="s">
        <v>3398</v>
      </c>
      <c r="H3175" s="16" t="s">
        <v>3315</v>
      </c>
      <c r="I3175" s="16" t="s">
        <v>3329</v>
      </c>
      <c r="J3175" s="16" t="s">
        <v>8404</v>
      </c>
    </row>
    <row r="3176" spans="1:10">
      <c r="A3176" s="20"/>
      <c r="B3176" s="16" t="s">
        <v>8734</v>
      </c>
      <c r="C3176" s="16" t="s">
        <v>3324</v>
      </c>
      <c r="D3176" s="16" t="s">
        <v>3325</v>
      </c>
      <c r="E3176" s="16" t="s">
        <v>8628</v>
      </c>
      <c r="F3176" s="16" t="s">
        <v>3313</v>
      </c>
      <c r="G3176" s="16" t="s">
        <v>3341</v>
      </c>
      <c r="H3176" s="16" t="s">
        <v>3315</v>
      </c>
      <c r="I3176" s="16" t="s">
        <v>3307</v>
      </c>
      <c r="J3176" s="16" t="s">
        <v>8628</v>
      </c>
    </row>
    <row r="3177" spans="1:10">
      <c r="A3177" s="20"/>
      <c r="B3177" s="16" t="s">
        <v>8734</v>
      </c>
      <c r="C3177" s="16" t="s">
        <v>3331</v>
      </c>
      <c r="D3177" s="16" t="s">
        <v>3332</v>
      </c>
      <c r="E3177" s="16" t="s">
        <v>8426</v>
      </c>
      <c r="F3177" s="16" t="s">
        <v>3313</v>
      </c>
      <c r="G3177" s="16" t="s">
        <v>3865</v>
      </c>
      <c r="H3177" s="16" t="s">
        <v>3315</v>
      </c>
      <c r="I3177" s="16" t="s">
        <v>3329</v>
      </c>
      <c r="J3177" s="16" t="s">
        <v>8426</v>
      </c>
    </row>
    <row r="3178" ht="22.5" spans="1:10">
      <c r="A3178" s="20"/>
      <c r="B3178" s="16" t="s">
        <v>8734</v>
      </c>
      <c r="C3178" s="16" t="s">
        <v>3843</v>
      </c>
      <c r="D3178" s="16" t="s">
        <v>3844</v>
      </c>
      <c r="E3178" s="16" t="s">
        <v>8736</v>
      </c>
      <c r="F3178" s="16" t="s">
        <v>3304</v>
      </c>
      <c r="G3178" s="16" t="s">
        <v>8737</v>
      </c>
      <c r="H3178" s="16" t="s">
        <v>8272</v>
      </c>
      <c r="I3178" s="16" t="s">
        <v>3307</v>
      </c>
      <c r="J3178" s="16" t="s">
        <v>8736</v>
      </c>
    </row>
    <row r="3179" ht="22.5" spans="1:10">
      <c r="A3179" s="20"/>
      <c r="B3179" s="16" t="s">
        <v>8734</v>
      </c>
      <c r="C3179" s="16" t="s">
        <v>3843</v>
      </c>
      <c r="D3179" s="16" t="s">
        <v>3844</v>
      </c>
      <c r="E3179" s="16" t="s">
        <v>8738</v>
      </c>
      <c r="F3179" s="16" t="s">
        <v>3304</v>
      </c>
      <c r="G3179" s="16" t="s">
        <v>8739</v>
      </c>
      <c r="H3179" s="16" t="s">
        <v>8272</v>
      </c>
      <c r="I3179" s="16" t="s">
        <v>3307</v>
      </c>
      <c r="J3179" s="16" t="s">
        <v>8738</v>
      </c>
    </row>
    <row r="3180" ht="22.5" spans="1:10">
      <c r="A3180" s="20" t="s">
        <v>8740</v>
      </c>
      <c r="B3180" s="16" t="s">
        <v>8741</v>
      </c>
      <c r="C3180" s="16" t="s">
        <v>3301</v>
      </c>
      <c r="D3180" s="16" t="s">
        <v>3302</v>
      </c>
      <c r="E3180" s="16" t="s">
        <v>8742</v>
      </c>
      <c r="F3180" s="16" t="s">
        <v>3313</v>
      </c>
      <c r="G3180" s="16" t="s">
        <v>8743</v>
      </c>
      <c r="H3180" s="16" t="s">
        <v>3377</v>
      </c>
      <c r="I3180" s="16" t="s">
        <v>3307</v>
      </c>
      <c r="J3180" s="16" t="s">
        <v>8742</v>
      </c>
    </row>
    <row r="3181" ht="22.5" spans="1:10">
      <c r="A3181" s="20"/>
      <c r="B3181" s="16" t="s">
        <v>8741</v>
      </c>
      <c r="C3181" s="16" t="s">
        <v>3301</v>
      </c>
      <c r="D3181" s="16" t="s">
        <v>3311</v>
      </c>
      <c r="E3181" s="16" t="s">
        <v>8730</v>
      </c>
      <c r="F3181" s="16" t="s">
        <v>3313</v>
      </c>
      <c r="G3181" s="16" t="s">
        <v>3322</v>
      </c>
      <c r="H3181" s="16" t="s">
        <v>3315</v>
      </c>
      <c r="I3181" s="16" t="s">
        <v>3307</v>
      </c>
      <c r="J3181" s="16" t="s">
        <v>8730</v>
      </c>
    </row>
    <row r="3182" spans="1:10">
      <c r="A3182" s="20"/>
      <c r="B3182" s="16" t="s">
        <v>8741</v>
      </c>
      <c r="C3182" s="16" t="s">
        <v>3301</v>
      </c>
      <c r="D3182" s="16" t="s">
        <v>3320</v>
      </c>
      <c r="E3182" s="16" t="s">
        <v>8744</v>
      </c>
      <c r="F3182" s="16" t="s">
        <v>3304</v>
      </c>
      <c r="G3182" s="16" t="s">
        <v>3398</v>
      </c>
      <c r="H3182" s="16" t="s">
        <v>3315</v>
      </c>
      <c r="I3182" s="16" t="s">
        <v>3329</v>
      </c>
      <c r="J3182" s="16" t="s">
        <v>8744</v>
      </c>
    </row>
    <row r="3183" ht="22.5" spans="1:10">
      <c r="A3183" s="20"/>
      <c r="B3183" s="16" t="s">
        <v>8741</v>
      </c>
      <c r="C3183" s="16" t="s">
        <v>3324</v>
      </c>
      <c r="D3183" s="16" t="s">
        <v>3325</v>
      </c>
      <c r="E3183" s="16" t="s">
        <v>8745</v>
      </c>
      <c r="F3183" s="16" t="s">
        <v>3304</v>
      </c>
      <c r="G3183" s="16" t="s">
        <v>3398</v>
      </c>
      <c r="H3183" s="16" t="s">
        <v>3315</v>
      </c>
      <c r="I3183" s="16" t="s">
        <v>3329</v>
      </c>
      <c r="J3183" s="16" t="s">
        <v>8745</v>
      </c>
    </row>
    <row r="3184" ht="22.5" spans="1:10">
      <c r="A3184" s="20"/>
      <c r="B3184" s="16" t="s">
        <v>8741</v>
      </c>
      <c r="C3184" s="16" t="s">
        <v>3331</v>
      </c>
      <c r="D3184" s="16" t="s">
        <v>3332</v>
      </c>
      <c r="E3184" s="16" t="s">
        <v>8746</v>
      </c>
      <c r="F3184" s="16" t="s">
        <v>3313</v>
      </c>
      <c r="G3184" s="16" t="s">
        <v>3322</v>
      </c>
      <c r="H3184" s="16" t="s">
        <v>3315</v>
      </c>
      <c r="I3184" s="16" t="s">
        <v>3329</v>
      </c>
      <c r="J3184" s="16" t="s">
        <v>8746</v>
      </c>
    </row>
    <row r="3185" spans="1:10">
      <c r="A3185" s="20"/>
      <c r="B3185" s="16" t="s">
        <v>8741</v>
      </c>
      <c r="C3185" s="16" t="s">
        <v>3843</v>
      </c>
      <c r="D3185" s="16" t="s">
        <v>3844</v>
      </c>
      <c r="E3185" s="16" t="s">
        <v>8747</v>
      </c>
      <c r="F3185" s="16" t="s">
        <v>3304</v>
      </c>
      <c r="G3185" s="16" t="s">
        <v>4077</v>
      </c>
      <c r="H3185" s="16" t="s">
        <v>8272</v>
      </c>
      <c r="I3185" s="16" t="s">
        <v>3307</v>
      </c>
      <c r="J3185" s="16" t="s">
        <v>8747</v>
      </c>
    </row>
    <row r="3186" spans="1:10">
      <c r="A3186" s="20" t="s">
        <v>8748</v>
      </c>
      <c r="B3186" s="16" t="s">
        <v>8749</v>
      </c>
      <c r="C3186" s="16" t="s">
        <v>3301</v>
      </c>
      <c r="D3186" s="16" t="s">
        <v>3302</v>
      </c>
      <c r="E3186" s="16" t="s">
        <v>8750</v>
      </c>
      <c r="F3186" s="16" t="s">
        <v>3313</v>
      </c>
      <c r="G3186" s="16" t="s">
        <v>8751</v>
      </c>
      <c r="H3186" s="16" t="s">
        <v>3377</v>
      </c>
      <c r="I3186" s="16" t="s">
        <v>3307</v>
      </c>
      <c r="J3186" s="16" t="s">
        <v>8750</v>
      </c>
    </row>
    <row r="3187" spans="1:10">
      <c r="A3187" s="20"/>
      <c r="B3187" s="16" t="s">
        <v>8749</v>
      </c>
      <c r="C3187" s="16" t="s">
        <v>3301</v>
      </c>
      <c r="D3187" s="16" t="s">
        <v>3320</v>
      </c>
      <c r="E3187" s="16" t="s">
        <v>8404</v>
      </c>
      <c r="F3187" s="16" t="s">
        <v>3304</v>
      </c>
      <c r="G3187" s="16" t="s">
        <v>3398</v>
      </c>
      <c r="H3187" s="16" t="s">
        <v>3315</v>
      </c>
      <c r="I3187" s="16" t="s">
        <v>3329</v>
      </c>
      <c r="J3187" s="16" t="s">
        <v>8404</v>
      </c>
    </row>
    <row r="3188" spans="1:10">
      <c r="A3188" s="20"/>
      <c r="B3188" s="16" t="s">
        <v>8749</v>
      </c>
      <c r="C3188" s="16" t="s">
        <v>3324</v>
      </c>
      <c r="D3188" s="16" t="s">
        <v>3325</v>
      </c>
      <c r="E3188" s="16" t="s">
        <v>8164</v>
      </c>
      <c r="F3188" s="16" t="s">
        <v>3304</v>
      </c>
      <c r="G3188" s="16" t="s">
        <v>3398</v>
      </c>
      <c r="H3188" s="16" t="s">
        <v>3315</v>
      </c>
      <c r="I3188" s="16" t="s">
        <v>3329</v>
      </c>
      <c r="J3188" s="16" t="s">
        <v>8164</v>
      </c>
    </row>
    <row r="3189" spans="1:10">
      <c r="A3189" s="20"/>
      <c r="B3189" s="16" t="s">
        <v>8749</v>
      </c>
      <c r="C3189" s="16" t="s">
        <v>3331</v>
      </c>
      <c r="D3189" s="16" t="s">
        <v>3332</v>
      </c>
      <c r="E3189" s="16" t="s">
        <v>8752</v>
      </c>
      <c r="F3189" s="16" t="s">
        <v>3313</v>
      </c>
      <c r="G3189" s="16" t="s">
        <v>3322</v>
      </c>
      <c r="H3189" s="16" t="s">
        <v>3315</v>
      </c>
      <c r="I3189" s="16" t="s">
        <v>3329</v>
      </c>
      <c r="J3189" s="16" t="s">
        <v>8752</v>
      </c>
    </row>
    <row r="3190" spans="1:10">
      <c r="A3190" s="20"/>
      <c r="B3190" s="16" t="s">
        <v>8749</v>
      </c>
      <c r="C3190" s="16" t="s">
        <v>3331</v>
      </c>
      <c r="D3190" s="16" t="s">
        <v>3332</v>
      </c>
      <c r="E3190" s="16" t="s">
        <v>8253</v>
      </c>
      <c r="F3190" s="16" t="s">
        <v>3313</v>
      </c>
      <c r="G3190" s="16" t="s">
        <v>3322</v>
      </c>
      <c r="H3190" s="16" t="s">
        <v>3315</v>
      </c>
      <c r="I3190" s="16" t="s">
        <v>3329</v>
      </c>
      <c r="J3190" s="16" t="s">
        <v>8253</v>
      </c>
    </row>
    <row r="3191" ht="22.5" spans="1:10">
      <c r="A3191" s="20"/>
      <c r="B3191" s="16" t="s">
        <v>8749</v>
      </c>
      <c r="C3191" s="16" t="s">
        <v>3843</v>
      </c>
      <c r="D3191" s="16" t="s">
        <v>3844</v>
      </c>
      <c r="E3191" s="16" t="s">
        <v>8747</v>
      </c>
      <c r="F3191" s="16" t="s">
        <v>3304</v>
      </c>
      <c r="G3191" s="16" t="s">
        <v>8753</v>
      </c>
      <c r="H3191" s="16" t="s">
        <v>8272</v>
      </c>
      <c r="I3191" s="16" t="s">
        <v>3307</v>
      </c>
      <c r="J3191" s="16" t="s">
        <v>8754</v>
      </c>
    </row>
    <row r="3192" ht="22.5" spans="1:10">
      <c r="A3192" s="20" t="s">
        <v>8755</v>
      </c>
      <c r="B3192" s="16" t="s">
        <v>8756</v>
      </c>
      <c r="C3192" s="16" t="s">
        <v>3301</v>
      </c>
      <c r="D3192" s="16" t="s">
        <v>3302</v>
      </c>
      <c r="E3192" s="16" t="s">
        <v>8750</v>
      </c>
      <c r="F3192" s="16" t="s">
        <v>3313</v>
      </c>
      <c r="G3192" s="16" t="s">
        <v>7396</v>
      </c>
      <c r="H3192" s="16" t="s">
        <v>3377</v>
      </c>
      <c r="I3192" s="16" t="s">
        <v>3307</v>
      </c>
      <c r="J3192" s="16" t="s">
        <v>8757</v>
      </c>
    </row>
    <row r="3193" spans="1:10">
      <c r="A3193" s="20"/>
      <c r="B3193" s="16" t="s">
        <v>8756</v>
      </c>
      <c r="C3193" s="16" t="s">
        <v>3301</v>
      </c>
      <c r="D3193" s="16" t="s">
        <v>3320</v>
      </c>
      <c r="E3193" s="16" t="s">
        <v>8404</v>
      </c>
      <c r="F3193" s="16" t="s">
        <v>3304</v>
      </c>
      <c r="G3193" s="16" t="s">
        <v>3398</v>
      </c>
      <c r="H3193" s="16" t="s">
        <v>3315</v>
      </c>
      <c r="I3193" s="16" t="s">
        <v>3329</v>
      </c>
      <c r="J3193" s="16" t="s">
        <v>8404</v>
      </c>
    </row>
    <row r="3194" spans="1:10">
      <c r="A3194" s="20"/>
      <c r="B3194" s="16" t="s">
        <v>8756</v>
      </c>
      <c r="C3194" s="16" t="s">
        <v>3324</v>
      </c>
      <c r="D3194" s="16" t="s">
        <v>3325</v>
      </c>
      <c r="E3194" s="16" t="s">
        <v>8164</v>
      </c>
      <c r="F3194" s="16" t="s">
        <v>3304</v>
      </c>
      <c r="G3194" s="16" t="s">
        <v>3398</v>
      </c>
      <c r="H3194" s="16" t="s">
        <v>3315</v>
      </c>
      <c r="I3194" s="16" t="s">
        <v>3329</v>
      </c>
      <c r="J3194" s="16" t="s">
        <v>8164</v>
      </c>
    </row>
    <row r="3195" spans="1:10">
      <c r="A3195" s="20"/>
      <c r="B3195" s="16" t="s">
        <v>8756</v>
      </c>
      <c r="C3195" s="16" t="s">
        <v>3331</v>
      </c>
      <c r="D3195" s="16" t="s">
        <v>3332</v>
      </c>
      <c r="E3195" s="16" t="s">
        <v>8752</v>
      </c>
      <c r="F3195" s="16" t="s">
        <v>3313</v>
      </c>
      <c r="G3195" s="16" t="s">
        <v>3322</v>
      </c>
      <c r="H3195" s="16" t="s">
        <v>3315</v>
      </c>
      <c r="I3195" s="16" t="s">
        <v>3329</v>
      </c>
      <c r="J3195" s="16" t="s">
        <v>8752</v>
      </c>
    </row>
    <row r="3196" spans="1:10">
      <c r="A3196" s="20"/>
      <c r="B3196" s="16" t="s">
        <v>8756</v>
      </c>
      <c r="C3196" s="16" t="s">
        <v>3331</v>
      </c>
      <c r="D3196" s="16" t="s">
        <v>3332</v>
      </c>
      <c r="E3196" s="16" t="s">
        <v>8253</v>
      </c>
      <c r="F3196" s="16" t="s">
        <v>3313</v>
      </c>
      <c r="G3196" s="16" t="s">
        <v>3322</v>
      </c>
      <c r="H3196" s="16" t="s">
        <v>3315</v>
      </c>
      <c r="I3196" s="16" t="s">
        <v>3329</v>
      </c>
      <c r="J3196" s="16" t="s">
        <v>8253</v>
      </c>
    </row>
    <row r="3197" spans="1:10">
      <c r="A3197" s="20"/>
      <c r="B3197" s="16" t="s">
        <v>8756</v>
      </c>
      <c r="C3197" s="16" t="s">
        <v>3843</v>
      </c>
      <c r="D3197" s="16" t="s">
        <v>3844</v>
      </c>
      <c r="E3197" s="16" t="s">
        <v>8747</v>
      </c>
      <c r="F3197" s="16" t="s">
        <v>3313</v>
      </c>
      <c r="G3197" s="16" t="s">
        <v>5552</v>
      </c>
      <c r="H3197" s="16" t="s">
        <v>8272</v>
      </c>
      <c r="I3197" s="16" t="s">
        <v>3307</v>
      </c>
      <c r="J3197" s="16" t="s">
        <v>8747</v>
      </c>
    </row>
    <row r="3198" spans="1:10">
      <c r="A3198" s="20" t="s">
        <v>8758</v>
      </c>
      <c r="B3198" s="16" t="s">
        <v>8734</v>
      </c>
      <c r="C3198" s="16" t="s">
        <v>3301</v>
      </c>
      <c r="D3198" s="16" t="s">
        <v>3302</v>
      </c>
      <c r="E3198" s="16" t="s">
        <v>8221</v>
      </c>
      <c r="F3198" s="16" t="s">
        <v>3304</v>
      </c>
      <c r="G3198" s="16" t="s">
        <v>3398</v>
      </c>
      <c r="H3198" s="16" t="s">
        <v>3315</v>
      </c>
      <c r="I3198" s="16" t="s">
        <v>3329</v>
      </c>
      <c r="J3198" s="16" t="s">
        <v>8221</v>
      </c>
    </row>
    <row r="3199" ht="22.5" spans="1:10">
      <c r="A3199" s="20"/>
      <c r="B3199" s="16" t="s">
        <v>8734</v>
      </c>
      <c r="C3199" s="16" t="s">
        <v>3301</v>
      </c>
      <c r="D3199" s="16" t="s">
        <v>3311</v>
      </c>
      <c r="E3199" s="16" t="s">
        <v>8735</v>
      </c>
      <c r="F3199" s="16" t="s">
        <v>3304</v>
      </c>
      <c r="G3199" s="16" t="s">
        <v>3398</v>
      </c>
      <c r="H3199" s="16" t="s">
        <v>3315</v>
      </c>
      <c r="I3199" s="16" t="s">
        <v>3329</v>
      </c>
      <c r="J3199" s="16" t="s">
        <v>8735</v>
      </c>
    </row>
    <row r="3200" spans="1:10">
      <c r="A3200" s="20"/>
      <c r="B3200" s="16" t="s">
        <v>8734</v>
      </c>
      <c r="C3200" s="16" t="s">
        <v>3301</v>
      </c>
      <c r="D3200" s="16" t="s">
        <v>3320</v>
      </c>
      <c r="E3200" s="16" t="s">
        <v>8404</v>
      </c>
      <c r="F3200" s="16" t="s">
        <v>3304</v>
      </c>
      <c r="G3200" s="16" t="s">
        <v>3398</v>
      </c>
      <c r="H3200" s="16" t="s">
        <v>3315</v>
      </c>
      <c r="I3200" s="16" t="s">
        <v>3329</v>
      </c>
      <c r="J3200" s="16" t="s">
        <v>8404</v>
      </c>
    </row>
    <row r="3201" ht="22.5" spans="1:10">
      <c r="A3201" s="20"/>
      <c r="B3201" s="16" t="s">
        <v>8734</v>
      </c>
      <c r="C3201" s="16" t="s">
        <v>3324</v>
      </c>
      <c r="D3201" s="16" t="s">
        <v>3325</v>
      </c>
      <c r="E3201" s="16" t="s">
        <v>8759</v>
      </c>
      <c r="F3201" s="16" t="s">
        <v>3304</v>
      </c>
      <c r="G3201" s="16" t="s">
        <v>3398</v>
      </c>
      <c r="H3201" s="16" t="s">
        <v>3315</v>
      </c>
      <c r="I3201" s="16" t="s">
        <v>3329</v>
      </c>
      <c r="J3201" s="16" t="s">
        <v>8759</v>
      </c>
    </row>
    <row r="3202" spans="1:10">
      <c r="A3202" s="20"/>
      <c r="B3202" s="16" t="s">
        <v>8734</v>
      </c>
      <c r="C3202" s="16" t="s">
        <v>3331</v>
      </c>
      <c r="D3202" s="16" t="s">
        <v>3332</v>
      </c>
      <c r="E3202" s="16" t="s">
        <v>8426</v>
      </c>
      <c r="F3202" s="16" t="s">
        <v>3313</v>
      </c>
      <c r="G3202" s="16" t="s">
        <v>3322</v>
      </c>
      <c r="H3202" s="16" t="s">
        <v>3315</v>
      </c>
      <c r="I3202" s="16" t="s">
        <v>3329</v>
      </c>
      <c r="J3202" s="16" t="s">
        <v>8426</v>
      </c>
    </row>
    <row r="3203" ht="33.75" spans="1:10">
      <c r="A3203" s="20"/>
      <c r="B3203" s="16" t="s">
        <v>8734</v>
      </c>
      <c r="C3203" s="16" t="s">
        <v>3843</v>
      </c>
      <c r="D3203" s="16" t="s">
        <v>3844</v>
      </c>
      <c r="E3203" s="16" t="s">
        <v>8760</v>
      </c>
      <c r="F3203" s="16" t="s">
        <v>3304</v>
      </c>
      <c r="G3203" s="16" t="s">
        <v>8025</v>
      </c>
      <c r="H3203" s="16" t="s">
        <v>8272</v>
      </c>
      <c r="I3203" s="16" t="s">
        <v>3307</v>
      </c>
      <c r="J3203" s="16" t="s">
        <v>8761</v>
      </c>
    </row>
    <row r="3204" ht="22.5" spans="1:10">
      <c r="A3204" s="20"/>
      <c r="B3204" s="16" t="s">
        <v>8734</v>
      </c>
      <c r="C3204" s="16" t="s">
        <v>3843</v>
      </c>
      <c r="D3204" s="16" t="s">
        <v>3844</v>
      </c>
      <c r="E3204" s="16" t="s">
        <v>8762</v>
      </c>
      <c r="F3204" s="16" t="s">
        <v>3304</v>
      </c>
      <c r="G3204" s="16" t="s">
        <v>8763</v>
      </c>
      <c r="H3204" s="16" t="s">
        <v>8272</v>
      </c>
      <c r="I3204" s="16" t="s">
        <v>3307</v>
      </c>
      <c r="J3204" s="16" t="s">
        <v>8762</v>
      </c>
    </row>
    <row r="3205" ht="22.5" spans="1:10">
      <c r="A3205" s="20" t="s">
        <v>8764</v>
      </c>
      <c r="B3205" s="16" t="s">
        <v>8765</v>
      </c>
      <c r="C3205" s="16" t="s">
        <v>3301</v>
      </c>
      <c r="D3205" s="16" t="s">
        <v>3311</v>
      </c>
      <c r="E3205" s="16" t="s">
        <v>8598</v>
      </c>
      <c r="F3205" s="16" t="s">
        <v>3304</v>
      </c>
      <c r="G3205" s="16" t="s">
        <v>3398</v>
      </c>
      <c r="H3205" s="16" t="s">
        <v>3315</v>
      </c>
      <c r="I3205" s="16" t="s">
        <v>3329</v>
      </c>
      <c r="J3205" s="16" t="s">
        <v>8598</v>
      </c>
    </row>
    <row r="3206" spans="1:10">
      <c r="A3206" s="20"/>
      <c r="B3206" s="16" t="s">
        <v>8765</v>
      </c>
      <c r="C3206" s="16" t="s">
        <v>3301</v>
      </c>
      <c r="D3206" s="16" t="s">
        <v>3320</v>
      </c>
      <c r="E3206" s="16" t="s">
        <v>8404</v>
      </c>
      <c r="F3206" s="16" t="s">
        <v>3304</v>
      </c>
      <c r="G3206" s="16" t="s">
        <v>3398</v>
      </c>
      <c r="H3206" s="16" t="s">
        <v>3315</v>
      </c>
      <c r="I3206" s="16" t="s">
        <v>3329</v>
      </c>
      <c r="J3206" s="16" t="s">
        <v>8404</v>
      </c>
    </row>
    <row r="3207" ht="22.5" spans="1:10">
      <c r="A3207" s="20"/>
      <c r="B3207" s="16" t="s">
        <v>8765</v>
      </c>
      <c r="C3207" s="16" t="s">
        <v>3324</v>
      </c>
      <c r="D3207" s="16" t="s">
        <v>3325</v>
      </c>
      <c r="E3207" s="16" t="s">
        <v>8759</v>
      </c>
      <c r="F3207" s="16" t="s">
        <v>3304</v>
      </c>
      <c r="G3207" s="16" t="s">
        <v>3398</v>
      </c>
      <c r="H3207" s="16" t="s">
        <v>3315</v>
      </c>
      <c r="I3207" s="16" t="s">
        <v>3329</v>
      </c>
      <c r="J3207" s="16" t="s">
        <v>8759</v>
      </c>
    </row>
    <row r="3208" spans="1:10">
      <c r="A3208" s="20"/>
      <c r="B3208" s="16" t="s">
        <v>8765</v>
      </c>
      <c r="C3208" s="16" t="s">
        <v>3324</v>
      </c>
      <c r="D3208" s="16" t="s">
        <v>3590</v>
      </c>
      <c r="E3208" s="16" t="s">
        <v>8595</v>
      </c>
      <c r="F3208" s="16" t="s">
        <v>3304</v>
      </c>
      <c r="G3208" s="16" t="s">
        <v>4534</v>
      </c>
      <c r="H3208" s="16" t="s">
        <v>3499</v>
      </c>
      <c r="I3208" s="16" t="s">
        <v>3307</v>
      </c>
      <c r="J3208" s="16" t="s">
        <v>8595</v>
      </c>
    </row>
    <row r="3209" spans="1:10">
      <c r="A3209" s="20"/>
      <c r="B3209" s="16" t="s">
        <v>8765</v>
      </c>
      <c r="C3209" s="16" t="s">
        <v>3331</v>
      </c>
      <c r="D3209" s="16" t="s">
        <v>3332</v>
      </c>
      <c r="E3209" s="16" t="s">
        <v>8766</v>
      </c>
      <c r="F3209" s="16" t="s">
        <v>3313</v>
      </c>
      <c r="G3209" s="16" t="s">
        <v>3341</v>
      </c>
      <c r="H3209" s="16" t="s">
        <v>3315</v>
      </c>
      <c r="I3209" s="16" t="s">
        <v>3329</v>
      </c>
      <c r="J3209" s="16" t="s">
        <v>8766</v>
      </c>
    </row>
    <row r="3210" spans="1:10">
      <c r="A3210" s="20"/>
      <c r="B3210" s="16" t="s">
        <v>8765</v>
      </c>
      <c r="C3210" s="16" t="s">
        <v>3843</v>
      </c>
      <c r="D3210" s="16" t="s">
        <v>3844</v>
      </c>
      <c r="E3210" s="16" t="s">
        <v>8224</v>
      </c>
      <c r="F3210" s="16" t="s">
        <v>3304</v>
      </c>
      <c r="G3210" s="16" t="s">
        <v>3398</v>
      </c>
      <c r="H3210" s="16" t="s">
        <v>3315</v>
      </c>
      <c r="I3210" s="16" t="s">
        <v>3329</v>
      </c>
      <c r="J3210" s="16" t="s">
        <v>8224</v>
      </c>
    </row>
    <row r="3211" spans="1:10">
      <c r="A3211" s="20" t="s">
        <v>8767</v>
      </c>
      <c r="B3211" s="16" t="s">
        <v>8768</v>
      </c>
      <c r="C3211" s="16" t="s">
        <v>3301</v>
      </c>
      <c r="D3211" s="16" t="s">
        <v>3302</v>
      </c>
      <c r="E3211" s="16" t="s">
        <v>8221</v>
      </c>
      <c r="F3211" s="16" t="s">
        <v>3304</v>
      </c>
      <c r="G3211" s="16" t="s">
        <v>3398</v>
      </c>
      <c r="H3211" s="16" t="s">
        <v>3315</v>
      </c>
      <c r="I3211" s="16" t="s">
        <v>3307</v>
      </c>
      <c r="J3211" s="16" t="s">
        <v>8221</v>
      </c>
    </row>
    <row r="3212" spans="1:10">
      <c r="A3212" s="20"/>
      <c r="B3212" s="16" t="s">
        <v>8768</v>
      </c>
      <c r="C3212" s="16" t="s">
        <v>3301</v>
      </c>
      <c r="D3212" s="16" t="s">
        <v>3311</v>
      </c>
      <c r="E3212" s="16" t="s">
        <v>8223</v>
      </c>
      <c r="F3212" s="16" t="s">
        <v>3304</v>
      </c>
      <c r="G3212" s="16" t="s">
        <v>3398</v>
      </c>
      <c r="H3212" s="16" t="s">
        <v>3315</v>
      </c>
      <c r="I3212" s="16" t="s">
        <v>3307</v>
      </c>
      <c r="J3212" s="16" t="s">
        <v>8223</v>
      </c>
    </row>
    <row r="3213" spans="1:10">
      <c r="A3213" s="20"/>
      <c r="B3213" s="16" t="s">
        <v>8768</v>
      </c>
      <c r="C3213" s="16" t="s">
        <v>3301</v>
      </c>
      <c r="D3213" s="16" t="s">
        <v>3311</v>
      </c>
      <c r="E3213" s="16" t="s">
        <v>8224</v>
      </c>
      <c r="F3213" s="16" t="s">
        <v>3304</v>
      </c>
      <c r="G3213" s="16" t="s">
        <v>3398</v>
      </c>
      <c r="H3213" s="16" t="s">
        <v>3315</v>
      </c>
      <c r="I3213" s="16" t="s">
        <v>3307</v>
      </c>
      <c r="J3213" s="16" t="s">
        <v>8224</v>
      </c>
    </row>
    <row r="3214" spans="1:10">
      <c r="A3214" s="20"/>
      <c r="B3214" s="16" t="s">
        <v>8768</v>
      </c>
      <c r="C3214" s="16" t="s">
        <v>3324</v>
      </c>
      <c r="D3214" s="16" t="s">
        <v>3325</v>
      </c>
      <c r="E3214" s="16" t="s">
        <v>8575</v>
      </c>
      <c r="F3214" s="16" t="s">
        <v>3313</v>
      </c>
      <c r="G3214" s="16" t="s">
        <v>3341</v>
      </c>
      <c r="H3214" s="16" t="s">
        <v>3315</v>
      </c>
      <c r="I3214" s="16" t="s">
        <v>3307</v>
      </c>
      <c r="J3214" s="16" t="s">
        <v>8575</v>
      </c>
    </row>
    <row r="3215" spans="1:10">
      <c r="A3215" s="20"/>
      <c r="B3215" s="16" t="s">
        <v>8768</v>
      </c>
      <c r="C3215" s="16" t="s">
        <v>3331</v>
      </c>
      <c r="D3215" s="16" t="s">
        <v>3332</v>
      </c>
      <c r="E3215" s="16" t="s">
        <v>3883</v>
      </c>
      <c r="F3215" s="16" t="s">
        <v>3313</v>
      </c>
      <c r="G3215" s="16" t="s">
        <v>3322</v>
      </c>
      <c r="H3215" s="16" t="s">
        <v>3315</v>
      </c>
      <c r="I3215" s="16" t="s">
        <v>3329</v>
      </c>
      <c r="J3215" s="16" t="s">
        <v>3883</v>
      </c>
    </row>
    <row r="3216" ht="22.5" spans="1:10">
      <c r="A3216" s="20"/>
      <c r="B3216" s="16" t="s">
        <v>8768</v>
      </c>
      <c r="C3216" s="16" t="s">
        <v>3843</v>
      </c>
      <c r="D3216" s="16" t="s">
        <v>3844</v>
      </c>
      <c r="E3216" s="16" t="s">
        <v>8769</v>
      </c>
      <c r="F3216" s="16" t="s">
        <v>3304</v>
      </c>
      <c r="G3216" s="16" t="s">
        <v>3826</v>
      </c>
      <c r="H3216" s="16" t="s">
        <v>8272</v>
      </c>
      <c r="I3216" s="16" t="s">
        <v>3307</v>
      </c>
      <c r="J3216" s="16" t="s">
        <v>8770</v>
      </c>
    </row>
    <row r="3217" spans="1:10">
      <c r="A3217" s="20" t="s">
        <v>8771</v>
      </c>
      <c r="B3217" s="16" t="s">
        <v>8728</v>
      </c>
      <c r="C3217" s="16" t="s">
        <v>3301</v>
      </c>
      <c r="D3217" s="16" t="s">
        <v>3302</v>
      </c>
      <c r="E3217" s="16" t="s">
        <v>8772</v>
      </c>
      <c r="F3217" s="16" t="s">
        <v>3304</v>
      </c>
      <c r="G3217" s="16" t="s">
        <v>3398</v>
      </c>
      <c r="H3217" s="16" t="s">
        <v>3315</v>
      </c>
      <c r="I3217" s="16" t="s">
        <v>3329</v>
      </c>
      <c r="J3217" s="16" t="s">
        <v>8772</v>
      </c>
    </row>
    <row r="3218" spans="1:10">
      <c r="A3218" s="20"/>
      <c r="B3218" s="16" t="s">
        <v>8728</v>
      </c>
      <c r="C3218" s="16" t="s">
        <v>3301</v>
      </c>
      <c r="D3218" s="16" t="s">
        <v>3311</v>
      </c>
      <c r="E3218" s="16" t="s">
        <v>8729</v>
      </c>
      <c r="F3218" s="16" t="s">
        <v>3313</v>
      </c>
      <c r="G3218" s="16" t="s">
        <v>3341</v>
      </c>
      <c r="H3218" s="16" t="s">
        <v>3315</v>
      </c>
      <c r="I3218" s="16" t="s">
        <v>3329</v>
      </c>
      <c r="J3218" s="16" t="s">
        <v>8729</v>
      </c>
    </row>
    <row r="3219" spans="1:10">
      <c r="A3219" s="20"/>
      <c r="B3219" s="16" t="s">
        <v>8728</v>
      </c>
      <c r="C3219" s="16" t="s">
        <v>3301</v>
      </c>
      <c r="D3219" s="16" t="s">
        <v>3320</v>
      </c>
      <c r="E3219" s="16" t="s">
        <v>8773</v>
      </c>
      <c r="F3219" s="16" t="s">
        <v>3304</v>
      </c>
      <c r="G3219" s="16" t="s">
        <v>3398</v>
      </c>
      <c r="H3219" s="16" t="s">
        <v>3315</v>
      </c>
      <c r="I3219" s="16" t="s">
        <v>3329</v>
      </c>
      <c r="J3219" s="16" t="s">
        <v>8773</v>
      </c>
    </row>
    <row r="3220" spans="1:10">
      <c r="A3220" s="20"/>
      <c r="B3220" s="16" t="s">
        <v>8728</v>
      </c>
      <c r="C3220" s="16" t="s">
        <v>3324</v>
      </c>
      <c r="D3220" s="16" t="s">
        <v>3325</v>
      </c>
      <c r="E3220" s="16" t="s">
        <v>8774</v>
      </c>
      <c r="F3220" s="16" t="s">
        <v>3304</v>
      </c>
      <c r="G3220" s="16" t="s">
        <v>3398</v>
      </c>
      <c r="H3220" s="16" t="s">
        <v>3315</v>
      </c>
      <c r="I3220" s="16" t="s">
        <v>3329</v>
      </c>
      <c r="J3220" s="16" t="s">
        <v>8774</v>
      </c>
    </row>
    <row r="3221" spans="1:10">
      <c r="A3221" s="20"/>
      <c r="B3221" s="16" t="s">
        <v>8728</v>
      </c>
      <c r="C3221" s="16" t="s">
        <v>3324</v>
      </c>
      <c r="D3221" s="16" t="s">
        <v>3590</v>
      </c>
      <c r="E3221" s="16" t="s">
        <v>8236</v>
      </c>
      <c r="F3221" s="16" t="s">
        <v>3304</v>
      </c>
      <c r="G3221" s="16" t="s">
        <v>3398</v>
      </c>
      <c r="H3221" s="16" t="s">
        <v>3315</v>
      </c>
      <c r="I3221" s="16" t="s">
        <v>3329</v>
      </c>
      <c r="J3221" s="16" t="s">
        <v>8236</v>
      </c>
    </row>
    <row r="3222" spans="1:10">
      <c r="A3222" s="20"/>
      <c r="B3222" s="16" t="s">
        <v>8728</v>
      </c>
      <c r="C3222" s="16" t="s">
        <v>3331</v>
      </c>
      <c r="D3222" s="16" t="s">
        <v>3332</v>
      </c>
      <c r="E3222" s="16" t="s">
        <v>8731</v>
      </c>
      <c r="F3222" s="16" t="s">
        <v>3313</v>
      </c>
      <c r="G3222" s="16" t="s">
        <v>3341</v>
      </c>
      <c r="H3222" s="16" t="s">
        <v>3315</v>
      </c>
      <c r="I3222" s="16" t="s">
        <v>3329</v>
      </c>
      <c r="J3222" s="16" t="s">
        <v>8731</v>
      </c>
    </row>
    <row r="3223" spans="1:10">
      <c r="A3223" s="20"/>
      <c r="B3223" s="16" t="s">
        <v>8728</v>
      </c>
      <c r="C3223" s="16" t="s">
        <v>3843</v>
      </c>
      <c r="D3223" s="16" t="s">
        <v>3844</v>
      </c>
      <c r="E3223" s="16" t="s">
        <v>8775</v>
      </c>
      <c r="F3223" s="16" t="s">
        <v>3304</v>
      </c>
      <c r="G3223" s="16" t="s">
        <v>8776</v>
      </c>
      <c r="H3223" s="16" t="s">
        <v>8272</v>
      </c>
      <c r="I3223" s="16" t="s">
        <v>3307</v>
      </c>
      <c r="J3223" s="16" t="s">
        <v>8775</v>
      </c>
    </row>
    <row r="3224" spans="1:10">
      <c r="A3224" s="20" t="s">
        <v>8777</v>
      </c>
      <c r="B3224" s="16" t="s">
        <v>8778</v>
      </c>
      <c r="C3224" s="16" t="s">
        <v>3301</v>
      </c>
      <c r="D3224" s="16" t="s">
        <v>3302</v>
      </c>
      <c r="E3224" s="16" t="s">
        <v>8750</v>
      </c>
      <c r="F3224" s="16" t="s">
        <v>3313</v>
      </c>
      <c r="G3224" s="16" t="s">
        <v>3774</v>
      </c>
      <c r="H3224" s="16" t="s">
        <v>3377</v>
      </c>
      <c r="I3224" s="16" t="s">
        <v>3307</v>
      </c>
      <c r="J3224" s="16" t="s">
        <v>8750</v>
      </c>
    </row>
    <row r="3225" spans="1:10">
      <c r="A3225" s="20"/>
      <c r="B3225" s="16" t="s">
        <v>8778</v>
      </c>
      <c r="C3225" s="16" t="s">
        <v>3301</v>
      </c>
      <c r="D3225" s="16" t="s">
        <v>3320</v>
      </c>
      <c r="E3225" s="16" t="s">
        <v>8404</v>
      </c>
      <c r="F3225" s="16" t="s">
        <v>3304</v>
      </c>
      <c r="G3225" s="16" t="s">
        <v>3398</v>
      </c>
      <c r="H3225" s="16" t="s">
        <v>3315</v>
      </c>
      <c r="I3225" s="16" t="s">
        <v>3329</v>
      </c>
      <c r="J3225" s="16" t="s">
        <v>8404</v>
      </c>
    </row>
    <row r="3226" spans="1:10">
      <c r="A3226" s="20"/>
      <c r="B3226" s="16" t="s">
        <v>8778</v>
      </c>
      <c r="C3226" s="16" t="s">
        <v>3324</v>
      </c>
      <c r="D3226" s="16" t="s">
        <v>3325</v>
      </c>
      <c r="E3226" s="16" t="s">
        <v>8164</v>
      </c>
      <c r="F3226" s="16" t="s">
        <v>3304</v>
      </c>
      <c r="G3226" s="16" t="s">
        <v>3398</v>
      </c>
      <c r="H3226" s="16" t="s">
        <v>3315</v>
      </c>
      <c r="I3226" s="16" t="s">
        <v>3329</v>
      </c>
      <c r="J3226" s="16" t="s">
        <v>8164</v>
      </c>
    </row>
    <row r="3227" ht="22.5" spans="1:10">
      <c r="A3227" s="20"/>
      <c r="B3227" s="16" t="s">
        <v>8778</v>
      </c>
      <c r="C3227" s="16" t="s">
        <v>3331</v>
      </c>
      <c r="D3227" s="16" t="s">
        <v>3332</v>
      </c>
      <c r="E3227" s="16" t="s">
        <v>8779</v>
      </c>
      <c r="F3227" s="16" t="s">
        <v>3313</v>
      </c>
      <c r="G3227" s="16" t="s">
        <v>3341</v>
      </c>
      <c r="H3227" s="16" t="s">
        <v>3315</v>
      </c>
      <c r="I3227" s="16" t="s">
        <v>3329</v>
      </c>
      <c r="J3227" s="16" t="s">
        <v>8779</v>
      </c>
    </row>
    <row r="3228" ht="22.5" spans="1:10">
      <c r="A3228" s="20"/>
      <c r="B3228" s="16" t="s">
        <v>8778</v>
      </c>
      <c r="C3228" s="16" t="s">
        <v>3843</v>
      </c>
      <c r="D3228" s="16" t="s">
        <v>3844</v>
      </c>
      <c r="E3228" s="16" t="s">
        <v>8747</v>
      </c>
      <c r="F3228" s="16" t="s">
        <v>3304</v>
      </c>
      <c r="G3228" s="16" t="s">
        <v>3795</v>
      </c>
      <c r="H3228" s="16" t="s">
        <v>8272</v>
      </c>
      <c r="I3228" s="16" t="s">
        <v>3307</v>
      </c>
      <c r="J3228" s="16" t="s">
        <v>8780</v>
      </c>
    </row>
    <row r="3229" ht="22.5" spans="1:10">
      <c r="A3229" s="20" t="s">
        <v>8781</v>
      </c>
      <c r="B3229" s="16" t="s">
        <v>8782</v>
      </c>
      <c r="C3229" s="16" t="s">
        <v>3301</v>
      </c>
      <c r="D3229" s="16" t="s">
        <v>3311</v>
      </c>
      <c r="E3229" s="16" t="s">
        <v>8598</v>
      </c>
      <c r="F3229" s="16" t="s">
        <v>3304</v>
      </c>
      <c r="G3229" s="16" t="s">
        <v>3398</v>
      </c>
      <c r="H3229" s="16" t="s">
        <v>3315</v>
      </c>
      <c r="I3229" s="16" t="s">
        <v>3307</v>
      </c>
      <c r="J3229" s="16" t="s">
        <v>8598</v>
      </c>
    </row>
    <row r="3230" spans="1:10">
      <c r="A3230" s="20"/>
      <c r="B3230" s="16" t="s">
        <v>8782</v>
      </c>
      <c r="C3230" s="16" t="s">
        <v>3301</v>
      </c>
      <c r="D3230" s="16" t="s">
        <v>3320</v>
      </c>
      <c r="E3230" s="16" t="s">
        <v>8404</v>
      </c>
      <c r="F3230" s="16" t="s">
        <v>3304</v>
      </c>
      <c r="G3230" s="16" t="s">
        <v>3398</v>
      </c>
      <c r="H3230" s="16" t="s">
        <v>3315</v>
      </c>
      <c r="I3230" s="16" t="s">
        <v>3329</v>
      </c>
      <c r="J3230" s="16" t="s">
        <v>8404</v>
      </c>
    </row>
    <row r="3231" spans="1:10">
      <c r="A3231" s="20"/>
      <c r="B3231" s="16" t="s">
        <v>8782</v>
      </c>
      <c r="C3231" s="16" t="s">
        <v>3324</v>
      </c>
      <c r="D3231" s="16" t="s">
        <v>3325</v>
      </c>
      <c r="E3231" s="16" t="s">
        <v>8628</v>
      </c>
      <c r="F3231" s="16" t="s">
        <v>3313</v>
      </c>
      <c r="G3231" s="16" t="s">
        <v>3322</v>
      </c>
      <c r="H3231" s="16" t="s">
        <v>3315</v>
      </c>
      <c r="I3231" s="16" t="s">
        <v>3329</v>
      </c>
      <c r="J3231" s="16" t="s">
        <v>8628</v>
      </c>
    </row>
    <row r="3232" spans="1:10">
      <c r="A3232" s="20"/>
      <c r="B3232" s="16" t="s">
        <v>8782</v>
      </c>
      <c r="C3232" s="16" t="s">
        <v>3324</v>
      </c>
      <c r="D3232" s="16" t="s">
        <v>3590</v>
      </c>
      <c r="E3232" s="16" t="s">
        <v>8595</v>
      </c>
      <c r="F3232" s="16" t="s">
        <v>3304</v>
      </c>
      <c r="G3232" s="16" t="s">
        <v>4534</v>
      </c>
      <c r="H3232" s="16" t="s">
        <v>3499</v>
      </c>
      <c r="I3232" s="16" t="s">
        <v>3307</v>
      </c>
      <c r="J3232" s="16" t="s">
        <v>8595</v>
      </c>
    </row>
    <row r="3233" spans="1:10">
      <c r="A3233" s="20"/>
      <c r="B3233" s="16" t="s">
        <v>8782</v>
      </c>
      <c r="C3233" s="16" t="s">
        <v>3331</v>
      </c>
      <c r="D3233" s="16" t="s">
        <v>3332</v>
      </c>
      <c r="E3233" s="16" t="s">
        <v>8766</v>
      </c>
      <c r="F3233" s="16" t="s">
        <v>3313</v>
      </c>
      <c r="G3233" s="16" t="s">
        <v>3322</v>
      </c>
      <c r="H3233" s="16" t="s">
        <v>3315</v>
      </c>
      <c r="I3233" s="16" t="s">
        <v>3329</v>
      </c>
      <c r="J3233" s="16" t="s">
        <v>8766</v>
      </c>
    </row>
    <row r="3234" ht="33.75" spans="1:10">
      <c r="A3234" s="20"/>
      <c r="B3234" s="16" t="s">
        <v>8782</v>
      </c>
      <c r="C3234" s="16" t="s">
        <v>3843</v>
      </c>
      <c r="D3234" s="16" t="s">
        <v>3844</v>
      </c>
      <c r="E3234" s="16" t="s">
        <v>8631</v>
      </c>
      <c r="F3234" s="16" t="s">
        <v>3304</v>
      </c>
      <c r="G3234" s="16" t="s">
        <v>8611</v>
      </c>
      <c r="H3234" s="16" t="s">
        <v>3435</v>
      </c>
      <c r="I3234" s="16" t="s">
        <v>3307</v>
      </c>
      <c r="J3234" s="16" t="s">
        <v>8783</v>
      </c>
    </row>
    <row r="3235" spans="1:10">
      <c r="A3235" s="20" t="s">
        <v>8167</v>
      </c>
      <c r="B3235" s="16" t="s">
        <v>8784</v>
      </c>
      <c r="C3235" s="16" t="s">
        <v>3301</v>
      </c>
      <c r="D3235" s="16" t="s">
        <v>3302</v>
      </c>
      <c r="E3235" s="16" t="s">
        <v>6786</v>
      </c>
      <c r="F3235" s="16" t="s">
        <v>3304</v>
      </c>
      <c r="G3235" s="16" t="s">
        <v>8785</v>
      </c>
      <c r="H3235" s="16" t="s">
        <v>3493</v>
      </c>
      <c r="I3235" s="16" t="s">
        <v>3307</v>
      </c>
      <c r="J3235" s="16" t="s">
        <v>6786</v>
      </c>
    </row>
    <row r="3236" spans="1:10">
      <c r="A3236" s="20"/>
      <c r="B3236" s="16" t="s">
        <v>8784</v>
      </c>
      <c r="C3236" s="16" t="s">
        <v>3301</v>
      </c>
      <c r="D3236" s="16" t="s">
        <v>3311</v>
      </c>
      <c r="E3236" s="16" t="s">
        <v>8224</v>
      </c>
      <c r="F3236" s="16" t="s">
        <v>3304</v>
      </c>
      <c r="G3236" s="16" t="s">
        <v>3398</v>
      </c>
      <c r="H3236" s="16" t="s">
        <v>3315</v>
      </c>
      <c r="I3236" s="16" t="s">
        <v>3307</v>
      </c>
      <c r="J3236" s="16" t="s">
        <v>8224</v>
      </c>
    </row>
    <row r="3237" spans="1:10">
      <c r="A3237" s="20"/>
      <c r="B3237" s="16" t="s">
        <v>8784</v>
      </c>
      <c r="C3237" s="16" t="s">
        <v>3301</v>
      </c>
      <c r="D3237" s="16" t="s">
        <v>3320</v>
      </c>
      <c r="E3237" s="16" t="s">
        <v>8786</v>
      </c>
      <c r="F3237" s="16" t="s">
        <v>3304</v>
      </c>
      <c r="G3237" s="16" t="s">
        <v>3398</v>
      </c>
      <c r="H3237" s="16" t="s">
        <v>3315</v>
      </c>
      <c r="I3237" s="16" t="s">
        <v>3307</v>
      </c>
      <c r="J3237" s="16" t="s">
        <v>8786</v>
      </c>
    </row>
    <row r="3238" ht="22.5" spans="1:10">
      <c r="A3238" s="20"/>
      <c r="B3238" s="16" t="s">
        <v>8784</v>
      </c>
      <c r="C3238" s="16" t="s">
        <v>3324</v>
      </c>
      <c r="D3238" s="16" t="s">
        <v>3325</v>
      </c>
      <c r="E3238" s="16" t="s">
        <v>3614</v>
      </c>
      <c r="F3238" s="16" t="s">
        <v>3304</v>
      </c>
      <c r="G3238" s="16" t="s">
        <v>3615</v>
      </c>
      <c r="H3238" s="16" t="s">
        <v>3306</v>
      </c>
      <c r="I3238" s="16" t="s">
        <v>3307</v>
      </c>
      <c r="J3238" s="16" t="s">
        <v>5435</v>
      </c>
    </row>
    <row r="3239" spans="1:10">
      <c r="A3239" s="20"/>
      <c r="B3239" s="16" t="s">
        <v>8784</v>
      </c>
      <c r="C3239" s="16" t="s">
        <v>3324</v>
      </c>
      <c r="D3239" s="16" t="s">
        <v>3590</v>
      </c>
      <c r="E3239" s="16" t="s">
        <v>8787</v>
      </c>
      <c r="F3239" s="16" t="s">
        <v>3304</v>
      </c>
      <c r="G3239" s="16" t="s">
        <v>8788</v>
      </c>
      <c r="H3239" s="16" t="s">
        <v>3315</v>
      </c>
      <c r="I3239" s="16" t="s">
        <v>3329</v>
      </c>
      <c r="J3239" s="16" t="s">
        <v>8787</v>
      </c>
    </row>
    <row r="3240" spans="1:10">
      <c r="A3240" s="20"/>
      <c r="B3240" s="16" t="s">
        <v>8784</v>
      </c>
      <c r="C3240" s="16" t="s">
        <v>3331</v>
      </c>
      <c r="D3240" s="16" t="s">
        <v>3332</v>
      </c>
      <c r="E3240" s="16" t="s">
        <v>4412</v>
      </c>
      <c r="F3240" s="16" t="s">
        <v>3313</v>
      </c>
      <c r="G3240" s="16" t="s">
        <v>3322</v>
      </c>
      <c r="H3240" s="16" t="s">
        <v>3315</v>
      </c>
      <c r="I3240" s="16" t="s">
        <v>3307</v>
      </c>
      <c r="J3240" s="16" t="s">
        <v>4412</v>
      </c>
    </row>
    <row r="3241" spans="1:10">
      <c r="A3241" s="20" t="s">
        <v>8634</v>
      </c>
      <c r="B3241" s="16" t="s">
        <v>8789</v>
      </c>
      <c r="C3241" s="16" t="s">
        <v>3301</v>
      </c>
      <c r="D3241" s="16" t="s">
        <v>3302</v>
      </c>
      <c r="E3241" s="16" t="s">
        <v>8223</v>
      </c>
      <c r="F3241" s="16" t="s">
        <v>3304</v>
      </c>
      <c r="G3241" s="16" t="s">
        <v>3398</v>
      </c>
      <c r="H3241" s="16" t="s">
        <v>3315</v>
      </c>
      <c r="I3241" s="16" t="s">
        <v>3329</v>
      </c>
      <c r="J3241" s="16" t="s">
        <v>8223</v>
      </c>
    </row>
    <row r="3242" spans="1:10">
      <c r="A3242" s="20"/>
      <c r="B3242" s="16" t="s">
        <v>8789</v>
      </c>
      <c r="C3242" s="16" t="s">
        <v>3301</v>
      </c>
      <c r="D3242" s="16" t="s">
        <v>3311</v>
      </c>
      <c r="E3242" s="16" t="s">
        <v>8790</v>
      </c>
      <c r="F3242" s="16" t="s">
        <v>3304</v>
      </c>
      <c r="G3242" s="16" t="s">
        <v>3398</v>
      </c>
      <c r="H3242" s="16" t="s">
        <v>3315</v>
      </c>
      <c r="I3242" s="16" t="s">
        <v>3329</v>
      </c>
      <c r="J3242" s="16" t="s">
        <v>8790</v>
      </c>
    </row>
    <row r="3243" spans="1:10">
      <c r="A3243" s="20"/>
      <c r="B3243" s="16" t="s">
        <v>8789</v>
      </c>
      <c r="C3243" s="16" t="s">
        <v>3324</v>
      </c>
      <c r="D3243" s="16" t="s">
        <v>3325</v>
      </c>
      <c r="E3243" s="16" t="s">
        <v>8791</v>
      </c>
      <c r="F3243" s="16" t="s">
        <v>3313</v>
      </c>
      <c r="G3243" s="16" t="s">
        <v>3341</v>
      </c>
      <c r="H3243" s="16" t="s">
        <v>3315</v>
      </c>
      <c r="I3243" s="16" t="s">
        <v>3329</v>
      </c>
      <c r="J3243" s="16" t="s">
        <v>8791</v>
      </c>
    </row>
    <row r="3244" spans="1:10">
      <c r="A3244" s="20"/>
      <c r="B3244" s="16" t="s">
        <v>8789</v>
      </c>
      <c r="C3244" s="16" t="s">
        <v>3324</v>
      </c>
      <c r="D3244" s="16" t="s">
        <v>3325</v>
      </c>
      <c r="E3244" s="16" t="s">
        <v>6808</v>
      </c>
      <c r="F3244" s="16" t="s">
        <v>3304</v>
      </c>
      <c r="G3244" s="16" t="s">
        <v>3398</v>
      </c>
      <c r="H3244" s="16" t="s">
        <v>3315</v>
      </c>
      <c r="I3244" s="16" t="s">
        <v>3329</v>
      </c>
      <c r="J3244" s="16" t="s">
        <v>6808</v>
      </c>
    </row>
    <row r="3245" ht="22.5" spans="1:10">
      <c r="A3245" s="20"/>
      <c r="B3245" s="16" t="s">
        <v>8789</v>
      </c>
      <c r="C3245" s="16" t="s">
        <v>3324</v>
      </c>
      <c r="D3245" s="16" t="s">
        <v>3325</v>
      </c>
      <c r="E3245" s="16" t="s">
        <v>8792</v>
      </c>
      <c r="F3245" s="16" t="s">
        <v>3304</v>
      </c>
      <c r="G3245" s="16" t="s">
        <v>4023</v>
      </c>
      <c r="H3245" s="16" t="s">
        <v>3306</v>
      </c>
      <c r="I3245" s="16" t="s">
        <v>3329</v>
      </c>
      <c r="J3245" s="16" t="s">
        <v>8792</v>
      </c>
    </row>
    <row r="3246" ht="22.5" spans="1:10">
      <c r="A3246" s="20"/>
      <c r="B3246" s="16" t="s">
        <v>8789</v>
      </c>
      <c r="C3246" s="16" t="s">
        <v>3324</v>
      </c>
      <c r="D3246" s="16" t="s">
        <v>3325</v>
      </c>
      <c r="E3246" s="16" t="s">
        <v>8642</v>
      </c>
      <c r="F3246" s="16" t="s">
        <v>3313</v>
      </c>
      <c r="G3246" s="16" t="s">
        <v>3398</v>
      </c>
      <c r="H3246" s="16" t="s">
        <v>3315</v>
      </c>
      <c r="I3246" s="16" t="s">
        <v>3329</v>
      </c>
      <c r="J3246" s="16" t="s">
        <v>8642</v>
      </c>
    </row>
    <row r="3247" spans="1:10">
      <c r="A3247" s="20"/>
      <c r="B3247" s="16" t="s">
        <v>8789</v>
      </c>
      <c r="C3247" s="16" t="s">
        <v>3331</v>
      </c>
      <c r="D3247" s="16" t="s">
        <v>3332</v>
      </c>
      <c r="E3247" s="16" t="s">
        <v>8766</v>
      </c>
      <c r="F3247" s="16" t="s">
        <v>3313</v>
      </c>
      <c r="G3247" s="16" t="s">
        <v>3322</v>
      </c>
      <c r="H3247" s="16" t="s">
        <v>3315</v>
      </c>
      <c r="I3247" s="16" t="s">
        <v>3329</v>
      </c>
      <c r="J3247" s="16" t="s">
        <v>8766</v>
      </c>
    </row>
    <row r="3248" spans="1:10">
      <c r="A3248" s="20"/>
      <c r="B3248" s="16" t="s">
        <v>8789</v>
      </c>
      <c r="C3248" s="16" t="s">
        <v>3843</v>
      </c>
      <c r="D3248" s="16" t="s">
        <v>3844</v>
      </c>
      <c r="E3248" s="16" t="s">
        <v>8224</v>
      </c>
      <c r="F3248" s="16" t="s">
        <v>3304</v>
      </c>
      <c r="G3248" s="16" t="s">
        <v>3516</v>
      </c>
      <c r="H3248" s="16" t="s">
        <v>8793</v>
      </c>
      <c r="I3248" s="16" t="s">
        <v>3307</v>
      </c>
      <c r="J3248" s="16" t="s">
        <v>8224</v>
      </c>
    </row>
    <row r="3249" spans="1:10">
      <c r="A3249" s="19" t="s">
        <v>8794</v>
      </c>
      <c r="B3249" s="16"/>
      <c r="C3249" s="16"/>
      <c r="D3249" s="16"/>
      <c r="E3249" s="16"/>
      <c r="F3249" s="16"/>
      <c r="G3249" s="16"/>
      <c r="H3249" s="16"/>
      <c r="I3249" s="16"/>
      <c r="J3249" s="16"/>
    </row>
    <row r="3250" ht="22.5" spans="1:10">
      <c r="A3250" s="20" t="s">
        <v>8432</v>
      </c>
      <c r="B3250" s="16" t="s">
        <v>8795</v>
      </c>
      <c r="C3250" s="16" t="s">
        <v>3301</v>
      </c>
      <c r="D3250" s="16" t="s">
        <v>3311</v>
      </c>
      <c r="E3250" s="16" t="s">
        <v>8434</v>
      </c>
      <c r="F3250" s="16" t="s">
        <v>3304</v>
      </c>
      <c r="G3250" s="16" t="s">
        <v>3398</v>
      </c>
      <c r="H3250" s="16" t="s">
        <v>3315</v>
      </c>
      <c r="I3250" s="16" t="s">
        <v>3307</v>
      </c>
      <c r="J3250" s="16" t="s">
        <v>8796</v>
      </c>
    </row>
    <row r="3251" ht="22.5" spans="1:10">
      <c r="A3251" s="20"/>
      <c r="B3251" s="16" t="s">
        <v>8795</v>
      </c>
      <c r="C3251" s="16" t="s">
        <v>3301</v>
      </c>
      <c r="D3251" s="16" t="s">
        <v>3320</v>
      </c>
      <c r="E3251" s="16" t="s">
        <v>8797</v>
      </c>
      <c r="F3251" s="16" t="s">
        <v>3304</v>
      </c>
      <c r="G3251" s="16" t="s">
        <v>8798</v>
      </c>
      <c r="H3251" s="16" t="s">
        <v>3328</v>
      </c>
      <c r="I3251" s="16" t="s">
        <v>3329</v>
      </c>
      <c r="J3251" s="16" t="s">
        <v>8799</v>
      </c>
    </row>
    <row r="3252" ht="22.5" spans="1:10">
      <c r="A3252" s="20"/>
      <c r="B3252" s="16" t="s">
        <v>8795</v>
      </c>
      <c r="C3252" s="16" t="s">
        <v>3324</v>
      </c>
      <c r="D3252" s="16" t="s">
        <v>3325</v>
      </c>
      <c r="E3252" s="16" t="s">
        <v>8442</v>
      </c>
      <c r="F3252" s="16" t="s">
        <v>3304</v>
      </c>
      <c r="G3252" s="16" t="s">
        <v>3544</v>
      </c>
      <c r="H3252" s="16" t="s">
        <v>3545</v>
      </c>
      <c r="I3252" s="16" t="s">
        <v>3307</v>
      </c>
      <c r="J3252" s="16" t="s">
        <v>8800</v>
      </c>
    </row>
    <row r="3253" ht="33.75" spans="1:10">
      <c r="A3253" s="20"/>
      <c r="B3253" s="16" t="s">
        <v>8795</v>
      </c>
      <c r="C3253" s="16" t="s">
        <v>3331</v>
      </c>
      <c r="D3253" s="16" t="s">
        <v>3332</v>
      </c>
      <c r="E3253" s="16" t="s">
        <v>8801</v>
      </c>
      <c r="F3253" s="16" t="s">
        <v>3313</v>
      </c>
      <c r="G3253" s="16" t="s">
        <v>3341</v>
      </c>
      <c r="H3253" s="16" t="s">
        <v>3315</v>
      </c>
      <c r="I3253" s="16" t="s">
        <v>3307</v>
      </c>
      <c r="J3253" s="16" t="s">
        <v>8802</v>
      </c>
    </row>
    <row r="3254" ht="22.5" spans="1:10">
      <c r="A3254" s="20"/>
      <c r="B3254" s="16" t="s">
        <v>8795</v>
      </c>
      <c r="C3254" s="16" t="s">
        <v>3843</v>
      </c>
      <c r="D3254" s="16" t="s">
        <v>3844</v>
      </c>
      <c r="E3254" s="16" t="s">
        <v>8803</v>
      </c>
      <c r="F3254" s="16" t="s">
        <v>3304</v>
      </c>
      <c r="G3254" s="16" t="s">
        <v>8448</v>
      </c>
      <c r="H3254" s="16" t="s">
        <v>4341</v>
      </c>
      <c r="I3254" s="16" t="s">
        <v>3307</v>
      </c>
      <c r="J3254" s="16" t="s">
        <v>8804</v>
      </c>
    </row>
    <row r="3255" spans="1:10">
      <c r="A3255" s="20" t="s">
        <v>8274</v>
      </c>
      <c r="B3255" s="16" t="s">
        <v>8354</v>
      </c>
      <c r="C3255" s="16" t="s">
        <v>3301</v>
      </c>
      <c r="D3255" s="16" t="s">
        <v>3320</v>
      </c>
      <c r="E3255" s="16" t="s">
        <v>4100</v>
      </c>
      <c r="F3255" s="16" t="s">
        <v>3304</v>
      </c>
      <c r="G3255" s="16" t="s">
        <v>8162</v>
      </c>
      <c r="H3255" s="16" t="s">
        <v>3306</v>
      </c>
      <c r="I3255" s="16" t="s">
        <v>3307</v>
      </c>
      <c r="J3255" s="16" t="s">
        <v>4100</v>
      </c>
    </row>
    <row r="3256" spans="1:10">
      <c r="A3256" s="20"/>
      <c r="B3256" s="16" t="s">
        <v>8354</v>
      </c>
      <c r="C3256" s="16" t="s">
        <v>3324</v>
      </c>
      <c r="D3256" s="16" t="s">
        <v>3325</v>
      </c>
      <c r="E3256" s="16" t="s">
        <v>8164</v>
      </c>
      <c r="F3256" s="16" t="s">
        <v>3304</v>
      </c>
      <c r="G3256" s="16" t="s">
        <v>3398</v>
      </c>
      <c r="H3256" s="16" t="s">
        <v>3315</v>
      </c>
      <c r="I3256" s="16" t="s">
        <v>3307</v>
      </c>
      <c r="J3256" s="16" t="s">
        <v>8164</v>
      </c>
    </row>
    <row r="3257" spans="1:10">
      <c r="A3257" s="20"/>
      <c r="B3257" s="16" t="s">
        <v>8354</v>
      </c>
      <c r="C3257" s="16" t="s">
        <v>3331</v>
      </c>
      <c r="D3257" s="16" t="s">
        <v>3332</v>
      </c>
      <c r="E3257" s="16" t="s">
        <v>3332</v>
      </c>
      <c r="F3257" s="16" t="s">
        <v>3313</v>
      </c>
      <c r="G3257" s="16" t="s">
        <v>3322</v>
      </c>
      <c r="H3257" s="16" t="s">
        <v>3315</v>
      </c>
      <c r="I3257" s="16" t="s">
        <v>3307</v>
      </c>
      <c r="J3257" s="16" t="s">
        <v>3332</v>
      </c>
    </row>
    <row r="3258" spans="1:10">
      <c r="A3258" s="19" t="s">
        <v>8805</v>
      </c>
      <c r="B3258" s="16"/>
      <c r="C3258" s="16"/>
      <c r="D3258" s="16"/>
      <c r="E3258" s="16"/>
      <c r="F3258" s="16"/>
      <c r="G3258" s="16"/>
      <c r="H3258" s="16"/>
      <c r="I3258" s="16"/>
      <c r="J3258" s="16"/>
    </row>
    <row r="3259" spans="1:10">
      <c r="A3259" s="20" t="s">
        <v>8806</v>
      </c>
      <c r="B3259" s="16" t="s">
        <v>8807</v>
      </c>
      <c r="C3259" s="16" t="s">
        <v>3301</v>
      </c>
      <c r="D3259" s="16" t="s">
        <v>3302</v>
      </c>
      <c r="E3259" s="16" t="s">
        <v>8808</v>
      </c>
      <c r="F3259" s="16" t="s">
        <v>3313</v>
      </c>
      <c r="G3259" s="16" t="s">
        <v>8809</v>
      </c>
      <c r="H3259" s="16" t="s">
        <v>4476</v>
      </c>
      <c r="I3259" s="16" t="s">
        <v>3307</v>
      </c>
      <c r="J3259" s="16" t="s">
        <v>8808</v>
      </c>
    </row>
    <row r="3260" ht="22.5" spans="1:10">
      <c r="A3260" s="20"/>
      <c r="B3260" s="16" t="s">
        <v>8807</v>
      </c>
      <c r="C3260" s="16" t="s">
        <v>3301</v>
      </c>
      <c r="D3260" s="16" t="s">
        <v>3311</v>
      </c>
      <c r="E3260" s="16" t="s">
        <v>8266</v>
      </c>
      <c r="F3260" s="16" t="s">
        <v>3304</v>
      </c>
      <c r="G3260" s="16" t="s">
        <v>3398</v>
      </c>
      <c r="H3260" s="16" t="s">
        <v>3315</v>
      </c>
      <c r="I3260" s="16" t="s">
        <v>3307</v>
      </c>
      <c r="J3260" s="16" t="s">
        <v>8810</v>
      </c>
    </row>
    <row r="3261" spans="1:10">
      <c r="A3261" s="20"/>
      <c r="B3261" s="16" t="s">
        <v>8807</v>
      </c>
      <c r="C3261" s="16" t="s">
        <v>3301</v>
      </c>
      <c r="D3261" s="16" t="s">
        <v>3320</v>
      </c>
      <c r="E3261" s="16" t="s">
        <v>8811</v>
      </c>
      <c r="F3261" s="16" t="s">
        <v>3304</v>
      </c>
      <c r="G3261" s="16" t="s">
        <v>3398</v>
      </c>
      <c r="H3261" s="16" t="s">
        <v>3315</v>
      </c>
      <c r="I3261" s="16" t="s">
        <v>3307</v>
      </c>
      <c r="J3261" s="16" t="s">
        <v>8812</v>
      </c>
    </row>
    <row r="3262" ht="33.75" spans="1:10">
      <c r="A3262" s="20"/>
      <c r="B3262" s="16" t="s">
        <v>8807</v>
      </c>
      <c r="C3262" s="16" t="s">
        <v>3324</v>
      </c>
      <c r="D3262" s="16" t="s">
        <v>3325</v>
      </c>
      <c r="E3262" s="16" t="s">
        <v>5960</v>
      </c>
      <c r="F3262" s="16" t="s">
        <v>3304</v>
      </c>
      <c r="G3262" s="16" t="s">
        <v>3398</v>
      </c>
      <c r="H3262" s="16" t="s">
        <v>3315</v>
      </c>
      <c r="I3262" s="16" t="s">
        <v>3307</v>
      </c>
      <c r="J3262" s="16" t="s">
        <v>8813</v>
      </c>
    </row>
    <row r="3263" ht="22.5" spans="1:10">
      <c r="A3263" s="20"/>
      <c r="B3263" s="16" t="s">
        <v>8807</v>
      </c>
      <c r="C3263" s="16" t="s">
        <v>3324</v>
      </c>
      <c r="D3263" s="16" t="s">
        <v>3590</v>
      </c>
      <c r="E3263" s="16" t="s">
        <v>8814</v>
      </c>
      <c r="F3263" s="16" t="s">
        <v>3304</v>
      </c>
      <c r="G3263" s="16" t="s">
        <v>3710</v>
      </c>
      <c r="H3263" s="16" t="s">
        <v>3499</v>
      </c>
      <c r="I3263" s="16" t="s">
        <v>3307</v>
      </c>
      <c r="J3263" s="16" t="s">
        <v>8815</v>
      </c>
    </row>
    <row r="3264" ht="22.5" spans="1:10">
      <c r="A3264" s="20"/>
      <c r="B3264" s="16" t="s">
        <v>8807</v>
      </c>
      <c r="C3264" s="16" t="s">
        <v>3331</v>
      </c>
      <c r="D3264" s="16" t="s">
        <v>3332</v>
      </c>
      <c r="E3264" s="16" t="s">
        <v>8238</v>
      </c>
      <c r="F3264" s="16" t="s">
        <v>3313</v>
      </c>
      <c r="G3264" s="16" t="s">
        <v>3322</v>
      </c>
      <c r="H3264" s="16" t="s">
        <v>3315</v>
      </c>
      <c r="I3264" s="16" t="s">
        <v>3307</v>
      </c>
      <c r="J3264" s="16" t="s">
        <v>8816</v>
      </c>
    </row>
    <row r="3265" ht="33.75" spans="1:10">
      <c r="A3265" s="20"/>
      <c r="B3265" s="16" t="s">
        <v>8807</v>
      </c>
      <c r="C3265" s="16" t="s">
        <v>3843</v>
      </c>
      <c r="D3265" s="16" t="s">
        <v>3844</v>
      </c>
      <c r="E3265" s="16" t="s">
        <v>8817</v>
      </c>
      <c r="F3265" s="16" t="s">
        <v>3520</v>
      </c>
      <c r="G3265" s="16" t="s">
        <v>8818</v>
      </c>
      <c r="H3265" s="16" t="s">
        <v>3435</v>
      </c>
      <c r="I3265" s="16" t="s">
        <v>3307</v>
      </c>
      <c r="J3265" s="16" t="s">
        <v>8819</v>
      </c>
    </row>
    <row r="3266" ht="22.5" spans="1:10">
      <c r="A3266" s="20" t="s">
        <v>8820</v>
      </c>
      <c r="B3266" s="16" t="s">
        <v>8821</v>
      </c>
      <c r="C3266" s="16" t="s">
        <v>3301</v>
      </c>
      <c r="D3266" s="16" t="s">
        <v>3302</v>
      </c>
      <c r="E3266" s="16" t="s">
        <v>8822</v>
      </c>
      <c r="F3266" s="16" t="s">
        <v>3304</v>
      </c>
      <c r="G3266" s="16" t="s">
        <v>8823</v>
      </c>
      <c r="H3266" s="16" t="s">
        <v>8824</v>
      </c>
      <c r="I3266" s="16" t="s">
        <v>3307</v>
      </c>
      <c r="J3266" s="16" t="s">
        <v>8825</v>
      </c>
    </row>
    <row r="3267" ht="191.25" spans="1:10">
      <c r="A3267" s="20"/>
      <c r="B3267" s="16" t="s">
        <v>8821</v>
      </c>
      <c r="C3267" s="16" t="s">
        <v>3301</v>
      </c>
      <c r="D3267" s="16" t="s">
        <v>3302</v>
      </c>
      <c r="E3267" s="16" t="s">
        <v>8826</v>
      </c>
      <c r="F3267" s="16" t="s">
        <v>3313</v>
      </c>
      <c r="G3267" s="16" t="s">
        <v>3804</v>
      </c>
      <c r="H3267" s="16" t="s">
        <v>3410</v>
      </c>
      <c r="I3267" s="16" t="s">
        <v>3307</v>
      </c>
      <c r="J3267" s="16" t="s">
        <v>8827</v>
      </c>
    </row>
    <row r="3268" ht="22.5" spans="1:10">
      <c r="A3268" s="20"/>
      <c r="B3268" s="16" t="s">
        <v>8821</v>
      </c>
      <c r="C3268" s="16" t="s">
        <v>3301</v>
      </c>
      <c r="D3268" s="16" t="s">
        <v>3302</v>
      </c>
      <c r="E3268" s="16" t="s">
        <v>8828</v>
      </c>
      <c r="F3268" s="16" t="s">
        <v>3304</v>
      </c>
      <c r="G3268" s="16" t="s">
        <v>3398</v>
      </c>
      <c r="H3268" s="16" t="s">
        <v>3315</v>
      </c>
      <c r="I3268" s="16" t="s">
        <v>3307</v>
      </c>
      <c r="J3268" s="16" t="s">
        <v>8829</v>
      </c>
    </row>
    <row r="3269" ht="22.5" spans="1:10">
      <c r="A3269" s="20"/>
      <c r="B3269" s="16" t="s">
        <v>8821</v>
      </c>
      <c r="C3269" s="16" t="s">
        <v>3301</v>
      </c>
      <c r="D3269" s="16" t="s">
        <v>3311</v>
      </c>
      <c r="E3269" s="16" t="s">
        <v>8830</v>
      </c>
      <c r="F3269" s="16" t="s">
        <v>3304</v>
      </c>
      <c r="G3269" s="16" t="s">
        <v>3398</v>
      </c>
      <c r="H3269" s="16" t="s">
        <v>3315</v>
      </c>
      <c r="I3269" s="16" t="s">
        <v>3307</v>
      </c>
      <c r="J3269" s="16" t="s">
        <v>8831</v>
      </c>
    </row>
    <row r="3270" spans="1:10">
      <c r="A3270" s="20"/>
      <c r="B3270" s="16" t="s">
        <v>8821</v>
      </c>
      <c r="C3270" s="16" t="s">
        <v>3301</v>
      </c>
      <c r="D3270" s="16" t="s">
        <v>3320</v>
      </c>
      <c r="E3270" s="16" t="s">
        <v>3565</v>
      </c>
      <c r="F3270" s="16" t="s">
        <v>3304</v>
      </c>
      <c r="G3270" s="16" t="s">
        <v>3804</v>
      </c>
      <c r="H3270" s="16" t="s">
        <v>3805</v>
      </c>
      <c r="I3270" s="16" t="s">
        <v>3307</v>
      </c>
      <c r="J3270" s="16" t="s">
        <v>3911</v>
      </c>
    </row>
    <row r="3271" ht="45" spans="1:10">
      <c r="A3271" s="20"/>
      <c r="B3271" s="16" t="s">
        <v>8821</v>
      </c>
      <c r="C3271" s="16" t="s">
        <v>3324</v>
      </c>
      <c r="D3271" s="16" t="s">
        <v>3325</v>
      </c>
      <c r="E3271" s="16" t="s">
        <v>8832</v>
      </c>
      <c r="F3271" s="16" t="s">
        <v>3304</v>
      </c>
      <c r="G3271" s="16" t="s">
        <v>8833</v>
      </c>
      <c r="H3271" s="16" t="s">
        <v>3306</v>
      </c>
      <c r="I3271" s="16" t="s">
        <v>3329</v>
      </c>
      <c r="J3271" s="16" t="s">
        <v>8834</v>
      </c>
    </row>
    <row r="3272" ht="22.5" spans="1:10">
      <c r="A3272" s="20"/>
      <c r="B3272" s="16" t="s">
        <v>8821</v>
      </c>
      <c r="C3272" s="16" t="s">
        <v>3324</v>
      </c>
      <c r="D3272" s="16" t="s">
        <v>3325</v>
      </c>
      <c r="E3272" s="16" t="s">
        <v>8835</v>
      </c>
      <c r="F3272" s="16" t="s">
        <v>3304</v>
      </c>
      <c r="G3272" s="16" t="s">
        <v>5008</v>
      </c>
      <c r="H3272" s="16" t="s">
        <v>3306</v>
      </c>
      <c r="I3272" s="16" t="s">
        <v>3307</v>
      </c>
      <c r="J3272" s="16" t="s">
        <v>8836</v>
      </c>
    </row>
    <row r="3273" spans="1:10">
      <c r="A3273" s="20"/>
      <c r="B3273" s="16" t="s">
        <v>8821</v>
      </c>
      <c r="C3273" s="16" t="s">
        <v>3331</v>
      </c>
      <c r="D3273" s="16" t="s">
        <v>3332</v>
      </c>
      <c r="E3273" s="16" t="s">
        <v>3332</v>
      </c>
      <c r="F3273" s="16" t="s">
        <v>3313</v>
      </c>
      <c r="G3273" s="16" t="s">
        <v>3322</v>
      </c>
      <c r="H3273" s="16" t="s">
        <v>3315</v>
      </c>
      <c r="I3273" s="16" t="s">
        <v>3307</v>
      </c>
      <c r="J3273" s="16" t="s">
        <v>3332</v>
      </c>
    </row>
    <row r="3274" ht="22.5" spans="1:10">
      <c r="A3274" s="20"/>
      <c r="B3274" s="16" t="s">
        <v>8821</v>
      </c>
      <c r="C3274" s="16" t="s">
        <v>3843</v>
      </c>
      <c r="D3274" s="16" t="s">
        <v>3844</v>
      </c>
      <c r="E3274" s="16" t="s">
        <v>7511</v>
      </c>
      <c r="F3274" s="16" t="s">
        <v>3520</v>
      </c>
      <c r="G3274" s="16" t="s">
        <v>8837</v>
      </c>
      <c r="H3274" s="16" t="s">
        <v>3435</v>
      </c>
      <c r="I3274" s="16" t="s">
        <v>3307</v>
      </c>
      <c r="J3274" s="16" t="s">
        <v>8838</v>
      </c>
    </row>
    <row r="3275" ht="22.5" spans="1:10">
      <c r="A3275" s="20" t="s">
        <v>8839</v>
      </c>
      <c r="B3275" s="16" t="s">
        <v>8840</v>
      </c>
      <c r="C3275" s="16" t="s">
        <v>3301</v>
      </c>
      <c r="D3275" s="16" t="s">
        <v>3302</v>
      </c>
      <c r="E3275" s="16" t="s">
        <v>8841</v>
      </c>
      <c r="F3275" s="16" t="s">
        <v>3313</v>
      </c>
      <c r="G3275" s="16" t="s">
        <v>3305</v>
      </c>
      <c r="H3275" s="16" t="s">
        <v>7222</v>
      </c>
      <c r="I3275" s="16" t="s">
        <v>3307</v>
      </c>
      <c r="J3275" s="16" t="s">
        <v>8841</v>
      </c>
    </row>
    <row r="3276" ht="22.5" spans="1:10">
      <c r="A3276" s="20"/>
      <c r="B3276" s="16" t="s">
        <v>8840</v>
      </c>
      <c r="C3276" s="16" t="s">
        <v>3301</v>
      </c>
      <c r="D3276" s="16" t="s">
        <v>3302</v>
      </c>
      <c r="E3276" s="16" t="s">
        <v>8842</v>
      </c>
      <c r="F3276" s="16" t="s">
        <v>3304</v>
      </c>
      <c r="G3276" s="16" t="s">
        <v>8843</v>
      </c>
      <c r="H3276" s="16" t="s">
        <v>3493</v>
      </c>
      <c r="I3276" s="16" t="s">
        <v>3329</v>
      </c>
      <c r="J3276" s="16" t="s">
        <v>8844</v>
      </c>
    </row>
    <row r="3277" ht="56.25" spans="1:10">
      <c r="A3277" s="20"/>
      <c r="B3277" s="16" t="s">
        <v>8840</v>
      </c>
      <c r="C3277" s="16" t="s">
        <v>3301</v>
      </c>
      <c r="D3277" s="16" t="s">
        <v>3302</v>
      </c>
      <c r="E3277" s="16" t="s">
        <v>8845</v>
      </c>
      <c r="F3277" s="16" t="s">
        <v>3304</v>
      </c>
      <c r="G3277" s="16" t="s">
        <v>3305</v>
      </c>
      <c r="H3277" s="16" t="s">
        <v>3545</v>
      </c>
      <c r="I3277" s="16" t="s">
        <v>3307</v>
      </c>
      <c r="J3277" s="16" t="s">
        <v>8846</v>
      </c>
    </row>
    <row r="3278" ht="33.75" spans="1:10">
      <c r="A3278" s="20"/>
      <c r="B3278" s="16" t="s">
        <v>8840</v>
      </c>
      <c r="C3278" s="16" t="s">
        <v>3301</v>
      </c>
      <c r="D3278" s="16" t="s">
        <v>3302</v>
      </c>
      <c r="E3278" s="16" t="s">
        <v>8847</v>
      </c>
      <c r="F3278" s="16" t="s">
        <v>3313</v>
      </c>
      <c r="G3278" s="16" t="s">
        <v>8848</v>
      </c>
      <c r="H3278" s="16" t="s">
        <v>3493</v>
      </c>
      <c r="I3278" s="16" t="s">
        <v>3307</v>
      </c>
      <c r="J3278" s="16" t="s">
        <v>8849</v>
      </c>
    </row>
    <row r="3279" ht="112.5" spans="1:10">
      <c r="A3279" s="20"/>
      <c r="B3279" s="16" t="s">
        <v>8840</v>
      </c>
      <c r="C3279" s="16" t="s">
        <v>3301</v>
      </c>
      <c r="D3279" s="16" t="s">
        <v>3302</v>
      </c>
      <c r="E3279" s="16" t="s">
        <v>8850</v>
      </c>
      <c r="F3279" s="16" t="s">
        <v>3304</v>
      </c>
      <c r="G3279" s="16" t="s">
        <v>3398</v>
      </c>
      <c r="H3279" s="16" t="s">
        <v>3315</v>
      </c>
      <c r="I3279" s="16" t="s">
        <v>3307</v>
      </c>
      <c r="J3279" s="16" t="s">
        <v>8851</v>
      </c>
    </row>
    <row r="3280" ht="45" spans="1:10">
      <c r="A3280" s="20"/>
      <c r="B3280" s="16" t="s">
        <v>8840</v>
      </c>
      <c r="C3280" s="16" t="s">
        <v>3301</v>
      </c>
      <c r="D3280" s="16" t="s">
        <v>3302</v>
      </c>
      <c r="E3280" s="16" t="s">
        <v>8852</v>
      </c>
      <c r="F3280" s="16" t="s">
        <v>3304</v>
      </c>
      <c r="G3280" s="16" t="s">
        <v>3398</v>
      </c>
      <c r="H3280" s="16" t="s">
        <v>3315</v>
      </c>
      <c r="I3280" s="16" t="s">
        <v>3307</v>
      </c>
      <c r="J3280" s="16" t="s">
        <v>8853</v>
      </c>
    </row>
    <row r="3281" ht="22.5" spans="1:10">
      <c r="A3281" s="20"/>
      <c r="B3281" s="16" t="s">
        <v>8840</v>
      </c>
      <c r="C3281" s="16" t="s">
        <v>3301</v>
      </c>
      <c r="D3281" s="16" t="s">
        <v>3302</v>
      </c>
      <c r="E3281" s="16" t="s">
        <v>8854</v>
      </c>
      <c r="F3281" s="16" t="s">
        <v>3313</v>
      </c>
      <c r="G3281" s="16" t="s">
        <v>8855</v>
      </c>
      <c r="H3281" s="16" t="s">
        <v>3377</v>
      </c>
      <c r="I3281" s="16" t="s">
        <v>3307</v>
      </c>
      <c r="J3281" s="16" t="s">
        <v>8854</v>
      </c>
    </row>
    <row r="3282" ht="22.5" spans="1:10">
      <c r="A3282" s="20"/>
      <c r="B3282" s="16" t="s">
        <v>8840</v>
      </c>
      <c r="C3282" s="16" t="s">
        <v>3301</v>
      </c>
      <c r="D3282" s="16" t="s">
        <v>3311</v>
      </c>
      <c r="E3282" s="16" t="s">
        <v>8856</v>
      </c>
      <c r="F3282" s="16" t="s">
        <v>3304</v>
      </c>
      <c r="G3282" s="16" t="s">
        <v>4181</v>
      </c>
      <c r="H3282" s="16" t="s">
        <v>3306</v>
      </c>
      <c r="I3282" s="16" t="s">
        <v>3307</v>
      </c>
      <c r="J3282" s="16" t="s">
        <v>8857</v>
      </c>
    </row>
    <row r="3283" ht="22.5" spans="1:10">
      <c r="A3283" s="20"/>
      <c r="B3283" s="16" t="s">
        <v>8840</v>
      </c>
      <c r="C3283" s="16" t="s">
        <v>3301</v>
      </c>
      <c r="D3283" s="16" t="s">
        <v>3311</v>
      </c>
      <c r="E3283" s="16" t="s">
        <v>8858</v>
      </c>
      <c r="F3283" s="16" t="s">
        <v>3313</v>
      </c>
      <c r="G3283" s="16" t="s">
        <v>3322</v>
      </c>
      <c r="H3283" s="16" t="s">
        <v>3315</v>
      </c>
      <c r="I3283" s="16" t="s">
        <v>3307</v>
      </c>
      <c r="J3283" s="16" t="s">
        <v>8859</v>
      </c>
    </row>
    <row r="3284" spans="1:10">
      <c r="A3284" s="20"/>
      <c r="B3284" s="16" t="s">
        <v>8840</v>
      </c>
      <c r="C3284" s="16" t="s">
        <v>3301</v>
      </c>
      <c r="D3284" s="16" t="s">
        <v>3320</v>
      </c>
      <c r="E3284" s="16" t="s">
        <v>3565</v>
      </c>
      <c r="F3284" s="16" t="s">
        <v>3304</v>
      </c>
      <c r="G3284" s="16" t="s">
        <v>3804</v>
      </c>
      <c r="H3284" s="16" t="s">
        <v>3805</v>
      </c>
      <c r="I3284" s="16" t="s">
        <v>3307</v>
      </c>
      <c r="J3284" s="16" t="s">
        <v>3911</v>
      </c>
    </row>
    <row r="3285" ht="33.75" spans="1:10">
      <c r="A3285" s="20"/>
      <c r="B3285" s="16" t="s">
        <v>8840</v>
      </c>
      <c r="C3285" s="16" t="s">
        <v>3324</v>
      </c>
      <c r="D3285" s="16" t="s">
        <v>3325</v>
      </c>
      <c r="E3285" s="16" t="s">
        <v>8860</v>
      </c>
      <c r="F3285" s="16" t="s">
        <v>3304</v>
      </c>
      <c r="G3285" s="16" t="s">
        <v>3367</v>
      </c>
      <c r="H3285" s="16" t="s">
        <v>3306</v>
      </c>
      <c r="I3285" s="16" t="s">
        <v>3329</v>
      </c>
      <c r="J3285" s="16" t="s">
        <v>8861</v>
      </c>
    </row>
    <row r="3286" ht="33.75" spans="1:10">
      <c r="A3286" s="20"/>
      <c r="B3286" s="16" t="s">
        <v>8840</v>
      </c>
      <c r="C3286" s="16" t="s">
        <v>3324</v>
      </c>
      <c r="D3286" s="16" t="s">
        <v>3325</v>
      </c>
      <c r="E3286" s="16" t="s">
        <v>8862</v>
      </c>
      <c r="F3286" s="16" t="s">
        <v>3304</v>
      </c>
      <c r="G3286" s="16" t="s">
        <v>4317</v>
      </c>
      <c r="H3286" s="16" t="s">
        <v>3306</v>
      </c>
      <c r="I3286" s="16" t="s">
        <v>3307</v>
      </c>
      <c r="J3286" s="16" t="s">
        <v>8863</v>
      </c>
    </row>
    <row r="3287" ht="22.5" spans="1:10">
      <c r="A3287" s="20"/>
      <c r="B3287" s="16" t="s">
        <v>8840</v>
      </c>
      <c r="C3287" s="16" t="s">
        <v>3324</v>
      </c>
      <c r="D3287" s="16" t="s">
        <v>3590</v>
      </c>
      <c r="E3287" s="16" t="s">
        <v>8864</v>
      </c>
      <c r="F3287" s="16" t="s">
        <v>3304</v>
      </c>
      <c r="G3287" s="16" t="s">
        <v>4688</v>
      </c>
      <c r="H3287" s="16" t="s">
        <v>3306</v>
      </c>
      <c r="I3287" s="16" t="s">
        <v>3329</v>
      </c>
      <c r="J3287" s="16" t="s">
        <v>8865</v>
      </c>
    </row>
    <row r="3288" spans="1:10">
      <c r="A3288" s="20"/>
      <c r="B3288" s="16" t="s">
        <v>8840</v>
      </c>
      <c r="C3288" s="16" t="s">
        <v>3331</v>
      </c>
      <c r="D3288" s="16" t="s">
        <v>3332</v>
      </c>
      <c r="E3288" s="16" t="s">
        <v>3332</v>
      </c>
      <c r="F3288" s="16" t="s">
        <v>3313</v>
      </c>
      <c r="G3288" s="16" t="s">
        <v>3322</v>
      </c>
      <c r="H3288" s="16" t="s">
        <v>3315</v>
      </c>
      <c r="I3288" s="16" t="s">
        <v>3307</v>
      </c>
      <c r="J3288" s="16" t="s">
        <v>3332</v>
      </c>
    </row>
    <row r="3289" spans="1:10">
      <c r="A3289" s="20" t="s">
        <v>8866</v>
      </c>
      <c r="B3289" s="16" t="s">
        <v>8867</v>
      </c>
      <c r="C3289" s="16" t="s">
        <v>3301</v>
      </c>
      <c r="D3289" s="16" t="s">
        <v>3302</v>
      </c>
      <c r="E3289" s="16" t="s">
        <v>8868</v>
      </c>
      <c r="F3289" s="16" t="s">
        <v>3313</v>
      </c>
      <c r="G3289" s="16" t="s">
        <v>8809</v>
      </c>
      <c r="H3289" s="16" t="s">
        <v>4476</v>
      </c>
      <c r="I3289" s="16" t="s">
        <v>3307</v>
      </c>
      <c r="J3289" s="16" t="s">
        <v>8868</v>
      </c>
    </row>
    <row r="3290" ht="22.5" spans="1:10">
      <c r="A3290" s="20"/>
      <c r="B3290" s="16" t="s">
        <v>8867</v>
      </c>
      <c r="C3290" s="16" t="s">
        <v>3301</v>
      </c>
      <c r="D3290" s="16" t="s">
        <v>3311</v>
      </c>
      <c r="E3290" s="16" t="s">
        <v>8266</v>
      </c>
      <c r="F3290" s="16" t="s">
        <v>3304</v>
      </c>
      <c r="G3290" s="16" t="s">
        <v>3398</v>
      </c>
      <c r="H3290" s="16" t="s">
        <v>3315</v>
      </c>
      <c r="I3290" s="16" t="s">
        <v>3307</v>
      </c>
      <c r="J3290" s="16" t="s">
        <v>8869</v>
      </c>
    </row>
    <row r="3291" spans="1:10">
      <c r="A3291" s="20"/>
      <c r="B3291" s="16" t="s">
        <v>8867</v>
      </c>
      <c r="C3291" s="16" t="s">
        <v>3301</v>
      </c>
      <c r="D3291" s="16" t="s">
        <v>3320</v>
      </c>
      <c r="E3291" s="16" t="s">
        <v>8811</v>
      </c>
      <c r="F3291" s="16" t="s">
        <v>3304</v>
      </c>
      <c r="G3291" s="16" t="s">
        <v>3398</v>
      </c>
      <c r="H3291" s="16" t="s">
        <v>3315</v>
      </c>
      <c r="I3291" s="16" t="s">
        <v>3307</v>
      </c>
      <c r="J3291" s="16" t="s">
        <v>8812</v>
      </c>
    </row>
    <row r="3292" ht="33.75" spans="1:10">
      <c r="A3292" s="20"/>
      <c r="B3292" s="16" t="s">
        <v>8867</v>
      </c>
      <c r="C3292" s="16" t="s">
        <v>3324</v>
      </c>
      <c r="D3292" s="16" t="s">
        <v>3325</v>
      </c>
      <c r="E3292" s="16" t="s">
        <v>5960</v>
      </c>
      <c r="F3292" s="16" t="s">
        <v>3304</v>
      </c>
      <c r="G3292" s="16" t="s">
        <v>3398</v>
      </c>
      <c r="H3292" s="16" t="s">
        <v>3315</v>
      </c>
      <c r="I3292" s="16" t="s">
        <v>3307</v>
      </c>
      <c r="J3292" s="16" t="s">
        <v>8813</v>
      </c>
    </row>
    <row r="3293" ht="22.5" spans="1:10">
      <c r="A3293" s="20"/>
      <c r="B3293" s="16" t="s">
        <v>8867</v>
      </c>
      <c r="C3293" s="16" t="s">
        <v>3324</v>
      </c>
      <c r="D3293" s="16" t="s">
        <v>3590</v>
      </c>
      <c r="E3293" s="16" t="s">
        <v>8814</v>
      </c>
      <c r="F3293" s="16" t="s">
        <v>3313</v>
      </c>
      <c r="G3293" s="16" t="s">
        <v>4559</v>
      </c>
      <c r="H3293" s="16" t="s">
        <v>3499</v>
      </c>
      <c r="I3293" s="16" t="s">
        <v>3307</v>
      </c>
      <c r="J3293" s="16" t="s">
        <v>8815</v>
      </c>
    </row>
    <row r="3294" ht="22.5" spans="1:10">
      <c r="A3294" s="20"/>
      <c r="B3294" s="16" t="s">
        <v>8867</v>
      </c>
      <c r="C3294" s="16" t="s">
        <v>3331</v>
      </c>
      <c r="D3294" s="16" t="s">
        <v>3332</v>
      </c>
      <c r="E3294" s="16" t="s">
        <v>8238</v>
      </c>
      <c r="F3294" s="16" t="s">
        <v>3313</v>
      </c>
      <c r="G3294" s="16" t="s">
        <v>3322</v>
      </c>
      <c r="H3294" s="16" t="s">
        <v>3315</v>
      </c>
      <c r="I3294" s="16" t="s">
        <v>3307</v>
      </c>
      <c r="J3294" s="16" t="s">
        <v>8870</v>
      </c>
    </row>
    <row r="3295" ht="33.75" spans="1:10">
      <c r="A3295" s="20"/>
      <c r="B3295" s="16" t="s">
        <v>8867</v>
      </c>
      <c r="C3295" s="16" t="s">
        <v>3843</v>
      </c>
      <c r="D3295" s="16" t="s">
        <v>3844</v>
      </c>
      <c r="E3295" s="16" t="s">
        <v>8817</v>
      </c>
      <c r="F3295" s="16" t="s">
        <v>3520</v>
      </c>
      <c r="G3295" s="16" t="s">
        <v>8818</v>
      </c>
      <c r="H3295" s="16" t="s">
        <v>3435</v>
      </c>
      <c r="I3295" s="16" t="s">
        <v>3307</v>
      </c>
      <c r="J3295" s="16" t="s">
        <v>8819</v>
      </c>
    </row>
    <row r="3296" ht="22.5" spans="1:10">
      <c r="A3296" s="20" t="s">
        <v>8871</v>
      </c>
      <c r="B3296" s="16" t="s">
        <v>8872</v>
      </c>
      <c r="C3296" s="16" t="s">
        <v>3301</v>
      </c>
      <c r="D3296" s="16" t="s">
        <v>3302</v>
      </c>
      <c r="E3296" s="16" t="s">
        <v>8873</v>
      </c>
      <c r="F3296" s="16" t="s">
        <v>3304</v>
      </c>
      <c r="G3296" s="16" t="s">
        <v>8874</v>
      </c>
      <c r="H3296" s="16" t="s">
        <v>3377</v>
      </c>
      <c r="I3296" s="16" t="s">
        <v>3307</v>
      </c>
      <c r="J3296" s="16" t="s">
        <v>8875</v>
      </c>
    </row>
    <row r="3297" ht="22.5" spans="1:10">
      <c r="A3297" s="20"/>
      <c r="B3297" s="16" t="s">
        <v>8872</v>
      </c>
      <c r="C3297" s="16" t="s">
        <v>3301</v>
      </c>
      <c r="D3297" s="16" t="s">
        <v>3311</v>
      </c>
      <c r="E3297" s="16" t="s">
        <v>8876</v>
      </c>
      <c r="F3297" s="16" t="s">
        <v>3304</v>
      </c>
      <c r="G3297" s="16" t="s">
        <v>3398</v>
      </c>
      <c r="H3297" s="16" t="s">
        <v>3315</v>
      </c>
      <c r="I3297" s="16" t="s">
        <v>3307</v>
      </c>
      <c r="J3297" s="16" t="s">
        <v>8877</v>
      </c>
    </row>
    <row r="3298" spans="1:10">
      <c r="A3298" s="20"/>
      <c r="B3298" s="16" t="s">
        <v>8872</v>
      </c>
      <c r="C3298" s="16" t="s">
        <v>3301</v>
      </c>
      <c r="D3298" s="16" t="s">
        <v>3320</v>
      </c>
      <c r="E3298" s="16" t="s">
        <v>4100</v>
      </c>
      <c r="F3298" s="16" t="s">
        <v>3304</v>
      </c>
      <c r="G3298" s="16" t="s">
        <v>8878</v>
      </c>
      <c r="H3298" s="16" t="s">
        <v>3499</v>
      </c>
      <c r="I3298" s="16" t="s">
        <v>3307</v>
      </c>
      <c r="J3298" s="16" t="s">
        <v>4244</v>
      </c>
    </row>
    <row r="3299" ht="22.5" spans="1:10">
      <c r="A3299" s="20"/>
      <c r="B3299" s="16" t="s">
        <v>8872</v>
      </c>
      <c r="C3299" s="16" t="s">
        <v>3324</v>
      </c>
      <c r="D3299" s="16" t="s">
        <v>3325</v>
      </c>
      <c r="E3299" s="16" t="s">
        <v>8879</v>
      </c>
      <c r="F3299" s="16" t="s">
        <v>3313</v>
      </c>
      <c r="G3299" s="16" t="s">
        <v>3322</v>
      </c>
      <c r="H3299" s="16" t="s">
        <v>3315</v>
      </c>
      <c r="I3299" s="16" t="s">
        <v>3307</v>
      </c>
      <c r="J3299" s="16" t="s">
        <v>8880</v>
      </c>
    </row>
    <row r="3300" spans="1:10">
      <c r="A3300" s="20"/>
      <c r="B3300" s="16" t="s">
        <v>8872</v>
      </c>
      <c r="C3300" s="16" t="s">
        <v>3331</v>
      </c>
      <c r="D3300" s="16" t="s">
        <v>3332</v>
      </c>
      <c r="E3300" s="16" t="s">
        <v>3332</v>
      </c>
      <c r="F3300" s="16" t="s">
        <v>3313</v>
      </c>
      <c r="G3300" s="16" t="s">
        <v>3322</v>
      </c>
      <c r="H3300" s="16" t="s">
        <v>3315</v>
      </c>
      <c r="I3300" s="16" t="s">
        <v>3307</v>
      </c>
      <c r="J3300" s="16" t="s">
        <v>3333</v>
      </c>
    </row>
    <row r="3301" spans="1:10">
      <c r="A3301" s="20"/>
      <c r="B3301" s="16" t="s">
        <v>8872</v>
      </c>
      <c r="C3301" s="16" t="s">
        <v>3843</v>
      </c>
      <c r="D3301" s="16" t="s">
        <v>3844</v>
      </c>
      <c r="E3301" s="16" t="s">
        <v>7511</v>
      </c>
      <c r="F3301" s="16" t="s">
        <v>3304</v>
      </c>
      <c r="G3301" s="16" t="s">
        <v>8881</v>
      </c>
      <c r="H3301" s="16" t="s">
        <v>3435</v>
      </c>
      <c r="I3301" s="16" t="s">
        <v>3307</v>
      </c>
      <c r="J3301" s="16" t="s">
        <v>8882</v>
      </c>
    </row>
    <row r="3302" spans="1:10">
      <c r="A3302" s="20" t="s">
        <v>8883</v>
      </c>
      <c r="B3302" s="16" t="s">
        <v>8884</v>
      </c>
      <c r="C3302" s="16" t="s">
        <v>3301</v>
      </c>
      <c r="D3302" s="16" t="s">
        <v>3302</v>
      </c>
      <c r="E3302" s="16" t="s">
        <v>8885</v>
      </c>
      <c r="F3302" s="16" t="s">
        <v>3304</v>
      </c>
      <c r="G3302" s="16" t="s">
        <v>3370</v>
      </c>
      <c r="H3302" s="16" t="s">
        <v>3377</v>
      </c>
      <c r="I3302" s="16" t="s">
        <v>3307</v>
      </c>
      <c r="J3302" s="16" t="s">
        <v>8885</v>
      </c>
    </row>
    <row r="3303" ht="22.5" spans="1:10">
      <c r="A3303" s="20"/>
      <c r="B3303" s="16" t="s">
        <v>8884</v>
      </c>
      <c r="C3303" s="16" t="s">
        <v>3301</v>
      </c>
      <c r="D3303" s="16" t="s">
        <v>3311</v>
      </c>
      <c r="E3303" s="16" t="s">
        <v>8886</v>
      </c>
      <c r="F3303" s="16" t="s">
        <v>3304</v>
      </c>
      <c r="G3303" s="16" t="s">
        <v>3398</v>
      </c>
      <c r="H3303" s="16" t="s">
        <v>3315</v>
      </c>
      <c r="I3303" s="16" t="s">
        <v>3307</v>
      </c>
      <c r="J3303" s="16" t="s">
        <v>8887</v>
      </c>
    </row>
    <row r="3304" spans="1:10">
      <c r="A3304" s="20"/>
      <c r="B3304" s="16" t="s">
        <v>8884</v>
      </c>
      <c r="C3304" s="16" t="s">
        <v>3301</v>
      </c>
      <c r="D3304" s="16" t="s">
        <v>3320</v>
      </c>
      <c r="E3304" s="16" t="s">
        <v>4100</v>
      </c>
      <c r="F3304" s="16" t="s">
        <v>3304</v>
      </c>
      <c r="G3304" s="16" t="s">
        <v>8888</v>
      </c>
      <c r="H3304" s="16" t="s">
        <v>3805</v>
      </c>
      <c r="I3304" s="16" t="s">
        <v>3307</v>
      </c>
      <c r="J3304" s="16" t="s">
        <v>4244</v>
      </c>
    </row>
    <row r="3305" spans="1:10">
      <c r="A3305" s="20"/>
      <c r="B3305" s="16" t="s">
        <v>8884</v>
      </c>
      <c r="C3305" s="16" t="s">
        <v>3324</v>
      </c>
      <c r="D3305" s="16" t="s">
        <v>3325</v>
      </c>
      <c r="E3305" s="16" t="s">
        <v>8889</v>
      </c>
      <c r="F3305" s="16" t="s">
        <v>3304</v>
      </c>
      <c r="G3305" s="16" t="s">
        <v>3398</v>
      </c>
      <c r="H3305" s="16" t="s">
        <v>3315</v>
      </c>
      <c r="I3305" s="16" t="s">
        <v>3307</v>
      </c>
      <c r="J3305" s="16" t="s">
        <v>8890</v>
      </c>
    </row>
    <row r="3306" ht="22.5" spans="1:10">
      <c r="A3306" s="20"/>
      <c r="B3306" s="16" t="s">
        <v>8884</v>
      </c>
      <c r="C3306" s="16" t="s">
        <v>3331</v>
      </c>
      <c r="D3306" s="16" t="s">
        <v>3332</v>
      </c>
      <c r="E3306" s="16" t="s">
        <v>3437</v>
      </c>
      <c r="F3306" s="16" t="s">
        <v>3313</v>
      </c>
      <c r="G3306" s="16" t="s">
        <v>3322</v>
      </c>
      <c r="H3306" s="16" t="s">
        <v>3315</v>
      </c>
      <c r="I3306" s="16" t="s">
        <v>3307</v>
      </c>
      <c r="J3306" s="16" t="s">
        <v>8891</v>
      </c>
    </row>
    <row r="3307" ht="22.5" spans="1:10">
      <c r="A3307" s="20"/>
      <c r="B3307" s="16" t="s">
        <v>8884</v>
      </c>
      <c r="C3307" s="16" t="s">
        <v>3843</v>
      </c>
      <c r="D3307" s="16" t="s">
        <v>3844</v>
      </c>
      <c r="E3307" s="16" t="s">
        <v>4715</v>
      </c>
      <c r="F3307" s="16" t="s">
        <v>3304</v>
      </c>
      <c r="G3307" s="16" t="s">
        <v>8892</v>
      </c>
      <c r="H3307" s="16" t="s">
        <v>3435</v>
      </c>
      <c r="I3307" s="16" t="s">
        <v>3307</v>
      </c>
      <c r="J3307" s="16" t="s">
        <v>8893</v>
      </c>
    </row>
    <row r="3308" ht="22.5" spans="1:10">
      <c r="A3308" s="20" t="s">
        <v>8894</v>
      </c>
      <c r="B3308" s="16" t="s">
        <v>8895</v>
      </c>
      <c r="C3308" s="16" t="s">
        <v>3301</v>
      </c>
      <c r="D3308" s="16" t="s">
        <v>3302</v>
      </c>
      <c r="E3308" s="16" t="s">
        <v>8896</v>
      </c>
      <c r="F3308" s="16" t="s">
        <v>3313</v>
      </c>
      <c r="G3308" s="16" t="s">
        <v>3305</v>
      </c>
      <c r="H3308" s="16" t="s">
        <v>3395</v>
      </c>
      <c r="I3308" s="16" t="s">
        <v>3307</v>
      </c>
      <c r="J3308" s="16" t="s">
        <v>8897</v>
      </c>
    </row>
    <row r="3309" spans="1:10">
      <c r="A3309" s="20"/>
      <c r="B3309" s="16" t="s">
        <v>8895</v>
      </c>
      <c r="C3309" s="16" t="s">
        <v>3301</v>
      </c>
      <c r="D3309" s="16" t="s">
        <v>3302</v>
      </c>
      <c r="E3309" s="16" t="s">
        <v>8898</v>
      </c>
      <c r="F3309" s="16" t="s">
        <v>3313</v>
      </c>
      <c r="G3309" s="16" t="s">
        <v>3746</v>
      </c>
      <c r="H3309" s="16" t="s">
        <v>3545</v>
      </c>
      <c r="I3309" s="16" t="s">
        <v>3307</v>
      </c>
      <c r="J3309" s="16" t="s">
        <v>8899</v>
      </c>
    </row>
    <row r="3310" ht="22.5" spans="1:10">
      <c r="A3310" s="20"/>
      <c r="B3310" s="16" t="s">
        <v>8895</v>
      </c>
      <c r="C3310" s="16" t="s">
        <v>3301</v>
      </c>
      <c r="D3310" s="16" t="s">
        <v>3302</v>
      </c>
      <c r="E3310" s="16" t="s">
        <v>8900</v>
      </c>
      <c r="F3310" s="16" t="s">
        <v>3313</v>
      </c>
      <c r="G3310" s="16" t="s">
        <v>3710</v>
      </c>
      <c r="H3310" s="16" t="s">
        <v>3545</v>
      </c>
      <c r="I3310" s="16" t="s">
        <v>3307</v>
      </c>
      <c r="J3310" s="16" t="s">
        <v>8901</v>
      </c>
    </row>
    <row r="3311" ht="22.5" spans="1:10">
      <c r="A3311" s="20"/>
      <c r="B3311" s="16" t="s">
        <v>8895</v>
      </c>
      <c r="C3311" s="16" t="s">
        <v>3301</v>
      </c>
      <c r="D3311" s="16" t="s">
        <v>3302</v>
      </c>
      <c r="E3311" s="16" t="s">
        <v>8902</v>
      </c>
      <c r="F3311" s="16" t="s">
        <v>3520</v>
      </c>
      <c r="G3311" s="16" t="s">
        <v>3746</v>
      </c>
      <c r="H3311" s="16" t="s">
        <v>3545</v>
      </c>
      <c r="I3311" s="16" t="s">
        <v>3307</v>
      </c>
      <c r="J3311" s="16" t="s">
        <v>8903</v>
      </c>
    </row>
    <row r="3312" ht="22.5" spans="1:10">
      <c r="A3312" s="20"/>
      <c r="B3312" s="16" t="s">
        <v>8895</v>
      </c>
      <c r="C3312" s="16" t="s">
        <v>3301</v>
      </c>
      <c r="D3312" s="16" t="s">
        <v>3311</v>
      </c>
      <c r="E3312" s="16" t="s">
        <v>8904</v>
      </c>
      <c r="F3312" s="16" t="s">
        <v>3313</v>
      </c>
      <c r="G3312" s="16" t="s">
        <v>3322</v>
      </c>
      <c r="H3312" s="16" t="s">
        <v>3315</v>
      </c>
      <c r="I3312" s="16" t="s">
        <v>3307</v>
      </c>
      <c r="J3312" s="16" t="s">
        <v>8905</v>
      </c>
    </row>
    <row r="3313" spans="1:10">
      <c r="A3313" s="20"/>
      <c r="B3313" s="16" t="s">
        <v>8895</v>
      </c>
      <c r="C3313" s="16" t="s">
        <v>3301</v>
      </c>
      <c r="D3313" s="16" t="s">
        <v>3311</v>
      </c>
      <c r="E3313" s="16" t="s">
        <v>8906</v>
      </c>
      <c r="F3313" s="16" t="s">
        <v>3313</v>
      </c>
      <c r="G3313" s="16" t="s">
        <v>3341</v>
      </c>
      <c r="H3313" s="16" t="s">
        <v>3315</v>
      </c>
      <c r="I3313" s="16" t="s">
        <v>3307</v>
      </c>
      <c r="J3313" s="16" t="s">
        <v>7785</v>
      </c>
    </row>
    <row r="3314" spans="1:10">
      <c r="A3314" s="20"/>
      <c r="B3314" s="16" t="s">
        <v>8895</v>
      </c>
      <c r="C3314" s="16" t="s">
        <v>3301</v>
      </c>
      <c r="D3314" s="16" t="s">
        <v>3320</v>
      </c>
      <c r="E3314" s="16" t="s">
        <v>6342</v>
      </c>
      <c r="F3314" s="16" t="s">
        <v>3304</v>
      </c>
      <c r="G3314" s="16" t="s">
        <v>3804</v>
      </c>
      <c r="H3314" s="16" t="s">
        <v>3805</v>
      </c>
      <c r="I3314" s="16" t="s">
        <v>3307</v>
      </c>
      <c r="J3314" s="16" t="s">
        <v>4244</v>
      </c>
    </row>
    <row r="3315" ht="22.5" spans="1:10">
      <c r="A3315" s="20"/>
      <c r="B3315" s="16" t="s">
        <v>8895</v>
      </c>
      <c r="C3315" s="16" t="s">
        <v>3324</v>
      </c>
      <c r="D3315" s="16" t="s">
        <v>3325</v>
      </c>
      <c r="E3315" s="16" t="s">
        <v>8907</v>
      </c>
      <c r="F3315" s="16" t="s">
        <v>3304</v>
      </c>
      <c r="G3315" s="16" t="s">
        <v>8908</v>
      </c>
      <c r="H3315" s="16" t="s">
        <v>3306</v>
      </c>
      <c r="I3315" s="16" t="s">
        <v>3329</v>
      </c>
      <c r="J3315" s="16" t="s">
        <v>8909</v>
      </c>
    </row>
    <row r="3316" ht="22.5" spans="1:10">
      <c r="A3316" s="20"/>
      <c r="B3316" s="16" t="s">
        <v>8895</v>
      </c>
      <c r="C3316" s="16" t="s">
        <v>3324</v>
      </c>
      <c r="D3316" s="16" t="s">
        <v>3325</v>
      </c>
      <c r="E3316" s="16" t="s">
        <v>8910</v>
      </c>
      <c r="F3316" s="16" t="s">
        <v>3304</v>
      </c>
      <c r="G3316" s="16" t="s">
        <v>4688</v>
      </c>
      <c r="H3316" s="16" t="s">
        <v>3306</v>
      </c>
      <c r="I3316" s="16" t="s">
        <v>3307</v>
      </c>
      <c r="J3316" s="16" t="s">
        <v>8911</v>
      </c>
    </row>
    <row r="3317" ht="22.5" spans="1:10">
      <c r="A3317" s="20"/>
      <c r="B3317" s="16" t="s">
        <v>8895</v>
      </c>
      <c r="C3317" s="16" t="s">
        <v>3324</v>
      </c>
      <c r="D3317" s="16" t="s">
        <v>3590</v>
      </c>
      <c r="E3317" s="16" t="s">
        <v>8912</v>
      </c>
      <c r="F3317" s="16" t="s">
        <v>3304</v>
      </c>
      <c r="G3317" s="16" t="s">
        <v>4181</v>
      </c>
      <c r="H3317" s="16" t="s">
        <v>3306</v>
      </c>
      <c r="I3317" s="16" t="s">
        <v>3307</v>
      </c>
      <c r="J3317" s="16" t="s">
        <v>8913</v>
      </c>
    </row>
    <row r="3318" spans="1:10">
      <c r="A3318" s="20"/>
      <c r="B3318" s="16" t="s">
        <v>8895</v>
      </c>
      <c r="C3318" s="16" t="s">
        <v>3331</v>
      </c>
      <c r="D3318" s="16" t="s">
        <v>3332</v>
      </c>
      <c r="E3318" s="16" t="s">
        <v>3332</v>
      </c>
      <c r="F3318" s="16" t="s">
        <v>3313</v>
      </c>
      <c r="G3318" s="16" t="s">
        <v>3322</v>
      </c>
      <c r="H3318" s="16" t="s">
        <v>3315</v>
      </c>
      <c r="I3318" s="16" t="s">
        <v>3307</v>
      </c>
      <c r="J3318" s="16" t="s">
        <v>3333</v>
      </c>
    </row>
    <row r="3319" spans="1:10">
      <c r="A3319" s="20"/>
      <c r="B3319" s="16" t="s">
        <v>8895</v>
      </c>
      <c r="C3319" s="16" t="s">
        <v>3843</v>
      </c>
      <c r="D3319" s="16" t="s">
        <v>3844</v>
      </c>
      <c r="E3319" s="16" t="s">
        <v>7511</v>
      </c>
      <c r="F3319" s="16" t="s">
        <v>3304</v>
      </c>
      <c r="G3319" s="16" t="s">
        <v>8914</v>
      </c>
      <c r="H3319" s="16" t="s">
        <v>3435</v>
      </c>
      <c r="I3319" s="16" t="s">
        <v>3307</v>
      </c>
      <c r="J3319" s="16" t="s">
        <v>8882</v>
      </c>
    </row>
    <row r="3320" spans="1:10">
      <c r="A3320" s="20" t="s">
        <v>8915</v>
      </c>
      <c r="B3320" s="16" t="s">
        <v>8354</v>
      </c>
      <c r="C3320" s="16" t="s">
        <v>3301</v>
      </c>
      <c r="D3320" s="16" t="s">
        <v>3320</v>
      </c>
      <c r="E3320" s="16" t="s">
        <v>4100</v>
      </c>
      <c r="F3320" s="16" t="s">
        <v>3304</v>
      </c>
      <c r="G3320" s="16" t="s">
        <v>8162</v>
      </c>
      <c r="H3320" s="16" t="s">
        <v>3306</v>
      </c>
      <c r="I3320" s="16" t="s">
        <v>3307</v>
      </c>
      <c r="J3320" s="16" t="s">
        <v>4100</v>
      </c>
    </row>
    <row r="3321" spans="1:10">
      <c r="A3321" s="20"/>
      <c r="B3321" s="16" t="s">
        <v>8354</v>
      </c>
      <c r="C3321" s="16" t="s">
        <v>3324</v>
      </c>
      <c r="D3321" s="16" t="s">
        <v>3325</v>
      </c>
      <c r="E3321" s="16" t="s">
        <v>8164</v>
      </c>
      <c r="F3321" s="16" t="s">
        <v>3304</v>
      </c>
      <c r="G3321" s="16" t="s">
        <v>3398</v>
      </c>
      <c r="H3321" s="16" t="s">
        <v>3315</v>
      </c>
      <c r="I3321" s="16" t="s">
        <v>3307</v>
      </c>
      <c r="J3321" s="16" t="s">
        <v>8164</v>
      </c>
    </row>
    <row r="3322" spans="1:10">
      <c r="A3322" s="20"/>
      <c r="B3322" s="16" t="s">
        <v>8354</v>
      </c>
      <c r="C3322" s="16" t="s">
        <v>3331</v>
      </c>
      <c r="D3322" s="16" t="s">
        <v>3332</v>
      </c>
      <c r="E3322" s="16" t="s">
        <v>3332</v>
      </c>
      <c r="F3322" s="16" t="s">
        <v>3313</v>
      </c>
      <c r="G3322" s="16" t="s">
        <v>3322</v>
      </c>
      <c r="H3322" s="16" t="s">
        <v>3315</v>
      </c>
      <c r="I3322" s="16" t="s">
        <v>3307</v>
      </c>
      <c r="J3322" s="16" t="s">
        <v>3332</v>
      </c>
    </row>
    <row r="3323" spans="1:10">
      <c r="A3323" s="19" t="s">
        <v>8916</v>
      </c>
      <c r="B3323" s="16"/>
      <c r="C3323" s="16"/>
      <c r="D3323" s="16"/>
      <c r="E3323" s="16"/>
      <c r="F3323" s="16"/>
      <c r="G3323" s="16"/>
      <c r="H3323" s="16"/>
      <c r="I3323" s="16"/>
      <c r="J3323" s="16"/>
    </row>
    <row r="3324" spans="1:10">
      <c r="A3324" s="20" t="s">
        <v>8917</v>
      </c>
      <c r="B3324" s="16" t="s">
        <v>8918</v>
      </c>
      <c r="C3324" s="16" t="s">
        <v>3301</v>
      </c>
      <c r="D3324" s="16" t="s">
        <v>3302</v>
      </c>
      <c r="E3324" s="16" t="s">
        <v>8458</v>
      </c>
      <c r="F3324" s="16" t="s">
        <v>3304</v>
      </c>
      <c r="G3324" s="16" t="s">
        <v>5070</v>
      </c>
      <c r="H3324" s="16" t="s">
        <v>3427</v>
      </c>
      <c r="I3324" s="16" t="s">
        <v>3307</v>
      </c>
      <c r="J3324" s="16" t="s">
        <v>8458</v>
      </c>
    </row>
    <row r="3325" spans="1:10">
      <c r="A3325" s="20"/>
      <c r="B3325" s="16" t="s">
        <v>8918</v>
      </c>
      <c r="C3325" s="16" t="s">
        <v>3301</v>
      </c>
      <c r="D3325" s="16" t="s">
        <v>3302</v>
      </c>
      <c r="E3325" s="16" t="s">
        <v>8454</v>
      </c>
      <c r="F3325" s="16" t="s">
        <v>3313</v>
      </c>
      <c r="G3325" s="16" t="s">
        <v>8919</v>
      </c>
      <c r="H3325" s="16" t="s">
        <v>3435</v>
      </c>
      <c r="I3325" s="16" t="s">
        <v>3307</v>
      </c>
      <c r="J3325" s="16" t="s">
        <v>8454</v>
      </c>
    </row>
    <row r="3326" spans="1:10">
      <c r="A3326" s="20"/>
      <c r="B3326" s="16" t="s">
        <v>8918</v>
      </c>
      <c r="C3326" s="16" t="s">
        <v>3301</v>
      </c>
      <c r="D3326" s="16" t="s">
        <v>3302</v>
      </c>
      <c r="E3326" s="16" t="s">
        <v>8457</v>
      </c>
      <c r="F3326" s="16" t="s">
        <v>3313</v>
      </c>
      <c r="G3326" s="16" t="s">
        <v>3459</v>
      </c>
      <c r="H3326" s="16" t="s">
        <v>3545</v>
      </c>
      <c r="I3326" s="16" t="s">
        <v>3307</v>
      </c>
      <c r="J3326" s="16" t="s">
        <v>8457</v>
      </c>
    </row>
    <row r="3327" spans="1:10">
      <c r="A3327" s="20"/>
      <c r="B3327" s="16" t="s">
        <v>8918</v>
      </c>
      <c r="C3327" s="16" t="s">
        <v>3301</v>
      </c>
      <c r="D3327" s="16" t="s">
        <v>3311</v>
      </c>
      <c r="E3327" s="16" t="s">
        <v>8462</v>
      </c>
      <c r="F3327" s="16" t="s">
        <v>3313</v>
      </c>
      <c r="G3327" s="16" t="s">
        <v>3398</v>
      </c>
      <c r="H3327" s="16" t="s">
        <v>3315</v>
      </c>
      <c r="I3327" s="16" t="s">
        <v>3307</v>
      </c>
      <c r="J3327" s="16" t="s">
        <v>8462</v>
      </c>
    </row>
    <row r="3328" spans="1:10">
      <c r="A3328" s="20"/>
      <c r="B3328" s="16" t="s">
        <v>8918</v>
      </c>
      <c r="C3328" s="16" t="s">
        <v>3301</v>
      </c>
      <c r="D3328" s="16" t="s">
        <v>3311</v>
      </c>
      <c r="E3328" s="16" t="s">
        <v>8464</v>
      </c>
      <c r="F3328" s="16" t="s">
        <v>3313</v>
      </c>
      <c r="G3328" s="16" t="s">
        <v>3398</v>
      </c>
      <c r="H3328" s="16" t="s">
        <v>3315</v>
      </c>
      <c r="I3328" s="16" t="s">
        <v>3307</v>
      </c>
      <c r="J3328" s="16" t="s">
        <v>8462</v>
      </c>
    </row>
    <row r="3329" spans="1:10">
      <c r="A3329" s="20"/>
      <c r="B3329" s="16" t="s">
        <v>8918</v>
      </c>
      <c r="C3329" s="16" t="s">
        <v>3301</v>
      </c>
      <c r="D3329" s="16" t="s">
        <v>3311</v>
      </c>
      <c r="E3329" s="16" t="s">
        <v>8468</v>
      </c>
      <c r="F3329" s="16" t="s">
        <v>3304</v>
      </c>
      <c r="G3329" s="16" t="s">
        <v>3398</v>
      </c>
      <c r="H3329" s="16" t="s">
        <v>3315</v>
      </c>
      <c r="I3329" s="16" t="s">
        <v>3307</v>
      </c>
      <c r="J3329" s="16" t="s">
        <v>8468</v>
      </c>
    </row>
    <row r="3330" spans="1:10">
      <c r="A3330" s="20"/>
      <c r="B3330" s="16" t="s">
        <v>8918</v>
      </c>
      <c r="C3330" s="16" t="s">
        <v>3301</v>
      </c>
      <c r="D3330" s="16" t="s">
        <v>3311</v>
      </c>
      <c r="E3330" s="16" t="s">
        <v>8460</v>
      </c>
      <c r="F3330" s="16" t="s">
        <v>3313</v>
      </c>
      <c r="G3330" s="16" t="s">
        <v>3341</v>
      </c>
      <c r="H3330" s="16" t="s">
        <v>3315</v>
      </c>
      <c r="I3330" s="16" t="s">
        <v>3307</v>
      </c>
      <c r="J3330" s="16" t="s">
        <v>8460</v>
      </c>
    </row>
    <row r="3331" ht="22.5" spans="1:10">
      <c r="A3331" s="20"/>
      <c r="B3331" s="16" t="s">
        <v>8918</v>
      </c>
      <c r="C3331" s="16" t="s">
        <v>3301</v>
      </c>
      <c r="D3331" s="16" t="s">
        <v>3311</v>
      </c>
      <c r="E3331" s="16" t="s">
        <v>8466</v>
      </c>
      <c r="F3331" s="16" t="s">
        <v>3304</v>
      </c>
      <c r="G3331" s="16" t="s">
        <v>3398</v>
      </c>
      <c r="H3331" s="16" t="s">
        <v>3315</v>
      </c>
      <c r="I3331" s="16" t="s">
        <v>3307</v>
      </c>
      <c r="J3331" s="16" t="s">
        <v>8466</v>
      </c>
    </row>
    <row r="3332" ht="22.5" spans="1:10">
      <c r="A3332" s="20"/>
      <c r="B3332" s="16" t="s">
        <v>8918</v>
      </c>
      <c r="C3332" s="16" t="s">
        <v>3301</v>
      </c>
      <c r="D3332" s="16" t="s">
        <v>3320</v>
      </c>
      <c r="E3332" s="16" t="s">
        <v>8438</v>
      </c>
      <c r="F3332" s="16" t="s">
        <v>3304</v>
      </c>
      <c r="G3332" s="16" t="s">
        <v>8470</v>
      </c>
      <c r="H3332" s="16" t="s">
        <v>3328</v>
      </c>
      <c r="I3332" s="16" t="s">
        <v>3329</v>
      </c>
      <c r="J3332" s="16" t="s">
        <v>8438</v>
      </c>
    </row>
    <row r="3333" ht="22.5" spans="1:10">
      <c r="A3333" s="20"/>
      <c r="B3333" s="16" t="s">
        <v>8918</v>
      </c>
      <c r="C3333" s="16" t="s">
        <v>3324</v>
      </c>
      <c r="D3333" s="16" t="s">
        <v>3325</v>
      </c>
      <c r="E3333" s="16" t="s">
        <v>8442</v>
      </c>
      <c r="F3333" s="16" t="s">
        <v>3304</v>
      </c>
      <c r="G3333" s="16" t="s">
        <v>3544</v>
      </c>
      <c r="H3333" s="16" t="s">
        <v>3545</v>
      </c>
      <c r="I3333" s="16" t="s">
        <v>3307</v>
      </c>
      <c r="J3333" s="16" t="s">
        <v>8920</v>
      </c>
    </row>
    <row r="3334" ht="22.5" spans="1:10">
      <c r="A3334" s="20"/>
      <c r="B3334" s="16" t="s">
        <v>8918</v>
      </c>
      <c r="C3334" s="16" t="s">
        <v>3324</v>
      </c>
      <c r="D3334" s="16" t="s">
        <v>3325</v>
      </c>
      <c r="E3334" s="16" t="s">
        <v>8444</v>
      </c>
      <c r="F3334" s="16" t="s">
        <v>3304</v>
      </c>
      <c r="G3334" s="16" t="s">
        <v>3398</v>
      </c>
      <c r="H3334" s="16" t="s">
        <v>3315</v>
      </c>
      <c r="I3334" s="16" t="s">
        <v>3307</v>
      </c>
      <c r="J3334" s="16" t="s">
        <v>8921</v>
      </c>
    </row>
    <row r="3335" spans="1:10">
      <c r="A3335" s="20"/>
      <c r="B3335" s="16" t="s">
        <v>8918</v>
      </c>
      <c r="C3335" s="16" t="s">
        <v>3331</v>
      </c>
      <c r="D3335" s="16" t="s">
        <v>3332</v>
      </c>
      <c r="E3335" s="16" t="s">
        <v>8253</v>
      </c>
      <c r="F3335" s="16" t="s">
        <v>3313</v>
      </c>
      <c r="G3335" s="16" t="s">
        <v>3341</v>
      </c>
      <c r="H3335" s="16" t="s">
        <v>3315</v>
      </c>
      <c r="I3335" s="16" t="s">
        <v>3307</v>
      </c>
      <c r="J3335" s="16" t="s">
        <v>8253</v>
      </c>
    </row>
    <row r="3336" spans="1:10">
      <c r="A3336" s="20"/>
      <c r="B3336" s="16" t="s">
        <v>8918</v>
      </c>
      <c r="C3336" s="16" t="s">
        <v>3843</v>
      </c>
      <c r="D3336" s="16" t="s">
        <v>3844</v>
      </c>
      <c r="E3336" s="16" t="s">
        <v>8447</v>
      </c>
      <c r="F3336" s="16" t="s">
        <v>3304</v>
      </c>
      <c r="G3336" s="16" t="s">
        <v>8448</v>
      </c>
      <c r="H3336" s="16" t="s">
        <v>4341</v>
      </c>
      <c r="I3336" s="16" t="s">
        <v>3307</v>
      </c>
      <c r="J3336" s="16" t="s">
        <v>8447</v>
      </c>
    </row>
    <row r="3337" spans="1:10">
      <c r="A3337" s="19" t="s">
        <v>8922</v>
      </c>
      <c r="B3337" s="16"/>
      <c r="C3337" s="16"/>
      <c r="D3337" s="16"/>
      <c r="E3337" s="16"/>
      <c r="F3337" s="16"/>
      <c r="G3337" s="16"/>
      <c r="H3337" s="16"/>
      <c r="I3337" s="16"/>
      <c r="J3337" s="16"/>
    </row>
    <row r="3338" spans="1:10">
      <c r="A3338" s="20" t="s">
        <v>8274</v>
      </c>
      <c r="B3338" s="16" t="s">
        <v>8923</v>
      </c>
      <c r="C3338" s="16" t="s">
        <v>3301</v>
      </c>
      <c r="D3338" s="16" t="s">
        <v>3320</v>
      </c>
      <c r="E3338" s="16" t="s">
        <v>4100</v>
      </c>
      <c r="F3338" s="16" t="s">
        <v>3304</v>
      </c>
      <c r="G3338" s="16" t="s">
        <v>8162</v>
      </c>
      <c r="H3338" s="16" t="s">
        <v>3306</v>
      </c>
      <c r="I3338" s="16" t="s">
        <v>3307</v>
      </c>
      <c r="J3338" s="16" t="s">
        <v>4100</v>
      </c>
    </row>
    <row r="3339" spans="1:10">
      <c r="A3339" s="20"/>
      <c r="B3339" s="16" t="s">
        <v>8923</v>
      </c>
      <c r="C3339" s="16" t="s">
        <v>3324</v>
      </c>
      <c r="D3339" s="16" t="s">
        <v>3325</v>
      </c>
      <c r="E3339" s="16" t="s">
        <v>8164</v>
      </c>
      <c r="F3339" s="16" t="s">
        <v>3304</v>
      </c>
      <c r="G3339" s="16" t="s">
        <v>3398</v>
      </c>
      <c r="H3339" s="16" t="s">
        <v>3315</v>
      </c>
      <c r="I3339" s="16" t="s">
        <v>3307</v>
      </c>
      <c r="J3339" s="16" t="s">
        <v>8164</v>
      </c>
    </row>
    <row r="3340" spans="1:10">
      <c r="A3340" s="20"/>
      <c r="B3340" s="16" t="s">
        <v>8923</v>
      </c>
      <c r="C3340" s="16" t="s">
        <v>3331</v>
      </c>
      <c r="D3340" s="16" t="s">
        <v>3332</v>
      </c>
      <c r="E3340" s="16" t="s">
        <v>3332</v>
      </c>
      <c r="F3340" s="16" t="s">
        <v>3313</v>
      </c>
      <c r="G3340" s="16" t="s">
        <v>3322</v>
      </c>
      <c r="H3340" s="16" t="s">
        <v>3315</v>
      </c>
      <c r="I3340" s="16" t="s">
        <v>3307</v>
      </c>
      <c r="J3340" s="16" t="s">
        <v>3332</v>
      </c>
    </row>
    <row r="3341" ht="56.25" spans="1:10">
      <c r="A3341" s="20" t="s">
        <v>8263</v>
      </c>
      <c r="B3341" s="16" t="s">
        <v>8924</v>
      </c>
      <c r="C3341" s="16" t="s">
        <v>3301</v>
      </c>
      <c r="D3341" s="16" t="s">
        <v>3302</v>
      </c>
      <c r="E3341" s="16" t="s">
        <v>8334</v>
      </c>
      <c r="F3341" s="16" t="s">
        <v>3304</v>
      </c>
      <c r="G3341" s="16" t="s">
        <v>3746</v>
      </c>
      <c r="H3341" s="16" t="s">
        <v>3377</v>
      </c>
      <c r="I3341" s="16" t="s">
        <v>3307</v>
      </c>
      <c r="J3341" s="16" t="s">
        <v>8925</v>
      </c>
    </row>
    <row r="3342" ht="56.25" spans="1:10">
      <c r="A3342" s="20"/>
      <c r="B3342" s="16" t="s">
        <v>8924</v>
      </c>
      <c r="C3342" s="16" t="s">
        <v>3301</v>
      </c>
      <c r="D3342" s="16" t="s">
        <v>3302</v>
      </c>
      <c r="E3342" s="16" t="s">
        <v>8336</v>
      </c>
      <c r="F3342" s="16" t="s">
        <v>3304</v>
      </c>
      <c r="G3342" s="16" t="s">
        <v>3398</v>
      </c>
      <c r="H3342" s="16" t="s">
        <v>3315</v>
      </c>
      <c r="I3342" s="16" t="s">
        <v>3307</v>
      </c>
      <c r="J3342" s="16" t="s">
        <v>8925</v>
      </c>
    </row>
    <row r="3343" ht="56.25" spans="1:10">
      <c r="A3343" s="20"/>
      <c r="B3343" s="16" t="s">
        <v>8924</v>
      </c>
      <c r="C3343" s="16" t="s">
        <v>3301</v>
      </c>
      <c r="D3343" s="16" t="s">
        <v>3311</v>
      </c>
      <c r="E3343" s="16" t="s">
        <v>8926</v>
      </c>
      <c r="F3343" s="16" t="s">
        <v>3304</v>
      </c>
      <c r="G3343" s="16" t="s">
        <v>3398</v>
      </c>
      <c r="H3343" s="16" t="s">
        <v>3315</v>
      </c>
      <c r="I3343" s="16" t="s">
        <v>3307</v>
      </c>
      <c r="J3343" s="16" t="s">
        <v>8927</v>
      </c>
    </row>
    <row r="3344" ht="45" spans="1:10">
      <c r="A3344" s="20"/>
      <c r="B3344" s="16" t="s">
        <v>8924</v>
      </c>
      <c r="C3344" s="16" t="s">
        <v>3301</v>
      </c>
      <c r="D3344" s="16" t="s">
        <v>3320</v>
      </c>
      <c r="E3344" s="16" t="s">
        <v>8514</v>
      </c>
      <c r="F3344" s="16" t="s">
        <v>3313</v>
      </c>
      <c r="G3344" s="16" t="s">
        <v>3341</v>
      </c>
      <c r="H3344" s="16" t="s">
        <v>3315</v>
      </c>
      <c r="I3344" s="16" t="s">
        <v>3307</v>
      </c>
      <c r="J3344" s="16" t="s">
        <v>8928</v>
      </c>
    </row>
    <row r="3345" ht="78.75" spans="1:10">
      <c r="A3345" s="20"/>
      <c r="B3345" s="16" t="s">
        <v>8924</v>
      </c>
      <c r="C3345" s="16" t="s">
        <v>3324</v>
      </c>
      <c r="D3345" s="16" t="s">
        <v>3325</v>
      </c>
      <c r="E3345" s="16" t="s">
        <v>8342</v>
      </c>
      <c r="F3345" s="16" t="s">
        <v>3304</v>
      </c>
      <c r="G3345" s="16" t="s">
        <v>3398</v>
      </c>
      <c r="H3345" s="16" t="s">
        <v>3315</v>
      </c>
      <c r="I3345" s="16" t="s">
        <v>3307</v>
      </c>
      <c r="J3345" s="16" t="s">
        <v>8929</v>
      </c>
    </row>
    <row r="3346" ht="56.25" spans="1:10">
      <c r="A3346" s="20"/>
      <c r="B3346" s="16" t="s">
        <v>8924</v>
      </c>
      <c r="C3346" s="16" t="s">
        <v>3331</v>
      </c>
      <c r="D3346" s="16" t="s">
        <v>3332</v>
      </c>
      <c r="E3346" s="16" t="s">
        <v>8930</v>
      </c>
      <c r="F3346" s="16" t="s">
        <v>3304</v>
      </c>
      <c r="G3346" s="16" t="s">
        <v>3398</v>
      </c>
      <c r="H3346" s="16" t="s">
        <v>3315</v>
      </c>
      <c r="I3346" s="16" t="s">
        <v>3307</v>
      </c>
      <c r="J3346" s="16" t="s">
        <v>8931</v>
      </c>
    </row>
    <row r="3347" ht="56.25" spans="1:10">
      <c r="A3347" s="20"/>
      <c r="B3347" s="16" t="s">
        <v>8924</v>
      </c>
      <c r="C3347" s="16" t="s">
        <v>3331</v>
      </c>
      <c r="D3347" s="16" t="s">
        <v>3332</v>
      </c>
      <c r="E3347" s="16" t="s">
        <v>8522</v>
      </c>
      <c r="F3347" s="16" t="s">
        <v>3313</v>
      </c>
      <c r="G3347" s="16" t="s">
        <v>3341</v>
      </c>
      <c r="H3347" s="16" t="s">
        <v>3315</v>
      </c>
      <c r="I3347" s="16" t="s">
        <v>3307</v>
      </c>
      <c r="J3347" s="16" t="s">
        <v>8931</v>
      </c>
    </row>
    <row r="3348" ht="33.75" spans="1:10">
      <c r="A3348" s="20" t="s">
        <v>8932</v>
      </c>
      <c r="B3348" s="16" t="s">
        <v>8296</v>
      </c>
      <c r="C3348" s="16" t="s">
        <v>3301</v>
      </c>
      <c r="D3348" s="16" t="s">
        <v>3302</v>
      </c>
      <c r="E3348" s="16" t="s">
        <v>8479</v>
      </c>
      <c r="F3348" s="16" t="s">
        <v>3304</v>
      </c>
      <c r="G3348" s="16" t="s">
        <v>8933</v>
      </c>
      <c r="H3348" s="16" t="s">
        <v>3315</v>
      </c>
      <c r="I3348" s="16" t="s">
        <v>3329</v>
      </c>
      <c r="J3348" s="16" t="s">
        <v>8386</v>
      </c>
    </row>
    <row r="3349" ht="112.5" spans="1:10">
      <c r="A3349" s="20"/>
      <c r="B3349" s="16" t="s">
        <v>8296</v>
      </c>
      <c r="C3349" s="16" t="s">
        <v>3301</v>
      </c>
      <c r="D3349" s="16" t="s">
        <v>3302</v>
      </c>
      <c r="E3349" s="16" t="s">
        <v>8180</v>
      </c>
      <c r="F3349" s="16" t="s">
        <v>3304</v>
      </c>
      <c r="G3349" s="16" t="s">
        <v>8530</v>
      </c>
      <c r="H3349" s="16" t="s">
        <v>3315</v>
      </c>
      <c r="I3349" s="16" t="s">
        <v>3329</v>
      </c>
      <c r="J3349" s="16" t="s">
        <v>8358</v>
      </c>
    </row>
    <row r="3350" ht="78.75" spans="1:10">
      <c r="A3350" s="20"/>
      <c r="B3350" s="16" t="s">
        <v>8296</v>
      </c>
      <c r="C3350" s="16" t="s">
        <v>3301</v>
      </c>
      <c r="D3350" s="16" t="s">
        <v>3311</v>
      </c>
      <c r="E3350" s="16" t="s">
        <v>8185</v>
      </c>
      <c r="F3350" s="16" t="s">
        <v>3304</v>
      </c>
      <c r="G3350" s="16" t="s">
        <v>3544</v>
      </c>
      <c r="H3350" s="16" t="s">
        <v>3315</v>
      </c>
      <c r="I3350" s="16" t="s">
        <v>3307</v>
      </c>
      <c r="J3350" s="16" t="s">
        <v>8483</v>
      </c>
    </row>
    <row r="3351" ht="67.5" spans="1:10">
      <c r="A3351" s="20"/>
      <c r="B3351" s="16" t="s">
        <v>8296</v>
      </c>
      <c r="C3351" s="16" t="s">
        <v>3301</v>
      </c>
      <c r="D3351" s="16" t="s">
        <v>3311</v>
      </c>
      <c r="E3351" s="16" t="s">
        <v>8183</v>
      </c>
      <c r="F3351" s="16" t="s">
        <v>3304</v>
      </c>
      <c r="G3351" s="16" t="s">
        <v>3513</v>
      </c>
      <c r="H3351" s="16" t="s">
        <v>3315</v>
      </c>
      <c r="I3351" s="16" t="s">
        <v>3307</v>
      </c>
      <c r="J3351" s="16" t="s">
        <v>8359</v>
      </c>
    </row>
    <row r="3352" ht="67.5" spans="1:10">
      <c r="A3352" s="20"/>
      <c r="B3352" s="16" t="s">
        <v>8296</v>
      </c>
      <c r="C3352" s="16" t="s">
        <v>3301</v>
      </c>
      <c r="D3352" s="16" t="s">
        <v>3320</v>
      </c>
      <c r="E3352" s="16" t="s">
        <v>8188</v>
      </c>
      <c r="F3352" s="16" t="s">
        <v>3304</v>
      </c>
      <c r="G3352" s="16" t="s">
        <v>3513</v>
      </c>
      <c r="H3352" s="16" t="s">
        <v>3315</v>
      </c>
      <c r="I3352" s="16" t="s">
        <v>3307</v>
      </c>
      <c r="J3352" s="16" t="s">
        <v>8362</v>
      </c>
    </row>
    <row r="3353" ht="56.25" spans="1:10">
      <c r="A3353" s="20"/>
      <c r="B3353" s="16" t="s">
        <v>8296</v>
      </c>
      <c r="C3353" s="16" t="s">
        <v>3324</v>
      </c>
      <c r="D3353" s="16" t="s">
        <v>3325</v>
      </c>
      <c r="E3353" s="16" t="s">
        <v>8192</v>
      </c>
      <c r="F3353" s="16" t="s">
        <v>3313</v>
      </c>
      <c r="G3353" s="16" t="s">
        <v>3865</v>
      </c>
      <c r="H3353" s="16" t="s">
        <v>3315</v>
      </c>
      <c r="I3353" s="16" t="s">
        <v>3307</v>
      </c>
      <c r="J3353" s="16" t="s">
        <v>8363</v>
      </c>
    </row>
    <row r="3354" ht="56.25" spans="1:10">
      <c r="A3354" s="20"/>
      <c r="B3354" s="16" t="s">
        <v>8296</v>
      </c>
      <c r="C3354" s="16" t="s">
        <v>3324</v>
      </c>
      <c r="D3354" s="16" t="s">
        <v>3325</v>
      </c>
      <c r="E3354" s="16" t="s">
        <v>8190</v>
      </c>
      <c r="F3354" s="16" t="s">
        <v>3313</v>
      </c>
      <c r="G3354" s="16" t="s">
        <v>3318</v>
      </c>
      <c r="H3354" s="16" t="s">
        <v>3315</v>
      </c>
      <c r="I3354" s="16" t="s">
        <v>3307</v>
      </c>
      <c r="J3354" s="16" t="s">
        <v>8300</v>
      </c>
    </row>
    <row r="3355" ht="90" spans="1:10">
      <c r="A3355" s="20"/>
      <c r="B3355" s="16" t="s">
        <v>8296</v>
      </c>
      <c r="C3355" s="16" t="s">
        <v>3324</v>
      </c>
      <c r="D3355" s="16" t="s">
        <v>3590</v>
      </c>
      <c r="E3355" s="16" t="s">
        <v>8194</v>
      </c>
      <c r="F3355" s="16" t="s">
        <v>3304</v>
      </c>
      <c r="G3355" s="16" t="s">
        <v>3398</v>
      </c>
      <c r="H3355" s="16" t="s">
        <v>3315</v>
      </c>
      <c r="I3355" s="16" t="s">
        <v>3307</v>
      </c>
      <c r="J3355" s="16" t="s">
        <v>8531</v>
      </c>
    </row>
    <row r="3356" ht="56.25" spans="1:10">
      <c r="A3356" s="20"/>
      <c r="B3356" s="16" t="s">
        <v>8296</v>
      </c>
      <c r="C3356" s="16" t="s">
        <v>3324</v>
      </c>
      <c r="D3356" s="16" t="s">
        <v>3590</v>
      </c>
      <c r="E3356" s="16" t="s">
        <v>8195</v>
      </c>
      <c r="F3356" s="16" t="s">
        <v>3313</v>
      </c>
      <c r="G3356" s="16" t="s">
        <v>3865</v>
      </c>
      <c r="H3356" s="16" t="s">
        <v>3315</v>
      </c>
      <c r="I3356" s="16" t="s">
        <v>3307</v>
      </c>
      <c r="J3356" s="16" t="s">
        <v>8365</v>
      </c>
    </row>
    <row r="3357" ht="33.75" spans="1:10">
      <c r="A3357" s="20"/>
      <c r="B3357" s="16" t="s">
        <v>8296</v>
      </c>
      <c r="C3357" s="16" t="s">
        <v>3331</v>
      </c>
      <c r="D3357" s="16" t="s">
        <v>3332</v>
      </c>
      <c r="E3357" s="16" t="s">
        <v>3437</v>
      </c>
      <c r="F3357" s="16" t="s">
        <v>3313</v>
      </c>
      <c r="G3357" s="16" t="s">
        <v>3322</v>
      </c>
      <c r="H3357" s="16" t="s">
        <v>3315</v>
      </c>
      <c r="I3357" s="16" t="s">
        <v>3307</v>
      </c>
      <c r="J3357" s="16" t="s">
        <v>8366</v>
      </c>
    </row>
    <row r="3358" ht="78.75" spans="1:10">
      <c r="A3358" s="20"/>
      <c r="B3358" s="16" t="s">
        <v>8296</v>
      </c>
      <c r="C3358" s="16" t="s">
        <v>3843</v>
      </c>
      <c r="D3358" s="16" t="s">
        <v>3844</v>
      </c>
      <c r="E3358" s="16" t="s">
        <v>8196</v>
      </c>
      <c r="F3358" s="16" t="s">
        <v>3520</v>
      </c>
      <c r="G3358" s="16" t="s">
        <v>3513</v>
      </c>
      <c r="H3358" s="16" t="s">
        <v>3315</v>
      </c>
      <c r="I3358" s="16" t="s">
        <v>3307</v>
      </c>
      <c r="J3358" s="16" t="s">
        <v>8367</v>
      </c>
    </row>
    <row r="3359" ht="56.25" spans="1:10">
      <c r="A3359" s="20" t="s">
        <v>8219</v>
      </c>
      <c r="B3359" s="16" t="s">
        <v>8924</v>
      </c>
      <c r="C3359" s="16" t="s">
        <v>3301</v>
      </c>
      <c r="D3359" s="16" t="s">
        <v>3302</v>
      </c>
      <c r="E3359" s="16" t="s">
        <v>8492</v>
      </c>
      <c r="F3359" s="16" t="s">
        <v>3313</v>
      </c>
      <c r="G3359" s="16" t="s">
        <v>3516</v>
      </c>
      <c r="H3359" s="16" t="s">
        <v>3315</v>
      </c>
      <c r="I3359" s="16" t="s">
        <v>3307</v>
      </c>
      <c r="J3359" s="16" t="s">
        <v>8934</v>
      </c>
    </row>
    <row r="3360" ht="33.75" spans="1:10">
      <c r="A3360" s="20"/>
      <c r="B3360" s="16" t="s">
        <v>8924</v>
      </c>
      <c r="C3360" s="16" t="s">
        <v>3301</v>
      </c>
      <c r="D3360" s="16" t="s">
        <v>3302</v>
      </c>
      <c r="E3360" s="16" t="s">
        <v>8935</v>
      </c>
      <c r="F3360" s="16" t="s">
        <v>3304</v>
      </c>
      <c r="G3360" s="16" t="s">
        <v>8936</v>
      </c>
      <c r="H3360" s="16" t="s">
        <v>3315</v>
      </c>
      <c r="I3360" s="16" t="s">
        <v>3307</v>
      </c>
      <c r="J3360" s="16" t="s">
        <v>8937</v>
      </c>
    </row>
    <row r="3361" ht="45" spans="1:10">
      <c r="A3361" s="20"/>
      <c r="B3361" s="16" t="s">
        <v>8924</v>
      </c>
      <c r="C3361" s="16" t="s">
        <v>3301</v>
      </c>
      <c r="D3361" s="16" t="s">
        <v>3311</v>
      </c>
      <c r="E3361" s="16" t="s">
        <v>8309</v>
      </c>
      <c r="F3361" s="16" t="s">
        <v>3304</v>
      </c>
      <c r="G3361" s="16" t="s">
        <v>3398</v>
      </c>
      <c r="H3361" s="16" t="s">
        <v>3315</v>
      </c>
      <c r="I3361" s="16" t="s">
        <v>3307</v>
      </c>
      <c r="J3361" s="16" t="s">
        <v>8310</v>
      </c>
    </row>
    <row r="3362" ht="22.5" spans="1:10">
      <c r="A3362" s="20"/>
      <c r="B3362" s="16" t="s">
        <v>8924</v>
      </c>
      <c r="C3362" s="16" t="s">
        <v>3301</v>
      </c>
      <c r="D3362" s="16" t="s">
        <v>3311</v>
      </c>
      <c r="E3362" s="16" t="s">
        <v>8311</v>
      </c>
      <c r="F3362" s="16" t="s">
        <v>3304</v>
      </c>
      <c r="G3362" s="16" t="s">
        <v>3398</v>
      </c>
      <c r="H3362" s="16" t="s">
        <v>3315</v>
      </c>
      <c r="I3362" s="16" t="s">
        <v>3307</v>
      </c>
      <c r="J3362" s="16" t="s">
        <v>8338</v>
      </c>
    </row>
    <row r="3363" ht="56.25" spans="1:10">
      <c r="A3363" s="20"/>
      <c r="B3363" s="16" t="s">
        <v>8924</v>
      </c>
      <c r="C3363" s="16" t="s">
        <v>3324</v>
      </c>
      <c r="D3363" s="16" t="s">
        <v>3325</v>
      </c>
      <c r="E3363" s="16" t="s">
        <v>8497</v>
      </c>
      <c r="F3363" s="16" t="s">
        <v>3304</v>
      </c>
      <c r="G3363" s="16" t="s">
        <v>3398</v>
      </c>
      <c r="H3363" s="16" t="s">
        <v>3315</v>
      </c>
      <c r="I3363" s="16" t="s">
        <v>3307</v>
      </c>
      <c r="J3363" s="16" t="s">
        <v>8938</v>
      </c>
    </row>
    <row r="3364" ht="56.25" spans="1:10">
      <c r="A3364" s="20"/>
      <c r="B3364" s="16" t="s">
        <v>8924</v>
      </c>
      <c r="C3364" s="16" t="s">
        <v>3324</v>
      </c>
      <c r="D3364" s="16" t="s">
        <v>3325</v>
      </c>
      <c r="E3364" s="16" t="s">
        <v>8316</v>
      </c>
      <c r="F3364" s="16" t="s">
        <v>3304</v>
      </c>
      <c r="G3364" s="16" t="s">
        <v>3398</v>
      </c>
      <c r="H3364" s="16" t="s">
        <v>3315</v>
      </c>
      <c r="I3364" s="16" t="s">
        <v>3307</v>
      </c>
      <c r="J3364" s="16" t="s">
        <v>8317</v>
      </c>
    </row>
    <row r="3365" ht="33.75" spans="1:10">
      <c r="A3365" s="20"/>
      <c r="B3365" s="16" t="s">
        <v>8924</v>
      </c>
      <c r="C3365" s="16" t="s">
        <v>3324</v>
      </c>
      <c r="D3365" s="16" t="s">
        <v>3325</v>
      </c>
      <c r="E3365" s="16" t="s">
        <v>8318</v>
      </c>
      <c r="F3365" s="16" t="s">
        <v>3304</v>
      </c>
      <c r="G3365" s="16" t="s">
        <v>3398</v>
      </c>
      <c r="H3365" s="16" t="s">
        <v>3315</v>
      </c>
      <c r="I3365" s="16" t="s">
        <v>3307</v>
      </c>
      <c r="J3365" s="16" t="s">
        <v>8320</v>
      </c>
    </row>
    <row r="3366" ht="33.75" spans="1:10">
      <c r="A3366" s="20"/>
      <c r="B3366" s="16" t="s">
        <v>8924</v>
      </c>
      <c r="C3366" s="16" t="s">
        <v>3331</v>
      </c>
      <c r="D3366" s="16" t="s">
        <v>3332</v>
      </c>
      <c r="E3366" s="16" t="s">
        <v>8326</v>
      </c>
      <c r="F3366" s="16" t="s">
        <v>3304</v>
      </c>
      <c r="G3366" s="16" t="s">
        <v>3398</v>
      </c>
      <c r="H3366" s="16" t="s">
        <v>3315</v>
      </c>
      <c r="I3366" s="16" t="s">
        <v>3307</v>
      </c>
      <c r="J3366" s="16" t="s">
        <v>8327</v>
      </c>
    </row>
    <row r="3367" spans="1:10">
      <c r="A3367" s="19" t="s">
        <v>8939</v>
      </c>
      <c r="B3367" s="16"/>
      <c r="C3367" s="16"/>
      <c r="D3367" s="16"/>
      <c r="E3367" s="16"/>
      <c r="F3367" s="16"/>
      <c r="G3367" s="16"/>
      <c r="H3367" s="16"/>
      <c r="I3367" s="16"/>
      <c r="J3367" s="16"/>
    </row>
    <row r="3368" ht="22.5" spans="1:10">
      <c r="A3368" s="20" t="s">
        <v>8432</v>
      </c>
      <c r="B3368" s="16" t="s">
        <v>8433</v>
      </c>
      <c r="C3368" s="16" t="s">
        <v>3301</v>
      </c>
      <c r="D3368" s="16" t="s">
        <v>3311</v>
      </c>
      <c r="E3368" s="16" t="s">
        <v>8434</v>
      </c>
      <c r="F3368" s="16" t="s">
        <v>3304</v>
      </c>
      <c r="G3368" s="16" t="s">
        <v>3398</v>
      </c>
      <c r="H3368" s="16" t="s">
        <v>3315</v>
      </c>
      <c r="I3368" s="16" t="s">
        <v>3329</v>
      </c>
      <c r="J3368" s="16" t="s">
        <v>8435</v>
      </c>
    </row>
    <row r="3369" ht="67.5" spans="1:10">
      <c r="A3369" s="20"/>
      <c r="B3369" s="16" t="s">
        <v>8433</v>
      </c>
      <c r="C3369" s="16" t="s">
        <v>3301</v>
      </c>
      <c r="D3369" s="16" t="s">
        <v>3320</v>
      </c>
      <c r="E3369" s="16" t="s">
        <v>8436</v>
      </c>
      <c r="F3369" s="16" t="s">
        <v>3304</v>
      </c>
      <c r="G3369" s="16" t="s">
        <v>3398</v>
      </c>
      <c r="H3369" s="16" t="s">
        <v>3315</v>
      </c>
      <c r="I3369" s="16" t="s">
        <v>3307</v>
      </c>
      <c r="J3369" s="16" t="s">
        <v>8437</v>
      </c>
    </row>
    <row r="3370" ht="22.5" spans="1:10">
      <c r="A3370" s="20"/>
      <c r="B3370" s="16" t="s">
        <v>8433</v>
      </c>
      <c r="C3370" s="16" t="s">
        <v>3301</v>
      </c>
      <c r="D3370" s="16" t="s">
        <v>3320</v>
      </c>
      <c r="E3370" s="16" t="s">
        <v>8438</v>
      </c>
      <c r="F3370" s="16" t="s">
        <v>3304</v>
      </c>
      <c r="G3370" s="16" t="s">
        <v>8439</v>
      </c>
      <c r="H3370" s="16" t="s">
        <v>3328</v>
      </c>
      <c r="I3370" s="16" t="s">
        <v>3329</v>
      </c>
      <c r="J3370" s="16" t="s">
        <v>8440</v>
      </c>
    </row>
    <row r="3371" ht="67.5" spans="1:10">
      <c r="A3371" s="20"/>
      <c r="B3371" s="16" t="s">
        <v>8433</v>
      </c>
      <c r="C3371" s="16" t="s">
        <v>3324</v>
      </c>
      <c r="D3371" s="16" t="s">
        <v>3325</v>
      </c>
      <c r="E3371" s="16" t="s">
        <v>5960</v>
      </c>
      <c r="F3371" s="16" t="s">
        <v>3304</v>
      </c>
      <c r="G3371" s="16" t="s">
        <v>3398</v>
      </c>
      <c r="H3371" s="16" t="s">
        <v>3315</v>
      </c>
      <c r="I3371" s="16" t="s">
        <v>3307</v>
      </c>
      <c r="J3371" s="16" t="s">
        <v>8441</v>
      </c>
    </row>
    <row r="3372" ht="22.5" spans="1:10">
      <c r="A3372" s="20"/>
      <c r="B3372" s="16" t="s">
        <v>8433</v>
      </c>
      <c r="C3372" s="16" t="s">
        <v>3324</v>
      </c>
      <c r="D3372" s="16" t="s">
        <v>3325</v>
      </c>
      <c r="E3372" s="16" t="s">
        <v>8442</v>
      </c>
      <c r="F3372" s="16" t="s">
        <v>3304</v>
      </c>
      <c r="G3372" s="16" t="s">
        <v>3544</v>
      </c>
      <c r="H3372" s="16" t="s">
        <v>3545</v>
      </c>
      <c r="I3372" s="16" t="s">
        <v>3307</v>
      </c>
      <c r="J3372" s="16" t="s">
        <v>8443</v>
      </c>
    </row>
    <row r="3373" ht="22.5" spans="1:10">
      <c r="A3373" s="20"/>
      <c r="B3373" s="16" t="s">
        <v>8433</v>
      </c>
      <c r="C3373" s="16" t="s">
        <v>3324</v>
      </c>
      <c r="D3373" s="16" t="s">
        <v>3325</v>
      </c>
      <c r="E3373" s="16" t="s">
        <v>8444</v>
      </c>
      <c r="F3373" s="16" t="s">
        <v>3304</v>
      </c>
      <c r="G3373" s="16" t="s">
        <v>3398</v>
      </c>
      <c r="H3373" s="16" t="s">
        <v>3315</v>
      </c>
      <c r="I3373" s="16" t="s">
        <v>3307</v>
      </c>
      <c r="J3373" s="16" t="s">
        <v>8445</v>
      </c>
    </row>
    <row r="3374" ht="33.75" spans="1:10">
      <c r="A3374" s="20"/>
      <c r="B3374" s="16" t="s">
        <v>8433</v>
      </c>
      <c r="C3374" s="16" t="s">
        <v>3331</v>
      </c>
      <c r="D3374" s="16" t="s">
        <v>3332</v>
      </c>
      <c r="E3374" s="16" t="s">
        <v>3437</v>
      </c>
      <c r="F3374" s="16" t="s">
        <v>3313</v>
      </c>
      <c r="G3374" s="16" t="s">
        <v>3322</v>
      </c>
      <c r="H3374" s="16" t="s">
        <v>3315</v>
      </c>
      <c r="I3374" s="16" t="s">
        <v>3307</v>
      </c>
      <c r="J3374" s="16" t="s">
        <v>8446</v>
      </c>
    </row>
    <row r="3375" ht="22.5" spans="1:10">
      <c r="A3375" s="20"/>
      <c r="B3375" s="16" t="s">
        <v>8433</v>
      </c>
      <c r="C3375" s="16" t="s">
        <v>3843</v>
      </c>
      <c r="D3375" s="16" t="s">
        <v>3844</v>
      </c>
      <c r="E3375" s="16" t="s">
        <v>8447</v>
      </c>
      <c r="F3375" s="16" t="s">
        <v>3304</v>
      </c>
      <c r="G3375" s="16" t="s">
        <v>8448</v>
      </c>
      <c r="H3375" s="16" t="s">
        <v>4341</v>
      </c>
      <c r="I3375" s="16" t="s">
        <v>3307</v>
      </c>
      <c r="J3375" s="16" t="s">
        <v>8449</v>
      </c>
    </row>
    <row r="3376" spans="1:10">
      <c r="A3376" s="19" t="s">
        <v>8940</v>
      </c>
      <c r="B3376" s="16"/>
      <c r="C3376" s="16"/>
      <c r="D3376" s="16"/>
      <c r="E3376" s="16"/>
      <c r="F3376" s="16"/>
      <c r="G3376" s="16"/>
      <c r="H3376" s="16"/>
      <c r="I3376" s="16"/>
      <c r="J3376" s="16"/>
    </row>
    <row r="3377" ht="33.75" spans="1:10">
      <c r="A3377" s="20" t="s">
        <v>8941</v>
      </c>
      <c r="B3377" s="16" t="s">
        <v>8296</v>
      </c>
      <c r="C3377" s="16" t="s">
        <v>3301</v>
      </c>
      <c r="D3377" s="16" t="s">
        <v>3302</v>
      </c>
      <c r="E3377" s="16" t="s">
        <v>8479</v>
      </c>
      <c r="F3377" s="16" t="s">
        <v>3304</v>
      </c>
      <c r="G3377" s="16" t="s">
        <v>8942</v>
      </c>
      <c r="H3377" s="16" t="s">
        <v>3377</v>
      </c>
      <c r="I3377" s="16" t="s">
        <v>3307</v>
      </c>
      <c r="J3377" s="16" t="s">
        <v>8386</v>
      </c>
    </row>
    <row r="3378" ht="112.5" spans="1:10">
      <c r="A3378" s="20"/>
      <c r="B3378" s="16" t="s">
        <v>8296</v>
      </c>
      <c r="C3378" s="16" t="s">
        <v>3301</v>
      </c>
      <c r="D3378" s="16" t="s">
        <v>3302</v>
      </c>
      <c r="E3378" s="16" t="s">
        <v>8180</v>
      </c>
      <c r="F3378" s="16" t="s">
        <v>3313</v>
      </c>
      <c r="G3378" s="16" t="s">
        <v>4629</v>
      </c>
      <c r="H3378" s="16" t="s">
        <v>8181</v>
      </c>
      <c r="I3378" s="16" t="s">
        <v>3307</v>
      </c>
      <c r="J3378" s="16" t="s">
        <v>8358</v>
      </c>
    </row>
    <row r="3379" ht="78.75" spans="1:10">
      <c r="A3379" s="20"/>
      <c r="B3379" s="16" t="s">
        <v>8296</v>
      </c>
      <c r="C3379" s="16" t="s">
        <v>3301</v>
      </c>
      <c r="D3379" s="16" t="s">
        <v>3311</v>
      </c>
      <c r="E3379" s="16" t="s">
        <v>8185</v>
      </c>
      <c r="F3379" s="16" t="s">
        <v>3304</v>
      </c>
      <c r="G3379" s="16" t="s">
        <v>3544</v>
      </c>
      <c r="H3379" s="16" t="s">
        <v>3545</v>
      </c>
      <c r="I3379" s="16" t="s">
        <v>3307</v>
      </c>
      <c r="J3379" s="16" t="s">
        <v>8483</v>
      </c>
    </row>
    <row r="3380" ht="67.5" spans="1:10">
      <c r="A3380" s="20"/>
      <c r="B3380" s="16" t="s">
        <v>8296</v>
      </c>
      <c r="C3380" s="16" t="s">
        <v>3301</v>
      </c>
      <c r="D3380" s="16" t="s">
        <v>3311</v>
      </c>
      <c r="E3380" s="16" t="s">
        <v>8183</v>
      </c>
      <c r="F3380" s="16" t="s">
        <v>3313</v>
      </c>
      <c r="G3380" s="16" t="s">
        <v>3341</v>
      </c>
      <c r="H3380" s="16" t="s">
        <v>3315</v>
      </c>
      <c r="I3380" s="16" t="s">
        <v>3307</v>
      </c>
      <c r="J3380" s="16" t="s">
        <v>8359</v>
      </c>
    </row>
    <row r="3381" ht="56.25" spans="1:10">
      <c r="A3381" s="20"/>
      <c r="B3381" s="16" t="s">
        <v>8296</v>
      </c>
      <c r="C3381" s="16" t="s">
        <v>3301</v>
      </c>
      <c r="D3381" s="16" t="s">
        <v>3311</v>
      </c>
      <c r="E3381" s="16" t="s">
        <v>8187</v>
      </c>
      <c r="F3381" s="16" t="s">
        <v>3313</v>
      </c>
      <c r="G3381" s="16" t="s">
        <v>3314</v>
      </c>
      <c r="H3381" s="16" t="s">
        <v>3315</v>
      </c>
      <c r="I3381" s="16" t="s">
        <v>3307</v>
      </c>
      <c r="J3381" s="16" t="s">
        <v>8361</v>
      </c>
    </row>
    <row r="3382" ht="67.5" spans="1:10">
      <c r="A3382" s="20"/>
      <c r="B3382" s="16" t="s">
        <v>8296</v>
      </c>
      <c r="C3382" s="16" t="s">
        <v>3301</v>
      </c>
      <c r="D3382" s="16" t="s">
        <v>3320</v>
      </c>
      <c r="E3382" s="16" t="s">
        <v>8188</v>
      </c>
      <c r="F3382" s="16" t="s">
        <v>3313</v>
      </c>
      <c r="G3382" s="16" t="s">
        <v>3341</v>
      </c>
      <c r="H3382" s="16" t="s">
        <v>3315</v>
      </c>
      <c r="I3382" s="16" t="s">
        <v>3307</v>
      </c>
      <c r="J3382" s="16" t="s">
        <v>8362</v>
      </c>
    </row>
    <row r="3383" ht="56.25" spans="1:10">
      <c r="A3383" s="20"/>
      <c r="B3383" s="16" t="s">
        <v>8296</v>
      </c>
      <c r="C3383" s="16" t="s">
        <v>3324</v>
      </c>
      <c r="D3383" s="16" t="s">
        <v>3325</v>
      </c>
      <c r="E3383" s="16" t="s">
        <v>8943</v>
      </c>
      <c r="F3383" s="16" t="s">
        <v>3313</v>
      </c>
      <c r="G3383" s="16" t="s">
        <v>3322</v>
      </c>
      <c r="H3383" s="16" t="s">
        <v>3315</v>
      </c>
      <c r="I3383" s="16" t="s">
        <v>3307</v>
      </c>
      <c r="J3383" s="16" t="s">
        <v>8363</v>
      </c>
    </row>
    <row r="3384" ht="90" spans="1:10">
      <c r="A3384" s="20"/>
      <c r="B3384" s="16" t="s">
        <v>8296</v>
      </c>
      <c r="C3384" s="16" t="s">
        <v>3324</v>
      </c>
      <c r="D3384" s="16" t="s">
        <v>3590</v>
      </c>
      <c r="E3384" s="16" t="s">
        <v>8194</v>
      </c>
      <c r="F3384" s="16" t="s">
        <v>3313</v>
      </c>
      <c r="G3384" s="16" t="s">
        <v>3341</v>
      </c>
      <c r="H3384" s="16" t="s">
        <v>3315</v>
      </c>
      <c r="I3384" s="16" t="s">
        <v>3307</v>
      </c>
      <c r="J3384" s="16" t="s">
        <v>8531</v>
      </c>
    </row>
    <row r="3385" ht="56.25" spans="1:10">
      <c r="A3385" s="20"/>
      <c r="B3385" s="16" t="s">
        <v>8296</v>
      </c>
      <c r="C3385" s="16" t="s">
        <v>3324</v>
      </c>
      <c r="D3385" s="16" t="s">
        <v>3590</v>
      </c>
      <c r="E3385" s="16" t="s">
        <v>8944</v>
      </c>
      <c r="F3385" s="16" t="s">
        <v>3313</v>
      </c>
      <c r="G3385" s="16" t="s">
        <v>3322</v>
      </c>
      <c r="H3385" s="16" t="s">
        <v>3315</v>
      </c>
      <c r="I3385" s="16" t="s">
        <v>3307</v>
      </c>
      <c r="J3385" s="16" t="s">
        <v>8365</v>
      </c>
    </row>
    <row r="3386" ht="33.75" spans="1:10">
      <c r="A3386" s="20"/>
      <c r="B3386" s="16" t="s">
        <v>8296</v>
      </c>
      <c r="C3386" s="16" t="s">
        <v>3331</v>
      </c>
      <c r="D3386" s="16" t="s">
        <v>3332</v>
      </c>
      <c r="E3386" s="16" t="s">
        <v>8766</v>
      </c>
      <c r="F3386" s="16" t="s">
        <v>3313</v>
      </c>
      <c r="G3386" s="16" t="s">
        <v>3341</v>
      </c>
      <c r="H3386" s="16" t="s">
        <v>3315</v>
      </c>
      <c r="I3386" s="16" t="s">
        <v>3307</v>
      </c>
      <c r="J3386" s="16" t="s">
        <v>8366</v>
      </c>
    </row>
    <row r="3387" ht="78.75" spans="1:10">
      <c r="A3387" s="20"/>
      <c r="B3387" s="16" t="s">
        <v>8296</v>
      </c>
      <c r="C3387" s="16" t="s">
        <v>3843</v>
      </c>
      <c r="D3387" s="16" t="s">
        <v>3844</v>
      </c>
      <c r="E3387" s="16" t="s">
        <v>8196</v>
      </c>
      <c r="F3387" s="16" t="s">
        <v>3520</v>
      </c>
      <c r="G3387" s="16" t="s">
        <v>3341</v>
      </c>
      <c r="H3387" s="16" t="s">
        <v>3315</v>
      </c>
      <c r="I3387" s="16" t="s">
        <v>3307</v>
      </c>
      <c r="J3387" s="16" t="s">
        <v>8367</v>
      </c>
    </row>
    <row r="3388" spans="1:10">
      <c r="A3388" s="20" t="s">
        <v>8219</v>
      </c>
      <c r="B3388" s="16" t="s">
        <v>8296</v>
      </c>
      <c r="C3388" s="16" t="s">
        <v>3301</v>
      </c>
      <c r="D3388" s="16" t="s">
        <v>3302</v>
      </c>
      <c r="E3388" s="16" t="s">
        <v>8945</v>
      </c>
      <c r="F3388" s="16" t="s">
        <v>3304</v>
      </c>
      <c r="G3388" s="16" t="s">
        <v>8946</v>
      </c>
      <c r="H3388" s="16" t="s">
        <v>3377</v>
      </c>
      <c r="I3388" s="16" t="s">
        <v>3307</v>
      </c>
      <c r="J3388" s="16" t="s">
        <v>8945</v>
      </c>
    </row>
    <row r="3389" ht="22.5" spans="1:10">
      <c r="A3389" s="20"/>
      <c r="B3389" s="16" t="s">
        <v>8296</v>
      </c>
      <c r="C3389" s="16" t="s">
        <v>3301</v>
      </c>
      <c r="D3389" s="16" t="s">
        <v>3302</v>
      </c>
      <c r="E3389" s="16" t="s">
        <v>8307</v>
      </c>
      <c r="F3389" s="16" t="s">
        <v>3313</v>
      </c>
      <c r="G3389" s="16" t="s">
        <v>3341</v>
      </c>
      <c r="H3389" s="16" t="s">
        <v>3315</v>
      </c>
      <c r="I3389" s="16" t="s">
        <v>3307</v>
      </c>
      <c r="J3389" s="16" t="s">
        <v>8308</v>
      </c>
    </row>
    <row r="3390" ht="45" spans="1:10">
      <c r="A3390" s="20"/>
      <c r="B3390" s="16" t="s">
        <v>8296</v>
      </c>
      <c r="C3390" s="16" t="s">
        <v>3301</v>
      </c>
      <c r="D3390" s="16" t="s">
        <v>3311</v>
      </c>
      <c r="E3390" s="16" t="s">
        <v>8309</v>
      </c>
      <c r="F3390" s="16" t="s">
        <v>3313</v>
      </c>
      <c r="G3390" s="16" t="s">
        <v>3341</v>
      </c>
      <c r="H3390" s="16" t="s">
        <v>3315</v>
      </c>
      <c r="I3390" s="16" t="s">
        <v>3307</v>
      </c>
      <c r="J3390" s="16" t="s">
        <v>8310</v>
      </c>
    </row>
    <row r="3391" spans="1:10">
      <c r="A3391" s="20"/>
      <c r="B3391" s="16" t="s">
        <v>8296</v>
      </c>
      <c r="C3391" s="16" t="s">
        <v>3301</v>
      </c>
      <c r="D3391" s="16" t="s">
        <v>3311</v>
      </c>
      <c r="E3391" s="16" t="s">
        <v>8311</v>
      </c>
      <c r="F3391" s="16" t="s">
        <v>3313</v>
      </c>
      <c r="G3391" s="16" t="s">
        <v>3341</v>
      </c>
      <c r="H3391" s="16" t="s">
        <v>3315</v>
      </c>
      <c r="I3391" s="16" t="s">
        <v>3307</v>
      </c>
      <c r="J3391" s="16" t="s">
        <v>8947</v>
      </c>
    </row>
    <row r="3392" ht="33.75" spans="1:10">
      <c r="A3392" s="20"/>
      <c r="B3392" s="16" t="s">
        <v>8296</v>
      </c>
      <c r="C3392" s="16" t="s">
        <v>3301</v>
      </c>
      <c r="D3392" s="16" t="s">
        <v>3320</v>
      </c>
      <c r="E3392" s="16" t="s">
        <v>8496</v>
      </c>
      <c r="F3392" s="16" t="s">
        <v>3313</v>
      </c>
      <c r="G3392" s="16" t="s">
        <v>3314</v>
      </c>
      <c r="H3392" s="16" t="s">
        <v>3315</v>
      </c>
      <c r="I3392" s="16" t="s">
        <v>3307</v>
      </c>
      <c r="J3392" s="16" t="s">
        <v>8948</v>
      </c>
    </row>
    <row r="3393" ht="33.75" spans="1:10">
      <c r="A3393" s="20"/>
      <c r="B3393" s="16" t="s">
        <v>8296</v>
      </c>
      <c r="C3393" s="16" t="s">
        <v>3324</v>
      </c>
      <c r="D3393" s="16" t="s">
        <v>3685</v>
      </c>
      <c r="E3393" s="16" t="s">
        <v>8330</v>
      </c>
      <c r="F3393" s="16" t="s">
        <v>3313</v>
      </c>
      <c r="G3393" s="16" t="s">
        <v>3314</v>
      </c>
      <c r="H3393" s="16" t="s">
        <v>3315</v>
      </c>
      <c r="I3393" s="16" t="s">
        <v>3307</v>
      </c>
      <c r="J3393" s="16" t="s">
        <v>8351</v>
      </c>
    </row>
    <row r="3394" ht="33.75" spans="1:10">
      <c r="A3394" s="20"/>
      <c r="B3394" s="16" t="s">
        <v>8296</v>
      </c>
      <c r="C3394" s="16" t="s">
        <v>3324</v>
      </c>
      <c r="D3394" s="16" t="s">
        <v>3325</v>
      </c>
      <c r="E3394" s="16" t="s">
        <v>8318</v>
      </c>
      <c r="F3394" s="16" t="s">
        <v>3313</v>
      </c>
      <c r="G3394" s="16" t="s">
        <v>3341</v>
      </c>
      <c r="H3394" s="16" t="s">
        <v>3315</v>
      </c>
      <c r="I3394" s="16" t="s">
        <v>3307</v>
      </c>
      <c r="J3394" s="16" t="s">
        <v>8320</v>
      </c>
    </row>
    <row r="3395" ht="56.25" spans="1:10">
      <c r="A3395" s="20"/>
      <c r="B3395" s="16" t="s">
        <v>8296</v>
      </c>
      <c r="C3395" s="16" t="s">
        <v>3324</v>
      </c>
      <c r="D3395" s="16" t="s">
        <v>3325</v>
      </c>
      <c r="E3395" s="16" t="s">
        <v>8497</v>
      </c>
      <c r="F3395" s="16" t="s">
        <v>3313</v>
      </c>
      <c r="G3395" s="16" t="s">
        <v>3341</v>
      </c>
      <c r="H3395" s="16" t="s">
        <v>3315</v>
      </c>
      <c r="I3395" s="16" t="s">
        <v>3307</v>
      </c>
      <c r="J3395" s="16" t="s">
        <v>8949</v>
      </c>
    </row>
    <row r="3396" ht="45" spans="1:10">
      <c r="A3396" s="20"/>
      <c r="B3396" s="16" t="s">
        <v>8296</v>
      </c>
      <c r="C3396" s="16" t="s">
        <v>3324</v>
      </c>
      <c r="D3396" s="16" t="s">
        <v>3590</v>
      </c>
      <c r="E3396" s="16" t="s">
        <v>8344</v>
      </c>
      <c r="F3396" s="16" t="s">
        <v>3313</v>
      </c>
      <c r="G3396" s="16" t="s">
        <v>3322</v>
      </c>
      <c r="H3396" s="16" t="s">
        <v>3315</v>
      </c>
      <c r="I3396" s="16" t="s">
        <v>3307</v>
      </c>
      <c r="J3396" s="16" t="s">
        <v>8323</v>
      </c>
    </row>
    <row r="3397" ht="45" spans="1:10">
      <c r="A3397" s="20"/>
      <c r="B3397" s="16" t="s">
        <v>8296</v>
      </c>
      <c r="C3397" s="16" t="s">
        <v>3324</v>
      </c>
      <c r="D3397" s="16" t="s">
        <v>3590</v>
      </c>
      <c r="E3397" s="16" t="s">
        <v>8321</v>
      </c>
      <c r="F3397" s="16" t="s">
        <v>3313</v>
      </c>
      <c r="G3397" s="16" t="s">
        <v>3341</v>
      </c>
      <c r="H3397" s="16" t="s">
        <v>3315</v>
      </c>
      <c r="I3397" s="16" t="s">
        <v>3307</v>
      </c>
      <c r="J3397" s="16" t="s">
        <v>8323</v>
      </c>
    </row>
    <row r="3398" ht="33.75" spans="1:10">
      <c r="A3398" s="20"/>
      <c r="B3398" s="16" t="s">
        <v>8296</v>
      </c>
      <c r="C3398" s="16" t="s">
        <v>3331</v>
      </c>
      <c r="D3398" s="16" t="s">
        <v>3332</v>
      </c>
      <c r="E3398" s="16" t="s">
        <v>8950</v>
      </c>
      <c r="F3398" s="16" t="s">
        <v>3313</v>
      </c>
      <c r="G3398" s="16" t="s">
        <v>3341</v>
      </c>
      <c r="H3398" s="16" t="s">
        <v>3315</v>
      </c>
      <c r="I3398" s="16" t="s">
        <v>3307</v>
      </c>
      <c r="J3398" s="16" t="s">
        <v>8327</v>
      </c>
    </row>
    <row r="3399" ht="33.75" spans="1:10">
      <c r="A3399" s="20"/>
      <c r="B3399" s="16" t="s">
        <v>8296</v>
      </c>
      <c r="C3399" s="16" t="s">
        <v>3331</v>
      </c>
      <c r="D3399" s="16" t="s">
        <v>3332</v>
      </c>
      <c r="E3399" s="16" t="s">
        <v>8766</v>
      </c>
      <c r="F3399" s="16" t="s">
        <v>3313</v>
      </c>
      <c r="G3399" s="16" t="s">
        <v>3341</v>
      </c>
      <c r="H3399" s="16" t="s">
        <v>3315</v>
      </c>
      <c r="I3399" s="16" t="s">
        <v>3307</v>
      </c>
      <c r="J3399" s="16" t="s">
        <v>8328</v>
      </c>
    </row>
    <row r="3400" ht="22.5" spans="1:10">
      <c r="A3400" s="20" t="s">
        <v>8263</v>
      </c>
      <c r="B3400" s="16" t="s">
        <v>8296</v>
      </c>
      <c r="C3400" s="16" t="s">
        <v>3301</v>
      </c>
      <c r="D3400" s="16" t="s">
        <v>3302</v>
      </c>
      <c r="E3400" s="16" t="s">
        <v>8951</v>
      </c>
      <c r="F3400" s="16" t="s">
        <v>3304</v>
      </c>
      <c r="G3400" s="16" t="s">
        <v>3746</v>
      </c>
      <c r="H3400" s="16" t="s">
        <v>3377</v>
      </c>
      <c r="I3400" s="16" t="s">
        <v>3307</v>
      </c>
      <c r="J3400" s="16" t="s">
        <v>8951</v>
      </c>
    </row>
    <row r="3401" ht="56.25" spans="1:10">
      <c r="A3401" s="20"/>
      <c r="B3401" s="16" t="s">
        <v>8296</v>
      </c>
      <c r="C3401" s="16" t="s">
        <v>3301</v>
      </c>
      <c r="D3401" s="16" t="s">
        <v>3302</v>
      </c>
      <c r="E3401" s="16" t="s">
        <v>8952</v>
      </c>
      <c r="F3401" s="16" t="s">
        <v>3313</v>
      </c>
      <c r="G3401" s="16" t="s">
        <v>3380</v>
      </c>
      <c r="H3401" s="16" t="s">
        <v>3315</v>
      </c>
      <c r="I3401" s="16" t="s">
        <v>3307</v>
      </c>
      <c r="J3401" s="16" t="s">
        <v>8953</v>
      </c>
    </row>
    <row r="3402" ht="56.25" spans="1:10">
      <c r="A3402" s="20"/>
      <c r="B3402" s="16" t="s">
        <v>8296</v>
      </c>
      <c r="C3402" s="16" t="s">
        <v>3301</v>
      </c>
      <c r="D3402" s="16" t="s">
        <v>3302</v>
      </c>
      <c r="E3402" s="16" t="s">
        <v>8334</v>
      </c>
      <c r="F3402" s="16" t="s">
        <v>3313</v>
      </c>
      <c r="G3402" s="16" t="s">
        <v>3380</v>
      </c>
      <c r="H3402" s="16" t="s">
        <v>3315</v>
      </c>
      <c r="I3402" s="16"/>
      <c r="J3402" s="16" t="s">
        <v>8954</v>
      </c>
    </row>
    <row r="3403" ht="33.75" spans="1:10">
      <c r="A3403" s="20"/>
      <c r="B3403" s="16" t="s">
        <v>8296</v>
      </c>
      <c r="C3403" s="16" t="s">
        <v>3301</v>
      </c>
      <c r="D3403" s="16" t="s">
        <v>3311</v>
      </c>
      <c r="E3403" s="16" t="s">
        <v>8509</v>
      </c>
      <c r="F3403" s="16" t="s">
        <v>3313</v>
      </c>
      <c r="G3403" s="16" t="s">
        <v>3380</v>
      </c>
      <c r="H3403" s="16" t="s">
        <v>3315</v>
      </c>
      <c r="I3403" s="16" t="s">
        <v>3307</v>
      </c>
      <c r="J3403" s="16" t="s">
        <v>8955</v>
      </c>
    </row>
    <row r="3404" ht="45" spans="1:10">
      <c r="A3404" s="20"/>
      <c r="B3404" s="16" t="s">
        <v>8296</v>
      </c>
      <c r="C3404" s="16" t="s">
        <v>3301</v>
      </c>
      <c r="D3404" s="16" t="s">
        <v>3311</v>
      </c>
      <c r="E3404" s="16" t="s">
        <v>8956</v>
      </c>
      <c r="F3404" s="16" t="s">
        <v>3313</v>
      </c>
      <c r="G3404" s="16" t="s">
        <v>3380</v>
      </c>
      <c r="H3404" s="16" t="s">
        <v>3315</v>
      </c>
      <c r="I3404" s="16" t="s">
        <v>3307</v>
      </c>
      <c r="J3404" s="16" t="s">
        <v>8957</v>
      </c>
    </row>
    <row r="3405" ht="56.25" spans="1:10">
      <c r="A3405" s="20"/>
      <c r="B3405" s="16" t="s">
        <v>8296</v>
      </c>
      <c r="C3405" s="16" t="s">
        <v>3324</v>
      </c>
      <c r="D3405" s="16" t="s">
        <v>3685</v>
      </c>
      <c r="E3405" s="16" t="s">
        <v>8497</v>
      </c>
      <c r="F3405" s="16" t="s">
        <v>3313</v>
      </c>
      <c r="G3405" s="16" t="s">
        <v>3341</v>
      </c>
      <c r="H3405" s="16" t="s">
        <v>3315</v>
      </c>
      <c r="I3405" s="16" t="s">
        <v>3307</v>
      </c>
      <c r="J3405" s="16" t="s">
        <v>8949</v>
      </c>
    </row>
    <row r="3406" ht="67.5" spans="1:10">
      <c r="A3406" s="20"/>
      <c r="B3406" s="16" t="s">
        <v>8296</v>
      </c>
      <c r="C3406" s="16" t="s">
        <v>3324</v>
      </c>
      <c r="D3406" s="16" t="s">
        <v>3685</v>
      </c>
      <c r="E3406" s="16" t="s">
        <v>8577</v>
      </c>
      <c r="F3406" s="16" t="s">
        <v>3313</v>
      </c>
      <c r="G3406" s="16" t="s">
        <v>3322</v>
      </c>
      <c r="H3406" s="16" t="s">
        <v>3315</v>
      </c>
      <c r="I3406" s="16" t="s">
        <v>3307</v>
      </c>
      <c r="J3406" s="16" t="s">
        <v>8958</v>
      </c>
    </row>
    <row r="3407" ht="45" spans="1:10">
      <c r="A3407" s="20"/>
      <c r="B3407" s="16" t="s">
        <v>8296</v>
      </c>
      <c r="C3407" s="16" t="s">
        <v>3324</v>
      </c>
      <c r="D3407" s="16" t="s">
        <v>3590</v>
      </c>
      <c r="E3407" s="16" t="s">
        <v>8579</v>
      </c>
      <c r="F3407" s="16" t="s">
        <v>3313</v>
      </c>
      <c r="G3407" s="16" t="s">
        <v>3322</v>
      </c>
      <c r="H3407" s="16" t="s">
        <v>3315</v>
      </c>
      <c r="I3407" s="16" t="s">
        <v>3307</v>
      </c>
      <c r="J3407" s="16" t="s">
        <v>8959</v>
      </c>
    </row>
    <row r="3408" spans="1:10">
      <c r="A3408" s="20"/>
      <c r="B3408" s="16" t="s">
        <v>8296</v>
      </c>
      <c r="C3408" s="16" t="s">
        <v>3331</v>
      </c>
      <c r="D3408" s="16" t="s">
        <v>3332</v>
      </c>
      <c r="E3408" s="16" t="s">
        <v>8950</v>
      </c>
      <c r="F3408" s="16" t="s">
        <v>3313</v>
      </c>
      <c r="G3408" s="16" t="s">
        <v>3341</v>
      </c>
      <c r="H3408" s="16" t="s">
        <v>3315</v>
      </c>
      <c r="I3408" s="16" t="s">
        <v>3307</v>
      </c>
      <c r="J3408" s="16" t="s">
        <v>8950</v>
      </c>
    </row>
    <row r="3409" ht="33.75" spans="1:10">
      <c r="A3409" s="20"/>
      <c r="B3409" s="16" t="s">
        <v>8296</v>
      </c>
      <c r="C3409" s="16" t="s">
        <v>3331</v>
      </c>
      <c r="D3409" s="16" t="s">
        <v>3332</v>
      </c>
      <c r="E3409" s="16" t="s">
        <v>8766</v>
      </c>
      <c r="F3409" s="16" t="s">
        <v>3313</v>
      </c>
      <c r="G3409" s="16" t="s">
        <v>3341</v>
      </c>
      <c r="H3409" s="16" t="s">
        <v>3315</v>
      </c>
      <c r="I3409" s="16" t="s">
        <v>3307</v>
      </c>
      <c r="J3409" s="16" t="s">
        <v>8328</v>
      </c>
    </row>
    <row r="3410" ht="56.25" spans="1:10">
      <c r="A3410" s="20"/>
      <c r="B3410" s="16" t="s">
        <v>8296</v>
      </c>
      <c r="C3410" s="16" t="s">
        <v>3843</v>
      </c>
      <c r="D3410" s="16" t="s">
        <v>3844</v>
      </c>
      <c r="E3410" s="16" t="s">
        <v>8960</v>
      </c>
      <c r="F3410" s="16" t="s">
        <v>3313</v>
      </c>
      <c r="G3410" s="16" t="s">
        <v>3322</v>
      </c>
      <c r="H3410" s="16" t="s">
        <v>3315</v>
      </c>
      <c r="I3410" s="16" t="s">
        <v>3307</v>
      </c>
      <c r="J3410" s="16" t="s">
        <v>8961</v>
      </c>
    </row>
    <row r="3411" spans="1:10">
      <c r="A3411" s="19" t="s">
        <v>8962</v>
      </c>
      <c r="B3411" s="16"/>
      <c r="C3411" s="16"/>
      <c r="D3411" s="16"/>
      <c r="E3411" s="16"/>
      <c r="F3411" s="16"/>
      <c r="G3411" s="16"/>
      <c r="H3411" s="16"/>
      <c r="I3411" s="16"/>
      <c r="J3411" s="16"/>
    </row>
    <row r="3412" spans="1:10">
      <c r="A3412" s="20" t="s">
        <v>8274</v>
      </c>
      <c r="B3412" s="16" t="s">
        <v>8378</v>
      </c>
      <c r="C3412" s="16" t="s">
        <v>3301</v>
      </c>
      <c r="D3412" s="16" t="s">
        <v>3320</v>
      </c>
      <c r="E3412" s="16" t="s">
        <v>4100</v>
      </c>
      <c r="F3412" s="16" t="s">
        <v>3304</v>
      </c>
      <c r="G3412" s="16" t="s">
        <v>8276</v>
      </c>
      <c r="H3412" s="16" t="s">
        <v>3306</v>
      </c>
      <c r="I3412" s="16" t="s">
        <v>3307</v>
      </c>
      <c r="J3412" s="16" t="s">
        <v>4100</v>
      </c>
    </row>
    <row r="3413" spans="1:10">
      <c r="A3413" s="20"/>
      <c r="B3413" s="16" t="s">
        <v>8378</v>
      </c>
      <c r="C3413" s="16" t="s">
        <v>3324</v>
      </c>
      <c r="D3413" s="16" t="s">
        <v>3325</v>
      </c>
      <c r="E3413" s="16" t="s">
        <v>8164</v>
      </c>
      <c r="F3413" s="16" t="s">
        <v>3304</v>
      </c>
      <c r="G3413" s="16" t="s">
        <v>3398</v>
      </c>
      <c r="H3413" s="16" t="s">
        <v>3315</v>
      </c>
      <c r="I3413" s="16" t="s">
        <v>3307</v>
      </c>
      <c r="J3413" s="16" t="s">
        <v>8164</v>
      </c>
    </row>
    <row r="3414" spans="1:10">
      <c r="A3414" s="20"/>
      <c r="B3414" s="16" t="s">
        <v>8378</v>
      </c>
      <c r="C3414" s="16" t="s">
        <v>3331</v>
      </c>
      <c r="D3414" s="16" t="s">
        <v>3332</v>
      </c>
      <c r="E3414" s="16" t="s">
        <v>3332</v>
      </c>
      <c r="F3414" s="16" t="s">
        <v>3313</v>
      </c>
      <c r="G3414" s="16" t="s">
        <v>3322</v>
      </c>
      <c r="H3414" s="16" t="s">
        <v>3315</v>
      </c>
      <c r="I3414" s="16" t="s">
        <v>3307</v>
      </c>
      <c r="J3414" s="16" t="s">
        <v>3332</v>
      </c>
    </row>
    <row r="3415" ht="45" spans="1:10">
      <c r="A3415" s="20" t="s">
        <v>8263</v>
      </c>
      <c r="B3415" s="16" t="s">
        <v>8963</v>
      </c>
      <c r="C3415" s="16" t="s">
        <v>3301</v>
      </c>
      <c r="D3415" s="16" t="s">
        <v>3302</v>
      </c>
      <c r="E3415" s="16" t="s">
        <v>8533</v>
      </c>
      <c r="F3415" s="16" t="s">
        <v>3304</v>
      </c>
      <c r="G3415" s="16" t="s">
        <v>8964</v>
      </c>
      <c r="H3415" s="16" t="s">
        <v>3377</v>
      </c>
      <c r="I3415" s="16" t="s">
        <v>3307</v>
      </c>
      <c r="J3415" s="16" t="s">
        <v>8965</v>
      </c>
    </row>
    <row r="3416" ht="45" spans="1:10">
      <c r="A3416" s="20"/>
      <c r="B3416" s="16" t="s">
        <v>8963</v>
      </c>
      <c r="C3416" s="16" t="s">
        <v>3301</v>
      </c>
      <c r="D3416" s="16" t="s">
        <v>3311</v>
      </c>
      <c r="E3416" s="16" t="s">
        <v>8266</v>
      </c>
      <c r="F3416" s="16" t="s">
        <v>3304</v>
      </c>
      <c r="G3416" s="16" t="s">
        <v>3398</v>
      </c>
      <c r="H3416" s="16" t="s">
        <v>3315</v>
      </c>
      <c r="I3416" s="16" t="s">
        <v>3307</v>
      </c>
      <c r="J3416" s="16" t="s">
        <v>8535</v>
      </c>
    </row>
    <row r="3417" ht="45" spans="1:10">
      <c r="A3417" s="20"/>
      <c r="B3417" s="16" t="s">
        <v>8963</v>
      </c>
      <c r="C3417" s="16" t="s">
        <v>3301</v>
      </c>
      <c r="D3417" s="16" t="s">
        <v>3311</v>
      </c>
      <c r="E3417" s="16" t="s">
        <v>8536</v>
      </c>
      <c r="F3417" s="16" t="s">
        <v>3313</v>
      </c>
      <c r="G3417" s="16" t="s">
        <v>3341</v>
      </c>
      <c r="H3417" s="16" t="s">
        <v>3315</v>
      </c>
      <c r="I3417" s="16" t="s">
        <v>3307</v>
      </c>
      <c r="J3417" s="16" t="s">
        <v>8537</v>
      </c>
    </row>
    <row r="3418" ht="78.75" spans="1:10">
      <c r="A3418" s="20"/>
      <c r="B3418" s="16" t="s">
        <v>8963</v>
      </c>
      <c r="C3418" s="16" t="s">
        <v>3301</v>
      </c>
      <c r="D3418" s="16" t="s">
        <v>3320</v>
      </c>
      <c r="E3418" s="16" t="s">
        <v>4848</v>
      </c>
      <c r="F3418" s="16" t="s">
        <v>3304</v>
      </c>
      <c r="G3418" s="16" t="s">
        <v>3398</v>
      </c>
      <c r="H3418" s="16" t="s">
        <v>3315</v>
      </c>
      <c r="I3418" s="16" t="s">
        <v>3307</v>
      </c>
      <c r="J3418" s="16" t="s">
        <v>8966</v>
      </c>
    </row>
    <row r="3419" ht="45" spans="1:10">
      <c r="A3419" s="20"/>
      <c r="B3419" s="16" t="s">
        <v>8963</v>
      </c>
      <c r="C3419" s="16" t="s">
        <v>3324</v>
      </c>
      <c r="D3419" s="16" t="s">
        <v>3325</v>
      </c>
      <c r="E3419" s="16" t="s">
        <v>8539</v>
      </c>
      <c r="F3419" s="16" t="s">
        <v>3313</v>
      </c>
      <c r="G3419" s="16" t="s">
        <v>3318</v>
      </c>
      <c r="H3419" s="16" t="s">
        <v>3315</v>
      </c>
      <c r="I3419" s="16" t="s">
        <v>3307</v>
      </c>
      <c r="J3419" s="16" t="s">
        <v>8540</v>
      </c>
    </row>
    <row r="3420" ht="236.25" spans="1:10">
      <c r="A3420" s="20"/>
      <c r="B3420" s="16" t="s">
        <v>8963</v>
      </c>
      <c r="C3420" s="16" t="s">
        <v>3324</v>
      </c>
      <c r="D3420" s="16" t="s">
        <v>3325</v>
      </c>
      <c r="E3420" s="16" t="s">
        <v>8541</v>
      </c>
      <c r="F3420" s="16" t="s">
        <v>3304</v>
      </c>
      <c r="G3420" s="16" t="s">
        <v>8542</v>
      </c>
      <c r="H3420" s="16" t="s">
        <v>3328</v>
      </c>
      <c r="I3420" s="16" t="s">
        <v>3329</v>
      </c>
      <c r="J3420" s="16" t="s">
        <v>8967</v>
      </c>
    </row>
    <row r="3421" ht="33.75" spans="1:10">
      <c r="A3421" s="20"/>
      <c r="B3421" s="16" t="s">
        <v>8963</v>
      </c>
      <c r="C3421" s="16" t="s">
        <v>3331</v>
      </c>
      <c r="D3421" s="16" t="s">
        <v>3332</v>
      </c>
      <c r="E3421" s="16" t="s">
        <v>8544</v>
      </c>
      <c r="F3421" s="16" t="s">
        <v>3313</v>
      </c>
      <c r="G3421" s="16" t="s">
        <v>3322</v>
      </c>
      <c r="H3421" s="16" t="s">
        <v>3315</v>
      </c>
      <c r="I3421" s="16" t="s">
        <v>3307</v>
      </c>
      <c r="J3421" s="16" t="s">
        <v>8545</v>
      </c>
    </row>
    <row r="3422" ht="33.75" spans="1:10">
      <c r="A3422" s="20"/>
      <c r="B3422" s="16" t="s">
        <v>8963</v>
      </c>
      <c r="C3422" s="16" t="s">
        <v>3331</v>
      </c>
      <c r="D3422" s="16" t="s">
        <v>3332</v>
      </c>
      <c r="E3422" s="16" t="s">
        <v>4412</v>
      </c>
      <c r="F3422" s="16" t="s">
        <v>3313</v>
      </c>
      <c r="G3422" s="16" t="s">
        <v>3322</v>
      </c>
      <c r="H3422" s="16" t="s">
        <v>3315</v>
      </c>
      <c r="I3422" s="16" t="s">
        <v>3307</v>
      </c>
      <c r="J3422" s="16" t="s">
        <v>6036</v>
      </c>
    </row>
    <row r="3423" ht="22.5" spans="1:10">
      <c r="A3423" s="20"/>
      <c r="B3423" s="16" t="s">
        <v>8963</v>
      </c>
      <c r="C3423" s="16" t="s">
        <v>3843</v>
      </c>
      <c r="D3423" s="16" t="s">
        <v>3844</v>
      </c>
      <c r="E3423" s="16" t="s">
        <v>7511</v>
      </c>
      <c r="F3423" s="16" t="s">
        <v>3520</v>
      </c>
      <c r="G3423" s="16" t="s">
        <v>3901</v>
      </c>
      <c r="H3423" s="16" t="s">
        <v>3435</v>
      </c>
      <c r="I3423" s="16" t="s">
        <v>3307</v>
      </c>
      <c r="J3423" s="16" t="s">
        <v>8546</v>
      </c>
    </row>
    <row r="3424" spans="1:10">
      <c r="A3424" s="19" t="s">
        <v>8968</v>
      </c>
      <c r="B3424" s="16"/>
      <c r="C3424" s="16"/>
      <c r="D3424" s="16"/>
      <c r="E3424" s="16"/>
      <c r="F3424" s="16"/>
      <c r="G3424" s="16"/>
      <c r="H3424" s="16"/>
      <c r="I3424" s="16"/>
      <c r="J3424" s="16"/>
    </row>
    <row r="3425" ht="33.75" spans="1:10">
      <c r="A3425" s="20" t="s">
        <v>8713</v>
      </c>
      <c r="B3425" s="16" t="s">
        <v>8296</v>
      </c>
      <c r="C3425" s="16" t="s">
        <v>3301</v>
      </c>
      <c r="D3425" s="16" t="s">
        <v>3302</v>
      </c>
      <c r="E3425" s="16" t="s">
        <v>8479</v>
      </c>
      <c r="F3425" s="16" t="s">
        <v>3304</v>
      </c>
      <c r="G3425" s="16" t="s">
        <v>8969</v>
      </c>
      <c r="H3425" s="16" t="s">
        <v>3377</v>
      </c>
      <c r="I3425" s="16" t="s">
        <v>3307</v>
      </c>
      <c r="J3425" s="16" t="s">
        <v>8386</v>
      </c>
    </row>
    <row r="3426" ht="112.5" spans="1:10">
      <c r="A3426" s="20"/>
      <c r="B3426" s="16" t="s">
        <v>8296</v>
      </c>
      <c r="C3426" s="16" t="s">
        <v>3301</v>
      </c>
      <c r="D3426" s="16" t="s">
        <v>3302</v>
      </c>
      <c r="E3426" s="16" t="s">
        <v>8180</v>
      </c>
      <c r="F3426" s="16" t="s">
        <v>3304</v>
      </c>
      <c r="G3426" s="16" t="s">
        <v>3370</v>
      </c>
      <c r="H3426" s="16" t="s">
        <v>8181</v>
      </c>
      <c r="I3426" s="16" t="s">
        <v>3307</v>
      </c>
      <c r="J3426" s="16" t="s">
        <v>8358</v>
      </c>
    </row>
    <row r="3427" ht="78.75" spans="1:10">
      <c r="A3427" s="20"/>
      <c r="B3427" s="16" t="s">
        <v>8296</v>
      </c>
      <c r="C3427" s="16" t="s">
        <v>3301</v>
      </c>
      <c r="D3427" s="16" t="s">
        <v>3311</v>
      </c>
      <c r="E3427" s="16" t="s">
        <v>8185</v>
      </c>
      <c r="F3427" s="16" t="s">
        <v>3304</v>
      </c>
      <c r="G3427" s="16" t="s">
        <v>3544</v>
      </c>
      <c r="H3427" s="16" t="s">
        <v>3315</v>
      </c>
      <c r="I3427" s="16" t="s">
        <v>3307</v>
      </c>
      <c r="J3427" s="16" t="s">
        <v>8483</v>
      </c>
    </row>
    <row r="3428" ht="67.5" spans="1:10">
      <c r="A3428" s="20"/>
      <c r="B3428" s="16" t="s">
        <v>8296</v>
      </c>
      <c r="C3428" s="16" t="s">
        <v>3301</v>
      </c>
      <c r="D3428" s="16" t="s">
        <v>3311</v>
      </c>
      <c r="E3428" s="16" t="s">
        <v>8183</v>
      </c>
      <c r="F3428" s="16" t="s">
        <v>3304</v>
      </c>
      <c r="G3428" s="16" t="s">
        <v>3398</v>
      </c>
      <c r="H3428" s="16" t="s">
        <v>3315</v>
      </c>
      <c r="I3428" s="16" t="s">
        <v>3307</v>
      </c>
      <c r="J3428" s="16" t="s">
        <v>8359</v>
      </c>
    </row>
    <row r="3429" ht="56.25" spans="1:10">
      <c r="A3429" s="20"/>
      <c r="B3429" s="16" t="s">
        <v>8296</v>
      </c>
      <c r="C3429" s="16" t="s">
        <v>3301</v>
      </c>
      <c r="D3429" s="16" t="s">
        <v>3311</v>
      </c>
      <c r="E3429" s="16" t="s">
        <v>8187</v>
      </c>
      <c r="F3429" s="16" t="s">
        <v>3304</v>
      </c>
      <c r="G3429" s="16" t="s">
        <v>3398</v>
      </c>
      <c r="H3429" s="16" t="s">
        <v>3315</v>
      </c>
      <c r="I3429" s="16" t="s">
        <v>3307</v>
      </c>
      <c r="J3429" s="16" t="s">
        <v>8361</v>
      </c>
    </row>
    <row r="3430" ht="67.5" spans="1:10">
      <c r="A3430" s="20"/>
      <c r="B3430" s="16" t="s">
        <v>8296</v>
      </c>
      <c r="C3430" s="16" t="s">
        <v>3301</v>
      </c>
      <c r="D3430" s="16" t="s">
        <v>3320</v>
      </c>
      <c r="E3430" s="16" t="s">
        <v>8188</v>
      </c>
      <c r="F3430" s="16" t="s">
        <v>3304</v>
      </c>
      <c r="G3430" s="16" t="s">
        <v>3398</v>
      </c>
      <c r="H3430" s="16" t="s">
        <v>3315</v>
      </c>
      <c r="I3430" s="16" t="s">
        <v>3307</v>
      </c>
      <c r="J3430" s="16" t="s">
        <v>8362</v>
      </c>
    </row>
    <row r="3431" ht="45" spans="1:10">
      <c r="A3431" s="20"/>
      <c r="B3431" s="16" t="s">
        <v>8296</v>
      </c>
      <c r="C3431" s="16" t="s">
        <v>3324</v>
      </c>
      <c r="D3431" s="16" t="s">
        <v>3325</v>
      </c>
      <c r="E3431" s="16" t="s">
        <v>8192</v>
      </c>
      <c r="F3431" s="16" t="s">
        <v>3313</v>
      </c>
      <c r="G3431" s="16" t="s">
        <v>3865</v>
      </c>
      <c r="H3431" s="16" t="s">
        <v>3315</v>
      </c>
      <c r="I3431" s="16" t="s">
        <v>3307</v>
      </c>
      <c r="J3431" s="16" t="s">
        <v>8485</v>
      </c>
    </row>
    <row r="3432" ht="33.75" spans="1:10">
      <c r="A3432" s="20"/>
      <c r="B3432" s="16" t="s">
        <v>8296</v>
      </c>
      <c r="C3432" s="16" t="s">
        <v>3324</v>
      </c>
      <c r="D3432" s="16" t="s">
        <v>3325</v>
      </c>
      <c r="E3432" s="16" t="s">
        <v>8190</v>
      </c>
      <c r="F3432" s="16" t="s">
        <v>3313</v>
      </c>
      <c r="G3432" s="16" t="s">
        <v>3318</v>
      </c>
      <c r="H3432" s="16" t="s">
        <v>3315</v>
      </c>
      <c r="I3432" s="16" t="s">
        <v>3307</v>
      </c>
      <c r="J3432" s="16" t="s">
        <v>8391</v>
      </c>
    </row>
    <row r="3433" ht="90" spans="1:10">
      <c r="A3433" s="20"/>
      <c r="B3433" s="16" t="s">
        <v>8296</v>
      </c>
      <c r="C3433" s="16" t="s">
        <v>3324</v>
      </c>
      <c r="D3433" s="16" t="s">
        <v>3590</v>
      </c>
      <c r="E3433" s="16" t="s">
        <v>8194</v>
      </c>
      <c r="F3433" s="16" t="s">
        <v>3304</v>
      </c>
      <c r="G3433" s="16" t="s">
        <v>3398</v>
      </c>
      <c r="H3433" s="16" t="s">
        <v>3315</v>
      </c>
      <c r="I3433" s="16" t="s">
        <v>3307</v>
      </c>
      <c r="J3433" s="16" t="s">
        <v>8531</v>
      </c>
    </row>
    <row r="3434" ht="56.25" spans="1:10">
      <c r="A3434" s="20"/>
      <c r="B3434" s="16" t="s">
        <v>8296</v>
      </c>
      <c r="C3434" s="16" t="s">
        <v>3324</v>
      </c>
      <c r="D3434" s="16" t="s">
        <v>3590</v>
      </c>
      <c r="E3434" s="16" t="s">
        <v>8195</v>
      </c>
      <c r="F3434" s="16" t="s">
        <v>3313</v>
      </c>
      <c r="G3434" s="16" t="s">
        <v>3865</v>
      </c>
      <c r="H3434" s="16" t="s">
        <v>3315</v>
      </c>
      <c r="I3434" s="16" t="s">
        <v>3307</v>
      </c>
      <c r="J3434" s="16" t="s">
        <v>8365</v>
      </c>
    </row>
    <row r="3435" ht="33.75" spans="1:10">
      <c r="A3435" s="20"/>
      <c r="B3435" s="16" t="s">
        <v>8296</v>
      </c>
      <c r="C3435" s="16" t="s">
        <v>3331</v>
      </c>
      <c r="D3435" s="16" t="s">
        <v>3332</v>
      </c>
      <c r="E3435" s="16" t="s">
        <v>3437</v>
      </c>
      <c r="F3435" s="16" t="s">
        <v>3313</v>
      </c>
      <c r="G3435" s="16" t="s">
        <v>3322</v>
      </c>
      <c r="H3435" s="16" t="s">
        <v>3315</v>
      </c>
      <c r="I3435" s="16" t="s">
        <v>3307</v>
      </c>
      <c r="J3435" s="16" t="s">
        <v>8366</v>
      </c>
    </row>
    <row r="3436" ht="78.75" spans="1:10">
      <c r="A3436" s="20"/>
      <c r="B3436" s="16" t="s">
        <v>8296</v>
      </c>
      <c r="C3436" s="16" t="s">
        <v>3843</v>
      </c>
      <c r="D3436" s="16" t="s">
        <v>3844</v>
      </c>
      <c r="E3436" s="16" t="s">
        <v>8196</v>
      </c>
      <c r="F3436" s="16" t="s">
        <v>3520</v>
      </c>
      <c r="G3436" s="16" t="s">
        <v>3398</v>
      </c>
      <c r="H3436" s="16" t="s">
        <v>3315</v>
      </c>
      <c r="I3436" s="16" t="s">
        <v>3307</v>
      </c>
      <c r="J3436" s="16" t="s">
        <v>8367</v>
      </c>
    </row>
    <row r="3437" ht="56.25" spans="1:10">
      <c r="A3437" s="20" t="s">
        <v>8219</v>
      </c>
      <c r="B3437" s="16" t="s">
        <v>8970</v>
      </c>
      <c r="C3437" s="16" t="s">
        <v>3301</v>
      </c>
      <c r="D3437" s="16" t="s">
        <v>3302</v>
      </c>
      <c r="E3437" s="16" t="s">
        <v>8492</v>
      </c>
      <c r="F3437" s="16" t="s">
        <v>3313</v>
      </c>
      <c r="G3437" s="16" t="s">
        <v>3380</v>
      </c>
      <c r="H3437" s="16" t="s">
        <v>8181</v>
      </c>
      <c r="I3437" s="16" t="s">
        <v>3307</v>
      </c>
      <c r="J3437" s="16" t="s">
        <v>8934</v>
      </c>
    </row>
    <row r="3438" ht="45" spans="1:10">
      <c r="A3438" s="20"/>
      <c r="B3438" s="16" t="s">
        <v>8970</v>
      </c>
      <c r="C3438" s="16" t="s">
        <v>3301</v>
      </c>
      <c r="D3438" s="16" t="s">
        <v>3302</v>
      </c>
      <c r="E3438" s="16" t="s">
        <v>8304</v>
      </c>
      <c r="F3438" s="16" t="s">
        <v>3304</v>
      </c>
      <c r="G3438" s="16" t="s">
        <v>8971</v>
      </c>
      <c r="H3438" s="16" t="s">
        <v>3377</v>
      </c>
      <c r="I3438" s="16" t="s">
        <v>3307</v>
      </c>
      <c r="J3438" s="16" t="s">
        <v>8972</v>
      </c>
    </row>
    <row r="3439" ht="22.5" spans="1:10">
      <c r="A3439" s="20"/>
      <c r="B3439" s="16" t="s">
        <v>8970</v>
      </c>
      <c r="C3439" s="16" t="s">
        <v>3301</v>
      </c>
      <c r="D3439" s="16" t="s">
        <v>3302</v>
      </c>
      <c r="E3439" s="16" t="s">
        <v>8307</v>
      </c>
      <c r="F3439" s="16" t="s">
        <v>3313</v>
      </c>
      <c r="G3439" s="16" t="s">
        <v>3380</v>
      </c>
      <c r="H3439" s="16" t="s">
        <v>3315</v>
      </c>
      <c r="I3439" s="16" t="s">
        <v>3307</v>
      </c>
      <c r="J3439" s="16" t="s">
        <v>8308</v>
      </c>
    </row>
    <row r="3440" ht="33.75" spans="1:10">
      <c r="A3440" s="20"/>
      <c r="B3440" s="16" t="s">
        <v>8970</v>
      </c>
      <c r="C3440" s="16" t="s">
        <v>3301</v>
      </c>
      <c r="D3440" s="16" t="s">
        <v>3302</v>
      </c>
      <c r="E3440" s="16" t="s">
        <v>8935</v>
      </c>
      <c r="F3440" s="16" t="s">
        <v>3313</v>
      </c>
      <c r="G3440" s="16" t="s">
        <v>3380</v>
      </c>
      <c r="H3440" s="16" t="s">
        <v>3315</v>
      </c>
      <c r="I3440" s="16" t="s">
        <v>3307</v>
      </c>
      <c r="J3440" s="16" t="s">
        <v>8937</v>
      </c>
    </row>
    <row r="3441" ht="45" spans="1:10">
      <c r="A3441" s="20"/>
      <c r="B3441" s="16" t="s">
        <v>8970</v>
      </c>
      <c r="C3441" s="16" t="s">
        <v>3301</v>
      </c>
      <c r="D3441" s="16" t="s">
        <v>3311</v>
      </c>
      <c r="E3441" s="16" t="s">
        <v>8309</v>
      </c>
      <c r="F3441" s="16" t="s">
        <v>3313</v>
      </c>
      <c r="G3441" s="16" t="s">
        <v>3322</v>
      </c>
      <c r="H3441" s="16" t="s">
        <v>3315</v>
      </c>
      <c r="I3441" s="16" t="s">
        <v>3307</v>
      </c>
      <c r="J3441" s="16" t="s">
        <v>8310</v>
      </c>
    </row>
    <row r="3442" ht="22.5" spans="1:10">
      <c r="A3442" s="20"/>
      <c r="B3442" s="16" t="s">
        <v>8970</v>
      </c>
      <c r="C3442" s="16" t="s">
        <v>3301</v>
      </c>
      <c r="D3442" s="16" t="s">
        <v>3311</v>
      </c>
      <c r="E3442" s="16" t="s">
        <v>8313</v>
      </c>
      <c r="F3442" s="16" t="s">
        <v>3313</v>
      </c>
      <c r="G3442" s="16" t="s">
        <v>3322</v>
      </c>
      <c r="H3442" s="16" t="s">
        <v>3315</v>
      </c>
      <c r="I3442" s="16" t="s">
        <v>3307</v>
      </c>
      <c r="J3442" s="16" t="s">
        <v>8314</v>
      </c>
    </row>
    <row r="3443" ht="33.75" spans="1:10">
      <c r="A3443" s="20"/>
      <c r="B3443" s="16" t="s">
        <v>8970</v>
      </c>
      <c r="C3443" s="16" t="s">
        <v>3301</v>
      </c>
      <c r="D3443" s="16" t="s">
        <v>3311</v>
      </c>
      <c r="E3443" s="16" t="s">
        <v>8973</v>
      </c>
      <c r="F3443" s="16" t="s">
        <v>3313</v>
      </c>
      <c r="G3443" s="16" t="s">
        <v>3322</v>
      </c>
      <c r="H3443" s="16" t="s">
        <v>3315</v>
      </c>
      <c r="I3443" s="16" t="s">
        <v>3307</v>
      </c>
      <c r="J3443" s="16" t="s">
        <v>8974</v>
      </c>
    </row>
    <row r="3444" ht="22.5" spans="1:10">
      <c r="A3444" s="20"/>
      <c r="B3444" s="16" t="s">
        <v>8970</v>
      </c>
      <c r="C3444" s="16" t="s">
        <v>3301</v>
      </c>
      <c r="D3444" s="16" t="s">
        <v>3311</v>
      </c>
      <c r="E3444" s="16" t="s">
        <v>8311</v>
      </c>
      <c r="F3444" s="16" t="s">
        <v>3313</v>
      </c>
      <c r="G3444" s="16" t="s">
        <v>3322</v>
      </c>
      <c r="H3444" s="16" t="s">
        <v>3315</v>
      </c>
      <c r="I3444" s="16" t="s">
        <v>3307</v>
      </c>
      <c r="J3444" s="16" t="s">
        <v>8338</v>
      </c>
    </row>
    <row r="3445" ht="33.75" spans="1:10">
      <c r="A3445" s="20"/>
      <c r="B3445" s="16" t="s">
        <v>8970</v>
      </c>
      <c r="C3445" s="16" t="s">
        <v>3301</v>
      </c>
      <c r="D3445" s="16" t="s">
        <v>3320</v>
      </c>
      <c r="E3445" s="16" t="s">
        <v>5805</v>
      </c>
      <c r="F3445" s="16" t="s">
        <v>3304</v>
      </c>
      <c r="G3445" s="16" t="s">
        <v>3398</v>
      </c>
      <c r="H3445" s="16" t="s">
        <v>3315</v>
      </c>
      <c r="I3445" s="16" t="s">
        <v>3307</v>
      </c>
      <c r="J3445" s="16" t="s">
        <v>8315</v>
      </c>
    </row>
    <row r="3446" ht="33.75" spans="1:10">
      <c r="A3446" s="20"/>
      <c r="B3446" s="16" t="s">
        <v>8970</v>
      </c>
      <c r="C3446" s="16" t="s">
        <v>3301</v>
      </c>
      <c r="D3446" s="16" t="s">
        <v>3320</v>
      </c>
      <c r="E3446" s="16" t="s">
        <v>8496</v>
      </c>
      <c r="F3446" s="16" t="s">
        <v>3304</v>
      </c>
      <c r="G3446" s="16" t="s">
        <v>3398</v>
      </c>
      <c r="H3446" s="16" t="s">
        <v>3315</v>
      </c>
      <c r="I3446" s="16" t="s">
        <v>3307</v>
      </c>
      <c r="J3446" s="16" t="s">
        <v>8948</v>
      </c>
    </row>
    <row r="3447" ht="33.75" spans="1:10">
      <c r="A3447" s="20"/>
      <c r="B3447" s="16" t="s">
        <v>8970</v>
      </c>
      <c r="C3447" s="16" t="s">
        <v>3301</v>
      </c>
      <c r="D3447" s="16" t="s">
        <v>3320</v>
      </c>
      <c r="E3447" s="16" t="s">
        <v>8975</v>
      </c>
      <c r="F3447" s="16" t="s">
        <v>3304</v>
      </c>
      <c r="G3447" s="16" t="s">
        <v>3398</v>
      </c>
      <c r="H3447" s="16" t="s">
        <v>3315</v>
      </c>
      <c r="I3447" s="16" t="s">
        <v>3307</v>
      </c>
      <c r="J3447" s="16" t="s">
        <v>8976</v>
      </c>
    </row>
    <row r="3448" ht="22.5" spans="1:10">
      <c r="A3448" s="20"/>
      <c r="B3448" s="16" t="s">
        <v>8970</v>
      </c>
      <c r="C3448" s="16" t="s">
        <v>3301</v>
      </c>
      <c r="D3448" s="16" t="s">
        <v>3320</v>
      </c>
      <c r="E3448" s="16" t="s">
        <v>8977</v>
      </c>
      <c r="F3448" s="16" t="s">
        <v>3304</v>
      </c>
      <c r="G3448" s="16" t="s">
        <v>3398</v>
      </c>
      <c r="H3448" s="16" t="s">
        <v>3315</v>
      </c>
      <c r="I3448" s="16" t="s">
        <v>3307</v>
      </c>
      <c r="J3448" s="16" t="s">
        <v>8978</v>
      </c>
    </row>
    <row r="3449" ht="67.5" spans="1:10">
      <c r="A3449" s="20"/>
      <c r="B3449" s="16" t="s">
        <v>8970</v>
      </c>
      <c r="C3449" s="16" t="s">
        <v>3324</v>
      </c>
      <c r="D3449" s="16" t="s">
        <v>3325</v>
      </c>
      <c r="E3449" s="16" t="s">
        <v>8979</v>
      </c>
      <c r="F3449" s="16" t="s">
        <v>3304</v>
      </c>
      <c r="G3449" s="16" t="s">
        <v>8980</v>
      </c>
      <c r="H3449" s="16"/>
      <c r="I3449" s="16" t="s">
        <v>3329</v>
      </c>
      <c r="J3449" s="16" t="s">
        <v>8981</v>
      </c>
    </row>
    <row r="3450" ht="56.25" spans="1:10">
      <c r="A3450" s="20"/>
      <c r="B3450" s="16" t="s">
        <v>8970</v>
      </c>
      <c r="C3450" s="16" t="s">
        <v>3324</v>
      </c>
      <c r="D3450" s="16" t="s">
        <v>3325</v>
      </c>
      <c r="E3450" s="16" t="s">
        <v>8982</v>
      </c>
      <c r="F3450" s="16" t="s">
        <v>3304</v>
      </c>
      <c r="G3450" s="16" t="s">
        <v>3738</v>
      </c>
      <c r="H3450" s="16"/>
      <c r="I3450" s="16" t="s">
        <v>3329</v>
      </c>
      <c r="J3450" s="16" t="s">
        <v>8949</v>
      </c>
    </row>
    <row r="3451" ht="56.25" spans="1:10">
      <c r="A3451" s="20"/>
      <c r="B3451" s="16" t="s">
        <v>8970</v>
      </c>
      <c r="C3451" s="16" t="s">
        <v>3324</v>
      </c>
      <c r="D3451" s="16" t="s">
        <v>3325</v>
      </c>
      <c r="E3451" s="16" t="s">
        <v>8316</v>
      </c>
      <c r="F3451" s="16" t="s">
        <v>3304</v>
      </c>
      <c r="G3451" s="16" t="s">
        <v>3738</v>
      </c>
      <c r="H3451" s="16"/>
      <c r="I3451" s="16" t="s">
        <v>3329</v>
      </c>
      <c r="J3451" s="16" t="s">
        <v>8317</v>
      </c>
    </row>
    <row r="3452" ht="33.75" spans="1:10">
      <c r="A3452" s="20"/>
      <c r="B3452" s="16" t="s">
        <v>8970</v>
      </c>
      <c r="C3452" s="16" t="s">
        <v>3324</v>
      </c>
      <c r="D3452" s="16" t="s">
        <v>3325</v>
      </c>
      <c r="E3452" s="16" t="s">
        <v>8318</v>
      </c>
      <c r="F3452" s="16" t="s">
        <v>3304</v>
      </c>
      <c r="G3452" s="16" t="s">
        <v>3738</v>
      </c>
      <c r="H3452" s="16"/>
      <c r="I3452" s="16" t="s">
        <v>3329</v>
      </c>
      <c r="J3452" s="16" t="s">
        <v>8320</v>
      </c>
    </row>
    <row r="3453" ht="45" spans="1:10">
      <c r="A3453" s="20"/>
      <c r="B3453" s="16" t="s">
        <v>8970</v>
      </c>
      <c r="C3453" s="16" t="s">
        <v>3324</v>
      </c>
      <c r="D3453" s="16" t="s">
        <v>3590</v>
      </c>
      <c r="E3453" s="16" t="s">
        <v>8321</v>
      </c>
      <c r="F3453" s="16" t="s">
        <v>3304</v>
      </c>
      <c r="G3453" s="16" t="s">
        <v>3398</v>
      </c>
      <c r="H3453" s="16" t="s">
        <v>3315</v>
      </c>
      <c r="I3453" s="16" t="s">
        <v>3307</v>
      </c>
      <c r="J3453" s="16" t="s">
        <v>8323</v>
      </c>
    </row>
    <row r="3454" ht="33.75" spans="1:10">
      <c r="A3454" s="20"/>
      <c r="B3454" s="16" t="s">
        <v>8970</v>
      </c>
      <c r="C3454" s="16" t="s">
        <v>3324</v>
      </c>
      <c r="D3454" s="16" t="s">
        <v>3590</v>
      </c>
      <c r="E3454" s="16" t="s">
        <v>8344</v>
      </c>
      <c r="F3454" s="16" t="s">
        <v>3304</v>
      </c>
      <c r="G3454" s="16" t="s">
        <v>3398</v>
      </c>
      <c r="H3454" s="16" t="s">
        <v>3315</v>
      </c>
      <c r="I3454" s="16" t="s">
        <v>3307</v>
      </c>
      <c r="J3454" s="16" t="s">
        <v>8346</v>
      </c>
    </row>
    <row r="3455" ht="33.75" spans="1:10">
      <c r="A3455" s="20"/>
      <c r="B3455" s="16" t="s">
        <v>8970</v>
      </c>
      <c r="C3455" s="16" t="s">
        <v>3324</v>
      </c>
      <c r="D3455" s="16" t="s">
        <v>3590</v>
      </c>
      <c r="E3455" s="16" t="s">
        <v>8324</v>
      </c>
      <c r="F3455" s="16" t="s">
        <v>3304</v>
      </c>
      <c r="G3455" s="16" t="s">
        <v>3398</v>
      </c>
      <c r="H3455" s="16" t="s">
        <v>3315</v>
      </c>
      <c r="I3455" s="16" t="s">
        <v>3307</v>
      </c>
      <c r="J3455" s="16" t="s">
        <v>8325</v>
      </c>
    </row>
    <row r="3456" ht="45" spans="1:10">
      <c r="A3456" s="20"/>
      <c r="B3456" s="16" t="s">
        <v>8970</v>
      </c>
      <c r="C3456" s="16" t="s">
        <v>3324</v>
      </c>
      <c r="D3456" s="16" t="s">
        <v>3590</v>
      </c>
      <c r="E3456" s="16" t="s">
        <v>8983</v>
      </c>
      <c r="F3456" s="16" t="s">
        <v>3304</v>
      </c>
      <c r="G3456" s="16" t="s">
        <v>3398</v>
      </c>
      <c r="H3456" s="16" t="s">
        <v>3315</v>
      </c>
      <c r="I3456" s="16" t="s">
        <v>3307</v>
      </c>
      <c r="J3456" s="16" t="s">
        <v>8984</v>
      </c>
    </row>
    <row r="3457" ht="33.75" spans="1:10">
      <c r="A3457" s="20"/>
      <c r="B3457" s="16" t="s">
        <v>8970</v>
      </c>
      <c r="C3457" s="16" t="s">
        <v>3331</v>
      </c>
      <c r="D3457" s="16" t="s">
        <v>3332</v>
      </c>
      <c r="E3457" s="16" t="s">
        <v>8326</v>
      </c>
      <c r="F3457" s="16" t="s">
        <v>3313</v>
      </c>
      <c r="G3457" s="16" t="s">
        <v>3322</v>
      </c>
      <c r="H3457" s="16" t="s">
        <v>3315</v>
      </c>
      <c r="I3457" s="16" t="s">
        <v>3307</v>
      </c>
      <c r="J3457" s="16" t="s">
        <v>8327</v>
      </c>
    </row>
    <row r="3458" ht="33.75" spans="1:10">
      <c r="A3458" s="20"/>
      <c r="B3458" s="16" t="s">
        <v>8970</v>
      </c>
      <c r="C3458" s="16" t="s">
        <v>3331</v>
      </c>
      <c r="D3458" s="16" t="s">
        <v>3332</v>
      </c>
      <c r="E3458" s="16" t="s">
        <v>8285</v>
      </c>
      <c r="F3458" s="16" t="s">
        <v>3313</v>
      </c>
      <c r="G3458" s="16" t="s">
        <v>3322</v>
      </c>
      <c r="H3458" s="16" t="s">
        <v>3315</v>
      </c>
      <c r="I3458" s="16" t="s">
        <v>3307</v>
      </c>
      <c r="J3458" s="16" t="s">
        <v>8328</v>
      </c>
    </row>
    <row r="3459" ht="33.75" spans="1:10">
      <c r="A3459" s="20"/>
      <c r="B3459" s="16" t="s">
        <v>8970</v>
      </c>
      <c r="C3459" s="16" t="s">
        <v>3331</v>
      </c>
      <c r="D3459" s="16" t="s">
        <v>3332</v>
      </c>
      <c r="E3459" s="16" t="s">
        <v>8253</v>
      </c>
      <c r="F3459" s="16" t="s">
        <v>3313</v>
      </c>
      <c r="G3459" s="16" t="s">
        <v>3322</v>
      </c>
      <c r="H3459" s="16" t="s">
        <v>3315</v>
      </c>
      <c r="I3459" s="16" t="s">
        <v>3307</v>
      </c>
      <c r="J3459" s="16" t="s">
        <v>8329</v>
      </c>
    </row>
    <row r="3460" ht="33.75" spans="1:10">
      <c r="A3460" s="20"/>
      <c r="B3460" s="16" t="s">
        <v>8970</v>
      </c>
      <c r="C3460" s="16" t="s">
        <v>3843</v>
      </c>
      <c r="D3460" s="16" t="s">
        <v>3844</v>
      </c>
      <c r="E3460" s="16" t="s">
        <v>8501</v>
      </c>
      <c r="F3460" s="16" t="s">
        <v>3520</v>
      </c>
      <c r="G3460" s="16" t="s">
        <v>3459</v>
      </c>
      <c r="H3460" s="16" t="s">
        <v>3315</v>
      </c>
      <c r="I3460" s="16" t="s">
        <v>3307</v>
      </c>
      <c r="J3460" s="16" t="s">
        <v>8985</v>
      </c>
    </row>
    <row r="3461" ht="45" spans="1:10">
      <c r="A3461" s="20"/>
      <c r="B3461" s="16" t="s">
        <v>8970</v>
      </c>
      <c r="C3461" s="16" t="s">
        <v>3843</v>
      </c>
      <c r="D3461" s="16" t="s">
        <v>3844</v>
      </c>
      <c r="E3461" s="16" t="s">
        <v>8503</v>
      </c>
      <c r="F3461" s="16" t="s">
        <v>3520</v>
      </c>
      <c r="G3461" s="16" t="s">
        <v>3459</v>
      </c>
      <c r="H3461" s="16" t="s">
        <v>3315</v>
      </c>
      <c r="I3461" s="16" t="s">
        <v>3307</v>
      </c>
      <c r="J3461" s="16" t="s">
        <v>8504</v>
      </c>
    </row>
    <row r="3462" ht="33.75" spans="1:10">
      <c r="A3462" s="20"/>
      <c r="B3462" s="16" t="s">
        <v>8970</v>
      </c>
      <c r="C3462" s="16" t="s">
        <v>3843</v>
      </c>
      <c r="D3462" s="16" t="s">
        <v>3844</v>
      </c>
      <c r="E3462" s="16" t="s">
        <v>8330</v>
      </c>
      <c r="F3462" s="16" t="s">
        <v>3313</v>
      </c>
      <c r="G3462" s="16" t="s">
        <v>3380</v>
      </c>
      <c r="H3462" s="16" t="s">
        <v>3315</v>
      </c>
      <c r="I3462" s="16" t="s">
        <v>3307</v>
      </c>
      <c r="J3462" s="16" t="s">
        <v>8351</v>
      </c>
    </row>
    <row r="3463" spans="1:10">
      <c r="A3463" s="20" t="s">
        <v>8274</v>
      </c>
      <c r="B3463" s="16" t="s">
        <v>8354</v>
      </c>
      <c r="C3463" s="16" t="s">
        <v>3301</v>
      </c>
      <c r="D3463" s="16" t="s">
        <v>3320</v>
      </c>
      <c r="E3463" s="16" t="s">
        <v>4100</v>
      </c>
      <c r="F3463" s="16" t="s">
        <v>3304</v>
      </c>
      <c r="G3463" s="16" t="s">
        <v>8162</v>
      </c>
      <c r="H3463" s="16" t="s">
        <v>3306</v>
      </c>
      <c r="I3463" s="16" t="s">
        <v>3307</v>
      </c>
      <c r="J3463" s="16" t="s">
        <v>4100</v>
      </c>
    </row>
    <row r="3464" spans="1:10">
      <c r="A3464" s="20"/>
      <c r="B3464" s="16" t="s">
        <v>8354</v>
      </c>
      <c r="C3464" s="16" t="s">
        <v>3324</v>
      </c>
      <c r="D3464" s="16" t="s">
        <v>3325</v>
      </c>
      <c r="E3464" s="16" t="s">
        <v>8164</v>
      </c>
      <c r="F3464" s="16" t="s">
        <v>3304</v>
      </c>
      <c r="G3464" s="16" t="s">
        <v>3398</v>
      </c>
      <c r="H3464" s="16" t="s">
        <v>3315</v>
      </c>
      <c r="I3464" s="16" t="s">
        <v>3307</v>
      </c>
      <c r="J3464" s="16" t="s">
        <v>8164</v>
      </c>
    </row>
    <row r="3465" spans="1:10">
      <c r="A3465" s="20"/>
      <c r="B3465" s="16" t="s">
        <v>8354</v>
      </c>
      <c r="C3465" s="16" t="s">
        <v>3331</v>
      </c>
      <c r="D3465" s="16" t="s">
        <v>3332</v>
      </c>
      <c r="E3465" s="16" t="s">
        <v>3332</v>
      </c>
      <c r="F3465" s="16" t="s">
        <v>3313</v>
      </c>
      <c r="G3465" s="16" t="s">
        <v>3322</v>
      </c>
      <c r="H3465" s="16" t="s">
        <v>3315</v>
      </c>
      <c r="I3465" s="16" t="s">
        <v>3307</v>
      </c>
      <c r="J3465" s="16" t="s">
        <v>3332</v>
      </c>
    </row>
    <row r="3466" spans="1:10">
      <c r="A3466" s="19" t="s">
        <v>8986</v>
      </c>
      <c r="B3466" s="16"/>
      <c r="C3466" s="16"/>
      <c r="D3466" s="16"/>
      <c r="E3466" s="16"/>
      <c r="F3466" s="16"/>
      <c r="G3466" s="16"/>
      <c r="H3466" s="16"/>
      <c r="I3466" s="16"/>
      <c r="J3466" s="16"/>
    </row>
    <row r="3467" ht="22.5" spans="1:10">
      <c r="A3467" s="20" t="s">
        <v>8987</v>
      </c>
      <c r="B3467" s="16" t="s">
        <v>8988</v>
      </c>
      <c r="C3467" s="16" t="s">
        <v>3301</v>
      </c>
      <c r="D3467" s="16" t="s">
        <v>3302</v>
      </c>
      <c r="E3467" s="16" t="s">
        <v>8442</v>
      </c>
      <c r="F3467" s="16" t="s">
        <v>3304</v>
      </c>
      <c r="G3467" s="16" t="s">
        <v>3544</v>
      </c>
      <c r="H3467" s="16" t="s">
        <v>3545</v>
      </c>
      <c r="I3467" s="16" t="s">
        <v>3307</v>
      </c>
      <c r="J3467" s="16" t="s">
        <v>8989</v>
      </c>
    </row>
    <row r="3468" ht="33.75" spans="1:10">
      <c r="A3468" s="20"/>
      <c r="B3468" s="16" t="s">
        <v>8988</v>
      </c>
      <c r="C3468" s="16" t="s">
        <v>3301</v>
      </c>
      <c r="D3468" s="16" t="s">
        <v>3311</v>
      </c>
      <c r="E3468" s="16" t="s">
        <v>8990</v>
      </c>
      <c r="F3468" s="16" t="s">
        <v>3304</v>
      </c>
      <c r="G3468" s="16" t="s">
        <v>3398</v>
      </c>
      <c r="H3468" s="16" t="s">
        <v>3315</v>
      </c>
      <c r="I3468" s="16" t="s">
        <v>3307</v>
      </c>
      <c r="J3468" s="16" t="s">
        <v>8991</v>
      </c>
    </row>
    <row r="3469" ht="22.5" spans="1:10">
      <c r="A3469" s="20"/>
      <c r="B3469" s="16" t="s">
        <v>8988</v>
      </c>
      <c r="C3469" s="16" t="s">
        <v>3301</v>
      </c>
      <c r="D3469" s="16" t="s">
        <v>3311</v>
      </c>
      <c r="E3469" s="16" t="s">
        <v>8992</v>
      </c>
      <c r="F3469" s="16" t="s">
        <v>3304</v>
      </c>
      <c r="G3469" s="16" t="s">
        <v>3398</v>
      </c>
      <c r="H3469" s="16" t="s">
        <v>3315</v>
      </c>
      <c r="I3469" s="16" t="s">
        <v>3307</v>
      </c>
      <c r="J3469" s="16" t="s">
        <v>8993</v>
      </c>
    </row>
    <row r="3470" ht="33.75" spans="1:10">
      <c r="A3470" s="20"/>
      <c r="B3470" s="16" t="s">
        <v>8988</v>
      </c>
      <c r="C3470" s="16" t="s">
        <v>3324</v>
      </c>
      <c r="D3470" s="16" t="s">
        <v>3325</v>
      </c>
      <c r="E3470" s="16" t="s">
        <v>8444</v>
      </c>
      <c r="F3470" s="16" t="s">
        <v>3304</v>
      </c>
      <c r="G3470" s="16" t="s">
        <v>3398</v>
      </c>
      <c r="H3470" s="16" t="s">
        <v>3315</v>
      </c>
      <c r="I3470" s="16" t="s">
        <v>3307</v>
      </c>
      <c r="J3470" s="16" t="s">
        <v>8994</v>
      </c>
    </row>
    <row r="3471" ht="22.5" spans="1:10">
      <c r="A3471" s="20"/>
      <c r="B3471" s="16" t="s">
        <v>8988</v>
      </c>
      <c r="C3471" s="16" t="s">
        <v>3324</v>
      </c>
      <c r="D3471" s="16" t="s">
        <v>3590</v>
      </c>
      <c r="E3471" s="16" t="s">
        <v>8995</v>
      </c>
      <c r="F3471" s="16" t="s">
        <v>3304</v>
      </c>
      <c r="G3471" s="16" t="s">
        <v>3328</v>
      </c>
      <c r="H3471" s="16"/>
      <c r="I3471" s="16" t="s">
        <v>3329</v>
      </c>
      <c r="J3471" s="16" t="s">
        <v>8996</v>
      </c>
    </row>
    <row r="3472" ht="22.5" spans="1:10">
      <c r="A3472" s="20"/>
      <c r="B3472" s="16" t="s">
        <v>8988</v>
      </c>
      <c r="C3472" s="16" t="s">
        <v>3331</v>
      </c>
      <c r="D3472" s="16" t="s">
        <v>3332</v>
      </c>
      <c r="E3472" s="16" t="s">
        <v>8253</v>
      </c>
      <c r="F3472" s="16" t="s">
        <v>3313</v>
      </c>
      <c r="G3472" s="16" t="s">
        <v>3322</v>
      </c>
      <c r="H3472" s="16" t="s">
        <v>3315</v>
      </c>
      <c r="I3472" s="16" t="s">
        <v>3307</v>
      </c>
      <c r="J3472" s="16" t="s">
        <v>8997</v>
      </c>
    </row>
    <row r="3473" spans="1:10">
      <c r="A3473" s="20" t="s">
        <v>8998</v>
      </c>
      <c r="B3473" s="16" t="s">
        <v>8999</v>
      </c>
      <c r="C3473" s="16" t="s">
        <v>3301</v>
      </c>
      <c r="D3473" s="16" t="s">
        <v>3302</v>
      </c>
      <c r="E3473" s="16" t="s">
        <v>9000</v>
      </c>
      <c r="F3473" s="16" t="s">
        <v>3304</v>
      </c>
      <c r="G3473" s="16" t="s">
        <v>3305</v>
      </c>
      <c r="H3473" s="16" t="s">
        <v>3377</v>
      </c>
      <c r="I3473" s="16" t="s">
        <v>3307</v>
      </c>
      <c r="J3473" s="16" t="s">
        <v>4350</v>
      </c>
    </row>
    <row r="3474" spans="1:10">
      <c r="A3474" s="20"/>
      <c r="B3474" s="16" t="s">
        <v>8999</v>
      </c>
      <c r="C3474" s="16" t="s">
        <v>3301</v>
      </c>
      <c r="D3474" s="16" t="s">
        <v>3320</v>
      </c>
      <c r="E3474" s="16" t="s">
        <v>9001</v>
      </c>
      <c r="F3474" s="16" t="s">
        <v>3304</v>
      </c>
      <c r="G3474" s="16" t="s">
        <v>3305</v>
      </c>
      <c r="H3474" s="16" t="s">
        <v>3499</v>
      </c>
      <c r="I3474" s="16" t="s">
        <v>3307</v>
      </c>
      <c r="J3474" s="16" t="s">
        <v>4350</v>
      </c>
    </row>
    <row r="3475" ht="22.5" spans="1:10">
      <c r="A3475" s="20"/>
      <c r="B3475" s="16" t="s">
        <v>8999</v>
      </c>
      <c r="C3475" s="16" t="s">
        <v>3324</v>
      </c>
      <c r="D3475" s="16" t="s">
        <v>3325</v>
      </c>
      <c r="E3475" s="16" t="s">
        <v>9002</v>
      </c>
      <c r="F3475" s="16" t="s">
        <v>3304</v>
      </c>
      <c r="G3475" s="16" t="s">
        <v>3328</v>
      </c>
      <c r="H3475" s="16"/>
      <c r="I3475" s="16" t="s">
        <v>3329</v>
      </c>
      <c r="J3475" s="16" t="s">
        <v>9003</v>
      </c>
    </row>
    <row r="3476" spans="1:10">
      <c r="A3476" s="20"/>
      <c r="B3476" s="16" t="s">
        <v>8999</v>
      </c>
      <c r="C3476" s="16" t="s">
        <v>3331</v>
      </c>
      <c r="D3476" s="16" t="s">
        <v>3332</v>
      </c>
      <c r="E3476" s="16" t="s">
        <v>3332</v>
      </c>
      <c r="F3476" s="16" t="s">
        <v>3313</v>
      </c>
      <c r="G3476" s="16" t="s">
        <v>5025</v>
      </c>
      <c r="H3476" s="16" t="s">
        <v>3315</v>
      </c>
      <c r="I3476" s="16" t="s">
        <v>3307</v>
      </c>
      <c r="J3476" s="16" t="s">
        <v>3293</v>
      </c>
    </row>
    <row r="3477" spans="1:10">
      <c r="A3477" s="19" t="s">
        <v>9004</v>
      </c>
      <c r="B3477" s="16"/>
      <c r="C3477" s="16"/>
      <c r="D3477" s="16"/>
      <c r="E3477" s="16"/>
      <c r="F3477" s="16"/>
      <c r="G3477" s="16"/>
      <c r="H3477" s="16"/>
      <c r="I3477" s="16"/>
      <c r="J3477" s="16"/>
    </row>
    <row r="3478" spans="1:10">
      <c r="A3478" s="20" t="s">
        <v>9005</v>
      </c>
      <c r="B3478" s="16" t="s">
        <v>9006</v>
      </c>
      <c r="C3478" s="16" t="s">
        <v>3301</v>
      </c>
      <c r="D3478" s="16" t="s">
        <v>3302</v>
      </c>
      <c r="E3478" s="16" t="s">
        <v>9007</v>
      </c>
      <c r="F3478" s="16" t="s">
        <v>3304</v>
      </c>
      <c r="G3478" s="16" t="s">
        <v>3398</v>
      </c>
      <c r="H3478" s="16" t="s">
        <v>3315</v>
      </c>
      <c r="I3478" s="16" t="s">
        <v>3307</v>
      </c>
      <c r="J3478" s="16" t="s">
        <v>8297</v>
      </c>
    </row>
    <row r="3479" spans="1:10">
      <c r="A3479" s="20"/>
      <c r="B3479" s="16" t="s">
        <v>9006</v>
      </c>
      <c r="C3479" s="16" t="s">
        <v>3301</v>
      </c>
      <c r="D3479" s="16" t="s">
        <v>3311</v>
      </c>
      <c r="E3479" s="16" t="s">
        <v>8387</v>
      </c>
      <c r="F3479" s="16" t="s">
        <v>3313</v>
      </c>
      <c r="G3479" s="16" t="s">
        <v>3341</v>
      </c>
      <c r="H3479" s="16" t="s">
        <v>3315</v>
      </c>
      <c r="I3479" s="16" t="s">
        <v>3307</v>
      </c>
      <c r="J3479" s="16" t="s">
        <v>8387</v>
      </c>
    </row>
    <row r="3480" spans="1:10">
      <c r="A3480" s="20"/>
      <c r="B3480" s="16" t="s">
        <v>9006</v>
      </c>
      <c r="C3480" s="16" t="s">
        <v>3301</v>
      </c>
      <c r="D3480" s="16" t="s">
        <v>3320</v>
      </c>
      <c r="E3480" s="16" t="s">
        <v>3431</v>
      </c>
      <c r="F3480" s="16" t="s">
        <v>3304</v>
      </c>
      <c r="G3480" s="16" t="s">
        <v>3398</v>
      </c>
      <c r="H3480" s="16" t="s">
        <v>3315</v>
      </c>
      <c r="I3480" s="16" t="s">
        <v>3307</v>
      </c>
      <c r="J3480" s="16" t="s">
        <v>3431</v>
      </c>
    </row>
    <row r="3481" spans="1:10">
      <c r="A3481" s="20"/>
      <c r="B3481" s="16" t="s">
        <v>9006</v>
      </c>
      <c r="C3481" s="16" t="s">
        <v>3324</v>
      </c>
      <c r="D3481" s="16" t="s">
        <v>3325</v>
      </c>
      <c r="E3481" s="16" t="s">
        <v>8589</v>
      </c>
      <c r="F3481" s="16" t="s">
        <v>3304</v>
      </c>
      <c r="G3481" s="16" t="s">
        <v>8590</v>
      </c>
      <c r="H3481" s="16" t="s">
        <v>3306</v>
      </c>
      <c r="I3481" s="16" t="s">
        <v>3307</v>
      </c>
      <c r="J3481" s="16" t="s">
        <v>8589</v>
      </c>
    </row>
    <row r="3482" spans="1:10">
      <c r="A3482" s="20"/>
      <c r="B3482" s="16" t="s">
        <v>9006</v>
      </c>
      <c r="C3482" s="16" t="s">
        <v>3331</v>
      </c>
      <c r="D3482" s="16" t="s">
        <v>3332</v>
      </c>
      <c r="E3482" s="16" t="s">
        <v>8253</v>
      </c>
      <c r="F3482" s="16" t="s">
        <v>3313</v>
      </c>
      <c r="G3482" s="16" t="s">
        <v>3865</v>
      </c>
      <c r="H3482" s="16" t="s">
        <v>3315</v>
      </c>
      <c r="I3482" s="16" t="s">
        <v>3307</v>
      </c>
      <c r="J3482" s="16" t="s">
        <v>8253</v>
      </c>
    </row>
    <row r="3483" spans="1:10">
      <c r="A3483" s="20"/>
      <c r="B3483" s="16" t="s">
        <v>9006</v>
      </c>
      <c r="C3483" s="16" t="s">
        <v>3843</v>
      </c>
      <c r="D3483" s="16" t="s">
        <v>3844</v>
      </c>
      <c r="E3483" s="16" t="s">
        <v>4544</v>
      </c>
      <c r="F3483" s="16" t="s">
        <v>3520</v>
      </c>
      <c r="G3483" s="16" t="s">
        <v>3398</v>
      </c>
      <c r="H3483" s="16" t="s">
        <v>3315</v>
      </c>
      <c r="I3483" s="16" t="s">
        <v>3307</v>
      </c>
      <c r="J3483" s="16" t="s">
        <v>4544</v>
      </c>
    </row>
    <row r="3484" spans="1:10">
      <c r="A3484" s="20" t="s">
        <v>8274</v>
      </c>
      <c r="B3484" s="16" t="s">
        <v>9008</v>
      </c>
      <c r="C3484" s="16" t="s">
        <v>3301</v>
      </c>
      <c r="D3484" s="16" t="s">
        <v>3320</v>
      </c>
      <c r="E3484" s="16" t="s">
        <v>4100</v>
      </c>
      <c r="F3484" s="16" t="s">
        <v>3304</v>
      </c>
      <c r="G3484" s="16" t="s">
        <v>3585</v>
      </c>
      <c r="H3484" s="16" t="s">
        <v>3306</v>
      </c>
      <c r="I3484" s="16" t="s">
        <v>3307</v>
      </c>
      <c r="J3484" s="16" t="s">
        <v>4100</v>
      </c>
    </row>
    <row r="3485" spans="1:10">
      <c r="A3485" s="20"/>
      <c r="B3485" s="16" t="s">
        <v>9008</v>
      </c>
      <c r="C3485" s="16" t="s">
        <v>3324</v>
      </c>
      <c r="D3485" s="16" t="s">
        <v>3325</v>
      </c>
      <c r="E3485" s="16" t="s">
        <v>8164</v>
      </c>
      <c r="F3485" s="16" t="s">
        <v>3304</v>
      </c>
      <c r="G3485" s="16" t="s">
        <v>3398</v>
      </c>
      <c r="H3485" s="16" t="s">
        <v>3315</v>
      </c>
      <c r="I3485" s="16" t="s">
        <v>3307</v>
      </c>
      <c r="J3485" s="16" t="s">
        <v>8164</v>
      </c>
    </row>
    <row r="3486" ht="22.5" spans="1:10">
      <c r="A3486" s="20"/>
      <c r="B3486" s="16" t="s">
        <v>9008</v>
      </c>
      <c r="C3486" s="16" t="s">
        <v>3331</v>
      </c>
      <c r="D3486" s="16" t="s">
        <v>3332</v>
      </c>
      <c r="E3486" s="16" t="s">
        <v>3332</v>
      </c>
      <c r="F3486" s="16" t="s">
        <v>3313</v>
      </c>
      <c r="G3486" s="16" t="s">
        <v>3322</v>
      </c>
      <c r="H3486" s="16" t="s">
        <v>3315</v>
      </c>
      <c r="I3486" s="16" t="s">
        <v>3307</v>
      </c>
      <c r="J3486" s="16" t="s">
        <v>9009</v>
      </c>
    </row>
    <row r="3487" spans="1:10">
      <c r="A3487" s="20" t="s">
        <v>8219</v>
      </c>
      <c r="B3487" s="16" t="s">
        <v>9010</v>
      </c>
      <c r="C3487" s="16" t="s">
        <v>3301</v>
      </c>
      <c r="D3487" s="16" t="s">
        <v>3302</v>
      </c>
      <c r="E3487" s="16" t="s">
        <v>8945</v>
      </c>
      <c r="F3487" s="16" t="s">
        <v>3304</v>
      </c>
      <c r="G3487" s="16" t="s">
        <v>9011</v>
      </c>
      <c r="H3487" s="16" t="s">
        <v>3377</v>
      </c>
      <c r="I3487" s="16" t="s">
        <v>3307</v>
      </c>
      <c r="J3487" s="16" t="s">
        <v>8945</v>
      </c>
    </row>
    <row r="3488" spans="1:10">
      <c r="A3488" s="20"/>
      <c r="B3488" s="16" t="s">
        <v>9010</v>
      </c>
      <c r="C3488" s="16" t="s">
        <v>3301</v>
      </c>
      <c r="D3488" s="16" t="s">
        <v>3311</v>
      </c>
      <c r="E3488" s="16" t="s">
        <v>9012</v>
      </c>
      <c r="F3488" s="16" t="s">
        <v>3304</v>
      </c>
      <c r="G3488" s="16" t="s">
        <v>3398</v>
      </c>
      <c r="H3488" s="16" t="s">
        <v>3315</v>
      </c>
      <c r="I3488" s="16" t="s">
        <v>3307</v>
      </c>
      <c r="J3488" s="16" t="s">
        <v>9012</v>
      </c>
    </row>
    <row r="3489" spans="1:10">
      <c r="A3489" s="20"/>
      <c r="B3489" s="16" t="s">
        <v>9010</v>
      </c>
      <c r="C3489" s="16" t="s">
        <v>3301</v>
      </c>
      <c r="D3489" s="16" t="s">
        <v>3320</v>
      </c>
      <c r="E3489" s="16" t="s">
        <v>8725</v>
      </c>
      <c r="F3489" s="16" t="s">
        <v>3304</v>
      </c>
      <c r="G3489" s="16" t="s">
        <v>3398</v>
      </c>
      <c r="H3489" s="16" t="s">
        <v>3315</v>
      </c>
      <c r="I3489" s="16" t="s">
        <v>3307</v>
      </c>
      <c r="J3489" s="16" t="s">
        <v>8725</v>
      </c>
    </row>
    <row r="3490" spans="1:10">
      <c r="A3490" s="20"/>
      <c r="B3490" s="16" t="s">
        <v>9010</v>
      </c>
      <c r="C3490" s="16" t="s">
        <v>3324</v>
      </c>
      <c r="D3490" s="16" t="s">
        <v>3325</v>
      </c>
      <c r="E3490" s="16" t="s">
        <v>8628</v>
      </c>
      <c r="F3490" s="16" t="s">
        <v>3313</v>
      </c>
      <c r="G3490" s="16" t="s">
        <v>3341</v>
      </c>
      <c r="H3490" s="16" t="s">
        <v>3315</v>
      </c>
      <c r="I3490" s="16" t="s">
        <v>3307</v>
      </c>
      <c r="J3490" s="16" t="s">
        <v>8404</v>
      </c>
    </row>
    <row r="3491" ht="22.5" spans="1:10">
      <c r="A3491" s="20"/>
      <c r="B3491" s="16" t="s">
        <v>9010</v>
      </c>
      <c r="C3491" s="16" t="s">
        <v>3324</v>
      </c>
      <c r="D3491" s="16" t="s">
        <v>3590</v>
      </c>
      <c r="E3491" s="16" t="s">
        <v>8595</v>
      </c>
      <c r="F3491" s="16" t="s">
        <v>3304</v>
      </c>
      <c r="G3491" s="16" t="s">
        <v>4534</v>
      </c>
      <c r="H3491" s="16" t="s">
        <v>3499</v>
      </c>
      <c r="I3491" s="16" t="s">
        <v>3307</v>
      </c>
      <c r="J3491" s="16" t="s">
        <v>8759</v>
      </c>
    </row>
    <row r="3492" spans="1:10">
      <c r="A3492" s="20"/>
      <c r="B3492" s="16" t="s">
        <v>9010</v>
      </c>
      <c r="C3492" s="16" t="s">
        <v>3331</v>
      </c>
      <c r="D3492" s="16" t="s">
        <v>3332</v>
      </c>
      <c r="E3492" s="16" t="s">
        <v>8253</v>
      </c>
      <c r="F3492" s="16" t="s">
        <v>3313</v>
      </c>
      <c r="G3492" s="16" t="s">
        <v>3341</v>
      </c>
      <c r="H3492" s="16" t="s">
        <v>3315</v>
      </c>
      <c r="I3492" s="16" t="s">
        <v>3307</v>
      </c>
      <c r="J3492" s="16" t="s">
        <v>9013</v>
      </c>
    </row>
    <row r="3493" spans="1:10">
      <c r="A3493" s="20"/>
      <c r="B3493" s="16" t="s">
        <v>9010</v>
      </c>
      <c r="C3493" s="16" t="s">
        <v>3843</v>
      </c>
      <c r="D3493" s="16" t="s">
        <v>3844</v>
      </c>
      <c r="E3493" s="16" t="s">
        <v>9014</v>
      </c>
      <c r="F3493" s="16" t="s">
        <v>3304</v>
      </c>
      <c r="G3493" s="16" t="s">
        <v>9015</v>
      </c>
      <c r="H3493" s="16" t="s">
        <v>3435</v>
      </c>
      <c r="I3493" s="16" t="s">
        <v>3307</v>
      </c>
      <c r="J3493" s="16" t="s">
        <v>9016</v>
      </c>
    </row>
    <row r="3494" spans="1:10">
      <c r="A3494" s="19" t="s">
        <v>9017</v>
      </c>
      <c r="B3494" s="16"/>
      <c r="C3494" s="16"/>
      <c r="D3494" s="16"/>
      <c r="E3494" s="16"/>
      <c r="F3494" s="16"/>
      <c r="G3494" s="16"/>
      <c r="H3494" s="16"/>
      <c r="I3494" s="16"/>
      <c r="J3494" s="16"/>
    </row>
    <row r="3495" ht="33.75" spans="1:10">
      <c r="A3495" s="20" t="s">
        <v>9018</v>
      </c>
      <c r="B3495" s="16" t="s">
        <v>9019</v>
      </c>
      <c r="C3495" s="16" t="s">
        <v>3301</v>
      </c>
      <c r="D3495" s="16" t="s">
        <v>3302</v>
      </c>
      <c r="E3495" s="16" t="s">
        <v>8297</v>
      </c>
      <c r="F3495" s="16" t="s">
        <v>3304</v>
      </c>
      <c r="G3495" s="16" t="s">
        <v>3398</v>
      </c>
      <c r="H3495" s="16" t="s">
        <v>3315</v>
      </c>
      <c r="I3495" s="16" t="s">
        <v>3307</v>
      </c>
      <c r="J3495" s="16" t="s">
        <v>9020</v>
      </c>
    </row>
    <row r="3496" ht="22.5" spans="1:10">
      <c r="A3496" s="20"/>
      <c r="B3496" s="16" t="s">
        <v>9019</v>
      </c>
      <c r="C3496" s="16" t="s">
        <v>3301</v>
      </c>
      <c r="D3496" s="16" t="s">
        <v>3311</v>
      </c>
      <c r="E3496" s="16" t="s">
        <v>8224</v>
      </c>
      <c r="F3496" s="16" t="s">
        <v>3304</v>
      </c>
      <c r="G3496" s="16" t="s">
        <v>3398</v>
      </c>
      <c r="H3496" s="16" t="s">
        <v>3315</v>
      </c>
      <c r="I3496" s="16" t="s">
        <v>3307</v>
      </c>
      <c r="J3496" s="16" t="s">
        <v>9021</v>
      </c>
    </row>
    <row r="3497" ht="22.5" spans="1:10">
      <c r="A3497" s="20"/>
      <c r="B3497" s="16" t="s">
        <v>9019</v>
      </c>
      <c r="C3497" s="16" t="s">
        <v>3301</v>
      </c>
      <c r="D3497" s="16" t="s">
        <v>3320</v>
      </c>
      <c r="E3497" s="16" t="s">
        <v>9022</v>
      </c>
      <c r="F3497" s="16" t="s">
        <v>3520</v>
      </c>
      <c r="G3497" s="16" t="s">
        <v>9023</v>
      </c>
      <c r="H3497" s="16" t="s">
        <v>7331</v>
      </c>
      <c r="I3497" s="16" t="s">
        <v>3307</v>
      </c>
      <c r="J3497" s="16" t="s">
        <v>9024</v>
      </c>
    </row>
    <row r="3498" ht="33.75" spans="1:10">
      <c r="A3498" s="20"/>
      <c r="B3498" s="16" t="s">
        <v>9019</v>
      </c>
      <c r="C3498" s="16" t="s">
        <v>3324</v>
      </c>
      <c r="D3498" s="16" t="s">
        <v>3325</v>
      </c>
      <c r="E3498" s="16" t="s">
        <v>8594</v>
      </c>
      <c r="F3498" s="16" t="s">
        <v>3304</v>
      </c>
      <c r="G3498" s="16" t="s">
        <v>3398</v>
      </c>
      <c r="H3498" s="16" t="s">
        <v>3315</v>
      </c>
      <c r="I3498" s="16" t="s">
        <v>3307</v>
      </c>
      <c r="J3498" s="16" t="s">
        <v>9025</v>
      </c>
    </row>
    <row r="3499" ht="22.5" spans="1:10">
      <c r="A3499" s="20"/>
      <c r="B3499" s="16" t="s">
        <v>9019</v>
      </c>
      <c r="C3499" s="16" t="s">
        <v>3331</v>
      </c>
      <c r="D3499" s="16" t="s">
        <v>3332</v>
      </c>
      <c r="E3499" s="16" t="s">
        <v>8253</v>
      </c>
      <c r="F3499" s="16" t="s">
        <v>3313</v>
      </c>
      <c r="G3499" s="16" t="s">
        <v>3341</v>
      </c>
      <c r="H3499" s="16" t="s">
        <v>3315</v>
      </c>
      <c r="I3499" s="16" t="s">
        <v>3307</v>
      </c>
      <c r="J3499" s="16" t="s">
        <v>9026</v>
      </c>
    </row>
    <row r="3500" ht="67.5" spans="1:10">
      <c r="A3500" s="20"/>
      <c r="B3500" s="16" t="s">
        <v>9019</v>
      </c>
      <c r="C3500" s="16" t="s">
        <v>3843</v>
      </c>
      <c r="D3500" s="16" t="s">
        <v>3844</v>
      </c>
      <c r="E3500" s="16" t="s">
        <v>4544</v>
      </c>
      <c r="F3500" s="16" t="s">
        <v>3520</v>
      </c>
      <c r="G3500" s="16" t="s">
        <v>3398</v>
      </c>
      <c r="H3500" s="16" t="s">
        <v>3315</v>
      </c>
      <c r="I3500" s="16" t="s">
        <v>3307</v>
      </c>
      <c r="J3500" s="16" t="s">
        <v>9027</v>
      </c>
    </row>
    <row r="3501" spans="1:10">
      <c r="A3501" s="20" t="s">
        <v>8274</v>
      </c>
      <c r="B3501" s="16" t="s">
        <v>9008</v>
      </c>
      <c r="C3501" s="16" t="s">
        <v>3301</v>
      </c>
      <c r="D3501" s="16" t="s">
        <v>3320</v>
      </c>
      <c r="E3501" s="16" t="s">
        <v>4100</v>
      </c>
      <c r="F3501" s="16" t="s">
        <v>3304</v>
      </c>
      <c r="G3501" s="16" t="s">
        <v>3585</v>
      </c>
      <c r="H3501" s="16" t="s">
        <v>3306</v>
      </c>
      <c r="I3501" s="16" t="s">
        <v>3307</v>
      </c>
      <c r="J3501" s="16" t="s">
        <v>4100</v>
      </c>
    </row>
    <row r="3502" spans="1:10">
      <c r="A3502" s="20"/>
      <c r="B3502" s="16" t="s">
        <v>9008</v>
      </c>
      <c r="C3502" s="16" t="s">
        <v>3324</v>
      </c>
      <c r="D3502" s="16" t="s">
        <v>3325</v>
      </c>
      <c r="E3502" s="16" t="s">
        <v>8164</v>
      </c>
      <c r="F3502" s="16" t="s">
        <v>3304</v>
      </c>
      <c r="G3502" s="16" t="s">
        <v>3398</v>
      </c>
      <c r="H3502" s="16" t="s">
        <v>3315</v>
      </c>
      <c r="I3502" s="16" t="s">
        <v>3307</v>
      </c>
      <c r="J3502" s="16" t="s">
        <v>8164</v>
      </c>
    </row>
    <row r="3503" ht="22.5" spans="1:10">
      <c r="A3503" s="20"/>
      <c r="B3503" s="16" t="s">
        <v>9008</v>
      </c>
      <c r="C3503" s="16" t="s">
        <v>3331</v>
      </c>
      <c r="D3503" s="16" t="s">
        <v>3332</v>
      </c>
      <c r="E3503" s="16" t="s">
        <v>3332</v>
      </c>
      <c r="F3503" s="16" t="s">
        <v>3313</v>
      </c>
      <c r="G3503" s="16" t="s">
        <v>3322</v>
      </c>
      <c r="H3503" s="16" t="s">
        <v>3315</v>
      </c>
      <c r="I3503" s="16" t="s">
        <v>3307</v>
      </c>
      <c r="J3503" s="16" t="s">
        <v>9009</v>
      </c>
    </row>
    <row r="3504" ht="33.75" spans="1:10">
      <c r="A3504" s="20" t="s">
        <v>8219</v>
      </c>
      <c r="B3504" s="16" t="s">
        <v>9028</v>
      </c>
      <c r="C3504" s="16" t="s">
        <v>3301</v>
      </c>
      <c r="D3504" s="16" t="s">
        <v>3302</v>
      </c>
      <c r="E3504" s="16" t="s">
        <v>6132</v>
      </c>
      <c r="F3504" s="16" t="s">
        <v>3304</v>
      </c>
      <c r="G3504" s="16" t="s">
        <v>3398</v>
      </c>
      <c r="H3504" s="16" t="s">
        <v>3315</v>
      </c>
      <c r="I3504" s="16" t="s">
        <v>3307</v>
      </c>
      <c r="J3504" s="16" t="s">
        <v>9029</v>
      </c>
    </row>
    <row r="3505" ht="22.5" spans="1:10">
      <c r="A3505" s="20"/>
      <c r="B3505" s="16" t="s">
        <v>9028</v>
      </c>
      <c r="C3505" s="16" t="s">
        <v>3301</v>
      </c>
      <c r="D3505" s="16" t="s">
        <v>3311</v>
      </c>
      <c r="E3505" s="16" t="s">
        <v>8224</v>
      </c>
      <c r="F3505" s="16" t="s">
        <v>3304</v>
      </c>
      <c r="G3505" s="16" t="s">
        <v>3398</v>
      </c>
      <c r="H3505" s="16" t="s">
        <v>3315</v>
      </c>
      <c r="I3505" s="16" t="s">
        <v>3307</v>
      </c>
      <c r="J3505" s="16" t="s">
        <v>9021</v>
      </c>
    </row>
    <row r="3506" ht="22.5" spans="1:10">
      <c r="A3506" s="20"/>
      <c r="B3506" s="16" t="s">
        <v>9028</v>
      </c>
      <c r="C3506" s="16" t="s">
        <v>3301</v>
      </c>
      <c r="D3506" s="16" t="s">
        <v>3320</v>
      </c>
      <c r="E3506" s="16" t="s">
        <v>9022</v>
      </c>
      <c r="F3506" s="16" t="s">
        <v>3520</v>
      </c>
      <c r="G3506" s="16" t="s">
        <v>9023</v>
      </c>
      <c r="H3506" s="16" t="s">
        <v>7331</v>
      </c>
      <c r="I3506" s="16" t="s">
        <v>3307</v>
      </c>
      <c r="J3506" s="16" t="s">
        <v>9024</v>
      </c>
    </row>
    <row r="3507" ht="33.75" spans="1:10">
      <c r="A3507" s="20"/>
      <c r="B3507" s="16" t="s">
        <v>9028</v>
      </c>
      <c r="C3507" s="16" t="s">
        <v>3324</v>
      </c>
      <c r="D3507" s="16" t="s">
        <v>3325</v>
      </c>
      <c r="E3507" s="16" t="s">
        <v>8594</v>
      </c>
      <c r="F3507" s="16" t="s">
        <v>3304</v>
      </c>
      <c r="G3507" s="16" t="s">
        <v>3398</v>
      </c>
      <c r="H3507" s="16" t="s">
        <v>3315</v>
      </c>
      <c r="I3507" s="16" t="s">
        <v>3307</v>
      </c>
      <c r="J3507" s="16" t="s">
        <v>9025</v>
      </c>
    </row>
    <row r="3508" ht="22.5" spans="1:10">
      <c r="A3508" s="20"/>
      <c r="B3508" s="16" t="s">
        <v>9028</v>
      </c>
      <c r="C3508" s="16" t="s">
        <v>3331</v>
      </c>
      <c r="D3508" s="16" t="s">
        <v>3332</v>
      </c>
      <c r="E3508" s="16" t="s">
        <v>8253</v>
      </c>
      <c r="F3508" s="16" t="s">
        <v>3313</v>
      </c>
      <c r="G3508" s="16" t="s">
        <v>3341</v>
      </c>
      <c r="H3508" s="16" t="s">
        <v>3315</v>
      </c>
      <c r="I3508" s="16" t="s">
        <v>3307</v>
      </c>
      <c r="J3508" s="16" t="s">
        <v>9026</v>
      </c>
    </row>
    <row r="3509" ht="33.75" spans="1:10">
      <c r="A3509" s="20"/>
      <c r="B3509" s="16" t="s">
        <v>9028</v>
      </c>
      <c r="C3509" s="16" t="s">
        <v>3843</v>
      </c>
      <c r="D3509" s="16" t="s">
        <v>3844</v>
      </c>
      <c r="E3509" s="16" t="s">
        <v>9030</v>
      </c>
      <c r="F3509" s="16" t="s">
        <v>3520</v>
      </c>
      <c r="G3509" s="16" t="s">
        <v>8633</v>
      </c>
      <c r="H3509" s="16" t="s">
        <v>3435</v>
      </c>
      <c r="I3509" s="16" t="s">
        <v>3307</v>
      </c>
      <c r="J3509" s="16" t="s">
        <v>9031</v>
      </c>
    </row>
    <row r="3510" spans="1:10">
      <c r="A3510" s="19" t="s">
        <v>9032</v>
      </c>
      <c r="B3510" s="16"/>
      <c r="C3510" s="16"/>
      <c r="D3510" s="16"/>
      <c r="E3510" s="16"/>
      <c r="F3510" s="16"/>
      <c r="G3510" s="16"/>
      <c r="H3510" s="16"/>
      <c r="I3510" s="16"/>
      <c r="J3510" s="16"/>
    </row>
    <row r="3511" spans="1:10">
      <c r="A3511" s="20" t="s">
        <v>8274</v>
      </c>
      <c r="B3511" s="16" t="s">
        <v>8354</v>
      </c>
      <c r="C3511" s="16" t="s">
        <v>3301</v>
      </c>
      <c r="D3511" s="16" t="s">
        <v>3320</v>
      </c>
      <c r="E3511" s="16" t="s">
        <v>4100</v>
      </c>
      <c r="F3511" s="16" t="s">
        <v>3304</v>
      </c>
      <c r="G3511" s="16" t="s">
        <v>8162</v>
      </c>
      <c r="H3511" s="16" t="s">
        <v>3306</v>
      </c>
      <c r="I3511" s="16" t="s">
        <v>3307</v>
      </c>
      <c r="J3511" s="16" t="s">
        <v>4100</v>
      </c>
    </row>
    <row r="3512" spans="1:10">
      <c r="A3512" s="20"/>
      <c r="B3512" s="16" t="s">
        <v>8354</v>
      </c>
      <c r="C3512" s="16" t="s">
        <v>3324</v>
      </c>
      <c r="D3512" s="16" t="s">
        <v>3325</v>
      </c>
      <c r="E3512" s="16" t="s">
        <v>8164</v>
      </c>
      <c r="F3512" s="16" t="s">
        <v>3304</v>
      </c>
      <c r="G3512" s="16" t="s">
        <v>3398</v>
      </c>
      <c r="H3512" s="16" t="s">
        <v>3315</v>
      </c>
      <c r="I3512" s="16" t="s">
        <v>3307</v>
      </c>
      <c r="J3512" s="16" t="s">
        <v>8164</v>
      </c>
    </row>
    <row r="3513" spans="1:10">
      <c r="A3513" s="20"/>
      <c r="B3513" s="16" t="s">
        <v>8354</v>
      </c>
      <c r="C3513" s="16" t="s">
        <v>3331</v>
      </c>
      <c r="D3513" s="16" t="s">
        <v>3332</v>
      </c>
      <c r="E3513" s="16" t="s">
        <v>3332</v>
      </c>
      <c r="F3513" s="16" t="s">
        <v>3313</v>
      </c>
      <c r="G3513" s="16" t="s">
        <v>3322</v>
      </c>
      <c r="H3513" s="16" t="s">
        <v>3315</v>
      </c>
      <c r="I3513" s="16" t="s">
        <v>3307</v>
      </c>
      <c r="J3513" s="16" t="s">
        <v>3332</v>
      </c>
    </row>
    <row r="3514" ht="33.75" spans="1:10">
      <c r="A3514" s="20" t="s">
        <v>8219</v>
      </c>
      <c r="B3514" s="16" t="s">
        <v>9033</v>
      </c>
      <c r="C3514" s="16" t="s">
        <v>3301</v>
      </c>
      <c r="D3514" s="16" t="s">
        <v>3302</v>
      </c>
      <c r="E3514" s="16" t="s">
        <v>9034</v>
      </c>
      <c r="F3514" s="16" t="s">
        <v>3304</v>
      </c>
      <c r="G3514" s="16" t="s">
        <v>9035</v>
      </c>
      <c r="H3514" s="16" t="s">
        <v>3377</v>
      </c>
      <c r="I3514" s="16" t="s">
        <v>3307</v>
      </c>
      <c r="J3514" s="16" t="s">
        <v>9034</v>
      </c>
    </row>
    <row r="3515" spans="1:10">
      <c r="A3515" s="20"/>
      <c r="B3515" s="16" t="s">
        <v>9033</v>
      </c>
      <c r="C3515" s="16" t="s">
        <v>3301</v>
      </c>
      <c r="D3515" s="16" t="s">
        <v>3311</v>
      </c>
      <c r="E3515" s="16" t="s">
        <v>8224</v>
      </c>
      <c r="F3515" s="16" t="s">
        <v>3304</v>
      </c>
      <c r="G3515" s="16" t="s">
        <v>3398</v>
      </c>
      <c r="H3515" s="16" t="s">
        <v>3315</v>
      </c>
      <c r="I3515" s="16" t="s">
        <v>3307</v>
      </c>
      <c r="J3515" s="16" t="s">
        <v>8224</v>
      </c>
    </row>
    <row r="3516" spans="1:10">
      <c r="A3516" s="20"/>
      <c r="B3516" s="16" t="s">
        <v>9033</v>
      </c>
      <c r="C3516" s="16" t="s">
        <v>3301</v>
      </c>
      <c r="D3516" s="16" t="s">
        <v>3320</v>
      </c>
      <c r="E3516" s="16" t="s">
        <v>8404</v>
      </c>
      <c r="F3516" s="16" t="s">
        <v>3304</v>
      </c>
      <c r="G3516" s="16" t="s">
        <v>3398</v>
      </c>
      <c r="H3516" s="16" t="s">
        <v>3315</v>
      </c>
      <c r="I3516" s="16" t="s">
        <v>3307</v>
      </c>
      <c r="J3516" s="16" t="s">
        <v>8404</v>
      </c>
    </row>
    <row r="3517" spans="1:10">
      <c r="A3517" s="20"/>
      <c r="B3517" s="16" t="s">
        <v>9033</v>
      </c>
      <c r="C3517" s="16" t="s">
        <v>3324</v>
      </c>
      <c r="D3517" s="16" t="s">
        <v>3325</v>
      </c>
      <c r="E3517" s="16" t="s">
        <v>8594</v>
      </c>
      <c r="F3517" s="16" t="s">
        <v>3304</v>
      </c>
      <c r="G3517" s="16" t="s">
        <v>3398</v>
      </c>
      <c r="H3517" s="16" t="s">
        <v>3315</v>
      </c>
      <c r="I3517" s="16" t="s">
        <v>3307</v>
      </c>
      <c r="J3517" s="16" t="s">
        <v>8594</v>
      </c>
    </row>
    <row r="3518" spans="1:10">
      <c r="A3518" s="20"/>
      <c r="B3518" s="16" t="s">
        <v>9033</v>
      </c>
      <c r="C3518" s="16" t="s">
        <v>3324</v>
      </c>
      <c r="D3518" s="16" t="s">
        <v>3590</v>
      </c>
      <c r="E3518" s="16" t="s">
        <v>8595</v>
      </c>
      <c r="F3518" s="16" t="s">
        <v>3304</v>
      </c>
      <c r="G3518" s="16" t="s">
        <v>4534</v>
      </c>
      <c r="H3518" s="16" t="s">
        <v>3499</v>
      </c>
      <c r="I3518" s="16" t="s">
        <v>3307</v>
      </c>
      <c r="J3518" s="16" t="s">
        <v>8595</v>
      </c>
    </row>
    <row r="3519" spans="1:10">
      <c r="A3519" s="20"/>
      <c r="B3519" s="16" t="s">
        <v>9033</v>
      </c>
      <c r="C3519" s="16" t="s">
        <v>3331</v>
      </c>
      <c r="D3519" s="16" t="s">
        <v>3332</v>
      </c>
      <c r="E3519" s="16" t="s">
        <v>8253</v>
      </c>
      <c r="F3519" s="16" t="s">
        <v>3313</v>
      </c>
      <c r="G3519" s="16" t="s">
        <v>3341</v>
      </c>
      <c r="H3519" s="16" t="s">
        <v>3315</v>
      </c>
      <c r="I3519" s="16" t="s">
        <v>3307</v>
      </c>
      <c r="J3519" s="16" t="s">
        <v>8253</v>
      </c>
    </row>
    <row r="3520" spans="1:10">
      <c r="A3520" s="20"/>
      <c r="B3520" s="16" t="s">
        <v>9033</v>
      </c>
      <c r="C3520" s="16" t="s">
        <v>3843</v>
      </c>
      <c r="D3520" s="16" t="s">
        <v>3844</v>
      </c>
      <c r="E3520" s="16" t="s">
        <v>9036</v>
      </c>
      <c r="F3520" s="16" t="s">
        <v>3520</v>
      </c>
      <c r="G3520" s="16" t="s">
        <v>9037</v>
      </c>
      <c r="H3520" s="16" t="s">
        <v>3435</v>
      </c>
      <c r="I3520" s="16" t="s">
        <v>3307</v>
      </c>
      <c r="J3520" s="16" t="s">
        <v>9036</v>
      </c>
    </row>
    <row r="3521" ht="45" spans="1:10">
      <c r="A3521" s="20" t="s">
        <v>8263</v>
      </c>
      <c r="B3521" s="16" t="s">
        <v>9033</v>
      </c>
      <c r="C3521" s="16" t="s">
        <v>3301</v>
      </c>
      <c r="D3521" s="16" t="s">
        <v>3302</v>
      </c>
      <c r="E3521" s="16" t="s">
        <v>9038</v>
      </c>
      <c r="F3521" s="16" t="s">
        <v>3304</v>
      </c>
      <c r="G3521" s="16" t="s">
        <v>3305</v>
      </c>
      <c r="H3521" s="16" t="s">
        <v>3377</v>
      </c>
      <c r="I3521" s="16" t="s">
        <v>3307</v>
      </c>
      <c r="J3521" s="16" t="s">
        <v>9038</v>
      </c>
    </row>
    <row r="3522" spans="1:10">
      <c r="A3522" s="20"/>
      <c r="B3522" s="16" t="s">
        <v>9033</v>
      </c>
      <c r="C3522" s="16" t="s">
        <v>3301</v>
      </c>
      <c r="D3522" s="16" t="s">
        <v>3311</v>
      </c>
      <c r="E3522" s="16" t="s">
        <v>8224</v>
      </c>
      <c r="F3522" s="16" t="s">
        <v>3304</v>
      </c>
      <c r="G3522" s="16" t="s">
        <v>3398</v>
      </c>
      <c r="H3522" s="16" t="s">
        <v>3315</v>
      </c>
      <c r="I3522" s="16" t="s">
        <v>3307</v>
      </c>
      <c r="J3522" s="16" t="s">
        <v>8224</v>
      </c>
    </row>
    <row r="3523" spans="1:10">
      <c r="A3523" s="20"/>
      <c r="B3523" s="16" t="s">
        <v>9033</v>
      </c>
      <c r="C3523" s="16" t="s">
        <v>3301</v>
      </c>
      <c r="D3523" s="16" t="s">
        <v>3320</v>
      </c>
      <c r="E3523" s="16" t="s">
        <v>8404</v>
      </c>
      <c r="F3523" s="16" t="s">
        <v>3304</v>
      </c>
      <c r="G3523" s="16" t="s">
        <v>3398</v>
      </c>
      <c r="H3523" s="16" t="s">
        <v>3315</v>
      </c>
      <c r="I3523" s="16" t="s">
        <v>3307</v>
      </c>
      <c r="J3523" s="16" t="s">
        <v>8404</v>
      </c>
    </row>
    <row r="3524" spans="1:10">
      <c r="A3524" s="20"/>
      <c r="B3524" s="16" t="s">
        <v>9033</v>
      </c>
      <c r="C3524" s="16" t="s">
        <v>3324</v>
      </c>
      <c r="D3524" s="16" t="s">
        <v>3325</v>
      </c>
      <c r="E3524" s="16" t="s">
        <v>8594</v>
      </c>
      <c r="F3524" s="16" t="s">
        <v>3304</v>
      </c>
      <c r="G3524" s="16" t="s">
        <v>3398</v>
      </c>
      <c r="H3524" s="16" t="s">
        <v>3315</v>
      </c>
      <c r="I3524" s="16" t="s">
        <v>3307</v>
      </c>
      <c r="J3524" s="16" t="s">
        <v>8594</v>
      </c>
    </row>
    <row r="3525" spans="1:10">
      <c r="A3525" s="20"/>
      <c r="B3525" s="16" t="s">
        <v>9033</v>
      </c>
      <c r="C3525" s="16" t="s">
        <v>3324</v>
      </c>
      <c r="D3525" s="16" t="s">
        <v>3590</v>
      </c>
      <c r="E3525" s="16" t="s">
        <v>8595</v>
      </c>
      <c r="F3525" s="16" t="s">
        <v>3304</v>
      </c>
      <c r="G3525" s="16" t="s">
        <v>4534</v>
      </c>
      <c r="H3525" s="16" t="s">
        <v>3499</v>
      </c>
      <c r="I3525" s="16" t="s">
        <v>3307</v>
      </c>
      <c r="J3525" s="16" t="s">
        <v>8595</v>
      </c>
    </row>
    <row r="3526" spans="1:10">
      <c r="A3526" s="20"/>
      <c r="B3526" s="16" t="s">
        <v>9033</v>
      </c>
      <c r="C3526" s="16" t="s">
        <v>3331</v>
      </c>
      <c r="D3526" s="16" t="s">
        <v>3332</v>
      </c>
      <c r="E3526" s="16" t="s">
        <v>8253</v>
      </c>
      <c r="F3526" s="16" t="s">
        <v>3313</v>
      </c>
      <c r="G3526" s="16" t="s">
        <v>3341</v>
      </c>
      <c r="H3526" s="16" t="s">
        <v>3315</v>
      </c>
      <c r="I3526" s="16" t="s">
        <v>3307</v>
      </c>
      <c r="J3526" s="16" t="s">
        <v>8253</v>
      </c>
    </row>
    <row r="3527" ht="22.5" spans="1:10">
      <c r="A3527" s="20"/>
      <c r="B3527" s="16" t="s">
        <v>9033</v>
      </c>
      <c r="C3527" s="16" t="s">
        <v>3843</v>
      </c>
      <c r="D3527" s="16" t="s">
        <v>3844</v>
      </c>
      <c r="E3527" s="16" t="s">
        <v>9036</v>
      </c>
      <c r="F3527" s="16" t="s">
        <v>3520</v>
      </c>
      <c r="G3527" s="16" t="s">
        <v>8271</v>
      </c>
      <c r="H3527" s="16" t="s">
        <v>3435</v>
      </c>
      <c r="I3527" s="16" t="s">
        <v>3307</v>
      </c>
      <c r="J3527" s="16" t="s">
        <v>9039</v>
      </c>
    </row>
    <row r="3528" ht="22.5" spans="1:10">
      <c r="A3528" s="20" t="s">
        <v>8713</v>
      </c>
      <c r="B3528" s="16" t="s">
        <v>9040</v>
      </c>
      <c r="C3528" s="16" t="s">
        <v>3301</v>
      </c>
      <c r="D3528" s="16" t="s">
        <v>3302</v>
      </c>
      <c r="E3528" s="16" t="s">
        <v>9041</v>
      </c>
      <c r="F3528" s="16" t="s">
        <v>3304</v>
      </c>
      <c r="G3528" s="16" t="s">
        <v>4164</v>
      </c>
      <c r="H3528" s="16" t="s">
        <v>3377</v>
      </c>
      <c r="I3528" s="16" t="s">
        <v>3307</v>
      </c>
      <c r="J3528" s="16" t="s">
        <v>9041</v>
      </c>
    </row>
    <row r="3529" ht="22.5" spans="1:10">
      <c r="A3529" s="20"/>
      <c r="B3529" s="16" t="s">
        <v>9040</v>
      </c>
      <c r="C3529" s="16" t="s">
        <v>3301</v>
      </c>
      <c r="D3529" s="16" t="s">
        <v>3302</v>
      </c>
      <c r="E3529" s="16" t="s">
        <v>9042</v>
      </c>
      <c r="F3529" s="16" t="s">
        <v>3304</v>
      </c>
      <c r="G3529" s="16" t="s">
        <v>9043</v>
      </c>
      <c r="H3529" s="16" t="s">
        <v>3377</v>
      </c>
      <c r="I3529" s="16" t="s">
        <v>3307</v>
      </c>
      <c r="J3529" s="16" t="s">
        <v>9042</v>
      </c>
    </row>
    <row r="3530" spans="1:10">
      <c r="A3530" s="20"/>
      <c r="B3530" s="16" t="s">
        <v>9040</v>
      </c>
      <c r="C3530" s="16" t="s">
        <v>3301</v>
      </c>
      <c r="D3530" s="16" t="s">
        <v>3311</v>
      </c>
      <c r="E3530" s="16" t="s">
        <v>8387</v>
      </c>
      <c r="F3530" s="16" t="s">
        <v>3313</v>
      </c>
      <c r="G3530" s="16" t="s">
        <v>3341</v>
      </c>
      <c r="H3530" s="16" t="s">
        <v>3315</v>
      </c>
      <c r="I3530" s="16" t="s">
        <v>3307</v>
      </c>
      <c r="J3530" s="16" t="s">
        <v>8387</v>
      </c>
    </row>
    <row r="3531" spans="1:10">
      <c r="A3531" s="20"/>
      <c r="B3531" s="16" t="s">
        <v>9040</v>
      </c>
      <c r="C3531" s="16" t="s">
        <v>3301</v>
      </c>
      <c r="D3531" s="16" t="s">
        <v>3311</v>
      </c>
      <c r="E3531" s="16" t="s">
        <v>8297</v>
      </c>
      <c r="F3531" s="16" t="s">
        <v>3304</v>
      </c>
      <c r="G3531" s="16" t="s">
        <v>3398</v>
      </c>
      <c r="H3531" s="16" t="s">
        <v>3315</v>
      </c>
      <c r="I3531" s="16" t="s">
        <v>3307</v>
      </c>
      <c r="J3531" s="16" t="s">
        <v>8297</v>
      </c>
    </row>
    <row r="3532" ht="33.75" spans="1:10">
      <c r="A3532" s="20"/>
      <c r="B3532" s="16" t="s">
        <v>9040</v>
      </c>
      <c r="C3532" s="16" t="s">
        <v>3301</v>
      </c>
      <c r="D3532" s="16" t="s">
        <v>3320</v>
      </c>
      <c r="E3532" s="16" t="s">
        <v>6011</v>
      </c>
      <c r="F3532" s="16" t="s">
        <v>3304</v>
      </c>
      <c r="G3532" s="16" t="s">
        <v>3398</v>
      </c>
      <c r="H3532" s="16" t="s">
        <v>3315</v>
      </c>
      <c r="I3532" s="16" t="s">
        <v>3307</v>
      </c>
      <c r="J3532" s="16" t="s">
        <v>9044</v>
      </c>
    </row>
    <row r="3533" spans="1:10">
      <c r="A3533" s="20"/>
      <c r="B3533" s="16" t="s">
        <v>9040</v>
      </c>
      <c r="C3533" s="16" t="s">
        <v>3324</v>
      </c>
      <c r="D3533" s="16" t="s">
        <v>3325</v>
      </c>
      <c r="E3533" s="16" t="s">
        <v>8304</v>
      </c>
      <c r="F3533" s="16" t="s">
        <v>3304</v>
      </c>
      <c r="G3533" s="16" t="s">
        <v>4164</v>
      </c>
      <c r="H3533" s="16" t="s">
        <v>3377</v>
      </c>
      <c r="I3533" s="16" t="s">
        <v>3307</v>
      </c>
      <c r="J3533" s="16" t="s">
        <v>8304</v>
      </c>
    </row>
    <row r="3534" ht="33.75" spans="1:10">
      <c r="A3534" s="20"/>
      <c r="B3534" s="16" t="s">
        <v>9040</v>
      </c>
      <c r="C3534" s="16" t="s">
        <v>3324</v>
      </c>
      <c r="D3534" s="16" t="s">
        <v>3325</v>
      </c>
      <c r="E3534" s="16" t="s">
        <v>9045</v>
      </c>
      <c r="F3534" s="16" t="s">
        <v>3304</v>
      </c>
      <c r="G3534" s="16" t="s">
        <v>3398</v>
      </c>
      <c r="H3534" s="16" t="s">
        <v>3315</v>
      </c>
      <c r="I3534" s="16" t="s">
        <v>3307</v>
      </c>
      <c r="J3534" s="16" t="s">
        <v>9046</v>
      </c>
    </row>
    <row r="3535" spans="1:10">
      <c r="A3535" s="20"/>
      <c r="B3535" s="16" t="s">
        <v>9040</v>
      </c>
      <c r="C3535" s="16" t="s">
        <v>3331</v>
      </c>
      <c r="D3535" s="16" t="s">
        <v>3332</v>
      </c>
      <c r="E3535" s="16" t="s">
        <v>8253</v>
      </c>
      <c r="F3535" s="16" t="s">
        <v>3313</v>
      </c>
      <c r="G3535" s="16" t="s">
        <v>3341</v>
      </c>
      <c r="H3535" s="16" t="s">
        <v>3315</v>
      </c>
      <c r="I3535" s="16" t="s">
        <v>3307</v>
      </c>
      <c r="J3535" s="16" t="s">
        <v>8253</v>
      </c>
    </row>
    <row r="3536" spans="1:10">
      <c r="A3536" s="20"/>
      <c r="B3536" s="16" t="s">
        <v>9040</v>
      </c>
      <c r="C3536" s="16" t="s">
        <v>3331</v>
      </c>
      <c r="D3536" s="16" t="s">
        <v>3332</v>
      </c>
      <c r="E3536" s="16" t="s">
        <v>8285</v>
      </c>
      <c r="F3536" s="16" t="s">
        <v>3313</v>
      </c>
      <c r="G3536" s="16" t="s">
        <v>3341</v>
      </c>
      <c r="H3536" s="16" t="s">
        <v>3315</v>
      </c>
      <c r="I3536" s="16" t="s">
        <v>3307</v>
      </c>
      <c r="J3536" s="16" t="s">
        <v>8285</v>
      </c>
    </row>
    <row r="3537" ht="33.75" spans="1:10">
      <c r="A3537" s="20"/>
      <c r="B3537" s="16" t="s">
        <v>9040</v>
      </c>
      <c r="C3537" s="16" t="s">
        <v>3843</v>
      </c>
      <c r="D3537" s="16" t="s">
        <v>3844</v>
      </c>
      <c r="E3537" s="16" t="s">
        <v>9047</v>
      </c>
      <c r="F3537" s="16" t="s">
        <v>3313</v>
      </c>
      <c r="G3537" s="16" t="s">
        <v>3341</v>
      </c>
      <c r="H3537" s="16" t="s">
        <v>3315</v>
      </c>
      <c r="I3537" s="16" t="s">
        <v>3307</v>
      </c>
      <c r="J3537" s="16" t="s">
        <v>9048</v>
      </c>
    </row>
    <row r="3538" spans="1:10">
      <c r="A3538" s="19" t="s">
        <v>9049</v>
      </c>
      <c r="B3538" s="16"/>
      <c r="C3538" s="16"/>
      <c r="D3538" s="16"/>
      <c r="E3538" s="16"/>
      <c r="F3538" s="16"/>
      <c r="G3538" s="16"/>
      <c r="H3538" s="16"/>
      <c r="I3538" s="16"/>
      <c r="J3538" s="16"/>
    </row>
    <row r="3539" ht="33.75" spans="1:10">
      <c r="A3539" s="20" t="s">
        <v>8452</v>
      </c>
      <c r="B3539" s="16" t="s">
        <v>9050</v>
      </c>
      <c r="C3539" s="16" t="s">
        <v>3301</v>
      </c>
      <c r="D3539" s="16" t="s">
        <v>3302</v>
      </c>
      <c r="E3539" s="16" t="s">
        <v>8454</v>
      </c>
      <c r="F3539" s="16" t="s">
        <v>3313</v>
      </c>
      <c r="G3539" s="16" t="s">
        <v>9051</v>
      </c>
      <c r="H3539" s="16" t="s">
        <v>3435</v>
      </c>
      <c r="I3539" s="16" t="s">
        <v>3307</v>
      </c>
      <c r="J3539" s="16" t="s">
        <v>9052</v>
      </c>
    </row>
    <row r="3540" ht="22.5" spans="1:10">
      <c r="A3540" s="20"/>
      <c r="B3540" s="16" t="s">
        <v>9050</v>
      </c>
      <c r="C3540" s="16" t="s">
        <v>3301</v>
      </c>
      <c r="D3540" s="16" t="s">
        <v>3302</v>
      </c>
      <c r="E3540" s="16" t="s">
        <v>8458</v>
      </c>
      <c r="F3540" s="16" t="s">
        <v>3304</v>
      </c>
      <c r="G3540" s="16" t="s">
        <v>9053</v>
      </c>
      <c r="H3540" s="16" t="s">
        <v>3377</v>
      </c>
      <c r="I3540" s="16" t="s">
        <v>3307</v>
      </c>
      <c r="J3540" s="16" t="s">
        <v>9054</v>
      </c>
    </row>
    <row r="3541" ht="33.75" spans="1:10">
      <c r="A3541" s="20"/>
      <c r="B3541" s="16" t="s">
        <v>9050</v>
      </c>
      <c r="C3541" s="16" t="s">
        <v>3301</v>
      </c>
      <c r="D3541" s="16" t="s">
        <v>3302</v>
      </c>
      <c r="E3541" s="16" t="s">
        <v>9055</v>
      </c>
      <c r="F3541" s="16" t="s">
        <v>3313</v>
      </c>
      <c r="G3541" s="16" t="s">
        <v>9056</v>
      </c>
      <c r="H3541" s="16" t="s">
        <v>3545</v>
      </c>
      <c r="I3541" s="16" t="s">
        <v>3307</v>
      </c>
      <c r="J3541" s="16" t="s">
        <v>9057</v>
      </c>
    </row>
    <row r="3542" ht="33.75" spans="1:10">
      <c r="A3542" s="20"/>
      <c r="B3542" s="16" t="s">
        <v>9050</v>
      </c>
      <c r="C3542" s="16" t="s">
        <v>3301</v>
      </c>
      <c r="D3542" s="16" t="s">
        <v>3302</v>
      </c>
      <c r="E3542" s="16" t="s">
        <v>8457</v>
      </c>
      <c r="F3542" s="16" t="s">
        <v>3313</v>
      </c>
      <c r="G3542" s="16" t="s">
        <v>9058</v>
      </c>
      <c r="H3542" s="16" t="s">
        <v>3545</v>
      </c>
      <c r="I3542" s="16" t="s">
        <v>3307</v>
      </c>
      <c r="J3542" s="16" t="s">
        <v>9057</v>
      </c>
    </row>
    <row r="3543" ht="33.75" spans="1:10">
      <c r="A3543" s="20"/>
      <c r="B3543" s="16" t="s">
        <v>9050</v>
      </c>
      <c r="C3543" s="16" t="s">
        <v>3301</v>
      </c>
      <c r="D3543" s="16" t="s">
        <v>3311</v>
      </c>
      <c r="E3543" s="16" t="s">
        <v>8462</v>
      </c>
      <c r="F3543" s="16" t="s">
        <v>3304</v>
      </c>
      <c r="G3543" s="16" t="s">
        <v>3398</v>
      </c>
      <c r="H3543" s="16" t="s">
        <v>3315</v>
      </c>
      <c r="I3543" s="16" t="s">
        <v>3307</v>
      </c>
      <c r="J3543" s="16" t="s">
        <v>9059</v>
      </c>
    </row>
    <row r="3544" ht="45" spans="1:10">
      <c r="A3544" s="20"/>
      <c r="B3544" s="16" t="s">
        <v>9050</v>
      </c>
      <c r="C3544" s="16" t="s">
        <v>3301</v>
      </c>
      <c r="D3544" s="16" t="s">
        <v>3311</v>
      </c>
      <c r="E3544" s="16" t="s">
        <v>8464</v>
      </c>
      <c r="F3544" s="16" t="s">
        <v>3304</v>
      </c>
      <c r="G3544" s="16" t="s">
        <v>3398</v>
      </c>
      <c r="H3544" s="16" t="s">
        <v>3315</v>
      </c>
      <c r="I3544" s="16" t="s">
        <v>3307</v>
      </c>
      <c r="J3544" s="16" t="s">
        <v>9060</v>
      </c>
    </row>
    <row r="3545" ht="33.75" spans="1:10">
      <c r="A3545" s="20"/>
      <c r="B3545" s="16" t="s">
        <v>9050</v>
      </c>
      <c r="C3545" s="16" t="s">
        <v>3301</v>
      </c>
      <c r="D3545" s="16" t="s">
        <v>3311</v>
      </c>
      <c r="E3545" s="16" t="s">
        <v>8460</v>
      </c>
      <c r="F3545" s="16" t="s">
        <v>3313</v>
      </c>
      <c r="G3545" s="16" t="s">
        <v>3341</v>
      </c>
      <c r="H3545" s="16" t="s">
        <v>3315</v>
      </c>
      <c r="I3545" s="16" t="s">
        <v>3307</v>
      </c>
      <c r="J3545" s="16" t="s">
        <v>9061</v>
      </c>
    </row>
    <row r="3546" ht="45" spans="1:10">
      <c r="A3546" s="20"/>
      <c r="B3546" s="16" t="s">
        <v>9050</v>
      </c>
      <c r="C3546" s="16" t="s">
        <v>3301</v>
      </c>
      <c r="D3546" s="16" t="s">
        <v>3311</v>
      </c>
      <c r="E3546" s="16" t="s">
        <v>8466</v>
      </c>
      <c r="F3546" s="16" t="s">
        <v>3304</v>
      </c>
      <c r="G3546" s="16" t="s">
        <v>3398</v>
      </c>
      <c r="H3546" s="16" t="s">
        <v>3315</v>
      </c>
      <c r="I3546" s="16" t="s">
        <v>3307</v>
      </c>
      <c r="J3546" s="16" t="s">
        <v>9062</v>
      </c>
    </row>
    <row r="3547" ht="56.25" spans="1:10">
      <c r="A3547" s="20"/>
      <c r="B3547" s="16" t="s">
        <v>9050</v>
      </c>
      <c r="C3547" s="16" t="s">
        <v>3301</v>
      </c>
      <c r="D3547" s="16" t="s">
        <v>3320</v>
      </c>
      <c r="E3547" s="16" t="s">
        <v>8438</v>
      </c>
      <c r="F3547" s="16" t="s">
        <v>3304</v>
      </c>
      <c r="G3547" s="16" t="s">
        <v>8470</v>
      </c>
      <c r="H3547" s="16" t="s">
        <v>3328</v>
      </c>
      <c r="I3547" s="16" t="s">
        <v>3329</v>
      </c>
      <c r="J3547" s="16" t="s">
        <v>9063</v>
      </c>
    </row>
    <row r="3548" ht="45" spans="1:10">
      <c r="A3548" s="20"/>
      <c r="B3548" s="16" t="s">
        <v>9050</v>
      </c>
      <c r="C3548" s="16" t="s">
        <v>3324</v>
      </c>
      <c r="D3548" s="16" t="s">
        <v>3325</v>
      </c>
      <c r="E3548" s="16" t="s">
        <v>8442</v>
      </c>
      <c r="F3548" s="16" t="s">
        <v>3304</v>
      </c>
      <c r="G3548" s="16" t="s">
        <v>3544</v>
      </c>
      <c r="H3548" s="16" t="s">
        <v>3545</v>
      </c>
      <c r="I3548" s="16" t="s">
        <v>3307</v>
      </c>
      <c r="J3548" s="16" t="s">
        <v>9064</v>
      </c>
    </row>
    <row r="3549" ht="45" spans="1:10">
      <c r="A3549" s="20"/>
      <c r="B3549" s="16" t="s">
        <v>9050</v>
      </c>
      <c r="C3549" s="16" t="s">
        <v>3324</v>
      </c>
      <c r="D3549" s="16" t="s">
        <v>3325</v>
      </c>
      <c r="E3549" s="16" t="s">
        <v>8444</v>
      </c>
      <c r="F3549" s="16" t="s">
        <v>3304</v>
      </c>
      <c r="G3549" s="16" t="s">
        <v>3398</v>
      </c>
      <c r="H3549" s="16" t="s">
        <v>3315</v>
      </c>
      <c r="I3549" s="16" t="s">
        <v>3307</v>
      </c>
      <c r="J3549" s="16" t="s">
        <v>9065</v>
      </c>
    </row>
    <row r="3550" spans="1:10">
      <c r="A3550" s="20"/>
      <c r="B3550" s="16" t="s">
        <v>9050</v>
      </c>
      <c r="C3550" s="16" t="s">
        <v>3324</v>
      </c>
      <c r="D3550" s="16" t="s">
        <v>3590</v>
      </c>
      <c r="E3550" s="16" t="s">
        <v>9066</v>
      </c>
      <c r="F3550" s="16" t="s">
        <v>3313</v>
      </c>
      <c r="G3550" s="16" t="s">
        <v>3387</v>
      </c>
      <c r="H3550" s="16" t="s">
        <v>3315</v>
      </c>
      <c r="I3550" s="16" t="s">
        <v>3307</v>
      </c>
      <c r="J3550" s="16" t="s">
        <v>8995</v>
      </c>
    </row>
    <row r="3551" ht="45" spans="1:10">
      <c r="A3551" s="20"/>
      <c r="B3551" s="16" t="s">
        <v>9050</v>
      </c>
      <c r="C3551" s="16" t="s">
        <v>3324</v>
      </c>
      <c r="D3551" s="16" t="s">
        <v>3590</v>
      </c>
      <c r="E3551" s="16" t="s">
        <v>9067</v>
      </c>
      <c r="F3551" s="16" t="s">
        <v>3304</v>
      </c>
      <c r="G3551" s="16" t="s">
        <v>3398</v>
      </c>
      <c r="H3551" s="16" t="s">
        <v>3315</v>
      </c>
      <c r="I3551" s="16" t="s">
        <v>3307</v>
      </c>
      <c r="J3551" s="16" t="s">
        <v>9068</v>
      </c>
    </row>
    <row r="3552" ht="33.75" spans="1:10">
      <c r="A3552" s="20"/>
      <c r="B3552" s="16" t="s">
        <v>9050</v>
      </c>
      <c r="C3552" s="16" t="s">
        <v>3331</v>
      </c>
      <c r="D3552" s="16" t="s">
        <v>3332</v>
      </c>
      <c r="E3552" s="16" t="s">
        <v>8253</v>
      </c>
      <c r="F3552" s="16" t="s">
        <v>3313</v>
      </c>
      <c r="G3552" s="16" t="s">
        <v>3322</v>
      </c>
      <c r="H3552" s="16" t="s">
        <v>3315</v>
      </c>
      <c r="I3552" s="16" t="s">
        <v>3307</v>
      </c>
      <c r="J3552" s="16" t="s">
        <v>8446</v>
      </c>
    </row>
    <row r="3553" spans="1:10">
      <c r="A3553" s="19" t="s">
        <v>9069</v>
      </c>
      <c r="B3553" s="16"/>
      <c r="C3553" s="16"/>
      <c r="D3553" s="16"/>
      <c r="E3553" s="16"/>
      <c r="F3553" s="16"/>
      <c r="G3553" s="16"/>
      <c r="H3553" s="16"/>
      <c r="I3553" s="16"/>
      <c r="J3553" s="16"/>
    </row>
    <row r="3554" spans="1:10">
      <c r="A3554" s="20" t="s">
        <v>8274</v>
      </c>
      <c r="B3554" s="16" t="s">
        <v>8378</v>
      </c>
      <c r="C3554" s="16" t="s">
        <v>3301</v>
      </c>
      <c r="D3554" s="16" t="s">
        <v>3320</v>
      </c>
      <c r="E3554" s="16" t="s">
        <v>4100</v>
      </c>
      <c r="F3554" s="16" t="s">
        <v>3304</v>
      </c>
      <c r="G3554" s="16" t="s">
        <v>8276</v>
      </c>
      <c r="H3554" s="16" t="s">
        <v>3306</v>
      </c>
      <c r="I3554" s="16" t="s">
        <v>3307</v>
      </c>
      <c r="J3554" s="16" t="s">
        <v>4100</v>
      </c>
    </row>
    <row r="3555" spans="1:10">
      <c r="A3555" s="20"/>
      <c r="B3555" s="16" t="s">
        <v>8378</v>
      </c>
      <c r="C3555" s="16" t="s">
        <v>3324</v>
      </c>
      <c r="D3555" s="16" t="s">
        <v>3325</v>
      </c>
      <c r="E3555" s="16" t="s">
        <v>8164</v>
      </c>
      <c r="F3555" s="16" t="s">
        <v>3304</v>
      </c>
      <c r="G3555" s="16" t="s">
        <v>3398</v>
      </c>
      <c r="H3555" s="16" t="s">
        <v>3315</v>
      </c>
      <c r="I3555" s="16" t="s">
        <v>3307</v>
      </c>
      <c r="J3555" s="16" t="s">
        <v>8164</v>
      </c>
    </row>
    <row r="3556" spans="1:10">
      <c r="A3556" s="20"/>
      <c r="B3556" s="16" t="s">
        <v>8378</v>
      </c>
      <c r="C3556" s="16" t="s">
        <v>3331</v>
      </c>
      <c r="D3556" s="16" t="s">
        <v>3332</v>
      </c>
      <c r="E3556" s="16" t="s">
        <v>3332</v>
      </c>
      <c r="F3556" s="16" t="s">
        <v>3313</v>
      </c>
      <c r="G3556" s="16" t="s">
        <v>3322</v>
      </c>
      <c r="H3556" s="16" t="s">
        <v>3315</v>
      </c>
      <c r="I3556" s="16" t="s">
        <v>3307</v>
      </c>
      <c r="J3556" s="16" t="s">
        <v>3332</v>
      </c>
    </row>
    <row r="3557" ht="78.75" spans="1:10">
      <c r="A3557" s="20" t="s">
        <v>8263</v>
      </c>
      <c r="B3557" s="16" t="s">
        <v>9070</v>
      </c>
      <c r="C3557" s="16" t="s">
        <v>3301</v>
      </c>
      <c r="D3557" s="16" t="s">
        <v>3302</v>
      </c>
      <c r="E3557" s="16" t="s">
        <v>9071</v>
      </c>
      <c r="F3557" s="16" t="s">
        <v>3304</v>
      </c>
      <c r="G3557" s="16" t="s">
        <v>9072</v>
      </c>
      <c r="H3557" s="16" t="s">
        <v>3427</v>
      </c>
      <c r="I3557" s="16" t="s">
        <v>3307</v>
      </c>
      <c r="J3557" s="16" t="s">
        <v>9073</v>
      </c>
    </row>
    <row r="3558" ht="56.25" spans="1:10">
      <c r="A3558" s="20"/>
      <c r="B3558" s="16" t="s">
        <v>9070</v>
      </c>
      <c r="C3558" s="16" t="s">
        <v>3301</v>
      </c>
      <c r="D3558" s="16" t="s">
        <v>3302</v>
      </c>
      <c r="E3558" s="16" t="s">
        <v>8952</v>
      </c>
      <c r="F3558" s="16" t="s">
        <v>3304</v>
      </c>
      <c r="G3558" s="16" t="s">
        <v>5123</v>
      </c>
      <c r="H3558" s="16" t="s">
        <v>4476</v>
      </c>
      <c r="I3558" s="16" t="s">
        <v>3307</v>
      </c>
      <c r="J3558" s="16" t="s">
        <v>8953</v>
      </c>
    </row>
    <row r="3559" ht="56.25" spans="1:10">
      <c r="A3559" s="20"/>
      <c r="B3559" s="16" t="s">
        <v>9070</v>
      </c>
      <c r="C3559" s="16" t="s">
        <v>3301</v>
      </c>
      <c r="D3559" s="16" t="s">
        <v>3302</v>
      </c>
      <c r="E3559" s="16" t="s">
        <v>8336</v>
      </c>
      <c r="F3559" s="16" t="s">
        <v>3313</v>
      </c>
      <c r="G3559" s="16" t="s">
        <v>8751</v>
      </c>
      <c r="H3559" s="16" t="s">
        <v>3493</v>
      </c>
      <c r="I3559" s="16" t="s">
        <v>3307</v>
      </c>
      <c r="J3559" s="16" t="s">
        <v>8337</v>
      </c>
    </row>
    <row r="3560" ht="56.25" spans="1:10">
      <c r="A3560" s="20"/>
      <c r="B3560" s="16" t="s">
        <v>9070</v>
      </c>
      <c r="C3560" s="16" t="s">
        <v>3301</v>
      </c>
      <c r="D3560" s="16" t="s">
        <v>3302</v>
      </c>
      <c r="E3560" s="16" t="s">
        <v>8334</v>
      </c>
      <c r="F3560" s="16" t="s">
        <v>3313</v>
      </c>
      <c r="G3560" s="16" t="s">
        <v>3925</v>
      </c>
      <c r="H3560" s="16" t="s">
        <v>3395</v>
      </c>
      <c r="I3560" s="16" t="s">
        <v>3307</v>
      </c>
      <c r="J3560" s="16" t="s">
        <v>9074</v>
      </c>
    </row>
    <row r="3561" ht="33.75" spans="1:10">
      <c r="A3561" s="20"/>
      <c r="B3561" s="16" t="s">
        <v>9070</v>
      </c>
      <c r="C3561" s="16" t="s">
        <v>3301</v>
      </c>
      <c r="D3561" s="16" t="s">
        <v>3311</v>
      </c>
      <c r="E3561" s="16" t="s">
        <v>8509</v>
      </c>
      <c r="F3561" s="16" t="s">
        <v>3313</v>
      </c>
      <c r="G3561" s="16" t="s">
        <v>3322</v>
      </c>
      <c r="H3561" s="16" t="s">
        <v>3315</v>
      </c>
      <c r="I3561" s="16" t="s">
        <v>3307</v>
      </c>
      <c r="J3561" s="16" t="s">
        <v>8510</v>
      </c>
    </row>
    <row r="3562" ht="56.25" spans="1:10">
      <c r="A3562" s="20"/>
      <c r="B3562" s="16" t="s">
        <v>9070</v>
      </c>
      <c r="C3562" s="16" t="s">
        <v>3301</v>
      </c>
      <c r="D3562" s="16" t="s">
        <v>3311</v>
      </c>
      <c r="E3562" s="16" t="s">
        <v>8339</v>
      </c>
      <c r="F3562" s="16" t="s">
        <v>3313</v>
      </c>
      <c r="G3562" s="16" t="s">
        <v>3322</v>
      </c>
      <c r="H3562" s="16" t="s">
        <v>3315</v>
      </c>
      <c r="I3562" s="16" t="s">
        <v>3307</v>
      </c>
      <c r="J3562" s="16" t="s">
        <v>9075</v>
      </c>
    </row>
    <row r="3563" ht="45" spans="1:10">
      <c r="A3563" s="20"/>
      <c r="B3563" s="16" t="s">
        <v>9070</v>
      </c>
      <c r="C3563" s="16" t="s">
        <v>3301</v>
      </c>
      <c r="D3563" s="16" t="s">
        <v>3311</v>
      </c>
      <c r="E3563" s="16" t="s">
        <v>9076</v>
      </c>
      <c r="F3563" s="16" t="s">
        <v>3313</v>
      </c>
      <c r="G3563" s="16" t="s">
        <v>3322</v>
      </c>
      <c r="H3563" s="16" t="s">
        <v>3315</v>
      </c>
      <c r="I3563" s="16" t="s">
        <v>3307</v>
      </c>
      <c r="J3563" s="16" t="s">
        <v>8957</v>
      </c>
    </row>
    <row r="3564" ht="33.75" spans="1:10">
      <c r="A3564" s="20"/>
      <c r="B3564" s="16" t="s">
        <v>9070</v>
      </c>
      <c r="C3564" s="16" t="s">
        <v>3301</v>
      </c>
      <c r="D3564" s="16" t="s">
        <v>3311</v>
      </c>
      <c r="E3564" s="16" t="s">
        <v>8926</v>
      </c>
      <c r="F3564" s="16" t="s">
        <v>3313</v>
      </c>
      <c r="G3564" s="16" t="s">
        <v>3341</v>
      </c>
      <c r="H3564" s="16" t="s">
        <v>3315</v>
      </c>
      <c r="I3564" s="16" t="s">
        <v>3307</v>
      </c>
      <c r="J3564" s="16" t="s">
        <v>8511</v>
      </c>
    </row>
    <row r="3565" ht="56.25" spans="1:10">
      <c r="A3565" s="20"/>
      <c r="B3565" s="16" t="s">
        <v>9070</v>
      </c>
      <c r="C3565" s="16" t="s">
        <v>3301</v>
      </c>
      <c r="D3565" s="16" t="s">
        <v>3320</v>
      </c>
      <c r="E3565" s="16" t="s">
        <v>3431</v>
      </c>
      <c r="F3565" s="16" t="s">
        <v>3304</v>
      </c>
      <c r="G3565" s="16" t="s">
        <v>9077</v>
      </c>
      <c r="H3565" s="16" t="s">
        <v>3315</v>
      </c>
      <c r="I3565" s="16"/>
      <c r="J3565" s="16" t="s">
        <v>3432</v>
      </c>
    </row>
    <row r="3566" ht="67.5" spans="1:10">
      <c r="A3566" s="20"/>
      <c r="B3566" s="16" t="s">
        <v>9070</v>
      </c>
      <c r="C3566" s="16" t="s">
        <v>3301</v>
      </c>
      <c r="D3566" s="16" t="s">
        <v>3320</v>
      </c>
      <c r="E3566" s="16" t="s">
        <v>8514</v>
      </c>
      <c r="F3566" s="16" t="s">
        <v>3313</v>
      </c>
      <c r="G3566" s="16" t="s">
        <v>3341</v>
      </c>
      <c r="H3566" s="16" t="s">
        <v>3315</v>
      </c>
      <c r="I3566" s="16" t="s">
        <v>3307</v>
      </c>
      <c r="J3566" s="16" t="s">
        <v>8515</v>
      </c>
    </row>
    <row r="3567" ht="33.75" spans="1:10">
      <c r="A3567" s="20"/>
      <c r="B3567" s="16" t="s">
        <v>9070</v>
      </c>
      <c r="C3567" s="16" t="s">
        <v>3301</v>
      </c>
      <c r="D3567" s="16" t="s">
        <v>3320</v>
      </c>
      <c r="E3567" s="16" t="s">
        <v>9078</v>
      </c>
      <c r="F3567" s="16" t="s">
        <v>3313</v>
      </c>
      <c r="G3567" s="16" t="s">
        <v>3322</v>
      </c>
      <c r="H3567" s="16" t="s">
        <v>3315</v>
      </c>
      <c r="I3567" s="16" t="s">
        <v>3307</v>
      </c>
      <c r="J3567" s="16" t="s">
        <v>9079</v>
      </c>
    </row>
    <row r="3568" ht="45" spans="1:10">
      <c r="A3568" s="20"/>
      <c r="B3568" s="16" t="s">
        <v>9070</v>
      </c>
      <c r="C3568" s="16" t="s">
        <v>3324</v>
      </c>
      <c r="D3568" s="16" t="s">
        <v>3685</v>
      </c>
      <c r="E3568" s="16" t="s">
        <v>9080</v>
      </c>
      <c r="F3568" s="16" t="s">
        <v>3313</v>
      </c>
      <c r="G3568" s="16" t="s">
        <v>9081</v>
      </c>
      <c r="H3568" s="16" t="s">
        <v>3435</v>
      </c>
      <c r="I3568" s="16" t="s">
        <v>3307</v>
      </c>
      <c r="J3568" s="16" t="s">
        <v>9082</v>
      </c>
    </row>
    <row r="3569" ht="56.25" spans="1:10">
      <c r="A3569" s="20"/>
      <c r="B3569" s="16" t="s">
        <v>9070</v>
      </c>
      <c r="C3569" s="16" t="s">
        <v>3324</v>
      </c>
      <c r="D3569" s="16" t="s">
        <v>3685</v>
      </c>
      <c r="E3569" s="16" t="s">
        <v>8960</v>
      </c>
      <c r="F3569" s="16" t="s">
        <v>3313</v>
      </c>
      <c r="G3569" s="16" t="s">
        <v>3322</v>
      </c>
      <c r="H3569" s="16" t="s">
        <v>3315</v>
      </c>
      <c r="I3569" s="16" t="s">
        <v>3307</v>
      </c>
      <c r="J3569" s="16" t="s">
        <v>8961</v>
      </c>
    </row>
    <row r="3570" ht="45" spans="1:10">
      <c r="A3570" s="20"/>
      <c r="B3570" s="16" t="s">
        <v>9070</v>
      </c>
      <c r="C3570" s="16" t="s">
        <v>3324</v>
      </c>
      <c r="D3570" s="16" t="s">
        <v>3685</v>
      </c>
      <c r="E3570" s="16" t="s">
        <v>8352</v>
      </c>
      <c r="F3570" s="16" t="s">
        <v>3313</v>
      </c>
      <c r="G3570" s="16" t="s">
        <v>3341</v>
      </c>
      <c r="H3570" s="16" t="s">
        <v>3315</v>
      </c>
      <c r="I3570" s="16" t="s">
        <v>3307</v>
      </c>
      <c r="J3570" s="16" t="s">
        <v>8524</v>
      </c>
    </row>
    <row r="3571" ht="45" spans="1:10">
      <c r="A3571" s="20" t="s">
        <v>9083</v>
      </c>
      <c r="B3571" s="16" t="s">
        <v>9084</v>
      </c>
      <c r="C3571" s="16" t="s">
        <v>3301</v>
      </c>
      <c r="D3571" s="16" t="s">
        <v>3302</v>
      </c>
      <c r="E3571" s="16" t="s">
        <v>3426</v>
      </c>
      <c r="F3571" s="16" t="s">
        <v>3304</v>
      </c>
      <c r="G3571" s="16" t="s">
        <v>9085</v>
      </c>
      <c r="H3571" s="16" t="s">
        <v>9086</v>
      </c>
      <c r="I3571" s="16" t="s">
        <v>3307</v>
      </c>
      <c r="J3571" s="16" t="s">
        <v>3428</v>
      </c>
    </row>
    <row r="3572" ht="112.5" spans="1:10">
      <c r="A3572" s="20"/>
      <c r="B3572" s="16" t="s">
        <v>9084</v>
      </c>
      <c r="C3572" s="16" t="s">
        <v>3301</v>
      </c>
      <c r="D3572" s="16" t="s">
        <v>3311</v>
      </c>
      <c r="E3572" s="16" t="s">
        <v>8180</v>
      </c>
      <c r="F3572" s="16" t="s">
        <v>3304</v>
      </c>
      <c r="G3572" s="16" t="s">
        <v>5935</v>
      </c>
      <c r="H3572" s="16" t="s">
        <v>3315</v>
      </c>
      <c r="I3572" s="16" t="s">
        <v>3307</v>
      </c>
      <c r="J3572" s="16" t="s">
        <v>8358</v>
      </c>
    </row>
    <row r="3573" ht="90" spans="1:10">
      <c r="A3573" s="20"/>
      <c r="B3573" s="16" t="s">
        <v>9084</v>
      </c>
      <c r="C3573" s="16" t="s">
        <v>3301</v>
      </c>
      <c r="D3573" s="16" t="s">
        <v>3311</v>
      </c>
      <c r="E3573" s="16" t="s">
        <v>8185</v>
      </c>
      <c r="F3573" s="16" t="s">
        <v>3304</v>
      </c>
      <c r="G3573" s="16" t="s">
        <v>3544</v>
      </c>
      <c r="H3573" s="16" t="s">
        <v>3315</v>
      </c>
      <c r="I3573" s="16" t="s">
        <v>3307</v>
      </c>
      <c r="J3573" s="16" t="s">
        <v>9087</v>
      </c>
    </row>
    <row r="3574" ht="67.5" spans="1:10">
      <c r="A3574" s="20"/>
      <c r="B3574" s="16" t="s">
        <v>9084</v>
      </c>
      <c r="C3574" s="16" t="s">
        <v>3301</v>
      </c>
      <c r="D3574" s="16" t="s">
        <v>3311</v>
      </c>
      <c r="E3574" s="16" t="s">
        <v>8187</v>
      </c>
      <c r="F3574" s="16" t="s">
        <v>3304</v>
      </c>
      <c r="G3574" s="16" t="s">
        <v>3513</v>
      </c>
      <c r="H3574" s="16" t="s">
        <v>3315</v>
      </c>
      <c r="I3574" s="16" t="s">
        <v>3307</v>
      </c>
      <c r="J3574" s="16" t="s">
        <v>9088</v>
      </c>
    </row>
    <row r="3575" ht="78.75" spans="1:10">
      <c r="A3575" s="20"/>
      <c r="B3575" s="16" t="s">
        <v>9084</v>
      </c>
      <c r="C3575" s="16" t="s">
        <v>3301</v>
      </c>
      <c r="D3575" s="16" t="s">
        <v>3311</v>
      </c>
      <c r="E3575" s="16" t="s">
        <v>8183</v>
      </c>
      <c r="F3575" s="16" t="s">
        <v>3304</v>
      </c>
      <c r="G3575" s="16" t="s">
        <v>3513</v>
      </c>
      <c r="H3575" s="16" t="s">
        <v>3315</v>
      </c>
      <c r="I3575" s="16" t="s">
        <v>3307</v>
      </c>
      <c r="J3575" s="16" t="s">
        <v>9089</v>
      </c>
    </row>
    <row r="3576" ht="78.75" spans="1:10">
      <c r="A3576" s="20"/>
      <c r="B3576" s="16" t="s">
        <v>9084</v>
      </c>
      <c r="C3576" s="16" t="s">
        <v>3301</v>
      </c>
      <c r="D3576" s="16" t="s">
        <v>3320</v>
      </c>
      <c r="E3576" s="16" t="s">
        <v>8188</v>
      </c>
      <c r="F3576" s="16" t="s">
        <v>3304</v>
      </c>
      <c r="G3576" s="16" t="s">
        <v>3398</v>
      </c>
      <c r="H3576" s="16" t="s">
        <v>3315</v>
      </c>
      <c r="I3576" s="16" t="s">
        <v>3307</v>
      </c>
      <c r="J3576" s="16" t="s">
        <v>9090</v>
      </c>
    </row>
    <row r="3577" ht="90" spans="1:10">
      <c r="A3577" s="20"/>
      <c r="B3577" s="16" t="s">
        <v>9084</v>
      </c>
      <c r="C3577" s="16" t="s">
        <v>3324</v>
      </c>
      <c r="D3577" s="16" t="s">
        <v>3685</v>
      </c>
      <c r="E3577" s="16" t="s">
        <v>8196</v>
      </c>
      <c r="F3577" s="16" t="s">
        <v>3313</v>
      </c>
      <c r="G3577" s="16" t="s">
        <v>9091</v>
      </c>
      <c r="H3577" s="16" t="s">
        <v>3435</v>
      </c>
      <c r="I3577" s="16"/>
      <c r="J3577" s="16" t="s">
        <v>9092</v>
      </c>
    </row>
    <row r="3578" ht="67.5" spans="1:10">
      <c r="A3578" s="20"/>
      <c r="B3578" s="16" t="s">
        <v>9084</v>
      </c>
      <c r="C3578" s="16" t="s">
        <v>3324</v>
      </c>
      <c r="D3578" s="16" t="s">
        <v>3325</v>
      </c>
      <c r="E3578" s="16" t="s">
        <v>8192</v>
      </c>
      <c r="F3578" s="16" t="s">
        <v>3313</v>
      </c>
      <c r="G3578" s="16" t="s">
        <v>9093</v>
      </c>
      <c r="H3578" s="16" t="s">
        <v>3315</v>
      </c>
      <c r="I3578" s="16" t="s">
        <v>3307</v>
      </c>
      <c r="J3578" s="16" t="s">
        <v>9094</v>
      </c>
    </row>
    <row r="3579" ht="67.5" spans="1:10">
      <c r="A3579" s="20"/>
      <c r="B3579" s="16" t="s">
        <v>9084</v>
      </c>
      <c r="C3579" s="16" t="s">
        <v>3324</v>
      </c>
      <c r="D3579" s="16" t="s">
        <v>3325</v>
      </c>
      <c r="E3579" s="16" t="s">
        <v>8190</v>
      </c>
      <c r="F3579" s="16" t="s">
        <v>3304</v>
      </c>
      <c r="G3579" s="16" t="s">
        <v>9095</v>
      </c>
      <c r="H3579" s="16" t="s">
        <v>3315</v>
      </c>
      <c r="I3579" s="16"/>
      <c r="J3579" s="16" t="s">
        <v>9096</v>
      </c>
    </row>
    <row r="3580" ht="45" spans="1:10">
      <c r="A3580" s="20"/>
      <c r="B3580" s="16" t="s">
        <v>9084</v>
      </c>
      <c r="C3580" s="16" t="s">
        <v>3331</v>
      </c>
      <c r="D3580" s="16" t="s">
        <v>3332</v>
      </c>
      <c r="E3580" s="16" t="s">
        <v>3437</v>
      </c>
      <c r="F3580" s="16" t="s">
        <v>3313</v>
      </c>
      <c r="G3580" s="16" t="s">
        <v>9097</v>
      </c>
      <c r="H3580" s="16" t="s">
        <v>3315</v>
      </c>
      <c r="I3580" s="16" t="s">
        <v>3307</v>
      </c>
      <c r="J3580" s="16" t="s">
        <v>9098</v>
      </c>
    </row>
    <row r="3581" ht="33.75" spans="1:10">
      <c r="A3581" s="20" t="s">
        <v>8219</v>
      </c>
      <c r="B3581" s="16" t="s">
        <v>9070</v>
      </c>
      <c r="C3581" s="16" t="s">
        <v>3301</v>
      </c>
      <c r="D3581" s="16" t="s">
        <v>3302</v>
      </c>
      <c r="E3581" s="16" t="s">
        <v>8935</v>
      </c>
      <c r="F3581" s="16" t="s">
        <v>3313</v>
      </c>
      <c r="G3581" s="16" t="s">
        <v>3322</v>
      </c>
      <c r="H3581" s="16" t="s">
        <v>3315</v>
      </c>
      <c r="I3581" s="16" t="s">
        <v>3307</v>
      </c>
      <c r="J3581" s="16" t="s">
        <v>8937</v>
      </c>
    </row>
    <row r="3582" ht="56.25" spans="1:10">
      <c r="A3582" s="20"/>
      <c r="B3582" s="16" t="s">
        <v>9070</v>
      </c>
      <c r="C3582" s="16" t="s">
        <v>3301</v>
      </c>
      <c r="D3582" s="16" t="s">
        <v>3302</v>
      </c>
      <c r="E3582" s="16" t="s">
        <v>8492</v>
      </c>
      <c r="F3582" s="16" t="s">
        <v>3313</v>
      </c>
      <c r="G3582" s="16" t="s">
        <v>9099</v>
      </c>
      <c r="H3582" s="16" t="s">
        <v>3545</v>
      </c>
      <c r="I3582" s="16" t="s">
        <v>3307</v>
      </c>
      <c r="J3582" s="16" t="s">
        <v>8934</v>
      </c>
    </row>
    <row r="3583" ht="22.5" spans="1:10">
      <c r="A3583" s="20"/>
      <c r="B3583" s="16" t="s">
        <v>9070</v>
      </c>
      <c r="C3583" s="16" t="s">
        <v>3301</v>
      </c>
      <c r="D3583" s="16" t="s">
        <v>3302</v>
      </c>
      <c r="E3583" s="16" t="s">
        <v>8307</v>
      </c>
      <c r="F3583" s="16" t="s">
        <v>3313</v>
      </c>
      <c r="G3583" s="16" t="s">
        <v>3535</v>
      </c>
      <c r="H3583" s="16" t="s">
        <v>3315</v>
      </c>
      <c r="I3583" s="16" t="s">
        <v>3307</v>
      </c>
      <c r="J3583" s="16" t="s">
        <v>8308</v>
      </c>
    </row>
    <row r="3584" ht="45" spans="1:10">
      <c r="A3584" s="20"/>
      <c r="B3584" s="16" t="s">
        <v>9070</v>
      </c>
      <c r="C3584" s="16" t="s">
        <v>3301</v>
      </c>
      <c r="D3584" s="16" t="s">
        <v>3302</v>
      </c>
      <c r="E3584" s="16" t="s">
        <v>8304</v>
      </c>
      <c r="F3584" s="16" t="s">
        <v>3304</v>
      </c>
      <c r="G3584" s="16" t="s">
        <v>3398</v>
      </c>
      <c r="H3584" s="16" t="s">
        <v>3315</v>
      </c>
      <c r="I3584" s="16" t="s">
        <v>3307</v>
      </c>
      <c r="J3584" s="16" t="s">
        <v>9100</v>
      </c>
    </row>
    <row r="3585" ht="45" spans="1:10">
      <c r="A3585" s="20"/>
      <c r="B3585" s="16" t="s">
        <v>9070</v>
      </c>
      <c r="C3585" s="16" t="s">
        <v>3301</v>
      </c>
      <c r="D3585" s="16" t="s">
        <v>3311</v>
      </c>
      <c r="E3585" s="16" t="s">
        <v>8309</v>
      </c>
      <c r="F3585" s="16" t="s">
        <v>3313</v>
      </c>
      <c r="G3585" s="16" t="s">
        <v>3341</v>
      </c>
      <c r="H3585" s="16" t="s">
        <v>3315</v>
      </c>
      <c r="I3585" s="16" t="s">
        <v>3307</v>
      </c>
      <c r="J3585" s="16" t="s">
        <v>8310</v>
      </c>
    </row>
    <row r="3586" ht="22.5" spans="1:10">
      <c r="A3586" s="20"/>
      <c r="B3586" s="16" t="s">
        <v>9070</v>
      </c>
      <c r="C3586" s="16" t="s">
        <v>3301</v>
      </c>
      <c r="D3586" s="16" t="s">
        <v>3311</v>
      </c>
      <c r="E3586" s="16" t="s">
        <v>8311</v>
      </c>
      <c r="F3586" s="16" t="s">
        <v>3304</v>
      </c>
      <c r="G3586" s="16" t="s">
        <v>3398</v>
      </c>
      <c r="H3586" s="16" t="s">
        <v>3315</v>
      </c>
      <c r="I3586" s="16" t="s">
        <v>3307</v>
      </c>
      <c r="J3586" s="16" t="s">
        <v>8338</v>
      </c>
    </row>
    <row r="3587" ht="22.5" spans="1:10">
      <c r="A3587" s="20"/>
      <c r="B3587" s="16" t="s">
        <v>9070</v>
      </c>
      <c r="C3587" s="16" t="s">
        <v>3301</v>
      </c>
      <c r="D3587" s="16" t="s">
        <v>3311</v>
      </c>
      <c r="E3587" s="16" t="s">
        <v>8313</v>
      </c>
      <c r="F3587" s="16" t="s">
        <v>3313</v>
      </c>
      <c r="G3587" s="16" t="s">
        <v>3322</v>
      </c>
      <c r="H3587" s="16" t="s">
        <v>3315</v>
      </c>
      <c r="I3587" s="16" t="s">
        <v>3307</v>
      </c>
      <c r="J3587" s="16" t="s">
        <v>8314</v>
      </c>
    </row>
    <row r="3588" ht="33.75" spans="1:10">
      <c r="A3588" s="20"/>
      <c r="B3588" s="16" t="s">
        <v>9070</v>
      </c>
      <c r="C3588" s="16" t="s">
        <v>3301</v>
      </c>
      <c r="D3588" s="16" t="s">
        <v>3311</v>
      </c>
      <c r="E3588" s="16" t="s">
        <v>8973</v>
      </c>
      <c r="F3588" s="16" t="s">
        <v>3304</v>
      </c>
      <c r="G3588" s="16" t="s">
        <v>3398</v>
      </c>
      <c r="H3588" s="16" t="s">
        <v>3315</v>
      </c>
      <c r="I3588" s="16" t="s">
        <v>3307</v>
      </c>
      <c r="J3588" s="16" t="s">
        <v>8974</v>
      </c>
    </row>
    <row r="3589" ht="33.75" spans="1:10">
      <c r="A3589" s="20"/>
      <c r="B3589" s="16" t="s">
        <v>9070</v>
      </c>
      <c r="C3589" s="16" t="s">
        <v>3301</v>
      </c>
      <c r="D3589" s="16" t="s">
        <v>3320</v>
      </c>
      <c r="E3589" s="16" t="s">
        <v>5805</v>
      </c>
      <c r="F3589" s="16" t="s">
        <v>3304</v>
      </c>
      <c r="G3589" s="16" t="s">
        <v>3398</v>
      </c>
      <c r="H3589" s="16" t="s">
        <v>3315</v>
      </c>
      <c r="I3589" s="16" t="s">
        <v>3307</v>
      </c>
      <c r="J3589" s="16" t="s">
        <v>8315</v>
      </c>
    </row>
    <row r="3590" ht="33.75" spans="1:10">
      <c r="A3590" s="20"/>
      <c r="B3590" s="16" t="s">
        <v>9070</v>
      </c>
      <c r="C3590" s="16" t="s">
        <v>3301</v>
      </c>
      <c r="D3590" s="16" t="s">
        <v>3320</v>
      </c>
      <c r="E3590" s="16" t="s">
        <v>8496</v>
      </c>
      <c r="F3590" s="16" t="s">
        <v>3313</v>
      </c>
      <c r="G3590" s="16" t="s">
        <v>3322</v>
      </c>
      <c r="H3590" s="16" t="s">
        <v>3315</v>
      </c>
      <c r="I3590" s="16" t="s">
        <v>3307</v>
      </c>
      <c r="J3590" s="16" t="s">
        <v>8948</v>
      </c>
    </row>
    <row r="3591" ht="33.75" spans="1:10">
      <c r="A3591" s="20"/>
      <c r="B3591" s="16" t="s">
        <v>9070</v>
      </c>
      <c r="C3591" s="16" t="s">
        <v>3301</v>
      </c>
      <c r="D3591" s="16" t="s">
        <v>3320</v>
      </c>
      <c r="E3591" s="16" t="s">
        <v>8975</v>
      </c>
      <c r="F3591" s="16" t="s">
        <v>3313</v>
      </c>
      <c r="G3591" s="16" t="s">
        <v>3322</v>
      </c>
      <c r="H3591" s="16" t="s">
        <v>3315</v>
      </c>
      <c r="I3591" s="16" t="s">
        <v>3307</v>
      </c>
      <c r="J3591" s="16" t="s">
        <v>8976</v>
      </c>
    </row>
    <row r="3592" ht="22.5" spans="1:10">
      <c r="A3592" s="20"/>
      <c r="B3592" s="16" t="s">
        <v>9070</v>
      </c>
      <c r="C3592" s="16" t="s">
        <v>3301</v>
      </c>
      <c r="D3592" s="16" t="s">
        <v>3320</v>
      </c>
      <c r="E3592" s="16" t="s">
        <v>8977</v>
      </c>
      <c r="F3592" s="16" t="s">
        <v>3313</v>
      </c>
      <c r="G3592" s="16" t="s">
        <v>3322</v>
      </c>
      <c r="H3592" s="16" t="s">
        <v>3315</v>
      </c>
      <c r="I3592" s="16" t="s">
        <v>3307</v>
      </c>
      <c r="J3592" s="16" t="s">
        <v>8978</v>
      </c>
    </row>
    <row r="3593" ht="56.25" spans="1:10">
      <c r="A3593" s="20"/>
      <c r="B3593" s="16" t="s">
        <v>9070</v>
      </c>
      <c r="C3593" s="16" t="s">
        <v>3324</v>
      </c>
      <c r="D3593" s="16" t="s">
        <v>3685</v>
      </c>
      <c r="E3593" s="16" t="s">
        <v>9101</v>
      </c>
      <c r="F3593" s="16" t="s">
        <v>3304</v>
      </c>
      <c r="G3593" s="16" t="s">
        <v>3398</v>
      </c>
      <c r="H3593" s="16" t="s">
        <v>3315</v>
      </c>
      <c r="I3593" s="16" t="s">
        <v>3307</v>
      </c>
      <c r="J3593" s="16" t="s">
        <v>9102</v>
      </c>
    </row>
    <row r="3594" ht="45" spans="1:10">
      <c r="A3594" s="20"/>
      <c r="B3594" s="16" t="s">
        <v>9070</v>
      </c>
      <c r="C3594" s="16" t="s">
        <v>3324</v>
      </c>
      <c r="D3594" s="16" t="s">
        <v>3685</v>
      </c>
      <c r="E3594" s="16" t="s">
        <v>8503</v>
      </c>
      <c r="F3594" s="16" t="s">
        <v>3313</v>
      </c>
      <c r="G3594" s="16" t="s">
        <v>3322</v>
      </c>
      <c r="H3594" s="16" t="s">
        <v>3315</v>
      </c>
      <c r="I3594" s="16" t="s">
        <v>3307</v>
      </c>
      <c r="J3594" s="16" t="s">
        <v>8504</v>
      </c>
    </row>
    <row r="3595" ht="33.75" spans="1:10">
      <c r="A3595" s="20"/>
      <c r="B3595" s="16" t="s">
        <v>9070</v>
      </c>
      <c r="C3595" s="16" t="s">
        <v>3324</v>
      </c>
      <c r="D3595" s="16" t="s">
        <v>3685</v>
      </c>
      <c r="E3595" s="16" t="s">
        <v>8330</v>
      </c>
      <c r="F3595" s="16" t="s">
        <v>3304</v>
      </c>
      <c r="G3595" s="16" t="s">
        <v>3398</v>
      </c>
      <c r="H3595" s="16" t="s">
        <v>3315</v>
      </c>
      <c r="I3595" s="16" t="s">
        <v>3307</v>
      </c>
      <c r="J3595" s="16" t="s">
        <v>8351</v>
      </c>
    </row>
    <row r="3596" ht="56.25" spans="1:10">
      <c r="A3596" s="20"/>
      <c r="B3596" s="16" t="s">
        <v>9070</v>
      </c>
      <c r="C3596" s="16" t="s">
        <v>3324</v>
      </c>
      <c r="D3596" s="16" t="s">
        <v>3325</v>
      </c>
      <c r="E3596" s="16" t="s">
        <v>8497</v>
      </c>
      <c r="F3596" s="16" t="s">
        <v>3304</v>
      </c>
      <c r="G3596" s="16" t="s">
        <v>3398</v>
      </c>
      <c r="H3596" s="16" t="s">
        <v>3315</v>
      </c>
      <c r="I3596" s="16" t="s">
        <v>3307</v>
      </c>
      <c r="J3596" s="16" t="s">
        <v>8949</v>
      </c>
    </row>
    <row r="3597" ht="56.25" spans="1:10">
      <c r="A3597" s="20"/>
      <c r="B3597" s="16" t="s">
        <v>9070</v>
      </c>
      <c r="C3597" s="16" t="s">
        <v>3324</v>
      </c>
      <c r="D3597" s="16" t="s">
        <v>3325</v>
      </c>
      <c r="E3597" s="16" t="s">
        <v>8316</v>
      </c>
      <c r="F3597" s="16" t="s">
        <v>3313</v>
      </c>
      <c r="G3597" s="16" t="s">
        <v>3380</v>
      </c>
      <c r="H3597" s="16" t="s">
        <v>3315</v>
      </c>
      <c r="I3597" s="16" t="s">
        <v>3307</v>
      </c>
      <c r="J3597" s="16" t="s">
        <v>8317</v>
      </c>
    </row>
    <row r="3598" ht="33.75" spans="1:10">
      <c r="A3598" s="20"/>
      <c r="B3598" s="16" t="s">
        <v>9070</v>
      </c>
      <c r="C3598" s="16" t="s">
        <v>3324</v>
      </c>
      <c r="D3598" s="16" t="s">
        <v>3325</v>
      </c>
      <c r="E3598" s="16" t="s">
        <v>9103</v>
      </c>
      <c r="F3598" s="16" t="s">
        <v>3313</v>
      </c>
      <c r="G3598" s="16" t="s">
        <v>3380</v>
      </c>
      <c r="H3598" s="16" t="s">
        <v>3315</v>
      </c>
      <c r="I3598" s="16" t="s">
        <v>3307</v>
      </c>
      <c r="J3598" s="16" t="s">
        <v>9104</v>
      </c>
    </row>
    <row r="3599" ht="33.75" spans="1:10">
      <c r="A3599" s="20"/>
      <c r="B3599" s="16" t="s">
        <v>9070</v>
      </c>
      <c r="C3599" s="16" t="s">
        <v>3324</v>
      </c>
      <c r="D3599" s="16" t="s">
        <v>3325</v>
      </c>
      <c r="E3599" s="16" t="s">
        <v>8318</v>
      </c>
      <c r="F3599" s="16" t="s">
        <v>3313</v>
      </c>
      <c r="G3599" s="16" t="s">
        <v>3322</v>
      </c>
      <c r="H3599" s="16" t="s">
        <v>3315</v>
      </c>
      <c r="I3599" s="16" t="s">
        <v>3307</v>
      </c>
      <c r="J3599" s="16" t="s">
        <v>8320</v>
      </c>
    </row>
    <row r="3600" ht="56.25" spans="1:10">
      <c r="A3600" s="20"/>
      <c r="B3600" s="16" t="s">
        <v>9070</v>
      </c>
      <c r="C3600" s="16" t="s">
        <v>3324</v>
      </c>
      <c r="D3600" s="16" t="s">
        <v>3590</v>
      </c>
      <c r="E3600" s="16" t="s">
        <v>8321</v>
      </c>
      <c r="F3600" s="16" t="s">
        <v>3313</v>
      </c>
      <c r="G3600" s="16" t="s">
        <v>5146</v>
      </c>
      <c r="H3600" s="16" t="s">
        <v>3328</v>
      </c>
      <c r="I3600" s="16" t="s">
        <v>3329</v>
      </c>
      <c r="J3600" s="16" t="s">
        <v>9105</v>
      </c>
    </row>
    <row r="3601" ht="33.75" spans="1:10">
      <c r="A3601" s="20"/>
      <c r="B3601" s="16" t="s">
        <v>9070</v>
      </c>
      <c r="C3601" s="16" t="s">
        <v>3324</v>
      </c>
      <c r="D3601" s="16" t="s">
        <v>3590</v>
      </c>
      <c r="E3601" s="16" t="s">
        <v>8324</v>
      </c>
      <c r="F3601" s="16" t="s">
        <v>3304</v>
      </c>
      <c r="G3601" s="16" t="s">
        <v>3936</v>
      </c>
      <c r="H3601" s="16" t="s">
        <v>3328</v>
      </c>
      <c r="I3601" s="16" t="s">
        <v>3329</v>
      </c>
      <c r="J3601" s="16" t="s">
        <v>8325</v>
      </c>
    </row>
    <row r="3602" ht="33.75" spans="1:10">
      <c r="A3602" s="20"/>
      <c r="B3602" s="16" t="s">
        <v>9070</v>
      </c>
      <c r="C3602" s="16" t="s">
        <v>3324</v>
      </c>
      <c r="D3602" s="16" t="s">
        <v>3590</v>
      </c>
      <c r="E3602" s="16" t="s">
        <v>8344</v>
      </c>
      <c r="F3602" s="16" t="s">
        <v>3304</v>
      </c>
      <c r="G3602" s="16" t="s">
        <v>3936</v>
      </c>
      <c r="H3602" s="16" t="s">
        <v>3328</v>
      </c>
      <c r="I3602" s="16" t="s">
        <v>3329</v>
      </c>
      <c r="J3602" s="16" t="s">
        <v>8346</v>
      </c>
    </row>
    <row r="3603" ht="45" spans="1:10">
      <c r="A3603" s="20"/>
      <c r="B3603" s="16" t="s">
        <v>9070</v>
      </c>
      <c r="C3603" s="16" t="s">
        <v>3324</v>
      </c>
      <c r="D3603" s="16" t="s">
        <v>3590</v>
      </c>
      <c r="E3603" s="16" t="s">
        <v>8983</v>
      </c>
      <c r="F3603" s="16" t="s">
        <v>3304</v>
      </c>
      <c r="G3603" s="16" t="s">
        <v>9106</v>
      </c>
      <c r="H3603" s="16" t="s">
        <v>3328</v>
      </c>
      <c r="I3603" s="16" t="s">
        <v>3329</v>
      </c>
      <c r="J3603" s="16" t="s">
        <v>8984</v>
      </c>
    </row>
    <row r="3604" ht="33.75" spans="1:10">
      <c r="A3604" s="20"/>
      <c r="B3604" s="16" t="s">
        <v>9070</v>
      </c>
      <c r="C3604" s="16" t="s">
        <v>3331</v>
      </c>
      <c r="D3604" s="16" t="s">
        <v>3332</v>
      </c>
      <c r="E3604" s="16" t="s">
        <v>8285</v>
      </c>
      <c r="F3604" s="16" t="s">
        <v>3304</v>
      </c>
      <c r="G3604" s="16" t="s">
        <v>3341</v>
      </c>
      <c r="H3604" s="16" t="s">
        <v>3315</v>
      </c>
      <c r="I3604" s="16" t="s">
        <v>3307</v>
      </c>
      <c r="J3604" s="16" t="s">
        <v>8328</v>
      </c>
    </row>
    <row r="3605" ht="33.75" spans="1:10">
      <c r="A3605" s="20"/>
      <c r="B3605" s="16" t="s">
        <v>9070</v>
      </c>
      <c r="C3605" s="16" t="s">
        <v>3331</v>
      </c>
      <c r="D3605" s="16" t="s">
        <v>3332</v>
      </c>
      <c r="E3605" s="16" t="s">
        <v>8326</v>
      </c>
      <c r="F3605" s="16" t="s">
        <v>3304</v>
      </c>
      <c r="G3605" s="16" t="s">
        <v>3341</v>
      </c>
      <c r="H3605" s="16" t="s">
        <v>3315</v>
      </c>
      <c r="I3605" s="16" t="s">
        <v>3307</v>
      </c>
      <c r="J3605" s="16" t="s">
        <v>8327</v>
      </c>
    </row>
    <row r="3606" ht="33.75" spans="1:10">
      <c r="A3606" s="20"/>
      <c r="B3606" s="16" t="s">
        <v>9070</v>
      </c>
      <c r="C3606" s="16" t="s">
        <v>3331</v>
      </c>
      <c r="D3606" s="16" t="s">
        <v>3332</v>
      </c>
      <c r="E3606" s="16" t="s">
        <v>8253</v>
      </c>
      <c r="F3606" s="16" t="s">
        <v>3313</v>
      </c>
      <c r="G3606" s="16" t="s">
        <v>3322</v>
      </c>
      <c r="H3606" s="16" t="s">
        <v>3315</v>
      </c>
      <c r="I3606" s="16" t="s">
        <v>3307</v>
      </c>
      <c r="J3606" s="16" t="s">
        <v>8329</v>
      </c>
    </row>
    <row r="3607" spans="1:10">
      <c r="A3607" s="19" t="s">
        <v>9107</v>
      </c>
      <c r="B3607" s="16"/>
      <c r="C3607" s="16"/>
      <c r="D3607" s="16"/>
      <c r="E3607" s="16"/>
      <c r="F3607" s="16"/>
      <c r="G3607" s="16"/>
      <c r="H3607" s="16"/>
      <c r="I3607" s="16"/>
      <c r="J3607" s="16"/>
    </row>
    <row r="3608" ht="101.25" spans="1:10">
      <c r="A3608" s="20" t="s">
        <v>8219</v>
      </c>
      <c r="B3608" s="16" t="s">
        <v>9108</v>
      </c>
      <c r="C3608" s="16" t="s">
        <v>3301</v>
      </c>
      <c r="D3608" s="16" t="s">
        <v>3302</v>
      </c>
      <c r="E3608" s="16" t="s">
        <v>6786</v>
      </c>
      <c r="F3608" s="16" t="s">
        <v>3304</v>
      </c>
      <c r="G3608" s="16" t="s">
        <v>9109</v>
      </c>
      <c r="H3608" s="16" t="s">
        <v>3377</v>
      </c>
      <c r="I3608" s="16" t="s">
        <v>3307</v>
      </c>
      <c r="J3608" s="16" t="s">
        <v>8169</v>
      </c>
    </row>
    <row r="3609" ht="33.75" spans="1:10">
      <c r="A3609" s="20"/>
      <c r="B3609" s="16" t="s">
        <v>9108</v>
      </c>
      <c r="C3609" s="16" t="s">
        <v>3301</v>
      </c>
      <c r="D3609" s="16" t="s">
        <v>3311</v>
      </c>
      <c r="E3609" s="16" t="s">
        <v>8224</v>
      </c>
      <c r="F3609" s="16" t="s">
        <v>3304</v>
      </c>
      <c r="G3609" s="16" t="s">
        <v>3398</v>
      </c>
      <c r="H3609" s="16" t="s">
        <v>3315</v>
      </c>
      <c r="I3609" s="16" t="s">
        <v>3307</v>
      </c>
      <c r="J3609" s="16" t="s">
        <v>9110</v>
      </c>
    </row>
    <row r="3610" ht="22.5" spans="1:10">
      <c r="A3610" s="20"/>
      <c r="B3610" s="16" t="s">
        <v>9108</v>
      </c>
      <c r="C3610" s="16" t="s">
        <v>3301</v>
      </c>
      <c r="D3610" s="16" t="s">
        <v>3320</v>
      </c>
      <c r="E3610" s="16" t="s">
        <v>8725</v>
      </c>
      <c r="F3610" s="16" t="s">
        <v>3304</v>
      </c>
      <c r="G3610" s="16" t="s">
        <v>3398</v>
      </c>
      <c r="H3610" s="16" t="s">
        <v>3315</v>
      </c>
      <c r="I3610" s="16" t="s">
        <v>3307</v>
      </c>
      <c r="J3610" s="16" t="s">
        <v>8601</v>
      </c>
    </row>
    <row r="3611" ht="22.5" spans="1:10">
      <c r="A3611" s="20"/>
      <c r="B3611" s="16" t="s">
        <v>9108</v>
      </c>
      <c r="C3611" s="16" t="s">
        <v>3324</v>
      </c>
      <c r="D3611" s="16" t="s">
        <v>3325</v>
      </c>
      <c r="E3611" s="16" t="s">
        <v>8594</v>
      </c>
      <c r="F3611" s="16" t="s">
        <v>3304</v>
      </c>
      <c r="G3611" s="16" t="s">
        <v>3398</v>
      </c>
      <c r="H3611" s="16" t="s">
        <v>3315</v>
      </c>
      <c r="I3611" s="16" t="s">
        <v>3307</v>
      </c>
      <c r="J3611" s="16" t="s">
        <v>9111</v>
      </c>
    </row>
    <row r="3612" ht="33.75" spans="1:10">
      <c r="A3612" s="20"/>
      <c r="B3612" s="16" t="s">
        <v>9108</v>
      </c>
      <c r="C3612" s="16" t="s">
        <v>3324</v>
      </c>
      <c r="D3612" s="16" t="s">
        <v>3325</v>
      </c>
      <c r="E3612" s="16" t="s">
        <v>3614</v>
      </c>
      <c r="F3612" s="16" t="s">
        <v>3304</v>
      </c>
      <c r="G3612" s="16" t="s">
        <v>3615</v>
      </c>
      <c r="H3612" s="16" t="s">
        <v>3499</v>
      </c>
      <c r="I3612" s="16" t="s">
        <v>3307</v>
      </c>
      <c r="J3612" s="16" t="s">
        <v>8173</v>
      </c>
    </row>
    <row r="3613" ht="56.25" spans="1:10">
      <c r="A3613" s="20"/>
      <c r="B3613" s="16" t="s">
        <v>9108</v>
      </c>
      <c r="C3613" s="16" t="s">
        <v>3331</v>
      </c>
      <c r="D3613" s="16" t="s">
        <v>3332</v>
      </c>
      <c r="E3613" s="16" t="s">
        <v>4412</v>
      </c>
      <c r="F3613" s="16" t="s">
        <v>3313</v>
      </c>
      <c r="G3613" s="16" t="s">
        <v>3341</v>
      </c>
      <c r="H3613" s="16" t="s">
        <v>3315</v>
      </c>
      <c r="I3613" s="16" t="s">
        <v>3307</v>
      </c>
      <c r="J3613" s="16" t="s">
        <v>9112</v>
      </c>
    </row>
    <row r="3614" ht="45" spans="1:10">
      <c r="A3614" s="20"/>
      <c r="B3614" s="16" t="s">
        <v>9108</v>
      </c>
      <c r="C3614" s="16" t="s">
        <v>3331</v>
      </c>
      <c r="D3614" s="16" t="s">
        <v>3332</v>
      </c>
      <c r="E3614" s="16" t="s">
        <v>4461</v>
      </c>
      <c r="F3614" s="16" t="s">
        <v>3313</v>
      </c>
      <c r="G3614" s="16" t="s">
        <v>3341</v>
      </c>
      <c r="H3614" s="16" t="s">
        <v>3315</v>
      </c>
      <c r="I3614" s="16" t="s">
        <v>3307</v>
      </c>
      <c r="J3614" s="16" t="s">
        <v>8174</v>
      </c>
    </row>
    <row r="3615" ht="56.25" spans="1:10">
      <c r="A3615" s="20"/>
      <c r="B3615" s="16" t="s">
        <v>9108</v>
      </c>
      <c r="C3615" s="16" t="s">
        <v>3843</v>
      </c>
      <c r="D3615" s="16" t="s">
        <v>3844</v>
      </c>
      <c r="E3615" s="16" t="s">
        <v>4544</v>
      </c>
      <c r="F3615" s="16" t="s">
        <v>3520</v>
      </c>
      <c r="G3615" s="16" t="s">
        <v>3398</v>
      </c>
      <c r="H3615" s="16" t="s">
        <v>3315</v>
      </c>
      <c r="I3615" s="16" t="s">
        <v>3307</v>
      </c>
      <c r="J3615" s="16" t="s">
        <v>9113</v>
      </c>
    </row>
    <row r="3616" spans="1:10">
      <c r="A3616" s="20" t="s">
        <v>8274</v>
      </c>
      <c r="B3616" s="16" t="s">
        <v>9114</v>
      </c>
      <c r="C3616" s="16" t="s">
        <v>3301</v>
      </c>
      <c r="D3616" s="16" t="s">
        <v>3320</v>
      </c>
      <c r="E3616" s="16" t="s">
        <v>4100</v>
      </c>
      <c r="F3616" s="16" t="s">
        <v>3304</v>
      </c>
      <c r="G3616" s="16" t="s">
        <v>8276</v>
      </c>
      <c r="H3616" s="16" t="s">
        <v>3306</v>
      </c>
      <c r="I3616" s="16" t="s">
        <v>3307</v>
      </c>
      <c r="J3616" s="16" t="s">
        <v>4100</v>
      </c>
    </row>
    <row r="3617" spans="1:10">
      <c r="A3617" s="20"/>
      <c r="B3617" s="16" t="s">
        <v>9114</v>
      </c>
      <c r="C3617" s="16" t="s">
        <v>3324</v>
      </c>
      <c r="D3617" s="16" t="s">
        <v>3325</v>
      </c>
      <c r="E3617" s="16" t="s">
        <v>8164</v>
      </c>
      <c r="F3617" s="16" t="s">
        <v>3304</v>
      </c>
      <c r="G3617" s="16" t="s">
        <v>3398</v>
      </c>
      <c r="H3617" s="16" t="s">
        <v>3315</v>
      </c>
      <c r="I3617" s="16" t="s">
        <v>3307</v>
      </c>
      <c r="J3617" s="16" t="s">
        <v>8164</v>
      </c>
    </row>
    <row r="3618" spans="1:10">
      <c r="A3618" s="20"/>
      <c r="B3618" s="16" t="s">
        <v>9114</v>
      </c>
      <c r="C3618" s="16" t="s">
        <v>3331</v>
      </c>
      <c r="D3618" s="16" t="s">
        <v>3332</v>
      </c>
      <c r="E3618" s="16" t="s">
        <v>3332</v>
      </c>
      <c r="F3618" s="16" t="s">
        <v>3313</v>
      </c>
      <c r="G3618" s="16" t="s">
        <v>3322</v>
      </c>
      <c r="H3618" s="16" t="s">
        <v>3315</v>
      </c>
      <c r="I3618" s="16" t="s">
        <v>3307</v>
      </c>
      <c r="J3618" s="16" t="s">
        <v>3332</v>
      </c>
    </row>
    <row r="3619" ht="33.75" spans="1:10">
      <c r="A3619" s="20" t="s">
        <v>8295</v>
      </c>
      <c r="B3619" s="16" t="s">
        <v>9115</v>
      </c>
      <c r="C3619" s="16" t="s">
        <v>3301</v>
      </c>
      <c r="D3619" s="16" t="s">
        <v>3302</v>
      </c>
      <c r="E3619" s="16" t="s">
        <v>8297</v>
      </c>
      <c r="F3619" s="16" t="s">
        <v>3304</v>
      </c>
      <c r="G3619" s="16" t="s">
        <v>3513</v>
      </c>
      <c r="H3619" s="16" t="s">
        <v>3315</v>
      </c>
      <c r="I3619" s="16" t="s">
        <v>3307</v>
      </c>
      <c r="J3619" s="16" t="s">
        <v>9020</v>
      </c>
    </row>
    <row r="3620" ht="22.5" spans="1:10">
      <c r="A3620" s="20"/>
      <c r="B3620" s="16" t="s">
        <v>9115</v>
      </c>
      <c r="C3620" s="16" t="s">
        <v>3301</v>
      </c>
      <c r="D3620" s="16" t="s">
        <v>3311</v>
      </c>
      <c r="E3620" s="16" t="s">
        <v>8224</v>
      </c>
      <c r="F3620" s="16" t="s">
        <v>3304</v>
      </c>
      <c r="G3620" s="16" t="s">
        <v>3398</v>
      </c>
      <c r="H3620" s="16" t="s">
        <v>3315</v>
      </c>
      <c r="I3620" s="16" t="s">
        <v>3307</v>
      </c>
      <c r="J3620" s="16" t="s">
        <v>9021</v>
      </c>
    </row>
    <row r="3621" ht="22.5" spans="1:10">
      <c r="A3621" s="20"/>
      <c r="B3621" s="16" t="s">
        <v>9115</v>
      </c>
      <c r="C3621" s="16" t="s">
        <v>3301</v>
      </c>
      <c r="D3621" s="16" t="s">
        <v>3320</v>
      </c>
      <c r="E3621" s="16" t="s">
        <v>9022</v>
      </c>
      <c r="F3621" s="16" t="s">
        <v>3520</v>
      </c>
      <c r="G3621" s="16" t="s">
        <v>9023</v>
      </c>
      <c r="H3621" s="16" t="s">
        <v>7331</v>
      </c>
      <c r="I3621" s="16" t="s">
        <v>3307</v>
      </c>
      <c r="J3621" s="16" t="s">
        <v>9024</v>
      </c>
    </row>
    <row r="3622" ht="33.75" spans="1:10">
      <c r="A3622" s="20"/>
      <c r="B3622" s="16" t="s">
        <v>9115</v>
      </c>
      <c r="C3622" s="16" t="s">
        <v>3324</v>
      </c>
      <c r="D3622" s="16" t="s">
        <v>3325</v>
      </c>
      <c r="E3622" s="16" t="s">
        <v>8594</v>
      </c>
      <c r="F3622" s="16" t="s">
        <v>3304</v>
      </c>
      <c r="G3622" s="16" t="s">
        <v>3398</v>
      </c>
      <c r="H3622" s="16" t="s">
        <v>3315</v>
      </c>
      <c r="I3622" s="16" t="s">
        <v>3307</v>
      </c>
      <c r="J3622" s="16" t="s">
        <v>9025</v>
      </c>
    </row>
    <row r="3623" ht="22.5" spans="1:10">
      <c r="A3623" s="20"/>
      <c r="B3623" s="16" t="s">
        <v>9115</v>
      </c>
      <c r="C3623" s="16" t="s">
        <v>3331</v>
      </c>
      <c r="D3623" s="16" t="s">
        <v>3332</v>
      </c>
      <c r="E3623" s="16" t="s">
        <v>8253</v>
      </c>
      <c r="F3623" s="16" t="s">
        <v>3313</v>
      </c>
      <c r="G3623" s="16" t="s">
        <v>3341</v>
      </c>
      <c r="H3623" s="16" t="s">
        <v>3315</v>
      </c>
      <c r="I3623" s="16" t="s">
        <v>3307</v>
      </c>
      <c r="J3623" s="16" t="s">
        <v>9026</v>
      </c>
    </row>
    <row r="3624" ht="67.5" spans="1:10">
      <c r="A3624" s="20"/>
      <c r="B3624" s="16" t="s">
        <v>9115</v>
      </c>
      <c r="C3624" s="16" t="s">
        <v>3843</v>
      </c>
      <c r="D3624" s="16" t="s">
        <v>3844</v>
      </c>
      <c r="E3624" s="16" t="s">
        <v>4544</v>
      </c>
      <c r="F3624" s="16" t="s">
        <v>3520</v>
      </c>
      <c r="G3624" s="16" t="s">
        <v>3398</v>
      </c>
      <c r="H3624" s="16" t="s">
        <v>3315</v>
      </c>
      <c r="I3624" s="16" t="s">
        <v>3307</v>
      </c>
      <c r="J3624" s="16" t="s">
        <v>9027</v>
      </c>
    </row>
    <row r="3625" spans="1:10">
      <c r="A3625" s="19" t="s">
        <v>9116</v>
      </c>
      <c r="B3625" s="16"/>
      <c r="C3625" s="16"/>
      <c r="D3625" s="16"/>
      <c r="E3625" s="16"/>
      <c r="F3625" s="16"/>
      <c r="G3625" s="16"/>
      <c r="H3625" s="16"/>
      <c r="I3625" s="16"/>
      <c r="J3625" s="16"/>
    </row>
    <row r="3626" spans="1:10">
      <c r="A3626" s="20" t="s">
        <v>8263</v>
      </c>
      <c r="B3626" s="16" t="s">
        <v>9117</v>
      </c>
      <c r="C3626" s="16" t="s">
        <v>3301</v>
      </c>
      <c r="D3626" s="16" t="s">
        <v>3302</v>
      </c>
      <c r="E3626" s="16" t="s">
        <v>8221</v>
      </c>
      <c r="F3626" s="16" t="s">
        <v>3304</v>
      </c>
      <c r="G3626" s="16" t="s">
        <v>3398</v>
      </c>
      <c r="H3626" s="16" t="s">
        <v>3315</v>
      </c>
      <c r="I3626" s="16" t="s">
        <v>3307</v>
      </c>
      <c r="J3626" s="16" t="s">
        <v>8221</v>
      </c>
    </row>
    <row r="3627" spans="1:10">
      <c r="A3627" s="20"/>
      <c r="B3627" s="16" t="s">
        <v>9117</v>
      </c>
      <c r="C3627" s="16" t="s">
        <v>3301</v>
      </c>
      <c r="D3627" s="16" t="s">
        <v>3302</v>
      </c>
      <c r="E3627" s="16" t="s">
        <v>9118</v>
      </c>
      <c r="F3627" s="16" t="s">
        <v>3304</v>
      </c>
      <c r="G3627" s="16" t="s">
        <v>3746</v>
      </c>
      <c r="H3627" s="16" t="s">
        <v>3377</v>
      </c>
      <c r="I3627" s="16" t="s">
        <v>3307</v>
      </c>
      <c r="J3627" s="16" t="s">
        <v>9118</v>
      </c>
    </row>
    <row r="3628" spans="1:10">
      <c r="A3628" s="20"/>
      <c r="B3628" s="16" t="s">
        <v>9117</v>
      </c>
      <c r="C3628" s="16" t="s">
        <v>3301</v>
      </c>
      <c r="D3628" s="16" t="s">
        <v>3311</v>
      </c>
      <c r="E3628" s="16" t="s">
        <v>8223</v>
      </c>
      <c r="F3628" s="16" t="s">
        <v>3304</v>
      </c>
      <c r="G3628" s="16" t="s">
        <v>3398</v>
      </c>
      <c r="H3628" s="16" t="s">
        <v>3315</v>
      </c>
      <c r="I3628" s="16" t="s">
        <v>3307</v>
      </c>
      <c r="J3628" s="16" t="s">
        <v>8223</v>
      </c>
    </row>
    <row r="3629" spans="1:10">
      <c r="A3629" s="20"/>
      <c r="B3629" s="16" t="s">
        <v>9117</v>
      </c>
      <c r="C3629" s="16" t="s">
        <v>3301</v>
      </c>
      <c r="D3629" s="16" t="s">
        <v>3320</v>
      </c>
      <c r="E3629" s="16" t="s">
        <v>9119</v>
      </c>
      <c r="F3629" s="16" t="s">
        <v>3304</v>
      </c>
      <c r="G3629" s="16" t="s">
        <v>3398</v>
      </c>
      <c r="H3629" s="16" t="s">
        <v>3315</v>
      </c>
      <c r="I3629" s="16" t="s">
        <v>3307</v>
      </c>
      <c r="J3629" s="16" t="s">
        <v>9119</v>
      </c>
    </row>
    <row r="3630" spans="1:10">
      <c r="A3630" s="20"/>
      <c r="B3630" s="16" t="s">
        <v>9117</v>
      </c>
      <c r="C3630" s="16" t="s">
        <v>3324</v>
      </c>
      <c r="D3630" s="16" t="s">
        <v>3325</v>
      </c>
      <c r="E3630" s="16" t="s">
        <v>8575</v>
      </c>
      <c r="F3630" s="16" t="s">
        <v>3313</v>
      </c>
      <c r="G3630" s="16" t="s">
        <v>3341</v>
      </c>
      <c r="H3630" s="16" t="s">
        <v>3315</v>
      </c>
      <c r="I3630" s="16" t="s">
        <v>3307</v>
      </c>
      <c r="J3630" s="16" t="s">
        <v>8575</v>
      </c>
    </row>
    <row r="3631" spans="1:10">
      <c r="A3631" s="20"/>
      <c r="B3631" s="16" t="s">
        <v>9117</v>
      </c>
      <c r="C3631" s="16" t="s">
        <v>3331</v>
      </c>
      <c r="D3631" s="16" t="s">
        <v>3332</v>
      </c>
      <c r="E3631" s="16" t="s">
        <v>8238</v>
      </c>
      <c r="F3631" s="16" t="s">
        <v>3313</v>
      </c>
      <c r="G3631" s="16" t="s">
        <v>3322</v>
      </c>
      <c r="H3631" s="16" t="s">
        <v>3315</v>
      </c>
      <c r="I3631" s="16" t="s">
        <v>3307</v>
      </c>
      <c r="J3631" s="16" t="s">
        <v>8238</v>
      </c>
    </row>
    <row r="3632" spans="1:10">
      <c r="A3632" s="20"/>
      <c r="B3632" s="16" t="s">
        <v>9117</v>
      </c>
      <c r="C3632" s="16" t="s">
        <v>3843</v>
      </c>
      <c r="D3632" s="16" t="s">
        <v>3844</v>
      </c>
      <c r="E3632" s="16" t="s">
        <v>3844</v>
      </c>
      <c r="F3632" s="16" t="s">
        <v>3304</v>
      </c>
      <c r="G3632" s="16" t="s">
        <v>3826</v>
      </c>
      <c r="H3632" s="16" t="s">
        <v>4097</v>
      </c>
      <c r="I3632" s="16" t="s">
        <v>3307</v>
      </c>
      <c r="J3632" s="16" t="s">
        <v>3844</v>
      </c>
    </row>
    <row r="3633" ht="22.5" spans="1:10">
      <c r="A3633" s="20" t="s">
        <v>8219</v>
      </c>
      <c r="B3633" s="16" t="s">
        <v>9033</v>
      </c>
      <c r="C3633" s="16" t="s">
        <v>3301</v>
      </c>
      <c r="D3633" s="16" t="s">
        <v>3302</v>
      </c>
      <c r="E3633" s="16" t="s">
        <v>9120</v>
      </c>
      <c r="F3633" s="16" t="s">
        <v>3304</v>
      </c>
      <c r="G3633" s="16" t="s">
        <v>9121</v>
      </c>
      <c r="H3633" s="16" t="s">
        <v>3377</v>
      </c>
      <c r="I3633" s="16" t="s">
        <v>3307</v>
      </c>
      <c r="J3633" s="16" t="s">
        <v>9120</v>
      </c>
    </row>
    <row r="3634" spans="1:10">
      <c r="A3634" s="20"/>
      <c r="B3634" s="16" t="s">
        <v>9033</v>
      </c>
      <c r="C3634" s="16" t="s">
        <v>3301</v>
      </c>
      <c r="D3634" s="16" t="s">
        <v>3311</v>
      </c>
      <c r="E3634" s="16" t="s">
        <v>8224</v>
      </c>
      <c r="F3634" s="16" t="s">
        <v>3304</v>
      </c>
      <c r="G3634" s="16" t="s">
        <v>9122</v>
      </c>
      <c r="H3634" s="16" t="s">
        <v>3315</v>
      </c>
      <c r="I3634" s="16" t="s">
        <v>3307</v>
      </c>
      <c r="J3634" s="16" t="s">
        <v>8224</v>
      </c>
    </row>
    <row r="3635" spans="1:10">
      <c r="A3635" s="20"/>
      <c r="B3635" s="16" t="s">
        <v>9033</v>
      </c>
      <c r="C3635" s="16" t="s">
        <v>3301</v>
      </c>
      <c r="D3635" s="16" t="s">
        <v>3320</v>
      </c>
      <c r="E3635" s="16" t="s">
        <v>8404</v>
      </c>
      <c r="F3635" s="16" t="s">
        <v>3304</v>
      </c>
      <c r="G3635" s="16" t="s">
        <v>3398</v>
      </c>
      <c r="H3635" s="16" t="s">
        <v>3315</v>
      </c>
      <c r="I3635" s="16" t="s">
        <v>3307</v>
      </c>
      <c r="J3635" s="16" t="s">
        <v>8404</v>
      </c>
    </row>
    <row r="3636" spans="1:10">
      <c r="A3636" s="20"/>
      <c r="B3636" s="16" t="s">
        <v>9033</v>
      </c>
      <c r="C3636" s="16" t="s">
        <v>3324</v>
      </c>
      <c r="D3636" s="16" t="s">
        <v>3325</v>
      </c>
      <c r="E3636" s="16" t="s">
        <v>8594</v>
      </c>
      <c r="F3636" s="16" t="s">
        <v>3304</v>
      </c>
      <c r="G3636" s="16" t="s">
        <v>3398</v>
      </c>
      <c r="H3636" s="16" t="s">
        <v>3315</v>
      </c>
      <c r="I3636" s="16" t="s">
        <v>3307</v>
      </c>
      <c r="J3636" s="16" t="s">
        <v>8594</v>
      </c>
    </row>
    <row r="3637" ht="22.5" spans="1:10">
      <c r="A3637" s="20"/>
      <c r="B3637" s="16" t="s">
        <v>9033</v>
      </c>
      <c r="C3637" s="16" t="s">
        <v>3324</v>
      </c>
      <c r="D3637" s="16" t="s">
        <v>3590</v>
      </c>
      <c r="E3637" s="16" t="s">
        <v>8595</v>
      </c>
      <c r="F3637" s="16" t="s">
        <v>3304</v>
      </c>
      <c r="G3637" s="16" t="s">
        <v>9123</v>
      </c>
      <c r="H3637" s="16" t="s">
        <v>3499</v>
      </c>
      <c r="I3637" s="16" t="s">
        <v>3307</v>
      </c>
      <c r="J3637" s="16" t="s">
        <v>9124</v>
      </c>
    </row>
    <row r="3638" spans="1:10">
      <c r="A3638" s="20"/>
      <c r="B3638" s="16" t="s">
        <v>9033</v>
      </c>
      <c r="C3638" s="16" t="s">
        <v>3331</v>
      </c>
      <c r="D3638" s="16" t="s">
        <v>3332</v>
      </c>
      <c r="E3638" s="16" t="s">
        <v>8238</v>
      </c>
      <c r="F3638" s="16" t="s">
        <v>3313</v>
      </c>
      <c r="G3638" s="16" t="s">
        <v>3322</v>
      </c>
      <c r="H3638" s="16" t="s">
        <v>3315</v>
      </c>
      <c r="I3638" s="16" t="s">
        <v>3307</v>
      </c>
      <c r="J3638" s="16" t="s">
        <v>8238</v>
      </c>
    </row>
    <row r="3639" spans="1:10">
      <c r="A3639" s="20"/>
      <c r="B3639" s="16" t="s">
        <v>9033</v>
      </c>
      <c r="C3639" s="16" t="s">
        <v>3843</v>
      </c>
      <c r="D3639" s="16" t="s">
        <v>3844</v>
      </c>
      <c r="E3639" s="16" t="s">
        <v>9125</v>
      </c>
      <c r="F3639" s="16" t="s">
        <v>3304</v>
      </c>
      <c r="G3639" s="16" t="s">
        <v>9015</v>
      </c>
      <c r="H3639" s="16" t="s">
        <v>3703</v>
      </c>
      <c r="I3639" s="16" t="s">
        <v>3307</v>
      </c>
      <c r="J3639" s="16" t="s">
        <v>3844</v>
      </c>
    </row>
    <row r="3640" spans="1:10">
      <c r="A3640" s="20" t="s">
        <v>8274</v>
      </c>
      <c r="B3640" s="16" t="s">
        <v>8275</v>
      </c>
      <c r="C3640" s="16" t="s">
        <v>3301</v>
      </c>
      <c r="D3640" s="16" t="s">
        <v>3320</v>
      </c>
      <c r="E3640" s="16" t="s">
        <v>4100</v>
      </c>
      <c r="F3640" s="16" t="s">
        <v>3304</v>
      </c>
      <c r="G3640" s="16" t="s">
        <v>3585</v>
      </c>
      <c r="H3640" s="16" t="s">
        <v>3306</v>
      </c>
      <c r="I3640" s="16" t="s">
        <v>3307</v>
      </c>
      <c r="J3640" s="16" t="s">
        <v>4100</v>
      </c>
    </row>
    <row r="3641" spans="1:10">
      <c r="A3641" s="20"/>
      <c r="B3641" s="16" t="s">
        <v>8275</v>
      </c>
      <c r="C3641" s="16" t="s">
        <v>3324</v>
      </c>
      <c r="D3641" s="16" t="s">
        <v>3325</v>
      </c>
      <c r="E3641" s="16" t="s">
        <v>8164</v>
      </c>
      <c r="F3641" s="16" t="s">
        <v>3304</v>
      </c>
      <c r="G3641" s="16" t="s">
        <v>3398</v>
      </c>
      <c r="H3641" s="16" t="s">
        <v>3315</v>
      </c>
      <c r="I3641" s="16" t="s">
        <v>3307</v>
      </c>
      <c r="J3641" s="16" t="s">
        <v>8164</v>
      </c>
    </row>
    <row r="3642" spans="1:10">
      <c r="A3642" s="20"/>
      <c r="B3642" s="16" t="s">
        <v>8275</v>
      </c>
      <c r="C3642" s="16" t="s">
        <v>3331</v>
      </c>
      <c r="D3642" s="16" t="s">
        <v>3332</v>
      </c>
      <c r="E3642" s="16" t="s">
        <v>3332</v>
      </c>
      <c r="F3642" s="16" t="s">
        <v>3313</v>
      </c>
      <c r="G3642" s="16" t="s">
        <v>3322</v>
      </c>
      <c r="H3642" s="16" t="s">
        <v>3315</v>
      </c>
      <c r="I3642" s="16" t="s">
        <v>3307</v>
      </c>
      <c r="J3642" s="16" t="s">
        <v>3332</v>
      </c>
    </row>
    <row r="3643" spans="1:10">
      <c r="A3643" s="20" t="s">
        <v>8295</v>
      </c>
      <c r="B3643" s="16" t="s">
        <v>9126</v>
      </c>
      <c r="C3643" s="16" t="s">
        <v>3301</v>
      </c>
      <c r="D3643" s="16" t="s">
        <v>3302</v>
      </c>
      <c r="E3643" s="16" t="s">
        <v>8297</v>
      </c>
      <c r="F3643" s="16" t="s">
        <v>3313</v>
      </c>
      <c r="G3643" s="16" t="s">
        <v>5880</v>
      </c>
      <c r="H3643" s="16" t="s">
        <v>3315</v>
      </c>
      <c r="I3643" s="16" t="s">
        <v>3307</v>
      </c>
      <c r="J3643" s="16" t="s">
        <v>8297</v>
      </c>
    </row>
    <row r="3644" ht="22.5" spans="1:10">
      <c r="A3644" s="20"/>
      <c r="B3644" s="16" t="s">
        <v>9126</v>
      </c>
      <c r="C3644" s="16" t="s">
        <v>3301</v>
      </c>
      <c r="D3644" s="16" t="s">
        <v>3302</v>
      </c>
      <c r="E3644" s="16" t="s">
        <v>9127</v>
      </c>
      <c r="F3644" s="16" t="s">
        <v>3304</v>
      </c>
      <c r="G3644" s="16" t="s">
        <v>9128</v>
      </c>
      <c r="H3644" s="16" t="s">
        <v>3377</v>
      </c>
      <c r="I3644" s="16" t="s">
        <v>3307</v>
      </c>
      <c r="J3644" s="16" t="s">
        <v>9127</v>
      </c>
    </row>
    <row r="3645" spans="1:10">
      <c r="A3645" s="20"/>
      <c r="B3645" s="16" t="s">
        <v>9126</v>
      </c>
      <c r="C3645" s="16" t="s">
        <v>3301</v>
      </c>
      <c r="D3645" s="16" t="s">
        <v>3311</v>
      </c>
      <c r="E3645" s="16" t="s">
        <v>8588</v>
      </c>
      <c r="F3645" s="16" t="s">
        <v>3304</v>
      </c>
      <c r="G3645" s="16" t="s">
        <v>3398</v>
      </c>
      <c r="H3645" s="16" t="s">
        <v>3315</v>
      </c>
      <c r="I3645" s="16" t="s">
        <v>3307</v>
      </c>
      <c r="J3645" s="16" t="s">
        <v>8588</v>
      </c>
    </row>
    <row r="3646" spans="1:10">
      <c r="A3646" s="20"/>
      <c r="B3646" s="16" t="s">
        <v>9126</v>
      </c>
      <c r="C3646" s="16" t="s">
        <v>3301</v>
      </c>
      <c r="D3646" s="16" t="s">
        <v>3311</v>
      </c>
      <c r="E3646" s="16" t="s">
        <v>8387</v>
      </c>
      <c r="F3646" s="16" t="s">
        <v>3313</v>
      </c>
      <c r="G3646" s="16" t="s">
        <v>3341</v>
      </c>
      <c r="H3646" s="16" t="s">
        <v>3315</v>
      </c>
      <c r="I3646" s="16" t="s">
        <v>3307</v>
      </c>
      <c r="J3646" s="16" t="s">
        <v>8387</v>
      </c>
    </row>
    <row r="3647" ht="22.5" spans="1:10">
      <c r="A3647" s="20"/>
      <c r="B3647" s="16" t="s">
        <v>9126</v>
      </c>
      <c r="C3647" s="16" t="s">
        <v>3301</v>
      </c>
      <c r="D3647" s="16" t="s">
        <v>3311</v>
      </c>
      <c r="E3647" s="16" t="s">
        <v>8716</v>
      </c>
      <c r="F3647" s="16" t="s">
        <v>3304</v>
      </c>
      <c r="G3647" s="16" t="s">
        <v>3398</v>
      </c>
      <c r="H3647" s="16" t="s">
        <v>3315</v>
      </c>
      <c r="I3647" s="16" t="s">
        <v>3307</v>
      </c>
      <c r="J3647" s="16" t="s">
        <v>8716</v>
      </c>
    </row>
    <row r="3648" spans="1:10">
      <c r="A3648" s="20"/>
      <c r="B3648" s="16" t="s">
        <v>9126</v>
      </c>
      <c r="C3648" s="16" t="s">
        <v>3301</v>
      </c>
      <c r="D3648" s="16" t="s">
        <v>3320</v>
      </c>
      <c r="E3648" s="16" t="s">
        <v>6011</v>
      </c>
      <c r="F3648" s="16" t="s">
        <v>3304</v>
      </c>
      <c r="G3648" s="16" t="s">
        <v>3398</v>
      </c>
      <c r="H3648" s="16" t="s">
        <v>3315</v>
      </c>
      <c r="I3648" s="16" t="s">
        <v>3307</v>
      </c>
      <c r="J3648" s="16" t="s">
        <v>9129</v>
      </c>
    </row>
    <row r="3649" spans="1:10">
      <c r="A3649" s="20"/>
      <c r="B3649" s="16" t="s">
        <v>9126</v>
      </c>
      <c r="C3649" s="16" t="s">
        <v>3324</v>
      </c>
      <c r="D3649" s="16" t="s">
        <v>3325</v>
      </c>
      <c r="E3649" s="16" t="s">
        <v>8589</v>
      </c>
      <c r="F3649" s="16" t="s">
        <v>3304</v>
      </c>
      <c r="G3649" s="16" t="s">
        <v>8590</v>
      </c>
      <c r="H3649" s="16" t="s">
        <v>3306</v>
      </c>
      <c r="I3649" s="16" t="s">
        <v>3329</v>
      </c>
      <c r="J3649" s="16" t="s">
        <v>8589</v>
      </c>
    </row>
    <row r="3650" ht="22.5" spans="1:10">
      <c r="A3650" s="20"/>
      <c r="B3650" s="16" t="s">
        <v>9126</v>
      </c>
      <c r="C3650" s="16" t="s">
        <v>3331</v>
      </c>
      <c r="D3650" s="16" t="s">
        <v>3332</v>
      </c>
      <c r="E3650" s="16" t="s">
        <v>8253</v>
      </c>
      <c r="F3650" s="16" t="s">
        <v>3313</v>
      </c>
      <c r="G3650" s="16" t="s">
        <v>3865</v>
      </c>
      <c r="H3650" s="16" t="s">
        <v>3315</v>
      </c>
      <c r="I3650" s="16" t="s">
        <v>3307</v>
      </c>
      <c r="J3650" s="16" t="s">
        <v>9130</v>
      </c>
    </row>
    <row r="3651" spans="1:10">
      <c r="A3651" s="20"/>
      <c r="B3651" s="16" t="s">
        <v>9126</v>
      </c>
      <c r="C3651" s="16" t="s">
        <v>3843</v>
      </c>
      <c r="D3651" s="16" t="s">
        <v>3844</v>
      </c>
      <c r="E3651" s="16" t="s">
        <v>3844</v>
      </c>
      <c r="F3651" s="16" t="s">
        <v>3304</v>
      </c>
      <c r="G3651" s="16" t="s">
        <v>9131</v>
      </c>
      <c r="H3651" s="16" t="s">
        <v>9132</v>
      </c>
      <c r="I3651" s="16" t="s">
        <v>3307</v>
      </c>
      <c r="J3651" s="16" t="s">
        <v>3844</v>
      </c>
    </row>
    <row r="3652" ht="22.5" spans="1:10">
      <c r="A3652" s="19" t="s">
        <v>9133</v>
      </c>
      <c r="B3652" s="16"/>
      <c r="C3652" s="16"/>
      <c r="D3652" s="16"/>
      <c r="E3652" s="16"/>
      <c r="F3652" s="16"/>
      <c r="G3652" s="16"/>
      <c r="H3652" s="16"/>
      <c r="I3652" s="16"/>
      <c r="J3652" s="16"/>
    </row>
    <row r="3653" ht="22.5" spans="1:10">
      <c r="A3653" s="20" t="s">
        <v>8432</v>
      </c>
      <c r="B3653" s="16" t="s">
        <v>9134</v>
      </c>
      <c r="C3653" s="16" t="s">
        <v>3301</v>
      </c>
      <c r="D3653" s="16" t="s">
        <v>3302</v>
      </c>
      <c r="E3653" s="16" t="s">
        <v>9135</v>
      </c>
      <c r="F3653" s="16" t="s">
        <v>3304</v>
      </c>
      <c r="G3653" s="16" t="s">
        <v>3398</v>
      </c>
      <c r="H3653" s="16" t="s">
        <v>3315</v>
      </c>
      <c r="I3653" s="16" t="s">
        <v>3307</v>
      </c>
      <c r="J3653" s="16" t="s">
        <v>9136</v>
      </c>
    </row>
    <row r="3654" ht="22.5" spans="1:10">
      <c r="A3654" s="20"/>
      <c r="B3654" s="16" t="s">
        <v>9134</v>
      </c>
      <c r="C3654" s="16" t="s">
        <v>3301</v>
      </c>
      <c r="D3654" s="16" t="s">
        <v>3311</v>
      </c>
      <c r="E3654" s="16" t="s">
        <v>6808</v>
      </c>
      <c r="F3654" s="16" t="s">
        <v>3304</v>
      </c>
      <c r="G3654" s="16" t="s">
        <v>3398</v>
      </c>
      <c r="H3654" s="16" t="s">
        <v>3315</v>
      </c>
      <c r="I3654" s="16" t="s">
        <v>3307</v>
      </c>
      <c r="J3654" s="16" t="s">
        <v>9137</v>
      </c>
    </row>
    <row r="3655" spans="1:10">
      <c r="A3655" s="20"/>
      <c r="B3655" s="16" t="s">
        <v>9134</v>
      </c>
      <c r="C3655" s="16" t="s">
        <v>3301</v>
      </c>
      <c r="D3655" s="16" t="s">
        <v>3320</v>
      </c>
      <c r="E3655" s="16" t="s">
        <v>9138</v>
      </c>
      <c r="F3655" s="16" t="s">
        <v>3313</v>
      </c>
      <c r="G3655" s="16" t="s">
        <v>3314</v>
      </c>
      <c r="H3655" s="16" t="s">
        <v>3315</v>
      </c>
      <c r="I3655" s="16" t="s">
        <v>3307</v>
      </c>
      <c r="J3655" s="16" t="s">
        <v>9139</v>
      </c>
    </row>
    <row r="3656" ht="22.5" spans="1:10">
      <c r="A3656" s="20"/>
      <c r="B3656" s="16" t="s">
        <v>9134</v>
      </c>
      <c r="C3656" s="16" t="s">
        <v>3324</v>
      </c>
      <c r="D3656" s="16" t="s">
        <v>3325</v>
      </c>
      <c r="E3656" s="16" t="s">
        <v>9140</v>
      </c>
      <c r="F3656" s="16" t="s">
        <v>3313</v>
      </c>
      <c r="G3656" s="16" t="s">
        <v>3341</v>
      </c>
      <c r="H3656" s="16" t="s">
        <v>3315</v>
      </c>
      <c r="I3656" s="16" t="s">
        <v>3307</v>
      </c>
      <c r="J3656" s="16" t="s">
        <v>9141</v>
      </c>
    </row>
    <row r="3657" ht="22.5" spans="1:10">
      <c r="A3657" s="20"/>
      <c r="B3657" s="16" t="s">
        <v>9134</v>
      </c>
      <c r="C3657" s="16" t="s">
        <v>3331</v>
      </c>
      <c r="D3657" s="16" t="s">
        <v>3332</v>
      </c>
      <c r="E3657" s="16" t="s">
        <v>3332</v>
      </c>
      <c r="F3657" s="16" t="s">
        <v>3313</v>
      </c>
      <c r="G3657" s="16" t="s">
        <v>3322</v>
      </c>
      <c r="H3657" s="16" t="s">
        <v>3315</v>
      </c>
      <c r="I3657" s="16" t="s">
        <v>3307</v>
      </c>
      <c r="J3657" s="16" t="s">
        <v>9142</v>
      </c>
    </row>
    <row r="3658" ht="22.5" spans="1:10">
      <c r="A3658" s="20"/>
      <c r="B3658" s="16" t="s">
        <v>9134</v>
      </c>
      <c r="C3658" s="16" t="s">
        <v>3843</v>
      </c>
      <c r="D3658" s="16" t="s">
        <v>3844</v>
      </c>
      <c r="E3658" s="16" t="s">
        <v>9143</v>
      </c>
      <c r="F3658" s="16" t="s">
        <v>3520</v>
      </c>
      <c r="G3658" s="16" t="s">
        <v>9144</v>
      </c>
      <c r="H3658" s="16" t="s">
        <v>3435</v>
      </c>
      <c r="I3658" s="16" t="s">
        <v>3307</v>
      </c>
      <c r="J3658" s="16" t="s">
        <v>9145</v>
      </c>
    </row>
    <row r="3659" ht="33.75" spans="1:10">
      <c r="A3659" s="20" t="s">
        <v>8219</v>
      </c>
      <c r="B3659" s="16" t="s">
        <v>9146</v>
      </c>
      <c r="C3659" s="16" t="s">
        <v>3301</v>
      </c>
      <c r="D3659" s="16" t="s">
        <v>3302</v>
      </c>
      <c r="E3659" s="16" t="s">
        <v>6786</v>
      </c>
      <c r="F3659" s="16" t="s">
        <v>3304</v>
      </c>
      <c r="G3659" s="16" t="s">
        <v>9147</v>
      </c>
      <c r="H3659" s="16" t="s">
        <v>3377</v>
      </c>
      <c r="I3659" s="16" t="s">
        <v>3307</v>
      </c>
      <c r="J3659" s="16" t="s">
        <v>9148</v>
      </c>
    </row>
    <row r="3660" ht="22.5" spans="1:10">
      <c r="A3660" s="20"/>
      <c r="B3660" s="16" t="s">
        <v>9146</v>
      </c>
      <c r="C3660" s="16" t="s">
        <v>3301</v>
      </c>
      <c r="D3660" s="16" t="s">
        <v>3311</v>
      </c>
      <c r="E3660" s="16" t="s">
        <v>9149</v>
      </c>
      <c r="F3660" s="16" t="s">
        <v>3304</v>
      </c>
      <c r="G3660" s="16" t="s">
        <v>3398</v>
      </c>
      <c r="H3660" s="16" t="s">
        <v>3315</v>
      </c>
      <c r="I3660" s="16" t="s">
        <v>3307</v>
      </c>
      <c r="J3660" s="16" t="s">
        <v>9150</v>
      </c>
    </row>
    <row r="3661" ht="22.5" spans="1:10">
      <c r="A3661" s="20"/>
      <c r="B3661" s="16" t="s">
        <v>9146</v>
      </c>
      <c r="C3661" s="16" t="s">
        <v>3301</v>
      </c>
      <c r="D3661" s="16" t="s">
        <v>3320</v>
      </c>
      <c r="E3661" s="16" t="s">
        <v>6160</v>
      </c>
      <c r="F3661" s="16" t="s">
        <v>3304</v>
      </c>
      <c r="G3661" s="16" t="s">
        <v>3398</v>
      </c>
      <c r="H3661" s="16" t="s">
        <v>3315</v>
      </c>
      <c r="I3661" s="16" t="s">
        <v>3307</v>
      </c>
      <c r="J3661" s="16" t="s">
        <v>9151</v>
      </c>
    </row>
    <row r="3662" ht="22.5" spans="1:10">
      <c r="A3662" s="20"/>
      <c r="B3662" s="16" t="s">
        <v>9146</v>
      </c>
      <c r="C3662" s="16" t="s">
        <v>3324</v>
      </c>
      <c r="D3662" s="16" t="s">
        <v>3325</v>
      </c>
      <c r="E3662" s="16" t="s">
        <v>9152</v>
      </c>
      <c r="F3662" s="16" t="s">
        <v>3313</v>
      </c>
      <c r="G3662" s="16" t="s">
        <v>9153</v>
      </c>
      <c r="H3662" s="16" t="s">
        <v>3315</v>
      </c>
      <c r="I3662" s="16" t="s">
        <v>3307</v>
      </c>
      <c r="J3662" s="16" t="s">
        <v>9154</v>
      </c>
    </row>
    <row r="3663" ht="33.75" spans="1:10">
      <c r="A3663" s="20"/>
      <c r="B3663" s="16" t="s">
        <v>9146</v>
      </c>
      <c r="C3663" s="16" t="s">
        <v>3331</v>
      </c>
      <c r="D3663" s="16" t="s">
        <v>3332</v>
      </c>
      <c r="E3663" s="16" t="s">
        <v>4412</v>
      </c>
      <c r="F3663" s="16" t="s">
        <v>3313</v>
      </c>
      <c r="G3663" s="16" t="s">
        <v>3322</v>
      </c>
      <c r="H3663" s="16" t="s">
        <v>3315</v>
      </c>
      <c r="I3663" s="16" t="s">
        <v>3307</v>
      </c>
      <c r="J3663" s="16" t="s">
        <v>6036</v>
      </c>
    </row>
    <row r="3664" ht="22.5" spans="1:10">
      <c r="A3664" s="20"/>
      <c r="B3664" s="16" t="s">
        <v>9146</v>
      </c>
      <c r="C3664" s="16" t="s">
        <v>3843</v>
      </c>
      <c r="D3664" s="16" t="s">
        <v>6563</v>
      </c>
      <c r="E3664" s="16" t="s">
        <v>9155</v>
      </c>
      <c r="F3664" s="16" t="s">
        <v>3520</v>
      </c>
      <c r="G3664" s="16" t="s">
        <v>9156</v>
      </c>
      <c r="H3664" s="16" t="s">
        <v>3435</v>
      </c>
      <c r="I3664" s="16" t="s">
        <v>3307</v>
      </c>
      <c r="J3664" s="16" t="s">
        <v>9157</v>
      </c>
    </row>
    <row r="3665" ht="22.5" spans="1:10">
      <c r="A3665" s="20" t="s">
        <v>9158</v>
      </c>
      <c r="B3665" s="16" t="s">
        <v>9159</v>
      </c>
      <c r="C3665" s="16" t="s">
        <v>3301</v>
      </c>
      <c r="D3665" s="16" t="s">
        <v>3302</v>
      </c>
      <c r="E3665" s="16" t="s">
        <v>8297</v>
      </c>
      <c r="F3665" s="16" t="s">
        <v>3304</v>
      </c>
      <c r="G3665" s="16" t="s">
        <v>3398</v>
      </c>
      <c r="H3665" s="16" t="s">
        <v>3315</v>
      </c>
      <c r="I3665" s="16" t="s">
        <v>3307</v>
      </c>
      <c r="J3665" s="16" t="s">
        <v>9160</v>
      </c>
    </row>
    <row r="3666" ht="22.5" spans="1:10">
      <c r="A3666" s="20"/>
      <c r="B3666" s="16" t="s">
        <v>9159</v>
      </c>
      <c r="C3666" s="16" t="s">
        <v>3301</v>
      </c>
      <c r="D3666" s="16" t="s">
        <v>3311</v>
      </c>
      <c r="E3666" s="16" t="s">
        <v>8387</v>
      </c>
      <c r="F3666" s="16" t="s">
        <v>3313</v>
      </c>
      <c r="G3666" s="16" t="s">
        <v>3341</v>
      </c>
      <c r="H3666" s="16" t="s">
        <v>3315</v>
      </c>
      <c r="I3666" s="16" t="s">
        <v>3307</v>
      </c>
      <c r="J3666" s="16" t="s">
        <v>9161</v>
      </c>
    </row>
    <row r="3667" ht="22.5" spans="1:10">
      <c r="A3667" s="20"/>
      <c r="B3667" s="16" t="s">
        <v>9159</v>
      </c>
      <c r="C3667" s="16" t="s">
        <v>3301</v>
      </c>
      <c r="D3667" s="16" t="s">
        <v>3320</v>
      </c>
      <c r="E3667" s="16" t="s">
        <v>3431</v>
      </c>
      <c r="F3667" s="16" t="s">
        <v>3313</v>
      </c>
      <c r="G3667" s="16" t="s">
        <v>3341</v>
      </c>
      <c r="H3667" s="16" t="s">
        <v>3315</v>
      </c>
      <c r="I3667" s="16" t="s">
        <v>3307</v>
      </c>
      <c r="J3667" s="16" t="s">
        <v>9162</v>
      </c>
    </row>
    <row r="3668" ht="22.5" spans="1:10">
      <c r="A3668" s="20"/>
      <c r="B3668" s="16" t="s">
        <v>9159</v>
      </c>
      <c r="C3668" s="16" t="s">
        <v>3324</v>
      </c>
      <c r="D3668" s="16" t="s">
        <v>3325</v>
      </c>
      <c r="E3668" s="16" t="s">
        <v>9163</v>
      </c>
      <c r="F3668" s="16" t="s">
        <v>3304</v>
      </c>
      <c r="G3668" s="16" t="s">
        <v>3738</v>
      </c>
      <c r="H3668" s="16" t="s">
        <v>3328</v>
      </c>
      <c r="I3668" s="16" t="s">
        <v>3329</v>
      </c>
      <c r="J3668" s="16" t="s">
        <v>9164</v>
      </c>
    </row>
    <row r="3669" spans="1:10">
      <c r="A3669" s="20"/>
      <c r="B3669" s="16" t="s">
        <v>9159</v>
      </c>
      <c r="C3669" s="16" t="s">
        <v>3331</v>
      </c>
      <c r="D3669" s="16" t="s">
        <v>3332</v>
      </c>
      <c r="E3669" s="16" t="s">
        <v>8253</v>
      </c>
      <c r="F3669" s="16" t="s">
        <v>3313</v>
      </c>
      <c r="G3669" s="16" t="s">
        <v>3865</v>
      </c>
      <c r="H3669" s="16" t="s">
        <v>3315</v>
      </c>
      <c r="I3669" s="16" t="s">
        <v>3307</v>
      </c>
      <c r="J3669" s="16" t="s">
        <v>9165</v>
      </c>
    </row>
    <row r="3670" ht="22.5" spans="1:10">
      <c r="A3670" s="20" t="s">
        <v>9166</v>
      </c>
      <c r="B3670" s="16" t="s">
        <v>9167</v>
      </c>
      <c r="C3670" s="16" t="s">
        <v>3301</v>
      </c>
      <c r="D3670" s="16" t="s">
        <v>3320</v>
      </c>
      <c r="E3670" s="16" t="s">
        <v>4100</v>
      </c>
      <c r="F3670" s="16" t="s">
        <v>3304</v>
      </c>
      <c r="G3670" s="16" t="s">
        <v>3585</v>
      </c>
      <c r="H3670" s="16" t="s">
        <v>3873</v>
      </c>
      <c r="I3670" s="16" t="s">
        <v>3329</v>
      </c>
      <c r="J3670" s="16" t="s">
        <v>9168</v>
      </c>
    </row>
    <row r="3671" ht="22.5" spans="1:10">
      <c r="A3671" s="20"/>
      <c r="B3671" s="16" t="s">
        <v>9167</v>
      </c>
      <c r="C3671" s="16" t="s">
        <v>3324</v>
      </c>
      <c r="D3671" s="16" t="s">
        <v>3325</v>
      </c>
      <c r="E3671" s="16" t="s">
        <v>8164</v>
      </c>
      <c r="F3671" s="16" t="s">
        <v>3304</v>
      </c>
      <c r="G3671" s="16" t="s">
        <v>3398</v>
      </c>
      <c r="H3671" s="16" t="s">
        <v>3315</v>
      </c>
      <c r="I3671" s="16" t="s">
        <v>3307</v>
      </c>
      <c r="J3671" s="16" t="s">
        <v>9169</v>
      </c>
    </row>
    <row r="3672" ht="22.5" spans="1:10">
      <c r="A3672" s="20"/>
      <c r="B3672" s="16" t="s">
        <v>9167</v>
      </c>
      <c r="C3672" s="16" t="s">
        <v>3331</v>
      </c>
      <c r="D3672" s="16" t="s">
        <v>3332</v>
      </c>
      <c r="E3672" s="16" t="s">
        <v>3332</v>
      </c>
      <c r="F3672" s="16" t="s">
        <v>3313</v>
      </c>
      <c r="G3672" s="16" t="s">
        <v>3322</v>
      </c>
      <c r="H3672" s="16" t="s">
        <v>3315</v>
      </c>
      <c r="I3672" s="16" t="s">
        <v>3307</v>
      </c>
      <c r="J3672" s="16" t="s">
        <v>9170</v>
      </c>
    </row>
    <row r="3673" ht="33.75" spans="1:10">
      <c r="A3673" s="20" t="s">
        <v>8634</v>
      </c>
      <c r="B3673" s="16" t="s">
        <v>9171</v>
      </c>
      <c r="C3673" s="16" t="s">
        <v>3301</v>
      </c>
      <c r="D3673" s="16" t="s">
        <v>3302</v>
      </c>
      <c r="E3673" s="16" t="s">
        <v>6880</v>
      </c>
      <c r="F3673" s="16" t="s">
        <v>3304</v>
      </c>
      <c r="G3673" s="16" t="s">
        <v>9172</v>
      </c>
      <c r="H3673" s="16" t="s">
        <v>3377</v>
      </c>
      <c r="I3673" s="16" t="s">
        <v>3307</v>
      </c>
      <c r="J3673" s="16" t="s">
        <v>9173</v>
      </c>
    </row>
    <row r="3674" ht="33.75" spans="1:10">
      <c r="A3674" s="20"/>
      <c r="B3674" s="16" t="s">
        <v>9171</v>
      </c>
      <c r="C3674" s="16" t="s">
        <v>3301</v>
      </c>
      <c r="D3674" s="16" t="s">
        <v>3311</v>
      </c>
      <c r="E3674" s="16" t="s">
        <v>9149</v>
      </c>
      <c r="F3674" s="16" t="s">
        <v>3304</v>
      </c>
      <c r="G3674" s="16" t="s">
        <v>3398</v>
      </c>
      <c r="H3674" s="16" t="s">
        <v>3315</v>
      </c>
      <c r="I3674" s="16" t="s">
        <v>3307</v>
      </c>
      <c r="J3674" s="16" t="s">
        <v>9174</v>
      </c>
    </row>
    <row r="3675" ht="33.75" spans="1:10">
      <c r="A3675" s="20"/>
      <c r="B3675" s="16" t="s">
        <v>9171</v>
      </c>
      <c r="C3675" s="16" t="s">
        <v>3301</v>
      </c>
      <c r="D3675" s="16" t="s">
        <v>3320</v>
      </c>
      <c r="E3675" s="16" t="s">
        <v>6160</v>
      </c>
      <c r="F3675" s="16" t="s">
        <v>3304</v>
      </c>
      <c r="G3675" s="16" t="s">
        <v>3398</v>
      </c>
      <c r="H3675" s="16" t="s">
        <v>3315</v>
      </c>
      <c r="I3675" s="16" t="s">
        <v>3307</v>
      </c>
      <c r="J3675" s="16" t="s">
        <v>9175</v>
      </c>
    </row>
    <row r="3676" ht="22.5" spans="1:10">
      <c r="A3676" s="20"/>
      <c r="B3676" s="16" t="s">
        <v>9171</v>
      </c>
      <c r="C3676" s="16" t="s">
        <v>3324</v>
      </c>
      <c r="D3676" s="16" t="s">
        <v>3325</v>
      </c>
      <c r="E3676" s="16" t="s">
        <v>9176</v>
      </c>
      <c r="F3676" s="16" t="s">
        <v>3304</v>
      </c>
      <c r="G3676" s="16" t="s">
        <v>3615</v>
      </c>
      <c r="H3676" s="16" t="s">
        <v>3328</v>
      </c>
      <c r="I3676" s="16" t="s">
        <v>3329</v>
      </c>
      <c r="J3676" s="16" t="s">
        <v>9177</v>
      </c>
    </row>
    <row r="3677" ht="33.75" spans="1:10">
      <c r="A3677" s="20"/>
      <c r="B3677" s="16" t="s">
        <v>9171</v>
      </c>
      <c r="C3677" s="16" t="s">
        <v>3331</v>
      </c>
      <c r="D3677" s="16" t="s">
        <v>3332</v>
      </c>
      <c r="E3677" s="16" t="s">
        <v>4412</v>
      </c>
      <c r="F3677" s="16" t="s">
        <v>3313</v>
      </c>
      <c r="G3677" s="16" t="s">
        <v>3322</v>
      </c>
      <c r="H3677" s="16" t="s">
        <v>3315</v>
      </c>
      <c r="I3677" s="16" t="s">
        <v>3307</v>
      </c>
      <c r="J3677" s="16" t="s">
        <v>9178</v>
      </c>
    </row>
    <row r="3678" ht="33.75" spans="1:10">
      <c r="A3678" s="20"/>
      <c r="B3678" s="16" t="s">
        <v>9171</v>
      </c>
      <c r="C3678" s="16" t="s">
        <v>3843</v>
      </c>
      <c r="D3678" s="16" t="s">
        <v>6563</v>
      </c>
      <c r="E3678" s="16" t="s">
        <v>9179</v>
      </c>
      <c r="F3678" s="16" t="s">
        <v>3520</v>
      </c>
      <c r="G3678" s="16" t="s">
        <v>9180</v>
      </c>
      <c r="H3678" s="16" t="s">
        <v>3435</v>
      </c>
      <c r="I3678" s="16" t="s">
        <v>3307</v>
      </c>
      <c r="J3678" s="16" t="s">
        <v>9181</v>
      </c>
    </row>
    <row r="3679" ht="33.75" spans="1:10">
      <c r="A3679" s="20" t="s">
        <v>8263</v>
      </c>
      <c r="B3679" s="16" t="s">
        <v>9182</v>
      </c>
      <c r="C3679" s="16" t="s">
        <v>3301</v>
      </c>
      <c r="D3679" s="16" t="s">
        <v>3302</v>
      </c>
      <c r="E3679" s="16" t="s">
        <v>6880</v>
      </c>
      <c r="F3679" s="16" t="s">
        <v>3304</v>
      </c>
      <c r="G3679" s="16" t="s">
        <v>3710</v>
      </c>
      <c r="H3679" s="16" t="s">
        <v>3377</v>
      </c>
      <c r="I3679" s="16" t="s">
        <v>3307</v>
      </c>
      <c r="J3679" s="16" t="s">
        <v>9183</v>
      </c>
    </row>
    <row r="3680" ht="22.5" spans="1:10">
      <c r="A3680" s="20"/>
      <c r="B3680" s="16" t="s">
        <v>9182</v>
      </c>
      <c r="C3680" s="16" t="s">
        <v>3301</v>
      </c>
      <c r="D3680" s="16" t="s">
        <v>3311</v>
      </c>
      <c r="E3680" s="16" t="s">
        <v>9149</v>
      </c>
      <c r="F3680" s="16" t="s">
        <v>3304</v>
      </c>
      <c r="G3680" s="16" t="s">
        <v>3398</v>
      </c>
      <c r="H3680" s="16" t="s">
        <v>3315</v>
      </c>
      <c r="I3680" s="16" t="s">
        <v>3307</v>
      </c>
      <c r="J3680" s="16" t="s">
        <v>9150</v>
      </c>
    </row>
    <row r="3681" ht="22.5" spans="1:10">
      <c r="A3681" s="20"/>
      <c r="B3681" s="16" t="s">
        <v>9182</v>
      </c>
      <c r="C3681" s="16" t="s">
        <v>3301</v>
      </c>
      <c r="D3681" s="16" t="s">
        <v>3320</v>
      </c>
      <c r="E3681" s="16" t="s">
        <v>6160</v>
      </c>
      <c r="F3681" s="16" t="s">
        <v>3304</v>
      </c>
      <c r="G3681" s="16" t="s">
        <v>3398</v>
      </c>
      <c r="H3681" s="16" t="s">
        <v>3315</v>
      </c>
      <c r="I3681" s="16" t="s">
        <v>3307</v>
      </c>
      <c r="J3681" s="16" t="s">
        <v>9151</v>
      </c>
    </row>
    <row r="3682" ht="22.5" spans="1:10">
      <c r="A3682" s="20"/>
      <c r="B3682" s="16" t="s">
        <v>9182</v>
      </c>
      <c r="C3682" s="16" t="s">
        <v>3324</v>
      </c>
      <c r="D3682" s="16" t="s">
        <v>3325</v>
      </c>
      <c r="E3682" s="16" t="s">
        <v>9184</v>
      </c>
      <c r="F3682" s="16" t="s">
        <v>3304</v>
      </c>
      <c r="G3682" s="16" t="s">
        <v>3367</v>
      </c>
      <c r="H3682" s="16" t="s">
        <v>3478</v>
      </c>
      <c r="I3682" s="16" t="s">
        <v>3329</v>
      </c>
      <c r="J3682" s="16" t="s">
        <v>9185</v>
      </c>
    </row>
    <row r="3683" ht="33.75" spans="1:10">
      <c r="A3683" s="20"/>
      <c r="B3683" s="16" t="s">
        <v>9182</v>
      </c>
      <c r="C3683" s="16" t="s">
        <v>3331</v>
      </c>
      <c r="D3683" s="16" t="s">
        <v>3332</v>
      </c>
      <c r="E3683" s="16" t="s">
        <v>4412</v>
      </c>
      <c r="F3683" s="16" t="s">
        <v>3313</v>
      </c>
      <c r="G3683" s="16" t="s">
        <v>3322</v>
      </c>
      <c r="H3683" s="16" t="s">
        <v>3315</v>
      </c>
      <c r="I3683" s="16" t="s">
        <v>3307</v>
      </c>
      <c r="J3683" s="16" t="s">
        <v>6036</v>
      </c>
    </row>
    <row r="3684" spans="1:10">
      <c r="A3684" s="20"/>
      <c r="B3684" s="16" t="s">
        <v>9182</v>
      </c>
      <c r="C3684" s="16" t="s">
        <v>3843</v>
      </c>
      <c r="D3684" s="16" t="s">
        <v>6563</v>
      </c>
      <c r="E3684" s="16" t="s">
        <v>9155</v>
      </c>
      <c r="F3684" s="16" t="s">
        <v>3520</v>
      </c>
      <c r="G3684" s="16" t="s">
        <v>9186</v>
      </c>
      <c r="H3684" s="16" t="s">
        <v>3435</v>
      </c>
      <c r="I3684" s="16" t="s">
        <v>3307</v>
      </c>
      <c r="J3684" s="16" t="s">
        <v>9187</v>
      </c>
    </row>
    <row r="3685" spans="1:10">
      <c r="A3685" s="19" t="s">
        <v>9188</v>
      </c>
      <c r="B3685" s="16"/>
      <c r="C3685" s="16"/>
      <c r="D3685" s="16"/>
      <c r="E3685" s="16"/>
      <c r="F3685" s="16"/>
      <c r="G3685" s="16"/>
      <c r="H3685" s="16"/>
      <c r="I3685" s="16"/>
      <c r="J3685" s="16"/>
    </row>
    <row r="3686" ht="33.75" spans="1:10">
      <c r="A3686" s="20" t="s">
        <v>9189</v>
      </c>
      <c r="B3686" s="16" t="s">
        <v>9190</v>
      </c>
      <c r="C3686" s="16" t="s">
        <v>3301</v>
      </c>
      <c r="D3686" s="16" t="s">
        <v>3302</v>
      </c>
      <c r="E3686" s="16" t="s">
        <v>8278</v>
      </c>
      <c r="F3686" s="16" t="s">
        <v>3313</v>
      </c>
      <c r="G3686" s="16" t="s">
        <v>3398</v>
      </c>
      <c r="H3686" s="16" t="s">
        <v>3315</v>
      </c>
      <c r="I3686" s="16" t="s">
        <v>3307</v>
      </c>
      <c r="J3686" s="16" t="s">
        <v>8370</v>
      </c>
    </row>
    <row r="3687" ht="33.75" spans="1:10">
      <c r="A3687" s="20"/>
      <c r="B3687" s="16" t="s">
        <v>9190</v>
      </c>
      <c r="C3687" s="16" t="s">
        <v>3301</v>
      </c>
      <c r="D3687" s="16" t="s">
        <v>3302</v>
      </c>
      <c r="E3687" s="16" t="s">
        <v>9191</v>
      </c>
      <c r="F3687" s="16" t="s">
        <v>3313</v>
      </c>
      <c r="G3687" s="16" t="s">
        <v>3516</v>
      </c>
      <c r="H3687" s="16" t="s">
        <v>3545</v>
      </c>
      <c r="I3687" s="16" t="s">
        <v>3307</v>
      </c>
      <c r="J3687" s="16" t="s">
        <v>9192</v>
      </c>
    </row>
    <row r="3688" ht="56.25" spans="1:10">
      <c r="A3688" s="20"/>
      <c r="B3688" s="16" t="s">
        <v>9190</v>
      </c>
      <c r="C3688" s="16" t="s">
        <v>3301</v>
      </c>
      <c r="D3688" s="16" t="s">
        <v>3311</v>
      </c>
      <c r="E3688" s="16" t="s">
        <v>8266</v>
      </c>
      <c r="F3688" s="16" t="s">
        <v>3304</v>
      </c>
      <c r="G3688" s="16" t="s">
        <v>3398</v>
      </c>
      <c r="H3688" s="16" t="s">
        <v>3315</v>
      </c>
      <c r="I3688" s="16" t="s">
        <v>3307</v>
      </c>
      <c r="J3688" s="16" t="s">
        <v>8394</v>
      </c>
    </row>
    <row r="3689" ht="33.75" spans="1:10">
      <c r="A3689" s="20"/>
      <c r="B3689" s="16" t="s">
        <v>9190</v>
      </c>
      <c r="C3689" s="16" t="s">
        <v>3301</v>
      </c>
      <c r="D3689" s="16" t="s">
        <v>3320</v>
      </c>
      <c r="E3689" s="16" t="s">
        <v>3565</v>
      </c>
      <c r="F3689" s="16" t="s">
        <v>3304</v>
      </c>
      <c r="G3689" s="16" t="s">
        <v>3585</v>
      </c>
      <c r="H3689" s="16" t="s">
        <v>3328</v>
      </c>
      <c r="I3689" s="16" t="s">
        <v>3329</v>
      </c>
      <c r="J3689" s="16" t="s">
        <v>8372</v>
      </c>
    </row>
    <row r="3690" ht="45" spans="1:10">
      <c r="A3690" s="20"/>
      <c r="B3690" s="16" t="s">
        <v>9190</v>
      </c>
      <c r="C3690" s="16" t="s">
        <v>3324</v>
      </c>
      <c r="D3690" s="16" t="s">
        <v>3325</v>
      </c>
      <c r="E3690" s="16" t="s">
        <v>8291</v>
      </c>
      <c r="F3690" s="16" t="s">
        <v>3313</v>
      </c>
      <c r="G3690" s="16" t="s">
        <v>3398</v>
      </c>
      <c r="H3690" s="16" t="s">
        <v>3315</v>
      </c>
      <c r="I3690" s="16" t="s">
        <v>3307</v>
      </c>
      <c r="J3690" s="16" t="s">
        <v>9193</v>
      </c>
    </row>
    <row r="3691" ht="45" spans="1:10">
      <c r="A3691" s="20"/>
      <c r="B3691" s="16" t="s">
        <v>9190</v>
      </c>
      <c r="C3691" s="16" t="s">
        <v>3324</v>
      </c>
      <c r="D3691" s="16" t="s">
        <v>3325</v>
      </c>
      <c r="E3691" s="16" t="s">
        <v>9194</v>
      </c>
      <c r="F3691" s="16" t="s">
        <v>3313</v>
      </c>
      <c r="G3691" s="16" t="s">
        <v>3398</v>
      </c>
      <c r="H3691" s="16" t="s">
        <v>3315</v>
      </c>
      <c r="I3691" s="16" t="s">
        <v>3307</v>
      </c>
      <c r="J3691" s="16" t="s">
        <v>9195</v>
      </c>
    </row>
    <row r="3692" ht="33.75" spans="1:10">
      <c r="A3692" s="20"/>
      <c r="B3692" s="16" t="s">
        <v>9190</v>
      </c>
      <c r="C3692" s="16" t="s">
        <v>3331</v>
      </c>
      <c r="D3692" s="16" t="s">
        <v>3332</v>
      </c>
      <c r="E3692" s="16" t="s">
        <v>8253</v>
      </c>
      <c r="F3692" s="16" t="s">
        <v>3313</v>
      </c>
      <c r="G3692" s="16" t="s">
        <v>3341</v>
      </c>
      <c r="H3692" s="16" t="s">
        <v>3315</v>
      </c>
      <c r="I3692" s="16" t="s">
        <v>3307</v>
      </c>
      <c r="J3692" s="16" t="s">
        <v>9196</v>
      </c>
    </row>
    <row r="3693" ht="33.75" spans="1:10">
      <c r="A3693" s="20"/>
      <c r="B3693" s="16" t="s">
        <v>9190</v>
      </c>
      <c r="C3693" s="16" t="s">
        <v>3331</v>
      </c>
      <c r="D3693" s="16" t="s">
        <v>3332</v>
      </c>
      <c r="E3693" s="16" t="s">
        <v>8285</v>
      </c>
      <c r="F3693" s="16" t="s">
        <v>3313</v>
      </c>
      <c r="G3693" s="16" t="s">
        <v>3341</v>
      </c>
      <c r="H3693" s="16" t="s">
        <v>3315</v>
      </c>
      <c r="I3693" s="16" t="s">
        <v>3307</v>
      </c>
      <c r="J3693" s="16" t="s">
        <v>8375</v>
      </c>
    </row>
    <row r="3694" ht="33.75" spans="1:10">
      <c r="A3694" s="20"/>
      <c r="B3694" s="16" t="s">
        <v>9190</v>
      </c>
      <c r="C3694" s="16" t="s">
        <v>3843</v>
      </c>
      <c r="D3694" s="16" t="s">
        <v>3844</v>
      </c>
      <c r="E3694" s="16" t="s">
        <v>7496</v>
      </c>
      <c r="F3694" s="16" t="s">
        <v>3520</v>
      </c>
      <c r="G3694" s="16" t="s">
        <v>9197</v>
      </c>
      <c r="H3694" s="16" t="s">
        <v>3435</v>
      </c>
      <c r="I3694" s="16" t="s">
        <v>3307</v>
      </c>
      <c r="J3694" s="16" t="s">
        <v>9198</v>
      </c>
    </row>
    <row r="3695" ht="33.75" spans="1:10">
      <c r="A3695" s="20" t="s">
        <v>8219</v>
      </c>
      <c r="B3695" s="16" t="s">
        <v>9190</v>
      </c>
      <c r="C3695" s="16" t="s">
        <v>3301</v>
      </c>
      <c r="D3695" s="16" t="s">
        <v>3302</v>
      </c>
      <c r="E3695" s="16" t="s">
        <v>8278</v>
      </c>
      <c r="F3695" s="16" t="s">
        <v>3313</v>
      </c>
      <c r="G3695" s="16" t="s">
        <v>3398</v>
      </c>
      <c r="H3695" s="16" t="s">
        <v>3315</v>
      </c>
      <c r="I3695" s="16" t="s">
        <v>3307</v>
      </c>
      <c r="J3695" s="16" t="s">
        <v>8370</v>
      </c>
    </row>
    <row r="3696" ht="33.75" spans="1:10">
      <c r="A3696" s="20"/>
      <c r="B3696" s="16" t="s">
        <v>9190</v>
      </c>
      <c r="C3696" s="16" t="s">
        <v>3301</v>
      </c>
      <c r="D3696" s="16" t="s">
        <v>3302</v>
      </c>
      <c r="E3696" s="16" t="s">
        <v>8280</v>
      </c>
      <c r="F3696" s="16" t="s">
        <v>3313</v>
      </c>
      <c r="G3696" s="16" t="s">
        <v>3398</v>
      </c>
      <c r="H3696" s="16" t="s">
        <v>3315</v>
      </c>
      <c r="I3696" s="16" t="s">
        <v>3307</v>
      </c>
      <c r="J3696" s="16" t="s">
        <v>9199</v>
      </c>
    </row>
    <row r="3697" ht="33.75" spans="1:10">
      <c r="A3697" s="20"/>
      <c r="B3697" s="16" t="s">
        <v>9190</v>
      </c>
      <c r="C3697" s="16" t="s">
        <v>3301</v>
      </c>
      <c r="D3697" s="16" t="s">
        <v>3302</v>
      </c>
      <c r="E3697" s="16" t="s">
        <v>9200</v>
      </c>
      <c r="F3697" s="16" t="s">
        <v>3313</v>
      </c>
      <c r="G3697" s="16" t="s">
        <v>3417</v>
      </c>
      <c r="H3697" s="16" t="s">
        <v>9201</v>
      </c>
      <c r="I3697" s="16" t="s">
        <v>3307</v>
      </c>
      <c r="J3697" s="16" t="s">
        <v>9202</v>
      </c>
    </row>
    <row r="3698" ht="56.25" spans="1:10">
      <c r="A3698" s="20"/>
      <c r="B3698" s="16" t="s">
        <v>9190</v>
      </c>
      <c r="C3698" s="16" t="s">
        <v>3301</v>
      </c>
      <c r="D3698" s="16" t="s">
        <v>3311</v>
      </c>
      <c r="E3698" s="16" t="s">
        <v>8266</v>
      </c>
      <c r="F3698" s="16" t="s">
        <v>3313</v>
      </c>
      <c r="G3698" s="16" t="s">
        <v>3398</v>
      </c>
      <c r="H3698" s="16" t="s">
        <v>3315</v>
      </c>
      <c r="I3698" s="16" t="s">
        <v>3307</v>
      </c>
      <c r="J3698" s="16" t="s">
        <v>8394</v>
      </c>
    </row>
    <row r="3699" ht="33.75" spans="1:10">
      <c r="A3699" s="20"/>
      <c r="B3699" s="16" t="s">
        <v>9190</v>
      </c>
      <c r="C3699" s="16" t="s">
        <v>3301</v>
      </c>
      <c r="D3699" s="16" t="s">
        <v>3320</v>
      </c>
      <c r="E3699" s="16" t="s">
        <v>3565</v>
      </c>
      <c r="F3699" s="16" t="s">
        <v>3304</v>
      </c>
      <c r="G3699" s="16" t="s">
        <v>3585</v>
      </c>
      <c r="H3699" s="16" t="s">
        <v>3328</v>
      </c>
      <c r="I3699" s="16" t="s">
        <v>3329</v>
      </c>
      <c r="J3699" s="16" t="s">
        <v>8372</v>
      </c>
    </row>
    <row r="3700" ht="45" spans="1:10">
      <c r="A3700" s="20"/>
      <c r="B3700" s="16" t="s">
        <v>9190</v>
      </c>
      <c r="C3700" s="16" t="s">
        <v>3324</v>
      </c>
      <c r="D3700" s="16" t="s">
        <v>3325</v>
      </c>
      <c r="E3700" s="16" t="s">
        <v>8291</v>
      </c>
      <c r="F3700" s="16" t="s">
        <v>3313</v>
      </c>
      <c r="G3700" s="16" t="s">
        <v>3398</v>
      </c>
      <c r="H3700" s="16" t="s">
        <v>3315</v>
      </c>
      <c r="I3700" s="16" t="s">
        <v>3307</v>
      </c>
      <c r="J3700" s="16" t="s">
        <v>9193</v>
      </c>
    </row>
    <row r="3701" ht="45" spans="1:10">
      <c r="A3701" s="20"/>
      <c r="B3701" s="16" t="s">
        <v>9190</v>
      </c>
      <c r="C3701" s="16" t="s">
        <v>3324</v>
      </c>
      <c r="D3701" s="16" t="s">
        <v>3325</v>
      </c>
      <c r="E3701" s="16" t="s">
        <v>9194</v>
      </c>
      <c r="F3701" s="16" t="s">
        <v>3313</v>
      </c>
      <c r="G3701" s="16" t="s">
        <v>3341</v>
      </c>
      <c r="H3701" s="16" t="s">
        <v>3315</v>
      </c>
      <c r="I3701" s="16" t="s">
        <v>3307</v>
      </c>
      <c r="J3701" s="16" t="s">
        <v>9195</v>
      </c>
    </row>
    <row r="3702" ht="33.75" spans="1:10">
      <c r="A3702" s="20"/>
      <c r="B3702" s="16" t="s">
        <v>9190</v>
      </c>
      <c r="C3702" s="16" t="s">
        <v>3324</v>
      </c>
      <c r="D3702" s="16" t="s">
        <v>3325</v>
      </c>
      <c r="E3702" s="16" t="s">
        <v>9203</v>
      </c>
      <c r="F3702" s="16" t="s">
        <v>3313</v>
      </c>
      <c r="G3702" s="16" t="s">
        <v>3459</v>
      </c>
      <c r="H3702" s="16" t="s">
        <v>4805</v>
      </c>
      <c r="I3702" s="16" t="s">
        <v>3307</v>
      </c>
      <c r="J3702" s="16" t="s">
        <v>9204</v>
      </c>
    </row>
    <row r="3703" ht="33.75" spans="1:10">
      <c r="A3703" s="20"/>
      <c r="B3703" s="16" t="s">
        <v>9190</v>
      </c>
      <c r="C3703" s="16" t="s">
        <v>3331</v>
      </c>
      <c r="D3703" s="16" t="s">
        <v>3332</v>
      </c>
      <c r="E3703" s="16" t="s">
        <v>8253</v>
      </c>
      <c r="F3703" s="16" t="s">
        <v>3313</v>
      </c>
      <c r="G3703" s="16" t="s">
        <v>3341</v>
      </c>
      <c r="H3703" s="16" t="s">
        <v>3315</v>
      </c>
      <c r="I3703" s="16" t="s">
        <v>3329</v>
      </c>
      <c r="J3703" s="16" t="s">
        <v>9196</v>
      </c>
    </row>
    <row r="3704" ht="33.75" spans="1:10">
      <c r="A3704" s="20"/>
      <c r="B3704" s="16" t="s">
        <v>9190</v>
      </c>
      <c r="C3704" s="16" t="s">
        <v>3843</v>
      </c>
      <c r="D3704" s="16" t="s">
        <v>3844</v>
      </c>
      <c r="E3704" s="16" t="s">
        <v>7496</v>
      </c>
      <c r="F3704" s="16" t="s">
        <v>3520</v>
      </c>
      <c r="G3704" s="16" t="s">
        <v>9205</v>
      </c>
      <c r="H3704" s="16" t="s">
        <v>3435</v>
      </c>
      <c r="I3704" s="16" t="s">
        <v>3307</v>
      </c>
      <c r="J3704" s="16" t="s">
        <v>9198</v>
      </c>
    </row>
    <row r="3705" ht="22.5" spans="1:10">
      <c r="A3705" s="20" t="s">
        <v>9206</v>
      </c>
      <c r="B3705" s="16" t="s">
        <v>9207</v>
      </c>
      <c r="C3705" s="16" t="s">
        <v>3301</v>
      </c>
      <c r="D3705" s="16" t="s">
        <v>3302</v>
      </c>
      <c r="E3705" s="16" t="s">
        <v>9208</v>
      </c>
      <c r="F3705" s="16" t="s">
        <v>3304</v>
      </c>
      <c r="G3705" s="16" t="s">
        <v>3398</v>
      </c>
      <c r="H3705" s="16" t="s">
        <v>3315</v>
      </c>
      <c r="I3705" s="16" t="s">
        <v>3307</v>
      </c>
      <c r="J3705" s="16" t="s">
        <v>9209</v>
      </c>
    </row>
    <row r="3706" ht="22.5" spans="1:10">
      <c r="A3706" s="20"/>
      <c r="B3706" s="16" t="s">
        <v>9207</v>
      </c>
      <c r="C3706" s="16" t="s">
        <v>3301</v>
      </c>
      <c r="D3706" s="16" t="s">
        <v>3302</v>
      </c>
      <c r="E3706" s="16" t="s">
        <v>9210</v>
      </c>
      <c r="F3706" s="16" t="s">
        <v>3304</v>
      </c>
      <c r="G3706" s="16" t="s">
        <v>3398</v>
      </c>
      <c r="H3706" s="16" t="s">
        <v>3315</v>
      </c>
      <c r="I3706" s="16" t="s">
        <v>3307</v>
      </c>
      <c r="J3706" s="16" t="s">
        <v>9211</v>
      </c>
    </row>
    <row r="3707" ht="22.5" spans="1:10">
      <c r="A3707" s="20"/>
      <c r="B3707" s="16" t="s">
        <v>9207</v>
      </c>
      <c r="C3707" s="16" t="s">
        <v>3301</v>
      </c>
      <c r="D3707" s="16" t="s">
        <v>3302</v>
      </c>
      <c r="E3707" s="16" t="s">
        <v>9212</v>
      </c>
      <c r="F3707" s="16" t="s">
        <v>3304</v>
      </c>
      <c r="G3707" s="16" t="s">
        <v>9213</v>
      </c>
      <c r="H3707" s="16" t="s">
        <v>3377</v>
      </c>
      <c r="I3707" s="16" t="s">
        <v>3307</v>
      </c>
      <c r="J3707" s="16" t="s">
        <v>9214</v>
      </c>
    </row>
    <row r="3708" ht="33.75" spans="1:10">
      <c r="A3708" s="20"/>
      <c r="B3708" s="16" t="s">
        <v>9207</v>
      </c>
      <c r="C3708" s="16" t="s">
        <v>3301</v>
      </c>
      <c r="D3708" s="16" t="s">
        <v>3311</v>
      </c>
      <c r="E3708" s="16" t="s">
        <v>9215</v>
      </c>
      <c r="F3708" s="16" t="s">
        <v>3313</v>
      </c>
      <c r="G3708" s="16" t="s">
        <v>3341</v>
      </c>
      <c r="H3708" s="16" t="s">
        <v>3315</v>
      </c>
      <c r="I3708" s="16" t="s">
        <v>3307</v>
      </c>
      <c r="J3708" s="16" t="s">
        <v>9216</v>
      </c>
    </row>
    <row r="3709" ht="22.5" spans="1:10">
      <c r="A3709" s="20"/>
      <c r="B3709" s="16" t="s">
        <v>9207</v>
      </c>
      <c r="C3709" s="16" t="s">
        <v>3301</v>
      </c>
      <c r="D3709" s="16" t="s">
        <v>3311</v>
      </c>
      <c r="E3709" s="16" t="s">
        <v>9217</v>
      </c>
      <c r="F3709" s="16" t="s">
        <v>3304</v>
      </c>
      <c r="G3709" s="16" t="s">
        <v>3398</v>
      </c>
      <c r="H3709" s="16" t="s">
        <v>3315</v>
      </c>
      <c r="I3709" s="16" t="s">
        <v>3307</v>
      </c>
      <c r="J3709" s="16" t="s">
        <v>9218</v>
      </c>
    </row>
    <row r="3710" ht="33.75" spans="1:10">
      <c r="A3710" s="20"/>
      <c r="B3710" s="16" t="s">
        <v>9207</v>
      </c>
      <c r="C3710" s="16" t="s">
        <v>3301</v>
      </c>
      <c r="D3710" s="16" t="s">
        <v>3311</v>
      </c>
      <c r="E3710" s="16" t="s">
        <v>9219</v>
      </c>
      <c r="F3710" s="16" t="s">
        <v>3304</v>
      </c>
      <c r="G3710" s="16" t="s">
        <v>3398</v>
      </c>
      <c r="H3710" s="16" t="s">
        <v>3315</v>
      </c>
      <c r="I3710" s="16" t="s">
        <v>3307</v>
      </c>
      <c r="J3710" s="16" t="s">
        <v>9220</v>
      </c>
    </row>
    <row r="3711" ht="33.75" spans="1:10">
      <c r="A3711" s="20"/>
      <c r="B3711" s="16" t="s">
        <v>9207</v>
      </c>
      <c r="C3711" s="16" t="s">
        <v>3324</v>
      </c>
      <c r="D3711" s="16" t="s">
        <v>3325</v>
      </c>
      <c r="E3711" s="16" t="s">
        <v>9221</v>
      </c>
      <c r="F3711" s="16" t="s">
        <v>3313</v>
      </c>
      <c r="G3711" s="16" t="s">
        <v>3341</v>
      </c>
      <c r="H3711" s="16" t="s">
        <v>3315</v>
      </c>
      <c r="I3711" s="16" t="s">
        <v>3307</v>
      </c>
      <c r="J3711" s="16" t="s">
        <v>9222</v>
      </c>
    </row>
    <row r="3712" ht="33.75" spans="1:10">
      <c r="A3712" s="20"/>
      <c r="B3712" s="16" t="s">
        <v>9207</v>
      </c>
      <c r="C3712" s="16" t="s">
        <v>3324</v>
      </c>
      <c r="D3712" s="16" t="s">
        <v>3325</v>
      </c>
      <c r="E3712" s="16" t="s">
        <v>9223</v>
      </c>
      <c r="F3712" s="16" t="s">
        <v>3313</v>
      </c>
      <c r="G3712" s="16" t="s">
        <v>3341</v>
      </c>
      <c r="H3712" s="16" t="s">
        <v>3315</v>
      </c>
      <c r="I3712" s="16" t="s">
        <v>3307</v>
      </c>
      <c r="J3712" s="16" t="s">
        <v>9224</v>
      </c>
    </row>
    <row r="3713" spans="1:10">
      <c r="A3713" s="20"/>
      <c r="B3713" s="16" t="s">
        <v>9207</v>
      </c>
      <c r="C3713" s="16" t="s">
        <v>3331</v>
      </c>
      <c r="D3713" s="16" t="s">
        <v>3332</v>
      </c>
      <c r="E3713" s="16" t="s">
        <v>8253</v>
      </c>
      <c r="F3713" s="16" t="s">
        <v>3304</v>
      </c>
      <c r="G3713" s="16" t="s">
        <v>3341</v>
      </c>
      <c r="H3713" s="16" t="s">
        <v>3315</v>
      </c>
      <c r="I3713" s="16" t="s">
        <v>3307</v>
      </c>
      <c r="J3713" s="16" t="s">
        <v>9225</v>
      </c>
    </row>
    <row r="3714" ht="33.75" spans="1:10">
      <c r="A3714" s="20"/>
      <c r="B3714" s="16" t="s">
        <v>9207</v>
      </c>
      <c r="C3714" s="16" t="s">
        <v>3843</v>
      </c>
      <c r="D3714" s="16" t="s">
        <v>3844</v>
      </c>
      <c r="E3714" s="16" t="s">
        <v>9226</v>
      </c>
      <c r="F3714" s="16" t="s">
        <v>3520</v>
      </c>
      <c r="G3714" s="16" t="s">
        <v>9131</v>
      </c>
      <c r="H3714" s="16" t="s">
        <v>4097</v>
      </c>
      <c r="I3714" s="16" t="s">
        <v>3307</v>
      </c>
      <c r="J3714" s="16" t="s">
        <v>9227</v>
      </c>
    </row>
    <row r="3715" ht="33.75" spans="1:10">
      <c r="A3715" s="20"/>
      <c r="B3715" s="16" t="s">
        <v>9207</v>
      </c>
      <c r="C3715" s="16" t="s">
        <v>3843</v>
      </c>
      <c r="D3715" s="16" t="s">
        <v>3844</v>
      </c>
      <c r="E3715" s="16" t="s">
        <v>9228</v>
      </c>
      <c r="F3715" s="16" t="s">
        <v>3304</v>
      </c>
      <c r="G3715" s="16" t="s">
        <v>3398</v>
      </c>
      <c r="H3715" s="16" t="s">
        <v>3315</v>
      </c>
      <c r="I3715" s="16" t="s">
        <v>3307</v>
      </c>
      <c r="J3715" s="16" t="s">
        <v>9229</v>
      </c>
    </row>
    <row r="3716" spans="1:10">
      <c r="A3716" s="20" t="s">
        <v>9230</v>
      </c>
      <c r="B3716" s="16" t="s">
        <v>9230</v>
      </c>
      <c r="C3716" s="16" t="s">
        <v>3301</v>
      </c>
      <c r="D3716" s="16" t="s">
        <v>3311</v>
      </c>
      <c r="E3716" s="16" t="s">
        <v>3429</v>
      </c>
      <c r="F3716" s="16" t="s">
        <v>3304</v>
      </c>
      <c r="G3716" s="16" t="s">
        <v>3398</v>
      </c>
      <c r="H3716" s="16" t="s">
        <v>3315</v>
      </c>
      <c r="I3716" s="16" t="s">
        <v>3329</v>
      </c>
      <c r="J3716" s="16" t="s">
        <v>3429</v>
      </c>
    </row>
    <row r="3717" ht="56.25" spans="1:10">
      <c r="A3717" s="20"/>
      <c r="B3717" s="16" t="s">
        <v>9230</v>
      </c>
      <c r="C3717" s="16" t="s">
        <v>3301</v>
      </c>
      <c r="D3717" s="16" t="s">
        <v>3320</v>
      </c>
      <c r="E3717" s="16" t="s">
        <v>3431</v>
      </c>
      <c r="F3717" s="16" t="s">
        <v>3304</v>
      </c>
      <c r="G3717" s="16" t="s">
        <v>3398</v>
      </c>
      <c r="H3717" s="16" t="s">
        <v>3315</v>
      </c>
      <c r="I3717" s="16" t="s">
        <v>3329</v>
      </c>
      <c r="J3717" s="16" t="s">
        <v>3432</v>
      </c>
    </row>
    <row r="3718" spans="1:10">
      <c r="A3718" s="20"/>
      <c r="B3718" s="16" t="s">
        <v>9230</v>
      </c>
      <c r="C3718" s="16" t="s">
        <v>3324</v>
      </c>
      <c r="D3718" s="16" t="s">
        <v>3325</v>
      </c>
      <c r="E3718" s="16" t="s">
        <v>5960</v>
      </c>
      <c r="F3718" s="16" t="s">
        <v>3313</v>
      </c>
      <c r="G3718" s="16" t="s">
        <v>3398</v>
      </c>
      <c r="H3718" s="16" t="s">
        <v>3315</v>
      </c>
      <c r="I3718" s="16" t="s">
        <v>3329</v>
      </c>
      <c r="J3718" s="16" t="s">
        <v>5960</v>
      </c>
    </row>
    <row r="3719" ht="22.5" spans="1:10">
      <c r="A3719" s="20"/>
      <c r="B3719" s="16" t="s">
        <v>9230</v>
      </c>
      <c r="C3719" s="16" t="s">
        <v>3331</v>
      </c>
      <c r="D3719" s="16" t="s">
        <v>3332</v>
      </c>
      <c r="E3719" s="16" t="s">
        <v>3437</v>
      </c>
      <c r="F3719" s="16" t="s">
        <v>3313</v>
      </c>
      <c r="G3719" s="16" t="s">
        <v>3341</v>
      </c>
      <c r="H3719" s="16" t="s">
        <v>3315</v>
      </c>
      <c r="I3719" s="16" t="s">
        <v>3329</v>
      </c>
      <c r="J3719" s="16" t="s">
        <v>3438</v>
      </c>
    </row>
    <row r="3720" spans="1:10">
      <c r="A3720" s="19" t="s">
        <v>9231</v>
      </c>
      <c r="B3720" s="16"/>
      <c r="C3720" s="16"/>
      <c r="D3720" s="16"/>
      <c r="E3720" s="16"/>
      <c r="F3720" s="16"/>
      <c r="G3720" s="16"/>
      <c r="H3720" s="16"/>
      <c r="I3720" s="16"/>
      <c r="J3720" s="16"/>
    </row>
    <row r="3721" spans="1:10">
      <c r="A3721" s="20" t="s">
        <v>8274</v>
      </c>
      <c r="B3721" s="16" t="s">
        <v>8378</v>
      </c>
      <c r="C3721" s="16" t="s">
        <v>3301</v>
      </c>
      <c r="D3721" s="16" t="s">
        <v>3320</v>
      </c>
      <c r="E3721" s="16" t="s">
        <v>4100</v>
      </c>
      <c r="F3721" s="16" t="s">
        <v>3304</v>
      </c>
      <c r="G3721" s="16" t="s">
        <v>8276</v>
      </c>
      <c r="H3721" s="16" t="s">
        <v>3306</v>
      </c>
      <c r="I3721" s="16" t="s">
        <v>3307</v>
      </c>
      <c r="J3721" s="16" t="s">
        <v>4100</v>
      </c>
    </row>
    <row r="3722" spans="1:10">
      <c r="A3722" s="20"/>
      <c r="B3722" s="16" t="s">
        <v>8378</v>
      </c>
      <c r="C3722" s="16" t="s">
        <v>3324</v>
      </c>
      <c r="D3722" s="16" t="s">
        <v>3325</v>
      </c>
      <c r="E3722" s="16" t="s">
        <v>8164</v>
      </c>
      <c r="F3722" s="16" t="s">
        <v>3304</v>
      </c>
      <c r="G3722" s="16" t="s">
        <v>3398</v>
      </c>
      <c r="H3722" s="16" t="s">
        <v>3315</v>
      </c>
      <c r="I3722" s="16" t="s">
        <v>3307</v>
      </c>
      <c r="J3722" s="16" t="s">
        <v>8164</v>
      </c>
    </row>
    <row r="3723" spans="1:10">
      <c r="A3723" s="20"/>
      <c r="B3723" s="16" t="s">
        <v>8378</v>
      </c>
      <c r="C3723" s="16" t="s">
        <v>3331</v>
      </c>
      <c r="D3723" s="16" t="s">
        <v>3332</v>
      </c>
      <c r="E3723" s="16" t="s">
        <v>3332</v>
      </c>
      <c r="F3723" s="16" t="s">
        <v>3313</v>
      </c>
      <c r="G3723" s="16" t="s">
        <v>3322</v>
      </c>
      <c r="H3723" s="16" t="s">
        <v>3315</v>
      </c>
      <c r="I3723" s="16" t="s">
        <v>3307</v>
      </c>
      <c r="J3723" s="16" t="s">
        <v>3332</v>
      </c>
    </row>
    <row r="3724" ht="22.5" spans="1:10">
      <c r="A3724" s="20" t="s">
        <v>8713</v>
      </c>
      <c r="B3724" s="16" t="s">
        <v>8296</v>
      </c>
      <c r="C3724" s="16" t="s">
        <v>3301</v>
      </c>
      <c r="D3724" s="16" t="s">
        <v>3302</v>
      </c>
      <c r="E3724" s="16" t="s">
        <v>8479</v>
      </c>
      <c r="F3724" s="16" t="s">
        <v>3304</v>
      </c>
      <c r="G3724" s="16" t="s">
        <v>9232</v>
      </c>
      <c r="H3724" s="16" t="s">
        <v>3377</v>
      </c>
      <c r="I3724" s="16" t="s">
        <v>3307</v>
      </c>
      <c r="J3724" s="16" t="s">
        <v>8479</v>
      </c>
    </row>
    <row r="3725" ht="123.75" spans="1:10">
      <c r="A3725" s="20"/>
      <c r="B3725" s="16" t="s">
        <v>8296</v>
      </c>
      <c r="C3725" s="16" t="s">
        <v>3301</v>
      </c>
      <c r="D3725" s="16" t="s">
        <v>3302</v>
      </c>
      <c r="E3725" s="16" t="s">
        <v>8180</v>
      </c>
      <c r="F3725" s="16" t="s">
        <v>3304</v>
      </c>
      <c r="G3725" s="16" t="s">
        <v>3721</v>
      </c>
      <c r="H3725" s="16" t="s">
        <v>8181</v>
      </c>
      <c r="I3725" s="16" t="s">
        <v>3307</v>
      </c>
      <c r="J3725" s="16" t="s">
        <v>9233</v>
      </c>
    </row>
    <row r="3726" ht="90" spans="1:10">
      <c r="A3726" s="20"/>
      <c r="B3726" s="16" t="s">
        <v>8296</v>
      </c>
      <c r="C3726" s="16" t="s">
        <v>3301</v>
      </c>
      <c r="D3726" s="16" t="s">
        <v>3311</v>
      </c>
      <c r="E3726" s="16" t="s">
        <v>8185</v>
      </c>
      <c r="F3726" s="16" t="s">
        <v>3304</v>
      </c>
      <c r="G3726" s="16" t="s">
        <v>3544</v>
      </c>
      <c r="H3726" s="16" t="s">
        <v>3545</v>
      </c>
      <c r="I3726" s="16" t="s">
        <v>3307</v>
      </c>
      <c r="J3726" s="16" t="s">
        <v>9087</v>
      </c>
    </row>
    <row r="3727" ht="78.75" spans="1:10">
      <c r="A3727" s="20"/>
      <c r="B3727" s="16" t="s">
        <v>8296</v>
      </c>
      <c r="C3727" s="16" t="s">
        <v>3301</v>
      </c>
      <c r="D3727" s="16" t="s">
        <v>3311</v>
      </c>
      <c r="E3727" s="16" t="s">
        <v>8183</v>
      </c>
      <c r="F3727" s="16" t="s">
        <v>3304</v>
      </c>
      <c r="G3727" s="16" t="s">
        <v>3513</v>
      </c>
      <c r="H3727" s="16" t="s">
        <v>3315</v>
      </c>
      <c r="I3727" s="16" t="s">
        <v>3307</v>
      </c>
      <c r="J3727" s="16" t="s">
        <v>9089</v>
      </c>
    </row>
    <row r="3728" ht="67.5" spans="1:10">
      <c r="A3728" s="20"/>
      <c r="B3728" s="16" t="s">
        <v>8296</v>
      </c>
      <c r="C3728" s="16" t="s">
        <v>3301</v>
      </c>
      <c r="D3728" s="16" t="s">
        <v>3311</v>
      </c>
      <c r="E3728" s="16" t="s">
        <v>8187</v>
      </c>
      <c r="F3728" s="16" t="s">
        <v>3304</v>
      </c>
      <c r="G3728" s="16" t="s">
        <v>3513</v>
      </c>
      <c r="H3728" s="16" t="s">
        <v>3315</v>
      </c>
      <c r="I3728" s="16" t="s">
        <v>3307</v>
      </c>
      <c r="J3728" s="16" t="s">
        <v>9088</v>
      </c>
    </row>
    <row r="3729" spans="1:10">
      <c r="A3729" s="20"/>
      <c r="B3729" s="16" t="s">
        <v>8296</v>
      </c>
      <c r="C3729" s="16" t="s">
        <v>3301</v>
      </c>
      <c r="D3729" s="16" t="s">
        <v>3320</v>
      </c>
      <c r="E3729" s="16" t="s">
        <v>8188</v>
      </c>
      <c r="F3729" s="16" t="s">
        <v>3304</v>
      </c>
      <c r="G3729" s="16" t="s">
        <v>3398</v>
      </c>
      <c r="H3729" s="16" t="s">
        <v>3315</v>
      </c>
      <c r="I3729" s="16" t="s">
        <v>3307</v>
      </c>
      <c r="J3729" s="16" t="s">
        <v>8404</v>
      </c>
    </row>
    <row r="3730" ht="22.5" spans="1:10">
      <c r="A3730" s="20"/>
      <c r="B3730" s="16" t="s">
        <v>8296</v>
      </c>
      <c r="C3730" s="16" t="s">
        <v>3324</v>
      </c>
      <c r="D3730" s="16" t="s">
        <v>3325</v>
      </c>
      <c r="E3730" s="16" t="s">
        <v>8190</v>
      </c>
      <c r="F3730" s="16" t="s">
        <v>3313</v>
      </c>
      <c r="G3730" s="16" t="s">
        <v>3380</v>
      </c>
      <c r="H3730" s="16" t="s">
        <v>3315</v>
      </c>
      <c r="I3730" s="16" t="s">
        <v>3307</v>
      </c>
      <c r="J3730" s="16" t="s">
        <v>8190</v>
      </c>
    </row>
    <row r="3731" ht="22.5" spans="1:10">
      <c r="A3731" s="20"/>
      <c r="B3731" s="16" t="s">
        <v>8296</v>
      </c>
      <c r="C3731" s="16" t="s">
        <v>3324</v>
      </c>
      <c r="D3731" s="16" t="s">
        <v>3590</v>
      </c>
      <c r="E3731" s="16" t="s">
        <v>8195</v>
      </c>
      <c r="F3731" s="16" t="s">
        <v>3313</v>
      </c>
      <c r="G3731" s="16" t="s">
        <v>3865</v>
      </c>
      <c r="H3731" s="16" t="s">
        <v>3499</v>
      </c>
      <c r="I3731" s="16" t="s">
        <v>3307</v>
      </c>
      <c r="J3731" s="16" t="s">
        <v>8195</v>
      </c>
    </row>
    <row r="3732" ht="101.25" spans="1:10">
      <c r="A3732" s="20"/>
      <c r="B3732" s="16" t="s">
        <v>8296</v>
      </c>
      <c r="C3732" s="16" t="s">
        <v>3324</v>
      </c>
      <c r="D3732" s="16" t="s">
        <v>3590</v>
      </c>
      <c r="E3732" s="16" t="s">
        <v>8194</v>
      </c>
      <c r="F3732" s="16" t="s">
        <v>3304</v>
      </c>
      <c r="G3732" s="16" t="s">
        <v>3513</v>
      </c>
      <c r="H3732" s="16" t="s">
        <v>3315</v>
      </c>
      <c r="I3732" s="16" t="s">
        <v>3307</v>
      </c>
      <c r="J3732" s="16" t="s">
        <v>9234</v>
      </c>
    </row>
    <row r="3733" spans="1:10">
      <c r="A3733" s="20"/>
      <c r="B3733" s="16" t="s">
        <v>8296</v>
      </c>
      <c r="C3733" s="16" t="s">
        <v>3331</v>
      </c>
      <c r="D3733" s="16" t="s">
        <v>3332</v>
      </c>
      <c r="E3733" s="16" t="s">
        <v>3437</v>
      </c>
      <c r="F3733" s="16" t="s">
        <v>3313</v>
      </c>
      <c r="G3733" s="16" t="s">
        <v>3341</v>
      </c>
      <c r="H3733" s="16" t="s">
        <v>3315</v>
      </c>
      <c r="I3733" s="16" t="s">
        <v>3307</v>
      </c>
      <c r="J3733" s="16" t="s">
        <v>3437</v>
      </c>
    </row>
    <row r="3734" ht="22.5" spans="1:10">
      <c r="A3734" s="20" t="s">
        <v>8263</v>
      </c>
      <c r="B3734" s="16" t="s">
        <v>8924</v>
      </c>
      <c r="C3734" s="16" t="s">
        <v>3301</v>
      </c>
      <c r="D3734" s="16" t="s">
        <v>3302</v>
      </c>
      <c r="E3734" s="16" t="s">
        <v>8952</v>
      </c>
      <c r="F3734" s="16" t="s">
        <v>3304</v>
      </c>
      <c r="G3734" s="16" t="s">
        <v>3459</v>
      </c>
      <c r="H3734" s="16" t="s">
        <v>4476</v>
      </c>
      <c r="I3734" s="16" t="s">
        <v>3307</v>
      </c>
      <c r="J3734" s="16" t="s">
        <v>8952</v>
      </c>
    </row>
    <row r="3735" ht="22.5" spans="1:10">
      <c r="A3735" s="20"/>
      <c r="B3735" s="16" t="s">
        <v>8924</v>
      </c>
      <c r="C3735" s="16" t="s">
        <v>3301</v>
      </c>
      <c r="D3735" s="16" t="s">
        <v>3302</v>
      </c>
      <c r="E3735" s="16" t="s">
        <v>8334</v>
      </c>
      <c r="F3735" s="16" t="s">
        <v>3313</v>
      </c>
      <c r="G3735" s="16" t="s">
        <v>3459</v>
      </c>
      <c r="H3735" s="16" t="s">
        <v>3545</v>
      </c>
      <c r="I3735" s="16" t="s">
        <v>3307</v>
      </c>
      <c r="J3735" s="16" t="s">
        <v>8334</v>
      </c>
    </row>
    <row r="3736" ht="22.5" spans="1:10">
      <c r="A3736" s="20"/>
      <c r="B3736" s="16" t="s">
        <v>8924</v>
      </c>
      <c r="C3736" s="16" t="s">
        <v>3301</v>
      </c>
      <c r="D3736" s="16" t="s">
        <v>3302</v>
      </c>
      <c r="E3736" s="16" t="s">
        <v>8336</v>
      </c>
      <c r="F3736" s="16" t="s">
        <v>3304</v>
      </c>
      <c r="G3736" s="16" t="s">
        <v>3516</v>
      </c>
      <c r="H3736" s="16" t="s">
        <v>3377</v>
      </c>
      <c r="I3736" s="16" t="s">
        <v>3307</v>
      </c>
      <c r="J3736" s="16" t="s">
        <v>8336</v>
      </c>
    </row>
    <row r="3737" ht="33.75" spans="1:10">
      <c r="A3737" s="20"/>
      <c r="B3737" s="16" t="s">
        <v>8924</v>
      </c>
      <c r="C3737" s="16" t="s">
        <v>3301</v>
      </c>
      <c r="D3737" s="16" t="s">
        <v>3311</v>
      </c>
      <c r="E3737" s="16" t="s">
        <v>8509</v>
      </c>
      <c r="F3737" s="16" t="s">
        <v>3313</v>
      </c>
      <c r="G3737" s="16" t="s">
        <v>3341</v>
      </c>
      <c r="H3737" s="16" t="s">
        <v>3315</v>
      </c>
      <c r="I3737" s="16" t="s">
        <v>3307</v>
      </c>
      <c r="J3737" s="16" t="s">
        <v>8509</v>
      </c>
    </row>
    <row r="3738" spans="1:10">
      <c r="A3738" s="20"/>
      <c r="B3738" s="16" t="s">
        <v>8924</v>
      </c>
      <c r="C3738" s="16" t="s">
        <v>3301</v>
      </c>
      <c r="D3738" s="16" t="s">
        <v>3311</v>
      </c>
      <c r="E3738" s="16" t="s">
        <v>8339</v>
      </c>
      <c r="F3738" s="16" t="s">
        <v>3313</v>
      </c>
      <c r="G3738" s="16" t="s">
        <v>3341</v>
      </c>
      <c r="H3738" s="16" t="s">
        <v>3315</v>
      </c>
      <c r="I3738" s="16" t="s">
        <v>3307</v>
      </c>
      <c r="J3738" s="16" t="s">
        <v>8339</v>
      </c>
    </row>
    <row r="3739" spans="1:10">
      <c r="A3739" s="20"/>
      <c r="B3739" s="16" t="s">
        <v>8924</v>
      </c>
      <c r="C3739" s="16" t="s">
        <v>3301</v>
      </c>
      <c r="D3739" s="16" t="s">
        <v>3311</v>
      </c>
      <c r="E3739" s="16" t="s">
        <v>8926</v>
      </c>
      <c r="F3739" s="16" t="s">
        <v>3313</v>
      </c>
      <c r="G3739" s="16" t="s">
        <v>3341</v>
      </c>
      <c r="H3739" s="16" t="s">
        <v>3315</v>
      </c>
      <c r="I3739" s="16" t="s">
        <v>3307</v>
      </c>
      <c r="J3739" s="16" t="s">
        <v>8926</v>
      </c>
    </row>
    <row r="3740" ht="22.5" spans="1:10">
      <c r="A3740" s="20"/>
      <c r="B3740" s="16" t="s">
        <v>8924</v>
      </c>
      <c r="C3740" s="16" t="s">
        <v>3301</v>
      </c>
      <c r="D3740" s="16" t="s">
        <v>3320</v>
      </c>
      <c r="E3740" s="16" t="s">
        <v>8512</v>
      </c>
      <c r="F3740" s="16" t="s">
        <v>3313</v>
      </c>
      <c r="G3740" s="16" t="s">
        <v>3341</v>
      </c>
      <c r="H3740" s="16" t="s">
        <v>3315</v>
      </c>
      <c r="I3740" s="16" t="s">
        <v>3307</v>
      </c>
      <c r="J3740" s="16" t="s">
        <v>8512</v>
      </c>
    </row>
    <row r="3741" spans="1:10">
      <c r="A3741" s="20"/>
      <c r="B3741" s="16" t="s">
        <v>8924</v>
      </c>
      <c r="C3741" s="16" t="s">
        <v>3301</v>
      </c>
      <c r="D3741" s="16" t="s">
        <v>3320</v>
      </c>
      <c r="E3741" s="16" t="s">
        <v>8514</v>
      </c>
      <c r="F3741" s="16" t="s">
        <v>3313</v>
      </c>
      <c r="G3741" s="16" t="s">
        <v>3341</v>
      </c>
      <c r="H3741" s="16" t="s">
        <v>3315</v>
      </c>
      <c r="I3741" s="16" t="s">
        <v>3307</v>
      </c>
      <c r="J3741" s="16" t="s">
        <v>8514</v>
      </c>
    </row>
    <row r="3742" spans="1:10">
      <c r="A3742" s="20"/>
      <c r="B3742" s="16" t="s">
        <v>8924</v>
      </c>
      <c r="C3742" s="16" t="s">
        <v>3324</v>
      </c>
      <c r="D3742" s="16" t="s">
        <v>3325</v>
      </c>
      <c r="E3742" s="16" t="s">
        <v>8516</v>
      </c>
      <c r="F3742" s="16" t="s">
        <v>3313</v>
      </c>
      <c r="G3742" s="16" t="s">
        <v>3341</v>
      </c>
      <c r="H3742" s="16" t="s">
        <v>3315</v>
      </c>
      <c r="I3742" s="16" t="s">
        <v>3307</v>
      </c>
      <c r="J3742" s="16" t="s">
        <v>8516</v>
      </c>
    </row>
    <row r="3743" spans="1:10">
      <c r="A3743" s="20"/>
      <c r="B3743" s="16" t="s">
        <v>8924</v>
      </c>
      <c r="C3743" s="16" t="s">
        <v>3324</v>
      </c>
      <c r="D3743" s="16" t="s">
        <v>3325</v>
      </c>
      <c r="E3743" s="16" t="s">
        <v>8577</v>
      </c>
      <c r="F3743" s="16" t="s">
        <v>3313</v>
      </c>
      <c r="G3743" s="16" t="s">
        <v>3314</v>
      </c>
      <c r="H3743" s="16" t="s">
        <v>3315</v>
      </c>
      <c r="I3743" s="16" t="s">
        <v>3307</v>
      </c>
      <c r="J3743" s="16" t="s">
        <v>8577</v>
      </c>
    </row>
    <row r="3744" spans="1:10">
      <c r="A3744" s="20"/>
      <c r="B3744" s="16" t="s">
        <v>8924</v>
      </c>
      <c r="C3744" s="16" t="s">
        <v>3324</v>
      </c>
      <c r="D3744" s="16" t="s">
        <v>3325</v>
      </c>
      <c r="E3744" s="16" t="s">
        <v>8342</v>
      </c>
      <c r="F3744" s="16" t="s">
        <v>3313</v>
      </c>
      <c r="G3744" s="16" t="s">
        <v>3314</v>
      </c>
      <c r="H3744" s="16" t="s">
        <v>3315</v>
      </c>
      <c r="I3744" s="16" t="s">
        <v>3307</v>
      </c>
      <c r="J3744" s="16" t="s">
        <v>8342</v>
      </c>
    </row>
    <row r="3745" ht="22.5" spans="1:10">
      <c r="A3745" s="20"/>
      <c r="B3745" s="16" t="s">
        <v>8924</v>
      </c>
      <c r="C3745" s="16" t="s">
        <v>3324</v>
      </c>
      <c r="D3745" s="16" t="s">
        <v>3590</v>
      </c>
      <c r="E3745" s="16" t="s">
        <v>8518</v>
      </c>
      <c r="F3745" s="16" t="s">
        <v>3313</v>
      </c>
      <c r="G3745" s="16" t="s">
        <v>3341</v>
      </c>
      <c r="H3745" s="16" t="s">
        <v>3315</v>
      </c>
      <c r="I3745" s="16" t="s">
        <v>3307</v>
      </c>
      <c r="J3745" s="16" t="s">
        <v>8518</v>
      </c>
    </row>
    <row r="3746" spans="1:10">
      <c r="A3746" s="20"/>
      <c r="B3746" s="16" t="s">
        <v>8924</v>
      </c>
      <c r="C3746" s="16" t="s">
        <v>3324</v>
      </c>
      <c r="D3746" s="16" t="s">
        <v>3590</v>
      </c>
      <c r="E3746" s="16" t="s">
        <v>9235</v>
      </c>
      <c r="F3746" s="16" t="s">
        <v>3313</v>
      </c>
      <c r="G3746" s="16" t="s">
        <v>3341</v>
      </c>
      <c r="H3746" s="16" t="s">
        <v>3315</v>
      </c>
      <c r="I3746" s="16" t="s">
        <v>3307</v>
      </c>
      <c r="J3746" s="16" t="s">
        <v>9235</v>
      </c>
    </row>
    <row r="3747" spans="1:10">
      <c r="A3747" s="20"/>
      <c r="B3747" s="16" t="s">
        <v>8924</v>
      </c>
      <c r="C3747" s="16" t="s">
        <v>3331</v>
      </c>
      <c r="D3747" s="16" t="s">
        <v>3332</v>
      </c>
      <c r="E3747" s="16" t="s">
        <v>9236</v>
      </c>
      <c r="F3747" s="16" t="s">
        <v>3313</v>
      </c>
      <c r="G3747" s="16" t="s">
        <v>3341</v>
      </c>
      <c r="H3747" s="16" t="s">
        <v>3315</v>
      </c>
      <c r="I3747" s="16" t="s">
        <v>3307</v>
      </c>
      <c r="J3747" s="16" t="s">
        <v>9236</v>
      </c>
    </row>
    <row r="3748" spans="1:10">
      <c r="A3748" s="20" t="s">
        <v>8219</v>
      </c>
      <c r="B3748" s="16" t="s">
        <v>9237</v>
      </c>
      <c r="C3748" s="16" t="s">
        <v>3301</v>
      </c>
      <c r="D3748" s="16" t="s">
        <v>3302</v>
      </c>
      <c r="E3748" s="16" t="s">
        <v>8304</v>
      </c>
      <c r="F3748" s="16" t="s">
        <v>3304</v>
      </c>
      <c r="G3748" s="16" t="s">
        <v>9232</v>
      </c>
      <c r="H3748" s="16" t="s">
        <v>3377</v>
      </c>
      <c r="I3748" s="16" t="s">
        <v>3307</v>
      </c>
      <c r="J3748" s="16" t="s">
        <v>9238</v>
      </c>
    </row>
    <row r="3749" spans="1:10">
      <c r="A3749" s="20"/>
      <c r="B3749" s="16" t="s">
        <v>9237</v>
      </c>
      <c r="C3749" s="16" t="s">
        <v>3301</v>
      </c>
      <c r="D3749" s="16" t="s">
        <v>3302</v>
      </c>
      <c r="E3749" s="16" t="s">
        <v>8935</v>
      </c>
      <c r="F3749" s="16" t="s">
        <v>3313</v>
      </c>
      <c r="G3749" s="16" t="s">
        <v>3459</v>
      </c>
      <c r="H3749" s="16" t="s">
        <v>3545</v>
      </c>
      <c r="I3749" s="16" t="s">
        <v>3307</v>
      </c>
      <c r="J3749" s="16" t="s">
        <v>8935</v>
      </c>
    </row>
    <row r="3750" spans="1:10">
      <c r="A3750" s="20"/>
      <c r="B3750" s="16" t="s">
        <v>9237</v>
      </c>
      <c r="C3750" s="16" t="s">
        <v>3301</v>
      </c>
      <c r="D3750" s="16" t="s">
        <v>3302</v>
      </c>
      <c r="E3750" s="16" t="s">
        <v>8307</v>
      </c>
      <c r="F3750" s="16" t="s">
        <v>3313</v>
      </c>
      <c r="G3750" s="16" t="s">
        <v>3380</v>
      </c>
      <c r="H3750" s="16" t="s">
        <v>3377</v>
      </c>
      <c r="I3750" s="16" t="s">
        <v>3307</v>
      </c>
      <c r="J3750" s="16" t="s">
        <v>8307</v>
      </c>
    </row>
    <row r="3751" spans="1:10">
      <c r="A3751" s="20"/>
      <c r="B3751" s="16" t="s">
        <v>9237</v>
      </c>
      <c r="C3751" s="16" t="s">
        <v>3301</v>
      </c>
      <c r="D3751" s="16" t="s">
        <v>3311</v>
      </c>
      <c r="E3751" s="16" t="s">
        <v>8311</v>
      </c>
      <c r="F3751" s="16" t="s">
        <v>3313</v>
      </c>
      <c r="G3751" s="16" t="s">
        <v>3314</v>
      </c>
      <c r="H3751" s="16" t="s">
        <v>3315</v>
      </c>
      <c r="I3751" s="16" t="s">
        <v>3307</v>
      </c>
      <c r="J3751" s="16" t="s">
        <v>8311</v>
      </c>
    </row>
    <row r="3752" spans="1:10">
      <c r="A3752" s="20"/>
      <c r="B3752" s="16" t="s">
        <v>9237</v>
      </c>
      <c r="C3752" s="16" t="s">
        <v>3301</v>
      </c>
      <c r="D3752" s="16" t="s">
        <v>3311</v>
      </c>
      <c r="E3752" s="16" t="s">
        <v>8309</v>
      </c>
      <c r="F3752" s="16" t="s">
        <v>3313</v>
      </c>
      <c r="G3752" s="16" t="s">
        <v>3341</v>
      </c>
      <c r="H3752" s="16" t="s">
        <v>3315</v>
      </c>
      <c r="I3752" s="16" t="s">
        <v>3307</v>
      </c>
      <c r="J3752" s="16" t="s">
        <v>9239</v>
      </c>
    </row>
    <row r="3753" spans="1:10">
      <c r="A3753" s="20"/>
      <c r="B3753" s="16" t="s">
        <v>9237</v>
      </c>
      <c r="C3753" s="16" t="s">
        <v>3301</v>
      </c>
      <c r="D3753" s="16" t="s">
        <v>3311</v>
      </c>
      <c r="E3753" s="16" t="s">
        <v>8313</v>
      </c>
      <c r="F3753" s="16" t="s">
        <v>3304</v>
      </c>
      <c r="G3753" s="16" t="s">
        <v>3398</v>
      </c>
      <c r="H3753" s="16" t="s">
        <v>3315</v>
      </c>
      <c r="I3753" s="16" t="s">
        <v>3307</v>
      </c>
      <c r="J3753" s="16" t="s">
        <v>8313</v>
      </c>
    </row>
    <row r="3754" spans="1:10">
      <c r="A3754" s="20"/>
      <c r="B3754" s="16" t="s">
        <v>9237</v>
      </c>
      <c r="C3754" s="16" t="s">
        <v>3301</v>
      </c>
      <c r="D3754" s="16" t="s">
        <v>3320</v>
      </c>
      <c r="E3754" s="16" t="s">
        <v>5805</v>
      </c>
      <c r="F3754" s="16" t="s">
        <v>3304</v>
      </c>
      <c r="G3754" s="16" t="s">
        <v>3398</v>
      </c>
      <c r="H3754" s="16" t="s">
        <v>3315</v>
      </c>
      <c r="I3754" s="16" t="s">
        <v>3307</v>
      </c>
      <c r="J3754" s="16" t="s">
        <v>5805</v>
      </c>
    </row>
    <row r="3755" spans="1:10">
      <c r="A3755" s="20"/>
      <c r="B3755" s="16" t="s">
        <v>9237</v>
      </c>
      <c r="C3755" s="16" t="s">
        <v>3301</v>
      </c>
      <c r="D3755" s="16" t="s">
        <v>3320</v>
      </c>
      <c r="E3755" s="16" t="s">
        <v>8975</v>
      </c>
      <c r="F3755" s="16" t="s">
        <v>3313</v>
      </c>
      <c r="G3755" s="16" t="s">
        <v>3314</v>
      </c>
      <c r="H3755" s="16" t="s">
        <v>3315</v>
      </c>
      <c r="I3755" s="16" t="s">
        <v>3307</v>
      </c>
      <c r="J3755" s="16" t="s">
        <v>8975</v>
      </c>
    </row>
    <row r="3756" spans="1:10">
      <c r="A3756" s="20"/>
      <c r="B3756" s="16" t="s">
        <v>9237</v>
      </c>
      <c r="C3756" s="16" t="s">
        <v>3301</v>
      </c>
      <c r="D3756" s="16" t="s">
        <v>3320</v>
      </c>
      <c r="E3756" s="16" t="s">
        <v>8977</v>
      </c>
      <c r="F3756" s="16" t="s">
        <v>3313</v>
      </c>
      <c r="G3756" s="16" t="s">
        <v>3341</v>
      </c>
      <c r="H3756" s="16" t="s">
        <v>3315</v>
      </c>
      <c r="I3756" s="16" t="s">
        <v>3307</v>
      </c>
      <c r="J3756" s="16" t="s">
        <v>8977</v>
      </c>
    </row>
    <row r="3757" spans="1:10">
      <c r="A3757" s="20"/>
      <c r="B3757" s="16" t="s">
        <v>9237</v>
      </c>
      <c r="C3757" s="16" t="s">
        <v>3324</v>
      </c>
      <c r="D3757" s="16" t="s">
        <v>3325</v>
      </c>
      <c r="E3757" s="16" t="s">
        <v>9103</v>
      </c>
      <c r="F3757" s="16" t="s">
        <v>3313</v>
      </c>
      <c r="G3757" s="16" t="s">
        <v>3322</v>
      </c>
      <c r="H3757" s="16" t="s">
        <v>3315</v>
      </c>
      <c r="I3757" s="16" t="s">
        <v>3307</v>
      </c>
      <c r="J3757" s="16" t="s">
        <v>9103</v>
      </c>
    </row>
    <row r="3758" spans="1:10">
      <c r="A3758" s="20"/>
      <c r="B3758" s="16" t="s">
        <v>9237</v>
      </c>
      <c r="C3758" s="16" t="s">
        <v>3324</v>
      </c>
      <c r="D3758" s="16" t="s">
        <v>3325</v>
      </c>
      <c r="E3758" s="16" t="s">
        <v>8318</v>
      </c>
      <c r="F3758" s="16" t="s">
        <v>3304</v>
      </c>
      <c r="G3758" s="16" t="s">
        <v>3398</v>
      </c>
      <c r="H3758" s="16" t="s">
        <v>3315</v>
      </c>
      <c r="I3758" s="16" t="s">
        <v>3307</v>
      </c>
      <c r="J3758" s="16" t="s">
        <v>8318</v>
      </c>
    </row>
    <row r="3759" spans="1:10">
      <c r="A3759" s="20"/>
      <c r="B3759" s="16" t="s">
        <v>9237</v>
      </c>
      <c r="C3759" s="16" t="s">
        <v>3324</v>
      </c>
      <c r="D3759" s="16" t="s">
        <v>3325</v>
      </c>
      <c r="E3759" s="16" t="s">
        <v>8316</v>
      </c>
      <c r="F3759" s="16" t="s">
        <v>3304</v>
      </c>
      <c r="G3759" s="16" t="s">
        <v>3588</v>
      </c>
      <c r="H3759" s="16"/>
      <c r="I3759" s="16" t="s">
        <v>3329</v>
      </c>
      <c r="J3759" s="16" t="s">
        <v>8316</v>
      </c>
    </row>
    <row r="3760" spans="1:10">
      <c r="A3760" s="20"/>
      <c r="B3760" s="16" t="s">
        <v>9237</v>
      </c>
      <c r="C3760" s="16" t="s">
        <v>3324</v>
      </c>
      <c r="D3760" s="16" t="s">
        <v>3590</v>
      </c>
      <c r="E3760" s="16" t="s">
        <v>8983</v>
      </c>
      <c r="F3760" s="16" t="s">
        <v>3304</v>
      </c>
      <c r="G3760" s="16" t="s">
        <v>9240</v>
      </c>
      <c r="H3760" s="16"/>
      <c r="I3760" s="16" t="s">
        <v>3329</v>
      </c>
      <c r="J3760" s="16" t="s">
        <v>8983</v>
      </c>
    </row>
    <row r="3761" spans="1:10">
      <c r="A3761" s="20"/>
      <c r="B3761" s="16" t="s">
        <v>9237</v>
      </c>
      <c r="C3761" s="16" t="s">
        <v>3324</v>
      </c>
      <c r="D3761" s="16" t="s">
        <v>3590</v>
      </c>
      <c r="E3761" s="16" t="s">
        <v>8344</v>
      </c>
      <c r="F3761" s="16" t="s">
        <v>3304</v>
      </c>
      <c r="G3761" s="16" t="s">
        <v>9241</v>
      </c>
      <c r="H3761" s="16"/>
      <c r="I3761" s="16" t="s">
        <v>3329</v>
      </c>
      <c r="J3761" s="16" t="s">
        <v>8344</v>
      </c>
    </row>
    <row r="3762" spans="1:10">
      <c r="A3762" s="20"/>
      <c r="B3762" s="16" t="s">
        <v>9237</v>
      </c>
      <c r="C3762" s="16" t="s">
        <v>3331</v>
      </c>
      <c r="D3762" s="16" t="s">
        <v>3332</v>
      </c>
      <c r="E3762" s="16" t="s">
        <v>9236</v>
      </c>
      <c r="F3762" s="16" t="s">
        <v>3313</v>
      </c>
      <c r="G3762" s="16" t="s">
        <v>3341</v>
      </c>
      <c r="H3762" s="16" t="s">
        <v>3315</v>
      </c>
      <c r="I3762" s="16" t="s">
        <v>3307</v>
      </c>
      <c r="J3762" s="16" t="s">
        <v>9236</v>
      </c>
    </row>
    <row r="3763" ht="22.5" spans="1:10">
      <c r="A3763" s="20"/>
      <c r="B3763" s="16" t="s">
        <v>9237</v>
      </c>
      <c r="C3763" s="16" t="s">
        <v>3843</v>
      </c>
      <c r="D3763" s="16" t="s">
        <v>3844</v>
      </c>
      <c r="E3763" s="16" t="s">
        <v>8503</v>
      </c>
      <c r="F3763" s="16" t="s">
        <v>3313</v>
      </c>
      <c r="G3763" s="16" t="s">
        <v>3322</v>
      </c>
      <c r="H3763" s="16" t="s">
        <v>3315</v>
      </c>
      <c r="I3763" s="16" t="s">
        <v>3307</v>
      </c>
      <c r="J3763" s="16" t="s">
        <v>8503</v>
      </c>
    </row>
    <row r="3764" spans="1:10">
      <c r="A3764" s="20"/>
      <c r="B3764" s="16" t="s">
        <v>9237</v>
      </c>
      <c r="C3764" s="16" t="s">
        <v>3843</v>
      </c>
      <c r="D3764" s="16" t="s">
        <v>3844</v>
      </c>
      <c r="E3764" s="16" t="s">
        <v>8330</v>
      </c>
      <c r="F3764" s="16" t="s">
        <v>3313</v>
      </c>
      <c r="G3764" s="16" t="s">
        <v>3341</v>
      </c>
      <c r="H3764" s="16" t="s">
        <v>3315</v>
      </c>
      <c r="I3764" s="16" t="s">
        <v>3307</v>
      </c>
      <c r="J3764" s="16" t="s">
        <v>8330</v>
      </c>
    </row>
    <row r="3765" spans="1:10">
      <c r="A3765" s="19" t="s">
        <v>9242</v>
      </c>
      <c r="B3765" s="16"/>
      <c r="C3765" s="16"/>
      <c r="D3765" s="16"/>
      <c r="E3765" s="16"/>
      <c r="F3765" s="16"/>
      <c r="G3765" s="16"/>
      <c r="H3765" s="16"/>
      <c r="I3765" s="16"/>
      <c r="J3765" s="16"/>
    </row>
    <row r="3766" ht="45" spans="1:10">
      <c r="A3766" s="20" t="s">
        <v>9243</v>
      </c>
      <c r="B3766" s="16" t="s">
        <v>9244</v>
      </c>
      <c r="C3766" s="16" t="s">
        <v>3301</v>
      </c>
      <c r="D3766" s="16" t="s">
        <v>3302</v>
      </c>
      <c r="E3766" s="16" t="s">
        <v>9245</v>
      </c>
      <c r="F3766" s="16" t="s">
        <v>3313</v>
      </c>
      <c r="G3766" s="16" t="s">
        <v>9246</v>
      </c>
      <c r="H3766" s="16" t="s">
        <v>3377</v>
      </c>
      <c r="I3766" s="16" t="s">
        <v>3307</v>
      </c>
      <c r="J3766" s="16" t="s">
        <v>9247</v>
      </c>
    </row>
    <row r="3767" ht="33.75" spans="1:10">
      <c r="A3767" s="20"/>
      <c r="B3767" s="16" t="s">
        <v>9244</v>
      </c>
      <c r="C3767" s="16" t="s">
        <v>3301</v>
      </c>
      <c r="D3767" s="16" t="s">
        <v>3302</v>
      </c>
      <c r="E3767" s="16" t="s">
        <v>9248</v>
      </c>
      <c r="F3767" s="16" t="s">
        <v>3313</v>
      </c>
      <c r="G3767" s="16" t="s">
        <v>4329</v>
      </c>
      <c r="H3767" s="16" t="s">
        <v>8181</v>
      </c>
      <c r="I3767" s="16" t="s">
        <v>3307</v>
      </c>
      <c r="J3767" s="16" t="s">
        <v>9249</v>
      </c>
    </row>
    <row r="3768" ht="67.5" spans="1:10">
      <c r="A3768" s="20"/>
      <c r="B3768" s="16" t="s">
        <v>9244</v>
      </c>
      <c r="C3768" s="16" t="s">
        <v>3301</v>
      </c>
      <c r="D3768" s="16" t="s">
        <v>3311</v>
      </c>
      <c r="E3768" s="16" t="s">
        <v>8183</v>
      </c>
      <c r="F3768" s="16" t="s">
        <v>3313</v>
      </c>
      <c r="G3768" s="16" t="s">
        <v>3398</v>
      </c>
      <c r="H3768" s="16" t="s">
        <v>3315</v>
      </c>
      <c r="I3768" s="16" t="s">
        <v>3307</v>
      </c>
      <c r="J3768" s="16" t="s">
        <v>8359</v>
      </c>
    </row>
    <row r="3769" ht="56.25" spans="1:10">
      <c r="A3769" s="20"/>
      <c r="B3769" s="16" t="s">
        <v>9244</v>
      </c>
      <c r="C3769" s="16" t="s">
        <v>3301</v>
      </c>
      <c r="D3769" s="16" t="s">
        <v>3311</v>
      </c>
      <c r="E3769" s="16" t="s">
        <v>4551</v>
      </c>
      <c r="F3769" s="16" t="s">
        <v>3304</v>
      </c>
      <c r="G3769" s="16" t="s">
        <v>6471</v>
      </c>
      <c r="H3769" s="16" t="s">
        <v>3328</v>
      </c>
      <c r="I3769" s="16" t="s">
        <v>3329</v>
      </c>
      <c r="J3769" s="16" t="s">
        <v>8361</v>
      </c>
    </row>
    <row r="3770" ht="33.75" spans="1:10">
      <c r="A3770" s="20"/>
      <c r="B3770" s="16" t="s">
        <v>9244</v>
      </c>
      <c r="C3770" s="16" t="s">
        <v>3301</v>
      </c>
      <c r="D3770" s="16" t="s">
        <v>3320</v>
      </c>
      <c r="E3770" s="16" t="s">
        <v>9250</v>
      </c>
      <c r="F3770" s="16" t="s">
        <v>3304</v>
      </c>
      <c r="G3770" s="16" t="s">
        <v>7121</v>
      </c>
      <c r="H3770" s="16" t="s">
        <v>3328</v>
      </c>
      <c r="I3770" s="16" t="s">
        <v>3329</v>
      </c>
      <c r="J3770" s="16" t="s">
        <v>9251</v>
      </c>
    </row>
    <row r="3771" ht="33.75" spans="1:10">
      <c r="A3771" s="20"/>
      <c r="B3771" s="16" t="s">
        <v>9244</v>
      </c>
      <c r="C3771" s="16" t="s">
        <v>3324</v>
      </c>
      <c r="D3771" s="16" t="s">
        <v>3325</v>
      </c>
      <c r="E3771" s="16" t="s">
        <v>9252</v>
      </c>
      <c r="F3771" s="16" t="s">
        <v>3313</v>
      </c>
      <c r="G3771" s="16" t="s">
        <v>3341</v>
      </c>
      <c r="H3771" s="16" t="s">
        <v>3315</v>
      </c>
      <c r="I3771" s="16" t="s">
        <v>3307</v>
      </c>
      <c r="J3771" s="16" t="s">
        <v>9253</v>
      </c>
    </row>
    <row r="3772" ht="78.75" spans="1:10">
      <c r="A3772" s="20"/>
      <c r="B3772" s="16" t="s">
        <v>9244</v>
      </c>
      <c r="C3772" s="16" t="s">
        <v>3324</v>
      </c>
      <c r="D3772" s="16" t="s">
        <v>3325</v>
      </c>
      <c r="E3772" s="16" t="s">
        <v>9254</v>
      </c>
      <c r="F3772" s="16" t="s">
        <v>3304</v>
      </c>
      <c r="G3772" s="16" t="s">
        <v>7181</v>
      </c>
      <c r="H3772" s="16" t="s">
        <v>3328</v>
      </c>
      <c r="I3772" s="16" t="s">
        <v>3329</v>
      </c>
      <c r="J3772" s="16" t="s">
        <v>8483</v>
      </c>
    </row>
    <row r="3773" ht="22.5" spans="1:10">
      <c r="A3773" s="20"/>
      <c r="B3773" s="16" t="s">
        <v>9244</v>
      </c>
      <c r="C3773" s="16" t="s">
        <v>3331</v>
      </c>
      <c r="D3773" s="16" t="s">
        <v>3332</v>
      </c>
      <c r="E3773" s="16" t="s">
        <v>8285</v>
      </c>
      <c r="F3773" s="16" t="s">
        <v>3313</v>
      </c>
      <c r="G3773" s="16" t="s">
        <v>3341</v>
      </c>
      <c r="H3773" s="16" t="s">
        <v>3315</v>
      </c>
      <c r="I3773" s="16" t="s">
        <v>3307</v>
      </c>
      <c r="J3773" s="16" t="s">
        <v>8382</v>
      </c>
    </row>
    <row r="3774" ht="22.5" spans="1:10">
      <c r="A3774" s="20"/>
      <c r="B3774" s="16" t="s">
        <v>9244</v>
      </c>
      <c r="C3774" s="16" t="s">
        <v>3331</v>
      </c>
      <c r="D3774" s="16" t="s">
        <v>3332</v>
      </c>
      <c r="E3774" s="16" t="s">
        <v>8253</v>
      </c>
      <c r="F3774" s="16" t="s">
        <v>3313</v>
      </c>
      <c r="G3774" s="16" t="s">
        <v>3322</v>
      </c>
      <c r="H3774" s="16" t="s">
        <v>3315</v>
      </c>
      <c r="I3774" s="16" t="s">
        <v>3307</v>
      </c>
      <c r="J3774" s="16" t="s">
        <v>9255</v>
      </c>
    </row>
    <row r="3775" ht="22.5" spans="1:10">
      <c r="A3775" s="20"/>
      <c r="B3775" s="16" t="s">
        <v>9244</v>
      </c>
      <c r="C3775" s="16" t="s">
        <v>3843</v>
      </c>
      <c r="D3775" s="16" t="s">
        <v>3844</v>
      </c>
      <c r="E3775" s="16" t="s">
        <v>7496</v>
      </c>
      <c r="F3775" s="16" t="s">
        <v>3520</v>
      </c>
      <c r="G3775" s="16" t="s">
        <v>9256</v>
      </c>
      <c r="H3775" s="16" t="s">
        <v>3328</v>
      </c>
      <c r="I3775" s="16" t="s">
        <v>3329</v>
      </c>
      <c r="J3775" s="16" t="s">
        <v>8273</v>
      </c>
    </row>
    <row r="3776" spans="1:10">
      <c r="A3776" s="20" t="s">
        <v>9257</v>
      </c>
      <c r="B3776" s="16" t="s">
        <v>9258</v>
      </c>
      <c r="C3776" s="16" t="s">
        <v>3301</v>
      </c>
      <c r="D3776" s="16" t="s">
        <v>3320</v>
      </c>
      <c r="E3776" s="16" t="s">
        <v>4100</v>
      </c>
      <c r="F3776" s="16" t="s">
        <v>3304</v>
      </c>
      <c r="G3776" s="16" t="s">
        <v>7344</v>
      </c>
      <c r="H3776" s="16" t="s">
        <v>3306</v>
      </c>
      <c r="I3776" s="16" t="s">
        <v>3307</v>
      </c>
      <c r="J3776" s="16" t="s">
        <v>4100</v>
      </c>
    </row>
    <row r="3777" spans="1:10">
      <c r="A3777" s="20"/>
      <c r="B3777" s="16" t="s">
        <v>9258</v>
      </c>
      <c r="C3777" s="16" t="s">
        <v>3324</v>
      </c>
      <c r="D3777" s="16" t="s">
        <v>3325</v>
      </c>
      <c r="E3777" s="16" t="s">
        <v>8164</v>
      </c>
      <c r="F3777" s="16" t="s">
        <v>3304</v>
      </c>
      <c r="G3777" s="16" t="s">
        <v>3398</v>
      </c>
      <c r="H3777" s="16" t="s">
        <v>3315</v>
      </c>
      <c r="I3777" s="16" t="s">
        <v>3307</v>
      </c>
      <c r="J3777" s="16" t="s">
        <v>8164</v>
      </c>
    </row>
    <row r="3778" spans="1:10">
      <c r="A3778" s="20"/>
      <c r="B3778" s="16" t="s">
        <v>9258</v>
      </c>
      <c r="C3778" s="16" t="s">
        <v>3331</v>
      </c>
      <c r="D3778" s="16" t="s">
        <v>3332</v>
      </c>
      <c r="E3778" s="16" t="s">
        <v>3332</v>
      </c>
      <c r="F3778" s="16" t="s">
        <v>3313</v>
      </c>
      <c r="G3778" s="16" t="s">
        <v>3322</v>
      </c>
      <c r="H3778" s="16" t="s">
        <v>3315</v>
      </c>
      <c r="I3778" s="16" t="s">
        <v>3307</v>
      </c>
      <c r="J3778" s="16" t="s">
        <v>3332</v>
      </c>
    </row>
    <row r="3779" ht="22.5" spans="1:10">
      <c r="A3779" s="20" t="s">
        <v>8219</v>
      </c>
      <c r="B3779" s="16" t="s">
        <v>8289</v>
      </c>
      <c r="C3779" s="16" t="s">
        <v>3301</v>
      </c>
      <c r="D3779" s="16" t="s">
        <v>3302</v>
      </c>
      <c r="E3779" s="16" t="s">
        <v>8278</v>
      </c>
      <c r="F3779" s="16" t="s">
        <v>3313</v>
      </c>
      <c r="G3779" s="16" t="s">
        <v>3398</v>
      </c>
      <c r="H3779" s="16" t="s">
        <v>3315</v>
      </c>
      <c r="I3779" s="16" t="s">
        <v>3307</v>
      </c>
      <c r="J3779" s="16" t="s">
        <v>8279</v>
      </c>
    </row>
    <row r="3780" ht="22.5" spans="1:10">
      <c r="A3780" s="20"/>
      <c r="B3780" s="16" t="s">
        <v>8289</v>
      </c>
      <c r="C3780" s="16" t="s">
        <v>3301</v>
      </c>
      <c r="D3780" s="16" t="s">
        <v>3302</v>
      </c>
      <c r="E3780" s="16" t="s">
        <v>9200</v>
      </c>
      <c r="F3780" s="16" t="s">
        <v>3313</v>
      </c>
      <c r="G3780" s="16" t="s">
        <v>3710</v>
      </c>
      <c r="H3780" s="16" t="s">
        <v>3545</v>
      </c>
      <c r="I3780" s="16" t="s">
        <v>3307</v>
      </c>
      <c r="J3780" s="16" t="s">
        <v>9259</v>
      </c>
    </row>
    <row r="3781" ht="67.5" spans="1:10">
      <c r="A3781" s="20"/>
      <c r="B3781" s="16" t="s">
        <v>8289</v>
      </c>
      <c r="C3781" s="16" t="s">
        <v>3301</v>
      </c>
      <c r="D3781" s="16" t="s">
        <v>3302</v>
      </c>
      <c r="E3781" s="16" t="s">
        <v>9260</v>
      </c>
      <c r="F3781" s="16" t="s">
        <v>3313</v>
      </c>
      <c r="G3781" s="16" t="s">
        <v>3398</v>
      </c>
      <c r="H3781" s="16" t="s">
        <v>3315</v>
      </c>
      <c r="I3781" s="16" t="s">
        <v>3307</v>
      </c>
      <c r="J3781" s="16" t="s">
        <v>9261</v>
      </c>
    </row>
    <row r="3782" ht="22.5" spans="1:10">
      <c r="A3782" s="20"/>
      <c r="B3782" s="16" t="s">
        <v>8289</v>
      </c>
      <c r="C3782" s="16" t="s">
        <v>3301</v>
      </c>
      <c r="D3782" s="16" t="s">
        <v>3302</v>
      </c>
      <c r="E3782" s="16" t="s">
        <v>8280</v>
      </c>
      <c r="F3782" s="16" t="s">
        <v>3313</v>
      </c>
      <c r="G3782" s="16" t="s">
        <v>3398</v>
      </c>
      <c r="H3782" s="16" t="s">
        <v>3315</v>
      </c>
      <c r="I3782" s="16" t="s">
        <v>3307</v>
      </c>
      <c r="J3782" s="16" t="s">
        <v>8281</v>
      </c>
    </row>
    <row r="3783" ht="45" spans="1:10">
      <c r="A3783" s="20"/>
      <c r="B3783" s="16" t="s">
        <v>8289</v>
      </c>
      <c r="C3783" s="16" t="s">
        <v>3301</v>
      </c>
      <c r="D3783" s="16" t="s">
        <v>3311</v>
      </c>
      <c r="E3783" s="16" t="s">
        <v>8266</v>
      </c>
      <c r="F3783" s="16" t="s">
        <v>3313</v>
      </c>
      <c r="G3783" s="16" t="s">
        <v>3398</v>
      </c>
      <c r="H3783" s="16" t="s">
        <v>3315</v>
      </c>
      <c r="I3783" s="16" t="s">
        <v>3307</v>
      </c>
      <c r="J3783" s="16" t="s">
        <v>8267</v>
      </c>
    </row>
    <row r="3784" ht="45" spans="1:10">
      <c r="A3784" s="20"/>
      <c r="B3784" s="16" t="s">
        <v>8289</v>
      </c>
      <c r="C3784" s="16" t="s">
        <v>3301</v>
      </c>
      <c r="D3784" s="16" t="s">
        <v>3311</v>
      </c>
      <c r="E3784" s="16" t="s">
        <v>9262</v>
      </c>
      <c r="F3784" s="16" t="s">
        <v>3313</v>
      </c>
      <c r="G3784" s="16" t="s">
        <v>3398</v>
      </c>
      <c r="H3784" s="16" t="s">
        <v>3315</v>
      </c>
      <c r="I3784" s="16" t="s">
        <v>3307</v>
      </c>
      <c r="J3784" s="16" t="s">
        <v>9263</v>
      </c>
    </row>
    <row r="3785" ht="33.75" spans="1:10">
      <c r="A3785" s="20"/>
      <c r="B3785" s="16" t="s">
        <v>8289</v>
      </c>
      <c r="C3785" s="16" t="s">
        <v>3301</v>
      </c>
      <c r="D3785" s="16" t="s">
        <v>3311</v>
      </c>
      <c r="E3785" s="16" t="s">
        <v>9264</v>
      </c>
      <c r="F3785" s="16" t="s">
        <v>3313</v>
      </c>
      <c r="G3785" s="16" t="s">
        <v>3398</v>
      </c>
      <c r="H3785" s="16" t="s">
        <v>3315</v>
      </c>
      <c r="I3785" s="16" t="s">
        <v>3307</v>
      </c>
      <c r="J3785" s="16" t="s">
        <v>9265</v>
      </c>
    </row>
    <row r="3786" ht="22.5" spans="1:10">
      <c r="A3786" s="20"/>
      <c r="B3786" s="16" t="s">
        <v>8289</v>
      </c>
      <c r="C3786" s="16" t="s">
        <v>3301</v>
      </c>
      <c r="D3786" s="16" t="s">
        <v>3320</v>
      </c>
      <c r="E3786" s="16" t="s">
        <v>3565</v>
      </c>
      <c r="F3786" s="16" t="s">
        <v>3304</v>
      </c>
      <c r="G3786" s="16" t="s">
        <v>3585</v>
      </c>
      <c r="H3786" s="16" t="s">
        <v>3328</v>
      </c>
      <c r="I3786" s="16" t="s">
        <v>3329</v>
      </c>
      <c r="J3786" s="16" t="s">
        <v>8268</v>
      </c>
    </row>
    <row r="3787" ht="33.75" spans="1:10">
      <c r="A3787" s="20"/>
      <c r="B3787" s="16" t="s">
        <v>8289</v>
      </c>
      <c r="C3787" s="16" t="s">
        <v>3324</v>
      </c>
      <c r="D3787" s="16" t="s">
        <v>3325</v>
      </c>
      <c r="E3787" s="16" t="s">
        <v>8291</v>
      </c>
      <c r="F3787" s="16" t="s">
        <v>3313</v>
      </c>
      <c r="G3787" s="16" t="s">
        <v>3398</v>
      </c>
      <c r="H3787" s="16" t="s">
        <v>3315</v>
      </c>
      <c r="I3787" s="16" t="s">
        <v>3307</v>
      </c>
      <c r="J3787" s="16" t="s">
        <v>8292</v>
      </c>
    </row>
    <row r="3788" ht="33.75" spans="1:10">
      <c r="A3788" s="20"/>
      <c r="B3788" s="16" t="s">
        <v>8289</v>
      </c>
      <c r="C3788" s="16" t="s">
        <v>3324</v>
      </c>
      <c r="D3788" s="16" t="s">
        <v>3325</v>
      </c>
      <c r="E3788" s="16" t="s">
        <v>9194</v>
      </c>
      <c r="F3788" s="16" t="s">
        <v>3313</v>
      </c>
      <c r="G3788" s="16" t="s">
        <v>3322</v>
      </c>
      <c r="H3788" s="16" t="s">
        <v>3315</v>
      </c>
      <c r="I3788" s="16" t="s">
        <v>3307</v>
      </c>
      <c r="J3788" s="16" t="s">
        <v>9266</v>
      </c>
    </row>
    <row r="3789" spans="1:10">
      <c r="A3789" s="20"/>
      <c r="B3789" s="16" t="s">
        <v>8289</v>
      </c>
      <c r="C3789" s="16" t="s">
        <v>3324</v>
      </c>
      <c r="D3789" s="16" t="s">
        <v>3590</v>
      </c>
      <c r="E3789" s="16" t="s">
        <v>9267</v>
      </c>
      <c r="F3789" s="16" t="s">
        <v>3313</v>
      </c>
      <c r="G3789" s="16" t="s">
        <v>3398</v>
      </c>
      <c r="H3789" s="16" t="s">
        <v>3315</v>
      </c>
      <c r="I3789" s="16" t="s">
        <v>3307</v>
      </c>
      <c r="J3789" s="16" t="s">
        <v>9268</v>
      </c>
    </row>
    <row r="3790" ht="22.5" spans="1:10">
      <c r="A3790" s="20"/>
      <c r="B3790" s="16" t="s">
        <v>8289</v>
      </c>
      <c r="C3790" s="16" t="s">
        <v>3331</v>
      </c>
      <c r="D3790" s="16" t="s">
        <v>3332</v>
      </c>
      <c r="E3790" s="16" t="s">
        <v>8285</v>
      </c>
      <c r="F3790" s="16" t="s">
        <v>3313</v>
      </c>
      <c r="G3790" s="16" t="s">
        <v>3341</v>
      </c>
      <c r="H3790" s="16" t="s">
        <v>3315</v>
      </c>
      <c r="I3790" s="16" t="s">
        <v>3307</v>
      </c>
      <c r="J3790" s="16" t="s">
        <v>8382</v>
      </c>
    </row>
    <row r="3791" ht="22.5" spans="1:10">
      <c r="A3791" s="20"/>
      <c r="B3791" s="16" t="s">
        <v>8289</v>
      </c>
      <c r="C3791" s="16" t="s">
        <v>3331</v>
      </c>
      <c r="D3791" s="16" t="s">
        <v>3332</v>
      </c>
      <c r="E3791" s="16" t="s">
        <v>8253</v>
      </c>
      <c r="F3791" s="16" t="s">
        <v>3313</v>
      </c>
      <c r="G3791" s="16" t="s">
        <v>3322</v>
      </c>
      <c r="H3791" s="16" t="s">
        <v>3315</v>
      </c>
      <c r="I3791" s="16" t="s">
        <v>3307</v>
      </c>
      <c r="J3791" s="16" t="s">
        <v>9255</v>
      </c>
    </row>
    <row r="3792" ht="22.5" spans="1:10">
      <c r="A3792" s="20"/>
      <c r="B3792" s="16" t="s">
        <v>8289</v>
      </c>
      <c r="C3792" s="16" t="s">
        <v>3843</v>
      </c>
      <c r="D3792" s="16" t="s">
        <v>3844</v>
      </c>
      <c r="E3792" s="16" t="s">
        <v>7496</v>
      </c>
      <c r="F3792" s="16" t="s">
        <v>3304</v>
      </c>
      <c r="G3792" s="16" t="s">
        <v>9269</v>
      </c>
      <c r="H3792" s="16" t="s">
        <v>3847</v>
      </c>
      <c r="I3792" s="16" t="s">
        <v>3307</v>
      </c>
      <c r="J3792" s="16" t="s">
        <v>8273</v>
      </c>
    </row>
    <row r="3793" ht="22.5" spans="1:10">
      <c r="A3793" s="20" t="s">
        <v>8263</v>
      </c>
      <c r="B3793" s="16" t="s">
        <v>8264</v>
      </c>
      <c r="C3793" s="16" t="s">
        <v>3301</v>
      </c>
      <c r="D3793" s="16" t="s">
        <v>3302</v>
      </c>
      <c r="E3793" s="16" t="s">
        <v>8278</v>
      </c>
      <c r="F3793" s="16" t="s">
        <v>3304</v>
      </c>
      <c r="G3793" s="16" t="s">
        <v>3398</v>
      </c>
      <c r="H3793" s="16" t="s">
        <v>3315</v>
      </c>
      <c r="I3793" s="16" t="s">
        <v>3307</v>
      </c>
      <c r="J3793" s="16" t="s">
        <v>8279</v>
      </c>
    </row>
    <row r="3794" ht="22.5" spans="1:10">
      <c r="A3794" s="20"/>
      <c r="B3794" s="16" t="s">
        <v>8264</v>
      </c>
      <c r="C3794" s="16" t="s">
        <v>3301</v>
      </c>
      <c r="D3794" s="16" t="s">
        <v>3302</v>
      </c>
      <c r="E3794" s="16" t="s">
        <v>9270</v>
      </c>
      <c r="F3794" s="16" t="s">
        <v>3313</v>
      </c>
      <c r="G3794" s="16" t="s">
        <v>3592</v>
      </c>
      <c r="H3794" s="16" t="s">
        <v>3545</v>
      </c>
      <c r="I3794" s="16" t="s">
        <v>3307</v>
      </c>
      <c r="J3794" s="16" t="s">
        <v>9271</v>
      </c>
    </row>
    <row r="3795" ht="22.5" spans="1:10">
      <c r="A3795" s="20"/>
      <c r="B3795" s="16" t="s">
        <v>8264</v>
      </c>
      <c r="C3795" s="16" t="s">
        <v>3301</v>
      </c>
      <c r="D3795" s="16" t="s">
        <v>3302</v>
      </c>
      <c r="E3795" s="16" t="s">
        <v>9272</v>
      </c>
      <c r="F3795" s="16" t="s">
        <v>3313</v>
      </c>
      <c r="G3795" s="16" t="s">
        <v>3592</v>
      </c>
      <c r="H3795" s="16" t="s">
        <v>3545</v>
      </c>
      <c r="I3795" s="16" t="s">
        <v>3307</v>
      </c>
      <c r="J3795" s="16" t="s">
        <v>9273</v>
      </c>
    </row>
    <row r="3796" ht="33.75" spans="1:10">
      <c r="A3796" s="20"/>
      <c r="B3796" s="16" t="s">
        <v>8264</v>
      </c>
      <c r="C3796" s="16" t="s">
        <v>3301</v>
      </c>
      <c r="D3796" s="16" t="s">
        <v>3302</v>
      </c>
      <c r="E3796" s="16" t="s">
        <v>9274</v>
      </c>
      <c r="F3796" s="16" t="s">
        <v>3313</v>
      </c>
      <c r="G3796" s="16" t="s">
        <v>3592</v>
      </c>
      <c r="H3796" s="16" t="s">
        <v>3545</v>
      </c>
      <c r="I3796" s="16" t="s">
        <v>3307</v>
      </c>
      <c r="J3796" s="16" t="s">
        <v>9275</v>
      </c>
    </row>
    <row r="3797" ht="22.5" spans="1:10">
      <c r="A3797" s="20"/>
      <c r="B3797" s="16" t="s">
        <v>8264</v>
      </c>
      <c r="C3797" s="16" t="s">
        <v>3301</v>
      </c>
      <c r="D3797" s="16" t="s">
        <v>3311</v>
      </c>
      <c r="E3797" s="16" t="s">
        <v>8266</v>
      </c>
      <c r="F3797" s="16" t="s">
        <v>3313</v>
      </c>
      <c r="G3797" s="16" t="s">
        <v>3398</v>
      </c>
      <c r="H3797" s="16" t="s">
        <v>3315</v>
      </c>
      <c r="I3797" s="16" t="s">
        <v>3307</v>
      </c>
      <c r="J3797" s="16" t="s">
        <v>8598</v>
      </c>
    </row>
    <row r="3798" ht="22.5" spans="1:10">
      <c r="A3798" s="20"/>
      <c r="B3798" s="16" t="s">
        <v>8264</v>
      </c>
      <c r="C3798" s="16" t="s">
        <v>3301</v>
      </c>
      <c r="D3798" s="16" t="s">
        <v>3320</v>
      </c>
      <c r="E3798" s="16" t="s">
        <v>3565</v>
      </c>
      <c r="F3798" s="16" t="s">
        <v>3304</v>
      </c>
      <c r="G3798" s="16" t="s">
        <v>3585</v>
      </c>
      <c r="H3798" s="16" t="s">
        <v>3328</v>
      </c>
      <c r="I3798" s="16" t="s">
        <v>3329</v>
      </c>
      <c r="J3798" s="16" t="s">
        <v>8268</v>
      </c>
    </row>
    <row r="3799" ht="22.5" spans="1:10">
      <c r="A3799" s="20"/>
      <c r="B3799" s="16" t="s">
        <v>8264</v>
      </c>
      <c r="C3799" s="16" t="s">
        <v>3324</v>
      </c>
      <c r="D3799" s="16" t="s">
        <v>3325</v>
      </c>
      <c r="E3799" s="16" t="s">
        <v>8395</v>
      </c>
      <c r="F3799" s="16" t="s">
        <v>3313</v>
      </c>
      <c r="G3799" s="16" t="s">
        <v>3398</v>
      </c>
      <c r="H3799" s="16" t="s">
        <v>3315</v>
      </c>
      <c r="I3799" s="16" t="s">
        <v>3307</v>
      </c>
      <c r="J3799" s="16" t="s">
        <v>9276</v>
      </c>
    </row>
    <row r="3800" ht="33.75" spans="1:10">
      <c r="A3800" s="20"/>
      <c r="B3800" s="16" t="s">
        <v>8264</v>
      </c>
      <c r="C3800" s="16" t="s">
        <v>3324</v>
      </c>
      <c r="D3800" s="16" t="s">
        <v>3325</v>
      </c>
      <c r="E3800" s="16" t="s">
        <v>8269</v>
      </c>
      <c r="F3800" s="16" t="s">
        <v>3313</v>
      </c>
      <c r="G3800" s="16" t="s">
        <v>3322</v>
      </c>
      <c r="H3800" s="16" t="s">
        <v>3315</v>
      </c>
      <c r="I3800" s="16" t="s">
        <v>3307</v>
      </c>
      <c r="J3800" s="16" t="s">
        <v>9277</v>
      </c>
    </row>
    <row r="3801" ht="22.5" spans="1:10">
      <c r="A3801" s="20"/>
      <c r="B3801" s="16" t="s">
        <v>8264</v>
      </c>
      <c r="C3801" s="16" t="s">
        <v>3331</v>
      </c>
      <c r="D3801" s="16" t="s">
        <v>3332</v>
      </c>
      <c r="E3801" s="16" t="s">
        <v>8285</v>
      </c>
      <c r="F3801" s="16" t="s">
        <v>3313</v>
      </c>
      <c r="G3801" s="16" t="s">
        <v>3341</v>
      </c>
      <c r="H3801" s="16" t="s">
        <v>3315</v>
      </c>
      <c r="I3801" s="16" t="s">
        <v>3307</v>
      </c>
      <c r="J3801" s="16" t="s">
        <v>8382</v>
      </c>
    </row>
    <row r="3802" ht="22.5" spans="1:10">
      <c r="A3802" s="20"/>
      <c r="B3802" s="16" t="s">
        <v>8264</v>
      </c>
      <c r="C3802" s="16" t="s">
        <v>3331</v>
      </c>
      <c r="D3802" s="16" t="s">
        <v>3332</v>
      </c>
      <c r="E3802" s="16" t="s">
        <v>8253</v>
      </c>
      <c r="F3802" s="16" t="s">
        <v>3313</v>
      </c>
      <c r="G3802" s="16" t="s">
        <v>3322</v>
      </c>
      <c r="H3802" s="16" t="s">
        <v>3315</v>
      </c>
      <c r="I3802" s="16" t="s">
        <v>3307</v>
      </c>
      <c r="J3802" s="16" t="s">
        <v>9255</v>
      </c>
    </row>
    <row r="3803" ht="22.5" spans="1:10">
      <c r="A3803" s="20"/>
      <c r="B3803" s="16" t="s">
        <v>8264</v>
      </c>
      <c r="C3803" s="16" t="s">
        <v>3843</v>
      </c>
      <c r="D3803" s="16" t="s">
        <v>3844</v>
      </c>
      <c r="E3803" s="16" t="s">
        <v>3844</v>
      </c>
      <c r="F3803" s="16" t="s">
        <v>3520</v>
      </c>
      <c r="G3803" s="16" t="s">
        <v>9278</v>
      </c>
      <c r="H3803" s="16" t="s">
        <v>3435</v>
      </c>
      <c r="I3803" s="16" t="s">
        <v>3307</v>
      </c>
      <c r="J3803" s="16" t="s">
        <v>8273</v>
      </c>
    </row>
    <row r="3804" ht="33.75" spans="1:10">
      <c r="A3804" s="20"/>
      <c r="B3804" s="16" t="s">
        <v>8264</v>
      </c>
      <c r="C3804" s="16" t="s">
        <v>3843</v>
      </c>
      <c r="D3804" s="16" t="s">
        <v>3844</v>
      </c>
      <c r="E3804" s="16" t="s">
        <v>9279</v>
      </c>
      <c r="F3804" s="16" t="s">
        <v>3304</v>
      </c>
      <c r="G3804" s="16" t="s">
        <v>8271</v>
      </c>
      <c r="H3804" s="16" t="s">
        <v>8376</v>
      </c>
      <c r="I3804" s="16" t="s">
        <v>3307</v>
      </c>
      <c r="J3804" s="16" t="s">
        <v>9280</v>
      </c>
    </row>
    <row r="3805" spans="1:10">
      <c r="A3805" s="19" t="s">
        <v>9281</v>
      </c>
      <c r="B3805" s="16"/>
      <c r="C3805" s="16"/>
      <c r="D3805" s="16"/>
      <c r="E3805" s="16"/>
      <c r="F3805" s="16"/>
      <c r="G3805" s="16"/>
      <c r="H3805" s="16"/>
      <c r="I3805" s="16"/>
      <c r="J3805" s="16"/>
    </row>
    <row r="3806" spans="1:10">
      <c r="A3806" s="20" t="s">
        <v>8219</v>
      </c>
      <c r="B3806" s="16" t="s">
        <v>9282</v>
      </c>
      <c r="C3806" s="16" t="s">
        <v>3301</v>
      </c>
      <c r="D3806" s="16" t="s">
        <v>3302</v>
      </c>
      <c r="E3806" s="16" t="s">
        <v>8945</v>
      </c>
      <c r="F3806" s="16" t="s">
        <v>3304</v>
      </c>
      <c r="G3806" s="16" t="s">
        <v>9283</v>
      </c>
      <c r="H3806" s="16" t="s">
        <v>3377</v>
      </c>
      <c r="I3806" s="16" t="s">
        <v>3307</v>
      </c>
      <c r="J3806" s="16" t="s">
        <v>8945</v>
      </c>
    </row>
    <row r="3807" spans="1:10">
      <c r="A3807" s="20"/>
      <c r="B3807" s="16" t="s">
        <v>9282</v>
      </c>
      <c r="C3807" s="16" t="s">
        <v>3301</v>
      </c>
      <c r="D3807" s="16" t="s">
        <v>3320</v>
      </c>
      <c r="E3807" s="16" t="s">
        <v>8790</v>
      </c>
      <c r="F3807" s="16" t="s">
        <v>3304</v>
      </c>
      <c r="G3807" s="16" t="s">
        <v>3398</v>
      </c>
      <c r="H3807" s="16" t="s">
        <v>3315</v>
      </c>
      <c r="I3807" s="16" t="s">
        <v>3307</v>
      </c>
      <c r="J3807" s="16" t="s">
        <v>8790</v>
      </c>
    </row>
    <row r="3808" spans="1:10">
      <c r="A3808" s="20"/>
      <c r="B3808" s="16" t="s">
        <v>9282</v>
      </c>
      <c r="C3808" s="16" t="s">
        <v>3324</v>
      </c>
      <c r="D3808" s="16" t="s">
        <v>3325</v>
      </c>
      <c r="E3808" s="16" t="s">
        <v>8164</v>
      </c>
      <c r="F3808" s="16" t="s">
        <v>3313</v>
      </c>
      <c r="G3808" s="16" t="s">
        <v>3341</v>
      </c>
      <c r="H3808" s="16" t="s">
        <v>3315</v>
      </c>
      <c r="I3808" s="16" t="s">
        <v>3307</v>
      </c>
      <c r="J3808" s="16" t="s">
        <v>8164</v>
      </c>
    </row>
    <row r="3809" spans="1:10">
      <c r="A3809" s="20"/>
      <c r="B3809" s="16" t="s">
        <v>9282</v>
      </c>
      <c r="C3809" s="16" t="s">
        <v>3331</v>
      </c>
      <c r="D3809" s="16" t="s">
        <v>3332</v>
      </c>
      <c r="E3809" s="16" t="s">
        <v>3332</v>
      </c>
      <c r="F3809" s="16" t="s">
        <v>3313</v>
      </c>
      <c r="G3809" s="16" t="s">
        <v>3322</v>
      </c>
      <c r="H3809" s="16" t="s">
        <v>3315</v>
      </c>
      <c r="I3809" s="16" t="s">
        <v>3307</v>
      </c>
      <c r="J3809" s="16" t="s">
        <v>3332</v>
      </c>
    </row>
    <row r="3810" spans="1:10">
      <c r="A3810" s="20"/>
      <c r="B3810" s="16" t="s">
        <v>9282</v>
      </c>
      <c r="C3810" s="16" t="s">
        <v>3843</v>
      </c>
      <c r="D3810" s="16" t="s">
        <v>3844</v>
      </c>
      <c r="E3810" s="16" t="s">
        <v>3844</v>
      </c>
      <c r="F3810" s="16" t="s">
        <v>3304</v>
      </c>
      <c r="G3810" s="16" t="s">
        <v>8633</v>
      </c>
      <c r="H3810" s="16" t="s">
        <v>3703</v>
      </c>
      <c r="I3810" s="16" t="s">
        <v>3307</v>
      </c>
      <c r="J3810" s="16" t="s">
        <v>9284</v>
      </c>
    </row>
    <row r="3811" spans="1:10">
      <c r="A3811" s="20" t="s">
        <v>8432</v>
      </c>
      <c r="B3811" s="16" t="s">
        <v>9285</v>
      </c>
      <c r="C3811" s="16" t="s">
        <v>3301</v>
      </c>
      <c r="D3811" s="16" t="s">
        <v>3302</v>
      </c>
      <c r="E3811" s="16" t="s">
        <v>9143</v>
      </c>
      <c r="F3811" s="16" t="s">
        <v>3304</v>
      </c>
      <c r="G3811" s="16" t="s">
        <v>9286</v>
      </c>
      <c r="H3811" s="16" t="s">
        <v>3435</v>
      </c>
      <c r="I3811" s="16" t="s">
        <v>3307</v>
      </c>
      <c r="J3811" s="16" t="s">
        <v>9143</v>
      </c>
    </row>
    <row r="3812" spans="1:10">
      <c r="A3812" s="20"/>
      <c r="B3812" s="16" t="s">
        <v>9285</v>
      </c>
      <c r="C3812" s="16" t="s">
        <v>3301</v>
      </c>
      <c r="D3812" s="16" t="s">
        <v>3311</v>
      </c>
      <c r="E3812" s="16" t="s">
        <v>6808</v>
      </c>
      <c r="F3812" s="16" t="s">
        <v>3304</v>
      </c>
      <c r="G3812" s="16" t="s">
        <v>3398</v>
      </c>
      <c r="H3812" s="16" t="s">
        <v>3315</v>
      </c>
      <c r="I3812" s="16" t="s">
        <v>3307</v>
      </c>
      <c r="J3812" s="16" t="s">
        <v>6808</v>
      </c>
    </row>
    <row r="3813" ht="22.5" spans="1:10">
      <c r="A3813" s="20"/>
      <c r="B3813" s="16" t="s">
        <v>9285</v>
      </c>
      <c r="C3813" s="16" t="s">
        <v>3301</v>
      </c>
      <c r="D3813" s="16" t="s">
        <v>3320</v>
      </c>
      <c r="E3813" s="16" t="s">
        <v>8221</v>
      </c>
      <c r="F3813" s="16" t="s">
        <v>3304</v>
      </c>
      <c r="G3813" s="16" t="s">
        <v>3398</v>
      </c>
      <c r="H3813" s="16" t="s">
        <v>3315</v>
      </c>
      <c r="I3813" s="16" t="s">
        <v>3307</v>
      </c>
      <c r="J3813" s="16" t="s">
        <v>9287</v>
      </c>
    </row>
    <row r="3814" spans="1:10">
      <c r="A3814" s="20"/>
      <c r="B3814" s="16" t="s">
        <v>9285</v>
      </c>
      <c r="C3814" s="16" t="s">
        <v>3324</v>
      </c>
      <c r="D3814" s="16" t="s">
        <v>3325</v>
      </c>
      <c r="E3814" s="16" t="s">
        <v>9288</v>
      </c>
      <c r="F3814" s="16" t="s">
        <v>3313</v>
      </c>
      <c r="G3814" s="16" t="s">
        <v>3322</v>
      </c>
      <c r="H3814" s="16" t="s">
        <v>3315</v>
      </c>
      <c r="I3814" s="16" t="s">
        <v>3307</v>
      </c>
      <c r="J3814" s="16" t="s">
        <v>9288</v>
      </c>
    </row>
    <row r="3815" spans="1:10">
      <c r="A3815" s="20"/>
      <c r="B3815" s="16" t="s">
        <v>9285</v>
      </c>
      <c r="C3815" s="16" t="s">
        <v>3331</v>
      </c>
      <c r="D3815" s="16" t="s">
        <v>3332</v>
      </c>
      <c r="E3815" s="16" t="s">
        <v>3332</v>
      </c>
      <c r="F3815" s="16" t="s">
        <v>3313</v>
      </c>
      <c r="G3815" s="16" t="s">
        <v>3322</v>
      </c>
      <c r="H3815" s="16" t="s">
        <v>3315</v>
      </c>
      <c r="I3815" s="16" t="s">
        <v>3307</v>
      </c>
      <c r="J3815" s="16" t="s">
        <v>3332</v>
      </c>
    </row>
    <row r="3816" ht="22.5" spans="1:10">
      <c r="A3816" s="20"/>
      <c r="B3816" s="16" t="s">
        <v>9285</v>
      </c>
      <c r="C3816" s="16" t="s">
        <v>3843</v>
      </c>
      <c r="D3816" s="16" t="s">
        <v>3844</v>
      </c>
      <c r="E3816" s="16" t="s">
        <v>4715</v>
      </c>
      <c r="F3816" s="16" t="s">
        <v>3304</v>
      </c>
      <c r="G3816" s="16" t="s">
        <v>9289</v>
      </c>
      <c r="H3816" s="16" t="s">
        <v>8272</v>
      </c>
      <c r="I3816" s="16" t="s">
        <v>3307</v>
      </c>
      <c r="J3816" s="16" t="s">
        <v>9290</v>
      </c>
    </row>
    <row r="3817" ht="33.75" spans="1:10">
      <c r="A3817" s="20" t="s">
        <v>8634</v>
      </c>
      <c r="B3817" s="16" t="s">
        <v>9291</v>
      </c>
      <c r="C3817" s="16" t="s">
        <v>3301</v>
      </c>
      <c r="D3817" s="16" t="s">
        <v>3302</v>
      </c>
      <c r="E3817" s="16" t="s">
        <v>9292</v>
      </c>
      <c r="F3817" s="16" t="s">
        <v>3304</v>
      </c>
      <c r="G3817" s="16" t="s">
        <v>3398</v>
      </c>
      <c r="H3817" s="16" t="s">
        <v>3315</v>
      </c>
      <c r="I3817" s="16" t="s">
        <v>3307</v>
      </c>
      <c r="J3817" s="16" t="s">
        <v>9292</v>
      </c>
    </row>
    <row r="3818" spans="1:10">
      <c r="A3818" s="20"/>
      <c r="B3818" s="16" t="s">
        <v>9291</v>
      </c>
      <c r="C3818" s="16" t="s">
        <v>3301</v>
      </c>
      <c r="D3818" s="16" t="s">
        <v>3311</v>
      </c>
      <c r="E3818" s="16" t="s">
        <v>8404</v>
      </c>
      <c r="F3818" s="16" t="s">
        <v>3304</v>
      </c>
      <c r="G3818" s="16" t="s">
        <v>3398</v>
      </c>
      <c r="H3818" s="16" t="s">
        <v>3315</v>
      </c>
      <c r="I3818" s="16" t="s">
        <v>3307</v>
      </c>
      <c r="J3818" s="16" t="s">
        <v>8404</v>
      </c>
    </row>
    <row r="3819" ht="22.5" spans="1:10">
      <c r="A3819" s="20"/>
      <c r="B3819" s="16" t="s">
        <v>9291</v>
      </c>
      <c r="C3819" s="16" t="s">
        <v>3301</v>
      </c>
      <c r="D3819" s="16" t="s">
        <v>3311</v>
      </c>
      <c r="E3819" s="16" t="s">
        <v>8638</v>
      </c>
      <c r="F3819" s="16" t="s">
        <v>3304</v>
      </c>
      <c r="G3819" s="16" t="s">
        <v>3398</v>
      </c>
      <c r="H3819" s="16" t="s">
        <v>3315</v>
      </c>
      <c r="I3819" s="16" t="s">
        <v>3307</v>
      </c>
      <c r="J3819" s="16" t="s">
        <v>8638</v>
      </c>
    </row>
    <row r="3820" ht="22.5" spans="1:10">
      <c r="A3820" s="20"/>
      <c r="B3820" s="16" t="s">
        <v>9291</v>
      </c>
      <c r="C3820" s="16" t="s">
        <v>3301</v>
      </c>
      <c r="D3820" s="16" t="s">
        <v>3311</v>
      </c>
      <c r="E3820" s="16" t="s">
        <v>8639</v>
      </c>
      <c r="F3820" s="16" t="s">
        <v>3304</v>
      </c>
      <c r="G3820" s="16" t="s">
        <v>3398</v>
      </c>
      <c r="H3820" s="16" t="s">
        <v>3315</v>
      </c>
      <c r="I3820" s="16" t="s">
        <v>3307</v>
      </c>
      <c r="J3820" s="16" t="s">
        <v>8639</v>
      </c>
    </row>
    <row r="3821" spans="1:10">
      <c r="A3821" s="20"/>
      <c r="B3821" s="16" t="s">
        <v>9291</v>
      </c>
      <c r="C3821" s="16" t="s">
        <v>3301</v>
      </c>
      <c r="D3821" s="16" t="s">
        <v>3320</v>
      </c>
      <c r="E3821" s="16" t="s">
        <v>9293</v>
      </c>
      <c r="F3821" s="16" t="s">
        <v>3520</v>
      </c>
      <c r="G3821" s="16" t="s">
        <v>3417</v>
      </c>
      <c r="H3821" s="16" t="s">
        <v>6187</v>
      </c>
      <c r="I3821" s="16" t="s">
        <v>3307</v>
      </c>
      <c r="J3821" s="16" t="s">
        <v>9293</v>
      </c>
    </row>
    <row r="3822" spans="1:10">
      <c r="A3822" s="20"/>
      <c r="B3822" s="16" t="s">
        <v>9291</v>
      </c>
      <c r="C3822" s="16" t="s">
        <v>3324</v>
      </c>
      <c r="D3822" s="16" t="s">
        <v>3325</v>
      </c>
      <c r="E3822" s="16" t="s">
        <v>8640</v>
      </c>
      <c r="F3822" s="16" t="s">
        <v>3304</v>
      </c>
      <c r="G3822" s="16" t="s">
        <v>4023</v>
      </c>
      <c r="H3822" s="16" t="s">
        <v>3159</v>
      </c>
      <c r="I3822" s="16" t="s">
        <v>3329</v>
      </c>
      <c r="J3822" s="16" t="s">
        <v>8640</v>
      </c>
    </row>
    <row r="3823" spans="1:10">
      <c r="A3823" s="20"/>
      <c r="B3823" s="16" t="s">
        <v>9291</v>
      </c>
      <c r="C3823" s="16" t="s">
        <v>3331</v>
      </c>
      <c r="D3823" s="16" t="s">
        <v>3332</v>
      </c>
      <c r="E3823" s="16" t="s">
        <v>8426</v>
      </c>
      <c r="F3823" s="16" t="s">
        <v>3313</v>
      </c>
      <c r="G3823" s="16" t="s">
        <v>3322</v>
      </c>
      <c r="H3823" s="16" t="s">
        <v>3315</v>
      </c>
      <c r="I3823" s="16" t="s">
        <v>3307</v>
      </c>
      <c r="J3823" s="16" t="s">
        <v>8426</v>
      </c>
    </row>
    <row r="3824" spans="1:10">
      <c r="A3824" s="20"/>
      <c r="B3824" s="16" t="s">
        <v>9291</v>
      </c>
      <c r="C3824" s="16" t="s">
        <v>3843</v>
      </c>
      <c r="D3824" s="16" t="s">
        <v>3844</v>
      </c>
      <c r="E3824" s="16" t="s">
        <v>3844</v>
      </c>
      <c r="F3824" s="16" t="s">
        <v>3304</v>
      </c>
      <c r="G3824" s="16" t="s">
        <v>8645</v>
      </c>
      <c r="H3824" s="16" t="s">
        <v>8240</v>
      </c>
      <c r="I3824" s="16" t="s">
        <v>3307</v>
      </c>
      <c r="J3824" s="16" t="s">
        <v>3844</v>
      </c>
    </row>
    <row r="3825" spans="1:10">
      <c r="A3825" s="20" t="s">
        <v>8295</v>
      </c>
      <c r="B3825" s="16" t="s">
        <v>9294</v>
      </c>
      <c r="C3825" s="16" t="s">
        <v>3301</v>
      </c>
      <c r="D3825" s="16" t="s">
        <v>3302</v>
      </c>
      <c r="E3825" s="16" t="s">
        <v>8297</v>
      </c>
      <c r="F3825" s="16" t="s">
        <v>3304</v>
      </c>
      <c r="G3825" s="16" t="s">
        <v>3398</v>
      </c>
      <c r="H3825" s="16" t="s">
        <v>3315</v>
      </c>
      <c r="I3825" s="16" t="s">
        <v>3307</v>
      </c>
      <c r="J3825" s="16" t="s">
        <v>8297</v>
      </c>
    </row>
    <row r="3826" spans="1:10">
      <c r="A3826" s="20"/>
      <c r="B3826" s="16" t="s">
        <v>9294</v>
      </c>
      <c r="C3826" s="16" t="s">
        <v>3301</v>
      </c>
      <c r="D3826" s="16" t="s">
        <v>3302</v>
      </c>
      <c r="E3826" s="16" t="s">
        <v>8717</v>
      </c>
      <c r="F3826" s="16" t="s">
        <v>3304</v>
      </c>
      <c r="G3826" s="16" t="s">
        <v>3398</v>
      </c>
      <c r="H3826" s="16" t="s">
        <v>3315</v>
      </c>
      <c r="I3826" s="16" t="s">
        <v>3307</v>
      </c>
      <c r="J3826" s="16" t="s">
        <v>8717</v>
      </c>
    </row>
    <row r="3827" spans="1:10">
      <c r="A3827" s="20"/>
      <c r="B3827" s="16" t="s">
        <v>9294</v>
      </c>
      <c r="C3827" s="16" t="s">
        <v>3301</v>
      </c>
      <c r="D3827" s="16" t="s">
        <v>3311</v>
      </c>
      <c r="E3827" s="16" t="s">
        <v>8299</v>
      </c>
      <c r="F3827" s="16" t="s">
        <v>3304</v>
      </c>
      <c r="G3827" s="16" t="s">
        <v>3398</v>
      </c>
      <c r="H3827" s="16" t="s">
        <v>3315</v>
      </c>
      <c r="I3827" s="16" t="s">
        <v>3307</v>
      </c>
      <c r="J3827" s="16" t="s">
        <v>8299</v>
      </c>
    </row>
    <row r="3828" spans="1:10">
      <c r="A3828" s="20"/>
      <c r="B3828" s="16" t="s">
        <v>9294</v>
      </c>
      <c r="C3828" s="16" t="s">
        <v>3301</v>
      </c>
      <c r="D3828" s="16" t="s">
        <v>3311</v>
      </c>
      <c r="E3828" s="16" t="s">
        <v>8387</v>
      </c>
      <c r="F3828" s="16" t="s">
        <v>3313</v>
      </c>
      <c r="G3828" s="16" t="s">
        <v>3341</v>
      </c>
      <c r="H3828" s="16" t="s">
        <v>3315</v>
      </c>
      <c r="I3828" s="16" t="s">
        <v>3307</v>
      </c>
      <c r="J3828" s="16" t="s">
        <v>8387</v>
      </c>
    </row>
    <row r="3829" spans="1:10">
      <c r="A3829" s="20"/>
      <c r="B3829" s="16" t="s">
        <v>9294</v>
      </c>
      <c r="C3829" s="16" t="s">
        <v>3301</v>
      </c>
      <c r="D3829" s="16" t="s">
        <v>3320</v>
      </c>
      <c r="E3829" s="16" t="s">
        <v>3431</v>
      </c>
      <c r="F3829" s="16" t="s">
        <v>3304</v>
      </c>
      <c r="G3829" s="16" t="s">
        <v>3398</v>
      </c>
      <c r="H3829" s="16" t="s">
        <v>3315</v>
      </c>
      <c r="I3829" s="16" t="s">
        <v>3307</v>
      </c>
      <c r="J3829" s="16" t="s">
        <v>3431</v>
      </c>
    </row>
    <row r="3830" spans="1:10">
      <c r="A3830" s="20"/>
      <c r="B3830" s="16" t="s">
        <v>9294</v>
      </c>
      <c r="C3830" s="16" t="s">
        <v>3324</v>
      </c>
      <c r="D3830" s="16" t="s">
        <v>3325</v>
      </c>
      <c r="E3830" s="16" t="s">
        <v>8304</v>
      </c>
      <c r="F3830" s="16" t="s">
        <v>3304</v>
      </c>
      <c r="G3830" s="16" t="s">
        <v>9283</v>
      </c>
      <c r="H3830" s="16" t="s">
        <v>3377</v>
      </c>
      <c r="I3830" s="16" t="s">
        <v>3307</v>
      </c>
      <c r="J3830" s="16" t="s">
        <v>8304</v>
      </c>
    </row>
    <row r="3831" spans="1:10">
      <c r="A3831" s="20"/>
      <c r="B3831" s="16" t="s">
        <v>9294</v>
      </c>
      <c r="C3831" s="16" t="s">
        <v>3331</v>
      </c>
      <c r="D3831" s="16" t="s">
        <v>3332</v>
      </c>
      <c r="E3831" s="16" t="s">
        <v>3332</v>
      </c>
      <c r="F3831" s="16" t="s">
        <v>3313</v>
      </c>
      <c r="G3831" s="16" t="s">
        <v>3865</v>
      </c>
      <c r="H3831" s="16" t="s">
        <v>3315</v>
      </c>
      <c r="I3831" s="16" t="s">
        <v>3307</v>
      </c>
      <c r="J3831" s="16" t="s">
        <v>3332</v>
      </c>
    </row>
    <row r="3832" ht="22.5" spans="1:10">
      <c r="A3832" s="20"/>
      <c r="B3832" s="16" t="s">
        <v>9294</v>
      </c>
      <c r="C3832" s="16" t="s">
        <v>3843</v>
      </c>
      <c r="D3832" s="16" t="s">
        <v>3844</v>
      </c>
      <c r="E3832" s="16" t="s">
        <v>8301</v>
      </c>
      <c r="F3832" s="16" t="s">
        <v>3304</v>
      </c>
      <c r="G3832" s="16" t="s">
        <v>9295</v>
      </c>
      <c r="H3832" s="16" t="s">
        <v>3159</v>
      </c>
      <c r="I3832" s="16" t="s">
        <v>3307</v>
      </c>
      <c r="J3832" s="16" t="s">
        <v>8301</v>
      </c>
    </row>
    <row r="3833" spans="1:10">
      <c r="A3833" s="20" t="s">
        <v>8274</v>
      </c>
      <c r="B3833" s="16" t="s">
        <v>8378</v>
      </c>
      <c r="C3833" s="16" t="s">
        <v>3301</v>
      </c>
      <c r="D3833" s="16" t="s">
        <v>3320</v>
      </c>
      <c r="E3833" s="16" t="s">
        <v>4100</v>
      </c>
      <c r="F3833" s="16" t="s">
        <v>3304</v>
      </c>
      <c r="G3833" s="16" t="s">
        <v>8276</v>
      </c>
      <c r="H3833" s="16" t="s">
        <v>3306</v>
      </c>
      <c r="I3833" s="16" t="s">
        <v>3307</v>
      </c>
      <c r="J3833" s="16" t="s">
        <v>4100</v>
      </c>
    </row>
    <row r="3834" spans="1:10">
      <c r="A3834" s="20"/>
      <c r="B3834" s="16" t="s">
        <v>8378</v>
      </c>
      <c r="C3834" s="16" t="s">
        <v>3324</v>
      </c>
      <c r="D3834" s="16" t="s">
        <v>3325</v>
      </c>
      <c r="E3834" s="16" t="s">
        <v>8164</v>
      </c>
      <c r="F3834" s="16" t="s">
        <v>3304</v>
      </c>
      <c r="G3834" s="16" t="s">
        <v>3398</v>
      </c>
      <c r="H3834" s="16" t="s">
        <v>3315</v>
      </c>
      <c r="I3834" s="16" t="s">
        <v>3307</v>
      </c>
      <c r="J3834" s="16" t="s">
        <v>8164</v>
      </c>
    </row>
    <row r="3835" spans="1:10">
      <c r="A3835" s="20"/>
      <c r="B3835" s="16" t="s">
        <v>8378</v>
      </c>
      <c r="C3835" s="16" t="s">
        <v>3331</v>
      </c>
      <c r="D3835" s="16" t="s">
        <v>3332</v>
      </c>
      <c r="E3835" s="16" t="s">
        <v>3332</v>
      </c>
      <c r="F3835" s="16" t="s">
        <v>3313</v>
      </c>
      <c r="G3835" s="16" t="s">
        <v>3322</v>
      </c>
      <c r="H3835" s="16" t="s">
        <v>3315</v>
      </c>
      <c r="I3835" s="16" t="s">
        <v>3307</v>
      </c>
      <c r="J3835" s="16" t="s">
        <v>3332</v>
      </c>
    </row>
    <row r="3836" spans="1:10">
      <c r="A3836" s="19" t="s">
        <v>9296</v>
      </c>
      <c r="B3836" s="16"/>
      <c r="C3836" s="16"/>
      <c r="D3836" s="16"/>
      <c r="E3836" s="16"/>
      <c r="F3836" s="16"/>
      <c r="G3836" s="16"/>
      <c r="H3836" s="16"/>
      <c r="I3836" s="16"/>
      <c r="J3836" s="16"/>
    </row>
    <row r="3837" spans="1:10">
      <c r="A3837" s="20" t="s">
        <v>8274</v>
      </c>
      <c r="B3837" s="16" t="s">
        <v>8354</v>
      </c>
      <c r="C3837" s="16" t="s">
        <v>3301</v>
      </c>
      <c r="D3837" s="16" t="s">
        <v>3320</v>
      </c>
      <c r="E3837" s="16" t="s">
        <v>4100</v>
      </c>
      <c r="F3837" s="16" t="s">
        <v>3304</v>
      </c>
      <c r="G3837" s="16" t="s">
        <v>8162</v>
      </c>
      <c r="H3837" s="16" t="s">
        <v>3306</v>
      </c>
      <c r="I3837" s="16" t="s">
        <v>3307</v>
      </c>
      <c r="J3837" s="16" t="s">
        <v>4100</v>
      </c>
    </row>
    <row r="3838" spans="1:10">
      <c r="A3838" s="20"/>
      <c r="B3838" s="16" t="s">
        <v>8354</v>
      </c>
      <c r="C3838" s="16" t="s">
        <v>3324</v>
      </c>
      <c r="D3838" s="16" t="s">
        <v>3325</v>
      </c>
      <c r="E3838" s="16" t="s">
        <v>8164</v>
      </c>
      <c r="F3838" s="16" t="s">
        <v>3304</v>
      </c>
      <c r="G3838" s="16" t="s">
        <v>3398</v>
      </c>
      <c r="H3838" s="16" t="s">
        <v>3315</v>
      </c>
      <c r="I3838" s="16" t="s">
        <v>3307</v>
      </c>
      <c r="J3838" s="16" t="s">
        <v>8164</v>
      </c>
    </row>
    <row r="3839" spans="1:10">
      <c r="A3839" s="20"/>
      <c r="B3839" s="16" t="s">
        <v>8354</v>
      </c>
      <c r="C3839" s="16" t="s">
        <v>3331</v>
      </c>
      <c r="D3839" s="16" t="s">
        <v>3332</v>
      </c>
      <c r="E3839" s="16" t="s">
        <v>3332</v>
      </c>
      <c r="F3839" s="16" t="s">
        <v>3313</v>
      </c>
      <c r="G3839" s="16" t="s">
        <v>3322</v>
      </c>
      <c r="H3839" s="16" t="s">
        <v>3315</v>
      </c>
      <c r="I3839" s="16" t="s">
        <v>3307</v>
      </c>
      <c r="J3839" s="16" t="s">
        <v>3332</v>
      </c>
    </row>
    <row r="3840" spans="1:10">
      <c r="A3840" s="20" t="s">
        <v>8452</v>
      </c>
      <c r="B3840" s="16" t="s">
        <v>9297</v>
      </c>
      <c r="C3840" s="16" t="s">
        <v>3301</v>
      </c>
      <c r="D3840" s="16" t="s">
        <v>3302</v>
      </c>
      <c r="E3840" s="16" t="s">
        <v>8458</v>
      </c>
      <c r="F3840" s="16" t="s">
        <v>3304</v>
      </c>
      <c r="G3840" s="16" t="s">
        <v>5241</v>
      </c>
      <c r="H3840" s="16"/>
      <c r="I3840" s="16" t="s">
        <v>3307</v>
      </c>
      <c r="J3840" s="16" t="s">
        <v>8458</v>
      </c>
    </row>
    <row r="3841" spans="1:10">
      <c r="A3841" s="20"/>
      <c r="B3841" s="16" t="s">
        <v>9297</v>
      </c>
      <c r="C3841" s="16" t="s">
        <v>3301</v>
      </c>
      <c r="D3841" s="16" t="s">
        <v>3302</v>
      </c>
      <c r="E3841" s="16" t="s">
        <v>8457</v>
      </c>
      <c r="F3841" s="16" t="s">
        <v>3313</v>
      </c>
      <c r="G3841" s="16" t="s">
        <v>3392</v>
      </c>
      <c r="H3841" s="16"/>
      <c r="I3841" s="16" t="s">
        <v>3307</v>
      </c>
      <c r="J3841" s="16" t="s">
        <v>8457</v>
      </c>
    </row>
    <row r="3842" spans="1:10">
      <c r="A3842" s="20"/>
      <c r="B3842" s="16" t="s">
        <v>9297</v>
      </c>
      <c r="C3842" s="16" t="s">
        <v>3301</v>
      </c>
      <c r="D3842" s="16" t="s">
        <v>3302</v>
      </c>
      <c r="E3842" s="16" t="s">
        <v>9055</v>
      </c>
      <c r="F3842" s="16" t="s">
        <v>3313</v>
      </c>
      <c r="G3842" s="16" t="s">
        <v>3398</v>
      </c>
      <c r="H3842" s="16"/>
      <c r="I3842" s="16" t="s">
        <v>3307</v>
      </c>
      <c r="J3842" s="16" t="s">
        <v>9055</v>
      </c>
    </row>
    <row r="3843" spans="1:10">
      <c r="A3843" s="20"/>
      <c r="B3843" s="16" t="s">
        <v>9297</v>
      </c>
      <c r="C3843" s="16" t="s">
        <v>3301</v>
      </c>
      <c r="D3843" s="16" t="s">
        <v>3311</v>
      </c>
      <c r="E3843" s="16" t="s">
        <v>9298</v>
      </c>
      <c r="F3843" s="16" t="s">
        <v>3304</v>
      </c>
      <c r="G3843" s="16" t="s">
        <v>3398</v>
      </c>
      <c r="H3843" s="16" t="s">
        <v>3315</v>
      </c>
      <c r="I3843" s="16" t="s">
        <v>3307</v>
      </c>
      <c r="J3843" s="16" t="s">
        <v>9298</v>
      </c>
    </row>
    <row r="3844" spans="1:10">
      <c r="A3844" s="20"/>
      <c r="B3844" s="16" t="s">
        <v>9297</v>
      </c>
      <c r="C3844" s="16" t="s">
        <v>3301</v>
      </c>
      <c r="D3844" s="16" t="s">
        <v>3311</v>
      </c>
      <c r="E3844" s="16" t="s">
        <v>9299</v>
      </c>
      <c r="F3844" s="16" t="s">
        <v>3304</v>
      </c>
      <c r="G3844" s="16" t="s">
        <v>3398</v>
      </c>
      <c r="H3844" s="16" t="s">
        <v>3315</v>
      </c>
      <c r="I3844" s="16" t="s">
        <v>3307</v>
      </c>
      <c r="J3844" s="16" t="s">
        <v>9299</v>
      </c>
    </row>
    <row r="3845" ht="22.5" spans="1:10">
      <c r="A3845" s="20"/>
      <c r="B3845" s="16" t="s">
        <v>9297</v>
      </c>
      <c r="C3845" s="16" t="s">
        <v>3301</v>
      </c>
      <c r="D3845" s="16" t="s">
        <v>3311</v>
      </c>
      <c r="E3845" s="16" t="s">
        <v>8466</v>
      </c>
      <c r="F3845" s="16" t="s">
        <v>3304</v>
      </c>
      <c r="G3845" s="16" t="s">
        <v>3398</v>
      </c>
      <c r="H3845" s="16" t="s">
        <v>3315</v>
      </c>
      <c r="I3845" s="16" t="s">
        <v>3307</v>
      </c>
      <c r="J3845" s="16" t="s">
        <v>8466</v>
      </c>
    </row>
    <row r="3846" spans="1:10">
      <c r="A3846" s="20"/>
      <c r="B3846" s="16" t="s">
        <v>9297</v>
      </c>
      <c r="C3846" s="16" t="s">
        <v>3324</v>
      </c>
      <c r="D3846" s="16" t="s">
        <v>3325</v>
      </c>
      <c r="E3846" s="16" t="s">
        <v>9300</v>
      </c>
      <c r="F3846" s="16" t="s">
        <v>3313</v>
      </c>
      <c r="G3846" s="16" t="s">
        <v>3398</v>
      </c>
      <c r="H3846" s="16" t="s">
        <v>3315</v>
      </c>
      <c r="I3846" s="16" t="s">
        <v>3329</v>
      </c>
      <c r="J3846" s="16" t="s">
        <v>9301</v>
      </c>
    </row>
    <row r="3847" ht="22.5" spans="1:10">
      <c r="A3847" s="20"/>
      <c r="B3847" s="16" t="s">
        <v>9297</v>
      </c>
      <c r="C3847" s="16" t="s">
        <v>3324</v>
      </c>
      <c r="D3847" s="16" t="s">
        <v>3325</v>
      </c>
      <c r="E3847" s="16" t="s">
        <v>8442</v>
      </c>
      <c r="F3847" s="16" t="s">
        <v>3304</v>
      </c>
      <c r="G3847" s="16" t="s">
        <v>3544</v>
      </c>
      <c r="H3847" s="16"/>
      <c r="I3847" s="16" t="s">
        <v>3307</v>
      </c>
      <c r="J3847" s="16" t="s">
        <v>8920</v>
      </c>
    </row>
    <row r="3848" spans="1:10">
      <c r="A3848" s="20"/>
      <c r="B3848" s="16" t="s">
        <v>9297</v>
      </c>
      <c r="C3848" s="16" t="s">
        <v>3324</v>
      </c>
      <c r="D3848" s="16" t="s">
        <v>3325</v>
      </c>
      <c r="E3848" s="16" t="s">
        <v>9302</v>
      </c>
      <c r="F3848" s="16" t="s">
        <v>3313</v>
      </c>
      <c r="G3848" s="16" t="s">
        <v>3341</v>
      </c>
      <c r="H3848" s="16" t="s">
        <v>3315</v>
      </c>
      <c r="I3848" s="16" t="s">
        <v>3307</v>
      </c>
      <c r="J3848" s="16" t="s">
        <v>9303</v>
      </c>
    </row>
    <row r="3849" spans="1:10">
      <c r="A3849" s="20"/>
      <c r="B3849" s="16" t="s">
        <v>9297</v>
      </c>
      <c r="C3849" s="16" t="s">
        <v>3331</v>
      </c>
      <c r="D3849" s="16" t="s">
        <v>3332</v>
      </c>
      <c r="E3849" s="16" t="s">
        <v>9304</v>
      </c>
      <c r="F3849" s="16" t="s">
        <v>3313</v>
      </c>
      <c r="G3849" s="16" t="s">
        <v>3398</v>
      </c>
      <c r="H3849" s="16" t="s">
        <v>3315</v>
      </c>
      <c r="I3849" s="16" t="s">
        <v>3329</v>
      </c>
      <c r="J3849" s="16" t="s">
        <v>9304</v>
      </c>
    </row>
    <row r="3850" spans="1:10">
      <c r="A3850" s="19" t="s">
        <v>9305</v>
      </c>
      <c r="B3850" s="16"/>
      <c r="C3850" s="16"/>
      <c r="D3850" s="16"/>
      <c r="E3850" s="16"/>
      <c r="F3850" s="16"/>
      <c r="G3850" s="16"/>
      <c r="H3850" s="16"/>
      <c r="I3850" s="16"/>
      <c r="J3850" s="16"/>
    </row>
    <row r="3851" spans="1:10">
      <c r="A3851" s="20" t="s">
        <v>8432</v>
      </c>
      <c r="B3851" s="16" t="s">
        <v>9306</v>
      </c>
      <c r="C3851" s="16" t="s">
        <v>3301</v>
      </c>
      <c r="D3851" s="16" t="s">
        <v>3302</v>
      </c>
      <c r="E3851" s="16" t="s">
        <v>8458</v>
      </c>
      <c r="F3851" s="16" t="s">
        <v>3304</v>
      </c>
      <c r="G3851" s="16" t="s">
        <v>8459</v>
      </c>
      <c r="H3851" s="16" t="s">
        <v>3377</v>
      </c>
      <c r="I3851" s="16" t="s">
        <v>3307</v>
      </c>
      <c r="J3851" s="16" t="s">
        <v>8458</v>
      </c>
    </row>
    <row r="3852" spans="1:10">
      <c r="A3852" s="20"/>
      <c r="B3852" s="16" t="s">
        <v>9306</v>
      </c>
      <c r="C3852" s="16" t="s">
        <v>3301</v>
      </c>
      <c r="D3852" s="16" t="s">
        <v>3311</v>
      </c>
      <c r="E3852" s="16" t="s">
        <v>8468</v>
      </c>
      <c r="F3852" s="16" t="s">
        <v>3304</v>
      </c>
      <c r="G3852" s="16" t="s">
        <v>3398</v>
      </c>
      <c r="H3852" s="16" t="s">
        <v>3315</v>
      </c>
      <c r="I3852" s="16" t="s">
        <v>3307</v>
      </c>
      <c r="J3852" s="16" t="s">
        <v>8468</v>
      </c>
    </row>
    <row r="3853" spans="1:10">
      <c r="A3853" s="20"/>
      <c r="B3853" s="16" t="s">
        <v>9306</v>
      </c>
      <c r="C3853" s="16" t="s">
        <v>3301</v>
      </c>
      <c r="D3853" s="16" t="s">
        <v>3311</v>
      </c>
      <c r="E3853" s="16" t="s">
        <v>9307</v>
      </c>
      <c r="F3853" s="16" t="s">
        <v>3304</v>
      </c>
      <c r="G3853" s="16" t="s">
        <v>3398</v>
      </c>
      <c r="H3853" s="16" t="s">
        <v>3315</v>
      </c>
      <c r="I3853" s="16" t="s">
        <v>3307</v>
      </c>
      <c r="J3853" s="16" t="s">
        <v>9307</v>
      </c>
    </row>
    <row r="3854" spans="1:10">
      <c r="A3854" s="20"/>
      <c r="B3854" s="16" t="s">
        <v>9306</v>
      </c>
      <c r="C3854" s="16" t="s">
        <v>3301</v>
      </c>
      <c r="D3854" s="16" t="s">
        <v>3320</v>
      </c>
      <c r="E3854" s="16" t="s">
        <v>8221</v>
      </c>
      <c r="F3854" s="16" t="s">
        <v>3313</v>
      </c>
      <c r="G3854" s="16" t="s">
        <v>3322</v>
      </c>
      <c r="H3854" s="16" t="s">
        <v>3315</v>
      </c>
      <c r="I3854" s="16" t="s">
        <v>3307</v>
      </c>
      <c r="J3854" s="16" t="s">
        <v>8221</v>
      </c>
    </row>
    <row r="3855" spans="1:10">
      <c r="A3855" s="20"/>
      <c r="B3855" s="16" t="s">
        <v>9306</v>
      </c>
      <c r="C3855" s="16" t="s">
        <v>3324</v>
      </c>
      <c r="D3855" s="16" t="s">
        <v>3685</v>
      </c>
      <c r="E3855" s="16" t="s">
        <v>9308</v>
      </c>
      <c r="F3855" s="16" t="s">
        <v>3304</v>
      </c>
      <c r="G3855" s="16" t="s">
        <v>3398</v>
      </c>
      <c r="H3855" s="16" t="s">
        <v>3315</v>
      </c>
      <c r="I3855" s="16" t="s">
        <v>3307</v>
      </c>
      <c r="J3855" s="16" t="s">
        <v>9308</v>
      </c>
    </row>
    <row r="3856" spans="1:10">
      <c r="A3856" s="20"/>
      <c r="B3856" s="16" t="s">
        <v>9306</v>
      </c>
      <c r="C3856" s="16" t="s">
        <v>3324</v>
      </c>
      <c r="D3856" s="16" t="s">
        <v>3325</v>
      </c>
      <c r="E3856" s="16" t="s">
        <v>9309</v>
      </c>
      <c r="F3856" s="16" t="s">
        <v>3304</v>
      </c>
      <c r="G3856" s="16" t="s">
        <v>3544</v>
      </c>
      <c r="H3856" s="16" t="s">
        <v>9310</v>
      </c>
      <c r="I3856" s="16" t="s">
        <v>3307</v>
      </c>
      <c r="J3856" s="16" t="s">
        <v>9311</v>
      </c>
    </row>
    <row r="3857" ht="22.5" spans="1:10">
      <c r="A3857" s="20"/>
      <c r="B3857" s="16" t="s">
        <v>9306</v>
      </c>
      <c r="C3857" s="16" t="s">
        <v>3324</v>
      </c>
      <c r="D3857" s="16" t="s">
        <v>3325</v>
      </c>
      <c r="E3857" s="16" t="s">
        <v>9312</v>
      </c>
      <c r="F3857" s="16" t="s">
        <v>3304</v>
      </c>
      <c r="G3857" s="16" t="s">
        <v>3398</v>
      </c>
      <c r="H3857" s="16" t="s">
        <v>3315</v>
      </c>
      <c r="I3857" s="16" t="s">
        <v>3307</v>
      </c>
      <c r="J3857" s="16" t="s">
        <v>9313</v>
      </c>
    </row>
    <row r="3858" ht="33.75" spans="1:10">
      <c r="A3858" s="20"/>
      <c r="B3858" s="16" t="s">
        <v>9306</v>
      </c>
      <c r="C3858" s="16" t="s">
        <v>3331</v>
      </c>
      <c r="D3858" s="16" t="s">
        <v>3332</v>
      </c>
      <c r="E3858" s="16" t="s">
        <v>3437</v>
      </c>
      <c r="F3858" s="16" t="s">
        <v>3313</v>
      </c>
      <c r="G3858" s="16" t="s">
        <v>3322</v>
      </c>
      <c r="H3858" s="16" t="s">
        <v>3315</v>
      </c>
      <c r="I3858" s="16" t="s">
        <v>3307</v>
      </c>
      <c r="J3858" s="16" t="s">
        <v>8446</v>
      </c>
    </row>
    <row r="3859" spans="1:10">
      <c r="A3859" s="20"/>
      <c r="B3859" s="16" t="s">
        <v>9306</v>
      </c>
      <c r="C3859" s="16" t="s">
        <v>3843</v>
      </c>
      <c r="D3859" s="16" t="s">
        <v>3844</v>
      </c>
      <c r="E3859" s="16" t="s">
        <v>9314</v>
      </c>
      <c r="F3859" s="16" t="s">
        <v>3304</v>
      </c>
      <c r="G3859" s="16" t="s">
        <v>9315</v>
      </c>
      <c r="H3859" s="16" t="s">
        <v>3435</v>
      </c>
      <c r="I3859" s="16" t="s">
        <v>3307</v>
      </c>
      <c r="J3859" s="16" t="s">
        <v>9314</v>
      </c>
    </row>
    <row r="3860" spans="1:10">
      <c r="A3860" s="20" t="s">
        <v>8274</v>
      </c>
      <c r="B3860" s="16" t="s">
        <v>9316</v>
      </c>
      <c r="C3860" s="16" t="s">
        <v>3301</v>
      </c>
      <c r="D3860" s="16" t="s">
        <v>3320</v>
      </c>
      <c r="E3860" s="16" t="s">
        <v>4100</v>
      </c>
      <c r="F3860" s="16" t="s">
        <v>3304</v>
      </c>
      <c r="G3860" s="16" t="s">
        <v>8162</v>
      </c>
      <c r="H3860" s="16" t="s">
        <v>3306</v>
      </c>
      <c r="I3860" s="16" t="s">
        <v>3307</v>
      </c>
      <c r="J3860" s="16" t="s">
        <v>4100</v>
      </c>
    </row>
    <row r="3861" spans="1:10">
      <c r="A3861" s="20"/>
      <c r="B3861" s="16" t="s">
        <v>9316</v>
      </c>
      <c r="C3861" s="16" t="s">
        <v>3324</v>
      </c>
      <c r="D3861" s="16" t="s">
        <v>3325</v>
      </c>
      <c r="E3861" s="16" t="s">
        <v>8164</v>
      </c>
      <c r="F3861" s="16" t="s">
        <v>3304</v>
      </c>
      <c r="G3861" s="16" t="s">
        <v>3398</v>
      </c>
      <c r="H3861" s="16" t="s">
        <v>3315</v>
      </c>
      <c r="I3861" s="16" t="s">
        <v>3307</v>
      </c>
      <c r="J3861" s="16" t="s">
        <v>8164</v>
      </c>
    </row>
    <row r="3862" spans="1:10">
      <c r="A3862" s="20"/>
      <c r="B3862" s="16" t="s">
        <v>9316</v>
      </c>
      <c r="C3862" s="16" t="s">
        <v>3331</v>
      </c>
      <c r="D3862" s="16" t="s">
        <v>3332</v>
      </c>
      <c r="E3862" s="16" t="s">
        <v>3332</v>
      </c>
      <c r="F3862" s="16" t="s">
        <v>3313</v>
      </c>
      <c r="G3862" s="16" t="s">
        <v>3322</v>
      </c>
      <c r="H3862" s="16" t="s">
        <v>3315</v>
      </c>
      <c r="I3862" s="16" t="s">
        <v>3307</v>
      </c>
      <c r="J3862" s="16" t="s">
        <v>3332</v>
      </c>
    </row>
    <row r="3863" spans="1:10">
      <c r="A3863" s="19" t="s">
        <v>9317</v>
      </c>
      <c r="B3863" s="16"/>
      <c r="C3863" s="16"/>
      <c r="D3863" s="16"/>
      <c r="E3863" s="16"/>
      <c r="F3863" s="16"/>
      <c r="G3863" s="16"/>
      <c r="H3863" s="16"/>
      <c r="I3863" s="16"/>
      <c r="J3863" s="16"/>
    </row>
    <row r="3864" ht="22.5" spans="1:10">
      <c r="A3864" s="20" t="s">
        <v>8219</v>
      </c>
      <c r="B3864" s="16" t="s">
        <v>8622</v>
      </c>
      <c r="C3864" s="16" t="s">
        <v>3301</v>
      </c>
      <c r="D3864" s="16" t="s">
        <v>3302</v>
      </c>
      <c r="E3864" s="16" t="s">
        <v>8221</v>
      </c>
      <c r="F3864" s="16" t="s">
        <v>3304</v>
      </c>
      <c r="G3864" s="16" t="s">
        <v>3398</v>
      </c>
      <c r="H3864" s="16" t="s">
        <v>3315</v>
      </c>
      <c r="I3864" s="16" t="s">
        <v>3307</v>
      </c>
      <c r="J3864" s="16" t="s">
        <v>9318</v>
      </c>
    </row>
    <row r="3865" ht="33.75" spans="1:10">
      <c r="A3865" s="20"/>
      <c r="B3865" s="16" t="s">
        <v>8622</v>
      </c>
      <c r="C3865" s="16" t="s">
        <v>3301</v>
      </c>
      <c r="D3865" s="16" t="s">
        <v>3311</v>
      </c>
      <c r="E3865" s="16" t="s">
        <v>8598</v>
      </c>
      <c r="F3865" s="16" t="s">
        <v>3304</v>
      </c>
      <c r="G3865" s="16" t="s">
        <v>3398</v>
      </c>
      <c r="H3865" s="16" t="s">
        <v>3315</v>
      </c>
      <c r="I3865" s="16" t="s">
        <v>3307</v>
      </c>
      <c r="J3865" s="16" t="s">
        <v>8599</v>
      </c>
    </row>
    <row r="3866" ht="22.5" spans="1:10">
      <c r="A3866" s="20"/>
      <c r="B3866" s="16" t="s">
        <v>8622</v>
      </c>
      <c r="C3866" s="16" t="s">
        <v>3301</v>
      </c>
      <c r="D3866" s="16" t="s">
        <v>3311</v>
      </c>
      <c r="E3866" s="16" t="s">
        <v>8224</v>
      </c>
      <c r="F3866" s="16" t="s">
        <v>3304</v>
      </c>
      <c r="G3866" s="16" t="s">
        <v>3398</v>
      </c>
      <c r="H3866" s="16" t="s">
        <v>3315</v>
      </c>
      <c r="I3866" s="16" t="s">
        <v>3307</v>
      </c>
      <c r="J3866" s="16" t="s">
        <v>9319</v>
      </c>
    </row>
    <row r="3867" ht="22.5" spans="1:10">
      <c r="A3867" s="20"/>
      <c r="B3867" s="16" t="s">
        <v>8622</v>
      </c>
      <c r="C3867" s="16" t="s">
        <v>3301</v>
      </c>
      <c r="D3867" s="16" t="s">
        <v>3320</v>
      </c>
      <c r="E3867" s="16" t="s">
        <v>9320</v>
      </c>
      <c r="F3867" s="16" t="s">
        <v>3304</v>
      </c>
      <c r="G3867" s="16" t="s">
        <v>3398</v>
      </c>
      <c r="H3867" s="16" t="s">
        <v>3315</v>
      </c>
      <c r="I3867" s="16" t="s">
        <v>3307</v>
      </c>
      <c r="J3867" s="16" t="s">
        <v>9320</v>
      </c>
    </row>
    <row r="3868" ht="33.75" spans="1:10">
      <c r="A3868" s="20"/>
      <c r="B3868" s="16" t="s">
        <v>8622</v>
      </c>
      <c r="C3868" s="16" t="s">
        <v>3324</v>
      </c>
      <c r="D3868" s="16" t="s">
        <v>3325</v>
      </c>
      <c r="E3868" s="16" t="s">
        <v>8759</v>
      </c>
      <c r="F3868" s="16" t="s">
        <v>3313</v>
      </c>
      <c r="G3868" s="16" t="s">
        <v>3314</v>
      </c>
      <c r="H3868" s="16" t="s">
        <v>3315</v>
      </c>
      <c r="I3868" s="16" t="s">
        <v>3329</v>
      </c>
      <c r="J3868" s="16" t="s">
        <v>9321</v>
      </c>
    </row>
    <row r="3869" spans="1:10">
      <c r="A3869" s="20"/>
      <c r="B3869" s="16" t="s">
        <v>8622</v>
      </c>
      <c r="C3869" s="16" t="s">
        <v>3324</v>
      </c>
      <c r="D3869" s="16" t="s">
        <v>3590</v>
      </c>
      <c r="E3869" s="16" t="s">
        <v>9267</v>
      </c>
      <c r="F3869" s="16" t="s">
        <v>3313</v>
      </c>
      <c r="G3869" s="16" t="s">
        <v>3387</v>
      </c>
      <c r="H3869" s="16" t="s">
        <v>3315</v>
      </c>
      <c r="I3869" s="16" t="s">
        <v>3307</v>
      </c>
      <c r="J3869" s="16" t="s">
        <v>9267</v>
      </c>
    </row>
    <row r="3870" ht="22.5" spans="1:10">
      <c r="A3870" s="20"/>
      <c r="B3870" s="16" t="s">
        <v>8622</v>
      </c>
      <c r="C3870" s="16" t="s">
        <v>3324</v>
      </c>
      <c r="D3870" s="16" t="s">
        <v>3590</v>
      </c>
      <c r="E3870" s="16" t="s">
        <v>9322</v>
      </c>
      <c r="F3870" s="16" t="s">
        <v>3304</v>
      </c>
      <c r="G3870" s="16" t="s">
        <v>4559</v>
      </c>
      <c r="H3870" s="16" t="s">
        <v>3499</v>
      </c>
      <c r="I3870" s="16" t="s">
        <v>3307</v>
      </c>
      <c r="J3870" s="16" t="s">
        <v>9322</v>
      </c>
    </row>
    <row r="3871" spans="1:10">
      <c r="A3871" s="20"/>
      <c r="B3871" s="16" t="s">
        <v>8622</v>
      </c>
      <c r="C3871" s="16" t="s">
        <v>3331</v>
      </c>
      <c r="D3871" s="16" t="s">
        <v>3332</v>
      </c>
      <c r="E3871" s="16" t="s">
        <v>9323</v>
      </c>
      <c r="F3871" s="16" t="s">
        <v>3313</v>
      </c>
      <c r="G3871" s="16" t="s">
        <v>3865</v>
      </c>
      <c r="H3871" s="16" t="s">
        <v>3315</v>
      </c>
      <c r="I3871" s="16" t="s">
        <v>3329</v>
      </c>
      <c r="J3871" s="16" t="s">
        <v>9323</v>
      </c>
    </row>
    <row r="3872" ht="22.5" spans="1:10">
      <c r="A3872" s="20"/>
      <c r="B3872" s="16" t="s">
        <v>8622</v>
      </c>
      <c r="C3872" s="16" t="s">
        <v>3331</v>
      </c>
      <c r="D3872" s="16" t="s">
        <v>3332</v>
      </c>
      <c r="E3872" s="16" t="s">
        <v>9324</v>
      </c>
      <c r="F3872" s="16" t="s">
        <v>3313</v>
      </c>
      <c r="G3872" s="16" t="s">
        <v>3865</v>
      </c>
      <c r="H3872" s="16" t="s">
        <v>3315</v>
      </c>
      <c r="I3872" s="16" t="s">
        <v>3329</v>
      </c>
      <c r="J3872" s="16" t="s">
        <v>9325</v>
      </c>
    </row>
    <row r="3873" ht="33.75" spans="1:10">
      <c r="A3873" s="20"/>
      <c r="B3873" s="16" t="s">
        <v>8622</v>
      </c>
      <c r="C3873" s="16" t="s">
        <v>3843</v>
      </c>
      <c r="D3873" s="16" t="s">
        <v>3844</v>
      </c>
      <c r="E3873" s="16" t="s">
        <v>9326</v>
      </c>
      <c r="F3873" s="16" t="s">
        <v>3304</v>
      </c>
      <c r="G3873" s="16" t="s">
        <v>8633</v>
      </c>
      <c r="H3873" s="16" t="s">
        <v>4097</v>
      </c>
      <c r="I3873" s="16" t="s">
        <v>3307</v>
      </c>
      <c r="J3873" s="16" t="s">
        <v>9327</v>
      </c>
    </row>
    <row r="3874" spans="1:10">
      <c r="A3874" s="20" t="s">
        <v>8274</v>
      </c>
      <c r="B3874" s="16" t="s">
        <v>9114</v>
      </c>
      <c r="C3874" s="16" t="s">
        <v>3301</v>
      </c>
      <c r="D3874" s="16" t="s">
        <v>3320</v>
      </c>
      <c r="E3874" s="16" t="s">
        <v>4100</v>
      </c>
      <c r="F3874" s="16" t="s">
        <v>3304</v>
      </c>
      <c r="G3874" s="16" t="s">
        <v>8162</v>
      </c>
      <c r="H3874" s="16" t="s">
        <v>3306</v>
      </c>
      <c r="I3874" s="16" t="s">
        <v>3307</v>
      </c>
      <c r="J3874" s="16" t="s">
        <v>4100</v>
      </c>
    </row>
    <row r="3875" spans="1:10">
      <c r="A3875" s="20"/>
      <c r="B3875" s="16" t="s">
        <v>9114</v>
      </c>
      <c r="C3875" s="16" t="s">
        <v>3324</v>
      </c>
      <c r="D3875" s="16" t="s">
        <v>3325</v>
      </c>
      <c r="E3875" s="16" t="s">
        <v>8164</v>
      </c>
      <c r="F3875" s="16" t="s">
        <v>3304</v>
      </c>
      <c r="G3875" s="16" t="s">
        <v>3398</v>
      </c>
      <c r="H3875" s="16" t="s">
        <v>3315</v>
      </c>
      <c r="I3875" s="16" t="s">
        <v>3329</v>
      </c>
      <c r="J3875" s="16" t="s">
        <v>8164</v>
      </c>
    </row>
    <row r="3876" spans="1:10">
      <c r="A3876" s="20"/>
      <c r="B3876" s="16" t="s">
        <v>9114</v>
      </c>
      <c r="C3876" s="16" t="s">
        <v>3331</v>
      </c>
      <c r="D3876" s="16" t="s">
        <v>3332</v>
      </c>
      <c r="E3876" s="16" t="s">
        <v>3332</v>
      </c>
      <c r="F3876" s="16" t="s">
        <v>3313</v>
      </c>
      <c r="G3876" s="16" t="s">
        <v>3341</v>
      </c>
      <c r="H3876" s="16" t="s">
        <v>3315</v>
      </c>
      <c r="I3876" s="16" t="s">
        <v>3329</v>
      </c>
      <c r="J3876" s="16" t="s">
        <v>3332</v>
      </c>
    </row>
    <row r="3877" ht="22.5" spans="1:10">
      <c r="A3877" s="20" t="s">
        <v>9328</v>
      </c>
      <c r="B3877" s="16" t="s">
        <v>9329</v>
      </c>
      <c r="C3877" s="16" t="s">
        <v>3301</v>
      </c>
      <c r="D3877" s="16" t="s">
        <v>3302</v>
      </c>
      <c r="E3877" s="16" t="s">
        <v>9330</v>
      </c>
      <c r="F3877" s="16" t="s">
        <v>3313</v>
      </c>
      <c r="G3877" s="16" t="s">
        <v>3322</v>
      </c>
      <c r="H3877" s="16" t="s">
        <v>3315</v>
      </c>
      <c r="I3877" s="16" t="s">
        <v>3307</v>
      </c>
      <c r="J3877" s="16" t="s">
        <v>8660</v>
      </c>
    </row>
    <row r="3878" ht="33.75" spans="1:10">
      <c r="A3878" s="20"/>
      <c r="B3878" s="16" t="s">
        <v>9329</v>
      </c>
      <c r="C3878" s="16" t="s">
        <v>3301</v>
      </c>
      <c r="D3878" s="16" t="s">
        <v>3311</v>
      </c>
      <c r="E3878" s="16" t="s">
        <v>8661</v>
      </c>
      <c r="F3878" s="16" t="s">
        <v>3313</v>
      </c>
      <c r="G3878" s="16" t="s">
        <v>3865</v>
      </c>
      <c r="H3878" s="16" t="s">
        <v>3315</v>
      </c>
      <c r="I3878" s="16" t="s">
        <v>3329</v>
      </c>
      <c r="J3878" s="16" t="s">
        <v>8662</v>
      </c>
    </row>
    <row r="3879" ht="45" spans="1:10">
      <c r="A3879" s="20"/>
      <c r="B3879" s="16" t="s">
        <v>9329</v>
      </c>
      <c r="C3879" s="16" t="s">
        <v>3301</v>
      </c>
      <c r="D3879" s="16" t="s">
        <v>3311</v>
      </c>
      <c r="E3879" s="16" t="s">
        <v>9331</v>
      </c>
      <c r="F3879" s="16" t="s">
        <v>3304</v>
      </c>
      <c r="G3879" s="16" t="s">
        <v>3398</v>
      </c>
      <c r="H3879" s="16" t="s">
        <v>3315</v>
      </c>
      <c r="I3879" s="16" t="s">
        <v>3307</v>
      </c>
      <c r="J3879" s="16" t="s">
        <v>9332</v>
      </c>
    </row>
    <row r="3880" ht="22.5" spans="1:10">
      <c r="A3880" s="20"/>
      <c r="B3880" s="16" t="s">
        <v>9329</v>
      </c>
      <c r="C3880" s="16" t="s">
        <v>3301</v>
      </c>
      <c r="D3880" s="16" t="s">
        <v>3320</v>
      </c>
      <c r="E3880" s="16" t="s">
        <v>8665</v>
      </c>
      <c r="F3880" s="16" t="s">
        <v>3304</v>
      </c>
      <c r="G3880" s="16" t="s">
        <v>3398</v>
      </c>
      <c r="H3880" s="16" t="s">
        <v>3315</v>
      </c>
      <c r="I3880" s="16" t="s">
        <v>3307</v>
      </c>
      <c r="J3880" s="16" t="s">
        <v>8666</v>
      </c>
    </row>
    <row r="3881" ht="45" spans="1:10">
      <c r="A3881" s="20"/>
      <c r="B3881" s="16" t="s">
        <v>9329</v>
      </c>
      <c r="C3881" s="16" t="s">
        <v>3324</v>
      </c>
      <c r="D3881" s="16" t="s">
        <v>3325</v>
      </c>
      <c r="E3881" s="16" t="s">
        <v>8667</v>
      </c>
      <c r="F3881" s="16" t="s">
        <v>3313</v>
      </c>
      <c r="G3881" s="16" t="s">
        <v>3865</v>
      </c>
      <c r="H3881" s="16" t="s">
        <v>3315</v>
      </c>
      <c r="I3881" s="16" t="s">
        <v>3329</v>
      </c>
      <c r="J3881" s="16" t="s">
        <v>8668</v>
      </c>
    </row>
    <row r="3882" ht="45" spans="1:10">
      <c r="A3882" s="20"/>
      <c r="B3882" s="16" t="s">
        <v>9329</v>
      </c>
      <c r="C3882" s="16" t="s">
        <v>3324</v>
      </c>
      <c r="D3882" s="16" t="s">
        <v>3590</v>
      </c>
      <c r="E3882" s="16" t="s">
        <v>8669</v>
      </c>
      <c r="F3882" s="16" t="s">
        <v>3313</v>
      </c>
      <c r="G3882" s="16" t="s">
        <v>3380</v>
      </c>
      <c r="H3882" s="16" t="s">
        <v>3315</v>
      </c>
      <c r="I3882" s="16" t="s">
        <v>3307</v>
      </c>
      <c r="J3882" s="16" t="s">
        <v>9333</v>
      </c>
    </row>
    <row r="3883" ht="33.75" spans="1:10">
      <c r="A3883" s="20"/>
      <c r="B3883" s="16" t="s">
        <v>9329</v>
      </c>
      <c r="C3883" s="16" t="s">
        <v>3331</v>
      </c>
      <c r="D3883" s="16" t="s">
        <v>3332</v>
      </c>
      <c r="E3883" s="16" t="s">
        <v>8285</v>
      </c>
      <c r="F3883" s="16" t="s">
        <v>3313</v>
      </c>
      <c r="G3883" s="16" t="s">
        <v>3865</v>
      </c>
      <c r="H3883" s="16" t="s">
        <v>3315</v>
      </c>
      <c r="I3883" s="16" t="s">
        <v>3307</v>
      </c>
      <c r="J3883" s="16" t="s">
        <v>9334</v>
      </c>
    </row>
    <row r="3884" ht="33.75" spans="1:10">
      <c r="A3884" s="20"/>
      <c r="B3884" s="16" t="s">
        <v>9329</v>
      </c>
      <c r="C3884" s="16" t="s">
        <v>3331</v>
      </c>
      <c r="D3884" s="16" t="s">
        <v>3332</v>
      </c>
      <c r="E3884" s="16" t="s">
        <v>8253</v>
      </c>
      <c r="F3884" s="16" t="s">
        <v>3313</v>
      </c>
      <c r="G3884" s="16" t="s">
        <v>3322</v>
      </c>
      <c r="H3884" s="16" t="s">
        <v>3315</v>
      </c>
      <c r="I3884" s="16" t="s">
        <v>3307</v>
      </c>
      <c r="J3884" s="16" t="s">
        <v>9335</v>
      </c>
    </row>
    <row r="3885" ht="22.5" spans="1:10">
      <c r="A3885" s="20"/>
      <c r="B3885" s="16" t="s">
        <v>9329</v>
      </c>
      <c r="C3885" s="16" t="s">
        <v>3843</v>
      </c>
      <c r="D3885" s="16" t="s">
        <v>6563</v>
      </c>
      <c r="E3885" s="16" t="s">
        <v>8673</v>
      </c>
      <c r="F3885" s="16" t="s">
        <v>3520</v>
      </c>
      <c r="G3885" s="16" t="s">
        <v>4240</v>
      </c>
      <c r="H3885" s="16" t="s">
        <v>4097</v>
      </c>
      <c r="I3885" s="16" t="s">
        <v>3307</v>
      </c>
      <c r="J3885" s="16" t="s">
        <v>9336</v>
      </c>
    </row>
    <row r="3886" spans="1:10">
      <c r="A3886" s="20" t="s">
        <v>8263</v>
      </c>
      <c r="B3886" s="16" t="s">
        <v>8618</v>
      </c>
      <c r="C3886" s="16" t="s">
        <v>3301</v>
      </c>
      <c r="D3886" s="16" t="s">
        <v>3302</v>
      </c>
      <c r="E3886" s="16" t="s">
        <v>8221</v>
      </c>
      <c r="F3886" s="16" t="s">
        <v>3313</v>
      </c>
      <c r="G3886" s="16" t="s">
        <v>3398</v>
      </c>
      <c r="H3886" s="16" t="s">
        <v>3315</v>
      </c>
      <c r="I3886" s="16" t="s">
        <v>3307</v>
      </c>
      <c r="J3886" s="16" t="s">
        <v>9077</v>
      </c>
    </row>
    <row r="3887" ht="22.5" spans="1:10">
      <c r="A3887" s="20"/>
      <c r="B3887" s="16" t="s">
        <v>8618</v>
      </c>
      <c r="C3887" s="16" t="s">
        <v>3301</v>
      </c>
      <c r="D3887" s="16" t="s">
        <v>3311</v>
      </c>
      <c r="E3887" s="16" t="s">
        <v>8598</v>
      </c>
      <c r="F3887" s="16" t="s">
        <v>3304</v>
      </c>
      <c r="G3887" s="16" t="s">
        <v>3398</v>
      </c>
      <c r="H3887" s="16" t="s">
        <v>3315</v>
      </c>
      <c r="I3887" s="16" t="s">
        <v>3307</v>
      </c>
      <c r="J3887" s="16" t="s">
        <v>8598</v>
      </c>
    </row>
    <row r="3888" spans="1:10">
      <c r="A3888" s="20"/>
      <c r="B3888" s="16" t="s">
        <v>8618</v>
      </c>
      <c r="C3888" s="16" t="s">
        <v>3301</v>
      </c>
      <c r="D3888" s="16" t="s">
        <v>3311</v>
      </c>
      <c r="E3888" s="16" t="s">
        <v>8224</v>
      </c>
      <c r="F3888" s="16" t="s">
        <v>3304</v>
      </c>
      <c r="G3888" s="16" t="s">
        <v>3398</v>
      </c>
      <c r="H3888" s="16" t="s">
        <v>3315</v>
      </c>
      <c r="I3888" s="16" t="s">
        <v>3307</v>
      </c>
      <c r="J3888" s="16" t="s">
        <v>8224</v>
      </c>
    </row>
    <row r="3889" ht="22.5" spans="1:10">
      <c r="A3889" s="20"/>
      <c r="B3889" s="16" t="s">
        <v>8618</v>
      </c>
      <c r="C3889" s="16" t="s">
        <v>3301</v>
      </c>
      <c r="D3889" s="16" t="s">
        <v>3320</v>
      </c>
      <c r="E3889" s="16" t="s">
        <v>9320</v>
      </c>
      <c r="F3889" s="16" t="s">
        <v>3313</v>
      </c>
      <c r="G3889" s="16" t="s">
        <v>3322</v>
      </c>
      <c r="H3889" s="16" t="s">
        <v>3315</v>
      </c>
      <c r="I3889" s="16" t="s">
        <v>3307</v>
      </c>
      <c r="J3889" s="16" t="s">
        <v>9320</v>
      </c>
    </row>
    <row r="3890" ht="22.5" spans="1:10">
      <c r="A3890" s="20"/>
      <c r="B3890" s="16" t="s">
        <v>8618</v>
      </c>
      <c r="C3890" s="16" t="s">
        <v>3324</v>
      </c>
      <c r="D3890" s="16" t="s">
        <v>3325</v>
      </c>
      <c r="E3890" s="16" t="s">
        <v>8759</v>
      </c>
      <c r="F3890" s="16" t="s">
        <v>3313</v>
      </c>
      <c r="G3890" s="16" t="s">
        <v>3314</v>
      </c>
      <c r="H3890" s="16" t="s">
        <v>3315</v>
      </c>
      <c r="I3890" s="16" t="s">
        <v>3329</v>
      </c>
      <c r="J3890" s="16" t="s">
        <v>8759</v>
      </c>
    </row>
    <row r="3891" ht="22.5" spans="1:10">
      <c r="A3891" s="20"/>
      <c r="B3891" s="16" t="s">
        <v>8618</v>
      </c>
      <c r="C3891" s="16" t="s">
        <v>3324</v>
      </c>
      <c r="D3891" s="16" t="s">
        <v>3590</v>
      </c>
      <c r="E3891" s="16" t="s">
        <v>9322</v>
      </c>
      <c r="F3891" s="16" t="s">
        <v>3304</v>
      </c>
      <c r="G3891" s="16" t="s">
        <v>4559</v>
      </c>
      <c r="H3891" s="16" t="s">
        <v>3499</v>
      </c>
      <c r="I3891" s="16" t="s">
        <v>3307</v>
      </c>
      <c r="J3891" s="16" t="s">
        <v>9322</v>
      </c>
    </row>
    <row r="3892" ht="22.5" spans="1:10">
      <c r="A3892" s="20"/>
      <c r="B3892" s="16" t="s">
        <v>8618</v>
      </c>
      <c r="C3892" s="16" t="s">
        <v>3324</v>
      </c>
      <c r="D3892" s="16" t="s">
        <v>3590</v>
      </c>
      <c r="E3892" s="16" t="s">
        <v>9267</v>
      </c>
      <c r="F3892" s="16" t="s">
        <v>3313</v>
      </c>
      <c r="G3892" s="16" t="s">
        <v>3387</v>
      </c>
      <c r="H3892" s="16" t="s">
        <v>3315</v>
      </c>
      <c r="I3892" s="16" t="s">
        <v>3307</v>
      </c>
      <c r="J3892" s="16" t="s">
        <v>9337</v>
      </c>
    </row>
    <row r="3893" spans="1:10">
      <c r="A3893" s="20"/>
      <c r="B3893" s="16" t="s">
        <v>8618</v>
      </c>
      <c r="C3893" s="16" t="s">
        <v>3331</v>
      </c>
      <c r="D3893" s="16" t="s">
        <v>3332</v>
      </c>
      <c r="E3893" s="16" t="s">
        <v>8285</v>
      </c>
      <c r="F3893" s="16" t="s">
        <v>3313</v>
      </c>
      <c r="G3893" s="16" t="s">
        <v>3865</v>
      </c>
      <c r="H3893" s="16" t="s">
        <v>3315</v>
      </c>
      <c r="I3893" s="16" t="s">
        <v>3329</v>
      </c>
      <c r="J3893" s="16" t="s">
        <v>8285</v>
      </c>
    </row>
    <row r="3894" spans="1:10">
      <c r="A3894" s="20"/>
      <c r="B3894" s="16" t="s">
        <v>8618</v>
      </c>
      <c r="C3894" s="16" t="s">
        <v>3331</v>
      </c>
      <c r="D3894" s="16" t="s">
        <v>3332</v>
      </c>
      <c r="E3894" s="16" t="s">
        <v>8253</v>
      </c>
      <c r="F3894" s="16" t="s">
        <v>3313</v>
      </c>
      <c r="G3894" s="16" t="s">
        <v>3865</v>
      </c>
      <c r="H3894" s="16" t="s">
        <v>3315</v>
      </c>
      <c r="I3894" s="16" t="s">
        <v>3329</v>
      </c>
      <c r="J3894" s="16" t="s">
        <v>8253</v>
      </c>
    </row>
    <row r="3895" ht="56.25" spans="1:10">
      <c r="A3895" s="20"/>
      <c r="B3895" s="16" t="s">
        <v>8618</v>
      </c>
      <c r="C3895" s="16" t="s">
        <v>3843</v>
      </c>
      <c r="D3895" s="16" t="s">
        <v>3844</v>
      </c>
      <c r="E3895" s="16" t="s">
        <v>9326</v>
      </c>
      <c r="F3895" s="16" t="s">
        <v>3304</v>
      </c>
      <c r="G3895" s="16" t="s">
        <v>8271</v>
      </c>
      <c r="H3895" s="16" t="s">
        <v>4097</v>
      </c>
      <c r="I3895" s="16" t="s">
        <v>3307</v>
      </c>
      <c r="J3895" s="16" t="s">
        <v>9338</v>
      </c>
    </row>
    <row r="3896" spans="1:10">
      <c r="A3896" s="19" t="s">
        <v>9339</v>
      </c>
      <c r="B3896" s="16"/>
      <c r="C3896" s="16"/>
      <c r="D3896" s="16"/>
      <c r="E3896" s="16"/>
      <c r="F3896" s="16"/>
      <c r="G3896" s="16"/>
      <c r="H3896" s="16"/>
      <c r="I3896" s="16"/>
      <c r="J3896" s="16"/>
    </row>
    <row r="3897" spans="1:10">
      <c r="A3897" s="20" t="s">
        <v>8263</v>
      </c>
      <c r="B3897" s="16" t="s">
        <v>9340</v>
      </c>
      <c r="C3897" s="16" t="s">
        <v>3301</v>
      </c>
      <c r="D3897" s="16" t="s">
        <v>3302</v>
      </c>
      <c r="E3897" s="16" t="s">
        <v>8619</v>
      </c>
      <c r="F3897" s="16" t="s">
        <v>3304</v>
      </c>
      <c r="G3897" s="16" t="s">
        <v>4559</v>
      </c>
      <c r="H3897" s="16" t="s">
        <v>3377</v>
      </c>
      <c r="I3897" s="16" t="s">
        <v>3307</v>
      </c>
      <c r="J3897" s="16" t="s">
        <v>8619</v>
      </c>
    </row>
    <row r="3898" spans="1:10">
      <c r="A3898" s="20"/>
      <c r="B3898" s="16" t="s">
        <v>9340</v>
      </c>
      <c r="C3898" s="16" t="s">
        <v>3301</v>
      </c>
      <c r="D3898" s="16" t="s">
        <v>3311</v>
      </c>
      <c r="E3898" s="16" t="s">
        <v>9341</v>
      </c>
      <c r="F3898" s="16" t="s">
        <v>3313</v>
      </c>
      <c r="G3898" s="16" t="s">
        <v>3341</v>
      </c>
      <c r="H3898" s="16" t="s">
        <v>3315</v>
      </c>
      <c r="I3898" s="16" t="s">
        <v>3307</v>
      </c>
      <c r="J3898" s="16" t="s">
        <v>9342</v>
      </c>
    </row>
    <row r="3899" ht="22.5" spans="1:10">
      <c r="A3899" s="20"/>
      <c r="B3899" s="16" t="s">
        <v>9340</v>
      </c>
      <c r="C3899" s="16" t="s">
        <v>3301</v>
      </c>
      <c r="D3899" s="16" t="s">
        <v>3320</v>
      </c>
      <c r="E3899" s="16" t="s">
        <v>9343</v>
      </c>
      <c r="F3899" s="16" t="s">
        <v>3313</v>
      </c>
      <c r="G3899" s="16" t="s">
        <v>3380</v>
      </c>
      <c r="H3899" s="16" t="s">
        <v>3315</v>
      </c>
      <c r="I3899" s="16" t="s">
        <v>3329</v>
      </c>
      <c r="J3899" s="16" t="s">
        <v>9344</v>
      </c>
    </row>
    <row r="3900" spans="1:10">
      <c r="A3900" s="20"/>
      <c r="B3900" s="16" t="s">
        <v>9340</v>
      </c>
      <c r="C3900" s="16" t="s">
        <v>3324</v>
      </c>
      <c r="D3900" s="16" t="s">
        <v>3325</v>
      </c>
      <c r="E3900" s="16" t="s">
        <v>8575</v>
      </c>
      <c r="F3900" s="16" t="s">
        <v>3313</v>
      </c>
      <c r="G3900" s="16" t="s">
        <v>3398</v>
      </c>
      <c r="H3900" s="16" t="s">
        <v>3315</v>
      </c>
      <c r="I3900" s="16" t="s">
        <v>3307</v>
      </c>
      <c r="J3900" s="16" t="s">
        <v>8575</v>
      </c>
    </row>
    <row r="3901" spans="1:10">
      <c r="A3901" s="20"/>
      <c r="B3901" s="16" t="s">
        <v>9340</v>
      </c>
      <c r="C3901" s="16" t="s">
        <v>3331</v>
      </c>
      <c r="D3901" s="16" t="s">
        <v>3332</v>
      </c>
      <c r="E3901" s="16" t="s">
        <v>8253</v>
      </c>
      <c r="F3901" s="16" t="s">
        <v>3313</v>
      </c>
      <c r="G3901" s="16" t="s">
        <v>3322</v>
      </c>
      <c r="H3901" s="16" t="s">
        <v>3315</v>
      </c>
      <c r="I3901" s="16" t="s">
        <v>3307</v>
      </c>
      <c r="J3901" s="16" t="s">
        <v>8253</v>
      </c>
    </row>
    <row r="3902" spans="1:10">
      <c r="A3902" s="20"/>
      <c r="B3902" s="16" t="s">
        <v>9340</v>
      </c>
      <c r="C3902" s="16" t="s">
        <v>3843</v>
      </c>
      <c r="D3902" s="16" t="s">
        <v>6563</v>
      </c>
      <c r="E3902" s="16" t="s">
        <v>9345</v>
      </c>
      <c r="F3902" s="16" t="s">
        <v>3304</v>
      </c>
      <c r="G3902" s="16" t="s">
        <v>9346</v>
      </c>
      <c r="H3902" s="16" t="s">
        <v>3703</v>
      </c>
      <c r="I3902" s="16" t="s">
        <v>3307</v>
      </c>
      <c r="J3902" s="16" t="s">
        <v>9345</v>
      </c>
    </row>
    <row r="3903" spans="1:10">
      <c r="A3903" s="20"/>
      <c r="B3903" s="16" t="s">
        <v>9340</v>
      </c>
      <c r="C3903" s="16" t="s">
        <v>3843</v>
      </c>
      <c r="D3903" s="16" t="s">
        <v>6563</v>
      </c>
      <c r="E3903" s="16" t="s">
        <v>3844</v>
      </c>
      <c r="F3903" s="16" t="s">
        <v>3304</v>
      </c>
      <c r="G3903" s="16" t="s">
        <v>9346</v>
      </c>
      <c r="H3903" s="16" t="s">
        <v>3703</v>
      </c>
      <c r="I3903" s="16" t="s">
        <v>3307</v>
      </c>
      <c r="J3903" s="16" t="s">
        <v>3844</v>
      </c>
    </row>
    <row r="3904" ht="33.75" spans="1:10">
      <c r="A3904" s="20" t="s">
        <v>9347</v>
      </c>
      <c r="B3904" s="16" t="s">
        <v>9348</v>
      </c>
      <c r="C3904" s="16" t="s">
        <v>3301</v>
      </c>
      <c r="D3904" s="16" t="s">
        <v>3302</v>
      </c>
      <c r="E3904" s="16" t="s">
        <v>9349</v>
      </c>
      <c r="F3904" s="16" t="s">
        <v>3304</v>
      </c>
      <c r="G3904" s="16" t="s">
        <v>9350</v>
      </c>
      <c r="H3904" s="16" t="s">
        <v>3435</v>
      </c>
      <c r="I3904" s="16" t="s">
        <v>3307</v>
      </c>
      <c r="J3904" s="16" t="s">
        <v>9349</v>
      </c>
    </row>
    <row r="3905" ht="22.5" spans="1:10">
      <c r="A3905" s="20"/>
      <c r="B3905" s="16" t="s">
        <v>9348</v>
      </c>
      <c r="C3905" s="16" t="s">
        <v>3301</v>
      </c>
      <c r="D3905" s="16" t="s">
        <v>3311</v>
      </c>
      <c r="E3905" s="16" t="s">
        <v>9351</v>
      </c>
      <c r="F3905" s="16" t="s">
        <v>3313</v>
      </c>
      <c r="G3905" s="16" t="s">
        <v>3380</v>
      </c>
      <c r="H3905" s="16" t="s">
        <v>3315</v>
      </c>
      <c r="I3905" s="16" t="s">
        <v>3329</v>
      </c>
      <c r="J3905" s="16" t="s">
        <v>9352</v>
      </c>
    </row>
    <row r="3906" ht="33.75" spans="1:10">
      <c r="A3906" s="20"/>
      <c r="B3906" s="16" t="s">
        <v>9348</v>
      </c>
      <c r="C3906" s="16" t="s">
        <v>3301</v>
      </c>
      <c r="D3906" s="16" t="s">
        <v>3320</v>
      </c>
      <c r="E3906" s="16" t="s">
        <v>9353</v>
      </c>
      <c r="F3906" s="16" t="s">
        <v>3304</v>
      </c>
      <c r="G3906" s="16" t="s">
        <v>3746</v>
      </c>
      <c r="H3906" s="16" t="s">
        <v>3499</v>
      </c>
      <c r="I3906" s="16" t="s">
        <v>3307</v>
      </c>
      <c r="J3906" s="16" t="s">
        <v>9354</v>
      </c>
    </row>
    <row r="3907" spans="1:10">
      <c r="A3907" s="20"/>
      <c r="B3907" s="16" t="s">
        <v>9348</v>
      </c>
      <c r="C3907" s="16" t="s">
        <v>3324</v>
      </c>
      <c r="D3907" s="16" t="s">
        <v>3325</v>
      </c>
      <c r="E3907" s="16" t="s">
        <v>9355</v>
      </c>
      <c r="F3907" s="16" t="s">
        <v>3304</v>
      </c>
      <c r="G3907" s="16" t="s">
        <v>6636</v>
      </c>
      <c r="H3907" s="16" t="s">
        <v>3328</v>
      </c>
      <c r="I3907" s="16" t="s">
        <v>3329</v>
      </c>
      <c r="J3907" s="16" t="s">
        <v>9356</v>
      </c>
    </row>
    <row r="3908" spans="1:10">
      <c r="A3908" s="20"/>
      <c r="B3908" s="16" t="s">
        <v>9348</v>
      </c>
      <c r="C3908" s="16" t="s">
        <v>3331</v>
      </c>
      <c r="D3908" s="16" t="s">
        <v>3332</v>
      </c>
      <c r="E3908" s="16" t="s">
        <v>8285</v>
      </c>
      <c r="F3908" s="16" t="s">
        <v>3313</v>
      </c>
      <c r="G3908" s="16" t="s">
        <v>3341</v>
      </c>
      <c r="H3908" s="16" t="s">
        <v>3315</v>
      </c>
      <c r="I3908" s="16" t="s">
        <v>3307</v>
      </c>
      <c r="J3908" s="16" t="s">
        <v>8285</v>
      </c>
    </row>
    <row r="3909" spans="1:10">
      <c r="A3909" s="20"/>
      <c r="B3909" s="16" t="s">
        <v>9348</v>
      </c>
      <c r="C3909" s="16" t="s">
        <v>3843</v>
      </c>
      <c r="D3909" s="16" t="s">
        <v>6563</v>
      </c>
      <c r="E3909" s="16" t="s">
        <v>9357</v>
      </c>
      <c r="F3909" s="16" t="s">
        <v>3520</v>
      </c>
      <c r="G3909" s="16" t="s">
        <v>3353</v>
      </c>
      <c r="H3909" s="16" t="s">
        <v>3435</v>
      </c>
      <c r="I3909" s="16" t="s">
        <v>3307</v>
      </c>
      <c r="J3909" s="16" t="s">
        <v>9357</v>
      </c>
    </row>
    <row r="3910" spans="1:10">
      <c r="A3910" s="20" t="s">
        <v>8219</v>
      </c>
      <c r="B3910" s="16" t="s">
        <v>9358</v>
      </c>
      <c r="C3910" s="16" t="s">
        <v>3301</v>
      </c>
      <c r="D3910" s="16" t="s">
        <v>3302</v>
      </c>
      <c r="E3910" s="16" t="s">
        <v>6786</v>
      </c>
      <c r="F3910" s="16" t="s">
        <v>3304</v>
      </c>
      <c r="G3910" s="16" t="s">
        <v>9359</v>
      </c>
      <c r="H3910" s="16" t="s">
        <v>3377</v>
      </c>
      <c r="I3910" s="16" t="s">
        <v>3307</v>
      </c>
      <c r="J3910" s="16" t="s">
        <v>6786</v>
      </c>
    </row>
    <row r="3911" spans="1:10">
      <c r="A3911" s="20"/>
      <c r="B3911" s="16" t="s">
        <v>9358</v>
      </c>
      <c r="C3911" s="16" t="s">
        <v>3301</v>
      </c>
      <c r="D3911" s="16" t="s">
        <v>3311</v>
      </c>
      <c r="E3911" s="16" t="s">
        <v>9360</v>
      </c>
      <c r="F3911" s="16" t="s">
        <v>3304</v>
      </c>
      <c r="G3911" s="16" t="s">
        <v>3398</v>
      </c>
      <c r="H3911" s="16" t="s">
        <v>3315</v>
      </c>
      <c r="I3911" s="16" t="s">
        <v>3307</v>
      </c>
      <c r="J3911" s="16" t="s">
        <v>9360</v>
      </c>
    </row>
    <row r="3912" spans="1:10">
      <c r="A3912" s="20"/>
      <c r="B3912" s="16" t="s">
        <v>9358</v>
      </c>
      <c r="C3912" s="16" t="s">
        <v>3301</v>
      </c>
      <c r="D3912" s="16" t="s">
        <v>3320</v>
      </c>
      <c r="E3912" s="16" t="s">
        <v>8626</v>
      </c>
      <c r="F3912" s="16" t="s">
        <v>3313</v>
      </c>
      <c r="G3912" s="16" t="s">
        <v>3322</v>
      </c>
      <c r="H3912" s="16" t="s">
        <v>3315</v>
      </c>
      <c r="I3912" s="16" t="s">
        <v>3307</v>
      </c>
      <c r="J3912" s="16" t="s">
        <v>9361</v>
      </c>
    </row>
    <row r="3913" ht="22.5" spans="1:10">
      <c r="A3913" s="20"/>
      <c r="B3913" s="16" t="s">
        <v>9358</v>
      </c>
      <c r="C3913" s="16" t="s">
        <v>3324</v>
      </c>
      <c r="D3913" s="16" t="s">
        <v>3325</v>
      </c>
      <c r="E3913" s="16" t="s">
        <v>3614</v>
      </c>
      <c r="F3913" s="16" t="s">
        <v>3304</v>
      </c>
      <c r="G3913" s="16" t="s">
        <v>3615</v>
      </c>
      <c r="H3913" s="16" t="s">
        <v>3328</v>
      </c>
      <c r="I3913" s="16" t="s">
        <v>3329</v>
      </c>
      <c r="J3913" s="16" t="s">
        <v>9362</v>
      </c>
    </row>
    <row r="3914" spans="1:10">
      <c r="A3914" s="20"/>
      <c r="B3914" s="16" t="s">
        <v>9358</v>
      </c>
      <c r="C3914" s="16" t="s">
        <v>3324</v>
      </c>
      <c r="D3914" s="16" t="s">
        <v>3590</v>
      </c>
      <c r="E3914" s="16" t="s">
        <v>8595</v>
      </c>
      <c r="F3914" s="16" t="s">
        <v>3304</v>
      </c>
      <c r="G3914" s="16" t="s">
        <v>4559</v>
      </c>
      <c r="H3914" s="16" t="s">
        <v>3499</v>
      </c>
      <c r="I3914" s="16" t="s">
        <v>3307</v>
      </c>
      <c r="J3914" s="16" t="s">
        <v>8595</v>
      </c>
    </row>
    <row r="3915" spans="1:10">
      <c r="A3915" s="20"/>
      <c r="B3915" s="16" t="s">
        <v>9358</v>
      </c>
      <c r="C3915" s="16" t="s">
        <v>3331</v>
      </c>
      <c r="D3915" s="16" t="s">
        <v>3332</v>
      </c>
      <c r="E3915" s="16" t="s">
        <v>8253</v>
      </c>
      <c r="F3915" s="16" t="s">
        <v>3313</v>
      </c>
      <c r="G3915" s="16" t="s">
        <v>3341</v>
      </c>
      <c r="H3915" s="16" t="s">
        <v>3315</v>
      </c>
      <c r="I3915" s="16" t="s">
        <v>3307</v>
      </c>
      <c r="J3915" s="16" t="s">
        <v>8253</v>
      </c>
    </row>
    <row r="3916" ht="22.5" spans="1:10">
      <c r="A3916" s="20"/>
      <c r="B3916" s="16" t="s">
        <v>9358</v>
      </c>
      <c r="C3916" s="16" t="s">
        <v>3843</v>
      </c>
      <c r="D3916" s="16" t="s">
        <v>3844</v>
      </c>
      <c r="E3916" s="16" t="s">
        <v>3844</v>
      </c>
      <c r="F3916" s="16" t="s">
        <v>3304</v>
      </c>
      <c r="G3916" s="16" t="s">
        <v>4831</v>
      </c>
      <c r="H3916" s="16" t="s">
        <v>4097</v>
      </c>
      <c r="I3916" s="16" t="s">
        <v>3307</v>
      </c>
      <c r="J3916" s="16" t="s">
        <v>9363</v>
      </c>
    </row>
    <row r="3917" spans="1:10">
      <c r="A3917" s="20"/>
      <c r="B3917" s="16" t="s">
        <v>9358</v>
      </c>
      <c r="C3917" s="16" t="s">
        <v>3843</v>
      </c>
      <c r="D3917" s="16" t="s">
        <v>3844</v>
      </c>
      <c r="E3917" s="16" t="s">
        <v>9364</v>
      </c>
      <c r="F3917" s="16" t="s">
        <v>3304</v>
      </c>
      <c r="G3917" s="16" t="s">
        <v>4831</v>
      </c>
      <c r="H3917" s="16" t="s">
        <v>8243</v>
      </c>
      <c r="I3917" s="16" t="s">
        <v>3307</v>
      </c>
      <c r="J3917" s="16" t="s">
        <v>9364</v>
      </c>
    </row>
    <row r="3918" spans="1:10">
      <c r="A3918" s="20" t="s">
        <v>8274</v>
      </c>
      <c r="B3918" s="16" t="s">
        <v>9365</v>
      </c>
      <c r="C3918" s="16" t="s">
        <v>3301</v>
      </c>
      <c r="D3918" s="16" t="s">
        <v>3320</v>
      </c>
      <c r="E3918" s="16" t="s">
        <v>4100</v>
      </c>
      <c r="F3918" s="16" t="s">
        <v>3304</v>
      </c>
      <c r="G3918" s="16" t="s">
        <v>8162</v>
      </c>
      <c r="H3918" s="16" t="s">
        <v>3306</v>
      </c>
      <c r="I3918" s="16" t="s">
        <v>3307</v>
      </c>
      <c r="J3918" s="16" t="s">
        <v>4100</v>
      </c>
    </row>
    <row r="3919" spans="1:10">
      <c r="A3919" s="20"/>
      <c r="B3919" s="16" t="s">
        <v>9365</v>
      </c>
      <c r="C3919" s="16" t="s">
        <v>3324</v>
      </c>
      <c r="D3919" s="16" t="s">
        <v>3325</v>
      </c>
      <c r="E3919" s="16" t="s">
        <v>8164</v>
      </c>
      <c r="F3919" s="16" t="s">
        <v>3304</v>
      </c>
      <c r="G3919" s="16" t="s">
        <v>3398</v>
      </c>
      <c r="H3919" s="16" t="s">
        <v>3315</v>
      </c>
      <c r="I3919" s="16" t="s">
        <v>3307</v>
      </c>
      <c r="J3919" s="16" t="s">
        <v>8164</v>
      </c>
    </row>
    <row r="3920" spans="1:10">
      <c r="A3920" s="20"/>
      <c r="B3920" s="16" t="s">
        <v>9365</v>
      </c>
      <c r="C3920" s="16" t="s">
        <v>3331</v>
      </c>
      <c r="D3920" s="16" t="s">
        <v>3332</v>
      </c>
      <c r="E3920" s="16" t="s">
        <v>3332</v>
      </c>
      <c r="F3920" s="16" t="s">
        <v>3313</v>
      </c>
      <c r="G3920" s="16" t="s">
        <v>3322</v>
      </c>
      <c r="H3920" s="16" t="s">
        <v>3315</v>
      </c>
      <c r="I3920" s="16" t="s">
        <v>3307</v>
      </c>
      <c r="J3920" s="16" t="s">
        <v>3332</v>
      </c>
    </row>
    <row r="3921" spans="1:10">
      <c r="A3921" s="20" t="s">
        <v>9366</v>
      </c>
      <c r="B3921" s="16" t="s">
        <v>9367</v>
      </c>
      <c r="C3921" s="16" t="s">
        <v>3301</v>
      </c>
      <c r="D3921" s="16" t="s">
        <v>3302</v>
      </c>
      <c r="E3921" s="16" t="s">
        <v>9368</v>
      </c>
      <c r="F3921" s="16" t="s">
        <v>3304</v>
      </c>
      <c r="G3921" s="16" t="s">
        <v>9369</v>
      </c>
      <c r="H3921" s="16" t="s">
        <v>3435</v>
      </c>
      <c r="I3921" s="16" t="s">
        <v>3307</v>
      </c>
      <c r="J3921" s="16" t="s">
        <v>9368</v>
      </c>
    </row>
    <row r="3922" ht="33.75" spans="1:10">
      <c r="A3922" s="20"/>
      <c r="B3922" s="16" t="s">
        <v>9367</v>
      </c>
      <c r="C3922" s="16" t="s">
        <v>3301</v>
      </c>
      <c r="D3922" s="16" t="s">
        <v>3311</v>
      </c>
      <c r="E3922" s="16" t="s">
        <v>8266</v>
      </c>
      <c r="F3922" s="16" t="s">
        <v>3304</v>
      </c>
      <c r="G3922" s="16" t="s">
        <v>3398</v>
      </c>
      <c r="H3922" s="16" t="s">
        <v>3315</v>
      </c>
      <c r="I3922" s="16" t="s">
        <v>3307</v>
      </c>
      <c r="J3922" s="16" t="s">
        <v>9370</v>
      </c>
    </row>
    <row r="3923" spans="1:10">
      <c r="A3923" s="20"/>
      <c r="B3923" s="16" t="s">
        <v>9367</v>
      </c>
      <c r="C3923" s="16" t="s">
        <v>3301</v>
      </c>
      <c r="D3923" s="16" t="s">
        <v>3320</v>
      </c>
      <c r="E3923" s="16" t="s">
        <v>9371</v>
      </c>
      <c r="F3923" s="16" t="s">
        <v>3313</v>
      </c>
      <c r="G3923" s="16" t="s">
        <v>3380</v>
      </c>
      <c r="H3923" s="16" t="s">
        <v>3315</v>
      </c>
      <c r="I3923" s="16" t="s">
        <v>3307</v>
      </c>
      <c r="J3923" s="16" t="s">
        <v>9372</v>
      </c>
    </row>
    <row r="3924" spans="1:10">
      <c r="A3924" s="20"/>
      <c r="B3924" s="16" t="s">
        <v>9367</v>
      </c>
      <c r="C3924" s="16" t="s">
        <v>3324</v>
      </c>
      <c r="D3924" s="16" t="s">
        <v>3590</v>
      </c>
      <c r="E3924" s="16" t="s">
        <v>9373</v>
      </c>
      <c r="F3924" s="16" t="s">
        <v>3304</v>
      </c>
      <c r="G3924" s="16" t="s">
        <v>6636</v>
      </c>
      <c r="H3924" s="16" t="s">
        <v>3328</v>
      </c>
      <c r="I3924" s="16" t="s">
        <v>3307</v>
      </c>
      <c r="J3924" s="16" t="s">
        <v>9373</v>
      </c>
    </row>
    <row r="3925" spans="1:10">
      <c r="A3925" s="20"/>
      <c r="B3925" s="16" t="s">
        <v>9367</v>
      </c>
      <c r="C3925" s="16" t="s">
        <v>3331</v>
      </c>
      <c r="D3925" s="16" t="s">
        <v>3332</v>
      </c>
      <c r="E3925" s="16" t="s">
        <v>8326</v>
      </c>
      <c r="F3925" s="16" t="s">
        <v>3313</v>
      </c>
      <c r="G3925" s="16" t="s">
        <v>3322</v>
      </c>
      <c r="H3925" s="16" t="s">
        <v>3315</v>
      </c>
      <c r="I3925" s="16" t="s">
        <v>3307</v>
      </c>
      <c r="J3925" s="16" t="s">
        <v>8326</v>
      </c>
    </row>
    <row r="3926" ht="33.75" spans="1:10">
      <c r="A3926" s="20"/>
      <c r="B3926" s="16" t="s">
        <v>9367</v>
      </c>
      <c r="C3926" s="16" t="s">
        <v>3843</v>
      </c>
      <c r="D3926" s="16" t="s">
        <v>6563</v>
      </c>
      <c r="E3926" s="16" t="s">
        <v>4544</v>
      </c>
      <c r="F3926" s="16" t="s">
        <v>3520</v>
      </c>
      <c r="G3926" s="16" t="s">
        <v>3398</v>
      </c>
      <c r="H3926" s="16" t="s">
        <v>3315</v>
      </c>
      <c r="I3926" s="16" t="s">
        <v>3329</v>
      </c>
      <c r="J3926" s="16" t="s">
        <v>9374</v>
      </c>
    </row>
    <row r="3927" spans="1:10">
      <c r="A3927" s="20" t="s">
        <v>9375</v>
      </c>
      <c r="B3927" s="16" t="s">
        <v>9376</v>
      </c>
      <c r="C3927" s="16" t="s">
        <v>3301</v>
      </c>
      <c r="D3927" s="16" t="s">
        <v>3302</v>
      </c>
      <c r="E3927" s="16" t="s">
        <v>9377</v>
      </c>
      <c r="F3927" s="16" t="s">
        <v>3304</v>
      </c>
      <c r="G3927" s="16" t="s">
        <v>9131</v>
      </c>
      <c r="H3927" s="16" t="s">
        <v>4097</v>
      </c>
      <c r="I3927" s="16" t="s">
        <v>3307</v>
      </c>
      <c r="J3927" s="16" t="s">
        <v>9377</v>
      </c>
    </row>
    <row r="3928" ht="22.5" spans="1:10">
      <c r="A3928" s="20"/>
      <c r="B3928" s="16" t="s">
        <v>9376</v>
      </c>
      <c r="C3928" s="16" t="s">
        <v>3301</v>
      </c>
      <c r="D3928" s="16" t="s">
        <v>3311</v>
      </c>
      <c r="E3928" s="16" t="s">
        <v>9378</v>
      </c>
      <c r="F3928" s="16" t="s">
        <v>3304</v>
      </c>
      <c r="G3928" s="16" t="s">
        <v>3398</v>
      </c>
      <c r="H3928" s="16" t="s">
        <v>3315</v>
      </c>
      <c r="I3928" s="16" t="s">
        <v>3307</v>
      </c>
      <c r="J3928" s="16" t="s">
        <v>9379</v>
      </c>
    </row>
    <row r="3929" ht="33.75" spans="1:10">
      <c r="A3929" s="20"/>
      <c r="B3929" s="16" t="s">
        <v>9376</v>
      </c>
      <c r="C3929" s="16" t="s">
        <v>3301</v>
      </c>
      <c r="D3929" s="16" t="s">
        <v>3320</v>
      </c>
      <c r="E3929" s="16" t="s">
        <v>9380</v>
      </c>
      <c r="F3929" s="16" t="s">
        <v>3313</v>
      </c>
      <c r="G3929" s="16" t="s">
        <v>3341</v>
      </c>
      <c r="H3929" s="16" t="s">
        <v>3315</v>
      </c>
      <c r="I3929" s="16" t="s">
        <v>3329</v>
      </c>
      <c r="J3929" s="16" t="s">
        <v>9381</v>
      </c>
    </row>
    <row r="3930" spans="1:10">
      <c r="A3930" s="20"/>
      <c r="B3930" s="16" t="s">
        <v>9376</v>
      </c>
      <c r="C3930" s="16" t="s">
        <v>3324</v>
      </c>
      <c r="D3930" s="16" t="s">
        <v>3325</v>
      </c>
      <c r="E3930" s="16" t="s">
        <v>9382</v>
      </c>
      <c r="F3930" s="16" t="s">
        <v>3304</v>
      </c>
      <c r="G3930" s="16" t="s">
        <v>6636</v>
      </c>
      <c r="H3930" s="16" t="s">
        <v>3328</v>
      </c>
      <c r="I3930" s="16" t="s">
        <v>3329</v>
      </c>
      <c r="J3930" s="16" t="s">
        <v>9382</v>
      </c>
    </row>
    <row r="3931" spans="1:10">
      <c r="A3931" s="20"/>
      <c r="B3931" s="16" t="s">
        <v>9376</v>
      </c>
      <c r="C3931" s="16" t="s">
        <v>3331</v>
      </c>
      <c r="D3931" s="16" t="s">
        <v>3332</v>
      </c>
      <c r="E3931" s="16" t="s">
        <v>8253</v>
      </c>
      <c r="F3931" s="16" t="s">
        <v>3313</v>
      </c>
      <c r="G3931" s="16" t="s">
        <v>3322</v>
      </c>
      <c r="H3931" s="16" t="s">
        <v>3315</v>
      </c>
      <c r="I3931" s="16" t="s">
        <v>3307</v>
      </c>
      <c r="J3931" s="16" t="s">
        <v>8253</v>
      </c>
    </row>
    <row r="3932" ht="22.5" spans="1:10">
      <c r="A3932" s="20"/>
      <c r="B3932" s="16" t="s">
        <v>9376</v>
      </c>
      <c r="C3932" s="16" t="s">
        <v>3843</v>
      </c>
      <c r="D3932" s="16" t="s">
        <v>6563</v>
      </c>
      <c r="E3932" s="16" t="s">
        <v>9383</v>
      </c>
      <c r="F3932" s="16" t="s">
        <v>3304</v>
      </c>
      <c r="G3932" s="16" t="s">
        <v>9384</v>
      </c>
      <c r="H3932" s="16" t="s">
        <v>3435</v>
      </c>
      <c r="I3932" s="16" t="s">
        <v>3307</v>
      </c>
      <c r="J3932" s="16" t="s">
        <v>9383</v>
      </c>
    </row>
    <row r="3933" spans="1:10">
      <c r="A3933" s="19" t="s">
        <v>9385</v>
      </c>
      <c r="B3933" s="16"/>
      <c r="C3933" s="16"/>
      <c r="D3933" s="16"/>
      <c r="E3933" s="16"/>
      <c r="F3933" s="16"/>
      <c r="G3933" s="16"/>
      <c r="H3933" s="16"/>
      <c r="I3933" s="16"/>
      <c r="J3933" s="16"/>
    </row>
    <row r="3934" spans="1:10">
      <c r="A3934" s="20" t="s">
        <v>9386</v>
      </c>
      <c r="B3934" s="16" t="s">
        <v>8296</v>
      </c>
      <c r="C3934" s="16" t="s">
        <v>3301</v>
      </c>
      <c r="D3934" s="16" t="s">
        <v>3302</v>
      </c>
      <c r="E3934" s="16" t="s">
        <v>8297</v>
      </c>
      <c r="F3934" s="16" t="s">
        <v>3313</v>
      </c>
      <c r="G3934" s="16" t="s">
        <v>3341</v>
      </c>
      <c r="H3934" s="16" t="s">
        <v>3315</v>
      </c>
      <c r="I3934" s="16" t="s">
        <v>3307</v>
      </c>
      <c r="J3934" s="16" t="s">
        <v>8297</v>
      </c>
    </row>
    <row r="3935" spans="1:10">
      <c r="A3935" s="20"/>
      <c r="B3935" s="16" t="s">
        <v>8296</v>
      </c>
      <c r="C3935" s="16" t="s">
        <v>3301</v>
      </c>
      <c r="D3935" s="16" t="s">
        <v>3302</v>
      </c>
      <c r="E3935" s="16" t="s">
        <v>8717</v>
      </c>
      <c r="F3935" s="16" t="s">
        <v>3313</v>
      </c>
      <c r="G3935" s="16" t="s">
        <v>3341</v>
      </c>
      <c r="H3935" s="16" t="s">
        <v>3315</v>
      </c>
      <c r="I3935" s="16" t="s">
        <v>3307</v>
      </c>
      <c r="J3935" s="16" t="s">
        <v>8717</v>
      </c>
    </row>
    <row r="3936" spans="1:10">
      <c r="A3936" s="20"/>
      <c r="B3936" s="16" t="s">
        <v>8296</v>
      </c>
      <c r="C3936" s="16" t="s">
        <v>3301</v>
      </c>
      <c r="D3936" s="16" t="s">
        <v>3311</v>
      </c>
      <c r="E3936" s="16" t="s">
        <v>8299</v>
      </c>
      <c r="F3936" s="16" t="s">
        <v>3313</v>
      </c>
      <c r="G3936" s="16" t="s">
        <v>3341</v>
      </c>
      <c r="H3936" s="16" t="s">
        <v>3315</v>
      </c>
      <c r="I3936" s="16" t="s">
        <v>3307</v>
      </c>
      <c r="J3936" s="16" t="s">
        <v>8299</v>
      </c>
    </row>
    <row r="3937" spans="1:10">
      <c r="A3937" s="20"/>
      <c r="B3937" s="16" t="s">
        <v>8296</v>
      </c>
      <c r="C3937" s="16" t="s">
        <v>3301</v>
      </c>
      <c r="D3937" s="16" t="s">
        <v>3311</v>
      </c>
      <c r="E3937" s="16" t="s">
        <v>8387</v>
      </c>
      <c r="F3937" s="16" t="s">
        <v>3313</v>
      </c>
      <c r="G3937" s="16" t="s">
        <v>3341</v>
      </c>
      <c r="H3937" s="16" t="s">
        <v>3315</v>
      </c>
      <c r="I3937" s="16" t="s">
        <v>3307</v>
      </c>
      <c r="J3937" s="16" t="s">
        <v>8387</v>
      </c>
    </row>
    <row r="3938" ht="67.5" spans="1:10">
      <c r="A3938" s="20"/>
      <c r="B3938" s="16" t="s">
        <v>8296</v>
      </c>
      <c r="C3938" s="16" t="s">
        <v>3301</v>
      </c>
      <c r="D3938" s="16" t="s">
        <v>3320</v>
      </c>
      <c r="E3938" s="16" t="s">
        <v>8188</v>
      </c>
      <c r="F3938" s="16" t="s">
        <v>3313</v>
      </c>
      <c r="G3938" s="16" t="s">
        <v>3341</v>
      </c>
      <c r="H3938" s="16" t="s">
        <v>3315</v>
      </c>
      <c r="I3938" s="16" t="s">
        <v>3307</v>
      </c>
      <c r="J3938" s="16" t="s">
        <v>8362</v>
      </c>
    </row>
    <row r="3939" ht="56.25" spans="1:10">
      <c r="A3939" s="20"/>
      <c r="B3939" s="16" t="s">
        <v>8296</v>
      </c>
      <c r="C3939" s="16" t="s">
        <v>3324</v>
      </c>
      <c r="D3939" s="16" t="s">
        <v>3325</v>
      </c>
      <c r="E3939" s="16" t="s">
        <v>8943</v>
      </c>
      <c r="F3939" s="16" t="s">
        <v>3313</v>
      </c>
      <c r="G3939" s="16" t="s">
        <v>3865</v>
      </c>
      <c r="H3939" s="16" t="s">
        <v>3315</v>
      </c>
      <c r="I3939" s="16" t="s">
        <v>3307</v>
      </c>
      <c r="J3939" s="16" t="s">
        <v>8363</v>
      </c>
    </row>
    <row r="3940" ht="56.25" spans="1:10">
      <c r="A3940" s="20"/>
      <c r="B3940" s="16" t="s">
        <v>8296</v>
      </c>
      <c r="C3940" s="16" t="s">
        <v>3324</v>
      </c>
      <c r="D3940" s="16" t="s">
        <v>3325</v>
      </c>
      <c r="E3940" s="16" t="s">
        <v>9387</v>
      </c>
      <c r="F3940" s="16" t="s">
        <v>3313</v>
      </c>
      <c r="G3940" s="16" t="s">
        <v>3865</v>
      </c>
      <c r="H3940" s="16" t="s">
        <v>3315</v>
      </c>
      <c r="I3940" s="16" t="s">
        <v>3307</v>
      </c>
      <c r="J3940" s="16" t="s">
        <v>8300</v>
      </c>
    </row>
    <row r="3941" spans="1:10">
      <c r="A3941" s="20"/>
      <c r="B3941" s="16" t="s">
        <v>8296</v>
      </c>
      <c r="C3941" s="16" t="s">
        <v>3331</v>
      </c>
      <c r="D3941" s="16" t="s">
        <v>3332</v>
      </c>
      <c r="E3941" s="16" t="s">
        <v>8253</v>
      </c>
      <c r="F3941" s="16" t="s">
        <v>3313</v>
      </c>
      <c r="G3941" s="16" t="s">
        <v>3341</v>
      </c>
      <c r="H3941" s="16" t="s">
        <v>3315</v>
      </c>
      <c r="I3941" s="16" t="s">
        <v>3307</v>
      </c>
      <c r="J3941" s="16" t="s">
        <v>8253</v>
      </c>
    </row>
    <row r="3942" ht="78.75" spans="1:10">
      <c r="A3942" s="20"/>
      <c r="B3942" s="16" t="s">
        <v>8296</v>
      </c>
      <c r="C3942" s="16" t="s">
        <v>3843</v>
      </c>
      <c r="D3942" s="16" t="s">
        <v>3844</v>
      </c>
      <c r="E3942" s="16" t="s">
        <v>8196</v>
      </c>
      <c r="F3942" s="16" t="s">
        <v>3520</v>
      </c>
      <c r="G3942" s="16" t="s">
        <v>3341</v>
      </c>
      <c r="H3942" s="16" t="s">
        <v>3315</v>
      </c>
      <c r="I3942" s="16" t="s">
        <v>3307</v>
      </c>
      <c r="J3942" s="16" t="s">
        <v>8367</v>
      </c>
    </row>
    <row r="3943" ht="22.5" spans="1:10">
      <c r="A3943" s="20" t="s">
        <v>9388</v>
      </c>
      <c r="B3943" s="16" t="s">
        <v>9389</v>
      </c>
      <c r="C3943" s="16" t="s">
        <v>3301</v>
      </c>
      <c r="D3943" s="16" t="s">
        <v>3302</v>
      </c>
      <c r="E3943" s="16" t="s">
        <v>8278</v>
      </c>
      <c r="F3943" s="16" t="s">
        <v>3313</v>
      </c>
      <c r="G3943" s="16" t="s">
        <v>3398</v>
      </c>
      <c r="H3943" s="16" t="s">
        <v>3315</v>
      </c>
      <c r="I3943" s="16" t="s">
        <v>3307</v>
      </c>
      <c r="J3943" s="16" t="s">
        <v>8279</v>
      </c>
    </row>
    <row r="3944" ht="56.25" spans="1:10">
      <c r="A3944" s="20"/>
      <c r="B3944" s="16" t="s">
        <v>9389</v>
      </c>
      <c r="C3944" s="16" t="s">
        <v>3301</v>
      </c>
      <c r="D3944" s="16" t="s">
        <v>3302</v>
      </c>
      <c r="E3944" s="16" t="s">
        <v>9274</v>
      </c>
      <c r="F3944" s="16" t="s">
        <v>3313</v>
      </c>
      <c r="G3944" s="16" t="s">
        <v>3516</v>
      </c>
      <c r="H3944" s="16" t="s">
        <v>9390</v>
      </c>
      <c r="I3944" s="16" t="s">
        <v>3307</v>
      </c>
      <c r="J3944" s="16" t="s">
        <v>9391</v>
      </c>
    </row>
    <row r="3945" ht="22.5" spans="1:10">
      <c r="A3945" s="20"/>
      <c r="B3945" s="16" t="s">
        <v>9389</v>
      </c>
      <c r="C3945" s="16" t="s">
        <v>3301</v>
      </c>
      <c r="D3945" s="16" t="s">
        <v>3302</v>
      </c>
      <c r="E3945" s="16" t="s">
        <v>9270</v>
      </c>
      <c r="F3945" s="16" t="s">
        <v>3313</v>
      </c>
      <c r="G3945" s="16" t="s">
        <v>4559</v>
      </c>
      <c r="H3945" s="16" t="s">
        <v>3545</v>
      </c>
      <c r="I3945" s="16" t="s">
        <v>3307</v>
      </c>
      <c r="J3945" s="16" t="s">
        <v>9271</v>
      </c>
    </row>
    <row r="3946" ht="33.75" spans="1:10">
      <c r="A3946" s="20"/>
      <c r="B3946" s="16" t="s">
        <v>9389</v>
      </c>
      <c r="C3946" s="16" t="s">
        <v>3301</v>
      </c>
      <c r="D3946" s="16" t="s">
        <v>3302</v>
      </c>
      <c r="E3946" s="16" t="s">
        <v>9392</v>
      </c>
      <c r="F3946" s="16" t="s">
        <v>3313</v>
      </c>
      <c r="G3946" s="16" t="s">
        <v>4568</v>
      </c>
      <c r="H3946" s="16" t="s">
        <v>9393</v>
      </c>
      <c r="I3946" s="16" t="s">
        <v>3307</v>
      </c>
      <c r="J3946" s="16" t="s">
        <v>9394</v>
      </c>
    </row>
    <row r="3947" ht="45" spans="1:10">
      <c r="A3947" s="20"/>
      <c r="B3947" s="16" t="s">
        <v>9389</v>
      </c>
      <c r="C3947" s="16" t="s">
        <v>3301</v>
      </c>
      <c r="D3947" s="16" t="s">
        <v>3311</v>
      </c>
      <c r="E3947" s="16" t="s">
        <v>8266</v>
      </c>
      <c r="F3947" s="16" t="s">
        <v>3304</v>
      </c>
      <c r="G3947" s="16" t="s">
        <v>3398</v>
      </c>
      <c r="H3947" s="16" t="s">
        <v>3315</v>
      </c>
      <c r="I3947" s="16" t="s">
        <v>3307</v>
      </c>
      <c r="J3947" s="16" t="s">
        <v>8267</v>
      </c>
    </row>
    <row r="3948" ht="33.75" spans="1:10">
      <c r="A3948" s="20"/>
      <c r="B3948" s="16" t="s">
        <v>9389</v>
      </c>
      <c r="C3948" s="16" t="s">
        <v>3301</v>
      </c>
      <c r="D3948" s="16" t="s">
        <v>3311</v>
      </c>
      <c r="E3948" s="16" t="s">
        <v>9395</v>
      </c>
      <c r="F3948" s="16" t="s">
        <v>3313</v>
      </c>
      <c r="G3948" s="16" t="s">
        <v>3398</v>
      </c>
      <c r="H3948" s="16" t="s">
        <v>3315</v>
      </c>
      <c r="I3948" s="16" t="s">
        <v>3307</v>
      </c>
      <c r="J3948" s="16" t="s">
        <v>9396</v>
      </c>
    </row>
    <row r="3949" ht="22.5" spans="1:10">
      <c r="A3949" s="20"/>
      <c r="B3949" s="16" t="s">
        <v>9389</v>
      </c>
      <c r="C3949" s="16" t="s">
        <v>3301</v>
      </c>
      <c r="D3949" s="16" t="s">
        <v>3320</v>
      </c>
      <c r="E3949" s="16" t="s">
        <v>3565</v>
      </c>
      <c r="F3949" s="16" t="s">
        <v>3304</v>
      </c>
      <c r="G3949" s="16" t="s">
        <v>3585</v>
      </c>
      <c r="H3949" s="16" t="s">
        <v>3328</v>
      </c>
      <c r="I3949" s="16" t="s">
        <v>3329</v>
      </c>
      <c r="J3949" s="16" t="s">
        <v>8268</v>
      </c>
    </row>
    <row r="3950" ht="22.5" spans="1:10">
      <c r="A3950" s="20"/>
      <c r="B3950" s="16" t="s">
        <v>9389</v>
      </c>
      <c r="C3950" s="16" t="s">
        <v>3324</v>
      </c>
      <c r="D3950" s="16" t="s">
        <v>3325</v>
      </c>
      <c r="E3950" s="16" t="s">
        <v>8395</v>
      </c>
      <c r="F3950" s="16" t="s">
        <v>3313</v>
      </c>
      <c r="G3950" s="16" t="s">
        <v>3398</v>
      </c>
      <c r="H3950" s="16" t="s">
        <v>3315</v>
      </c>
      <c r="I3950" s="16" t="s">
        <v>3307</v>
      </c>
      <c r="J3950" s="16" t="s">
        <v>9276</v>
      </c>
    </row>
    <row r="3951" ht="33.75" spans="1:10">
      <c r="A3951" s="20"/>
      <c r="B3951" s="16" t="s">
        <v>9389</v>
      </c>
      <c r="C3951" s="16" t="s">
        <v>3324</v>
      </c>
      <c r="D3951" s="16" t="s">
        <v>3325</v>
      </c>
      <c r="E3951" s="16" t="s">
        <v>8269</v>
      </c>
      <c r="F3951" s="16" t="s">
        <v>3313</v>
      </c>
      <c r="G3951" s="16" t="s">
        <v>3322</v>
      </c>
      <c r="H3951" s="16" t="s">
        <v>3315</v>
      </c>
      <c r="I3951" s="16" t="s">
        <v>3307</v>
      </c>
      <c r="J3951" s="16" t="s">
        <v>8270</v>
      </c>
    </row>
    <row r="3952" ht="22.5" spans="1:10">
      <c r="A3952" s="20"/>
      <c r="B3952" s="16" t="s">
        <v>9389</v>
      </c>
      <c r="C3952" s="16" t="s">
        <v>3331</v>
      </c>
      <c r="D3952" s="16" t="s">
        <v>3332</v>
      </c>
      <c r="E3952" s="16" t="s">
        <v>8285</v>
      </c>
      <c r="F3952" s="16" t="s">
        <v>3313</v>
      </c>
      <c r="G3952" s="16" t="s">
        <v>3322</v>
      </c>
      <c r="H3952" s="16" t="s">
        <v>3315</v>
      </c>
      <c r="I3952" s="16" t="s">
        <v>3307</v>
      </c>
      <c r="J3952" s="16" t="s">
        <v>8382</v>
      </c>
    </row>
    <row r="3953" ht="22.5" spans="1:10">
      <c r="A3953" s="20"/>
      <c r="B3953" s="16" t="s">
        <v>9389</v>
      </c>
      <c r="C3953" s="16" t="s">
        <v>3331</v>
      </c>
      <c r="D3953" s="16" t="s">
        <v>3332</v>
      </c>
      <c r="E3953" s="16" t="s">
        <v>8253</v>
      </c>
      <c r="F3953" s="16" t="s">
        <v>3313</v>
      </c>
      <c r="G3953" s="16" t="s">
        <v>3322</v>
      </c>
      <c r="H3953" s="16" t="s">
        <v>3315</v>
      </c>
      <c r="I3953" s="16" t="s">
        <v>3307</v>
      </c>
      <c r="J3953" s="16" t="s">
        <v>9255</v>
      </c>
    </row>
    <row r="3954" ht="33.75" spans="1:10">
      <c r="A3954" s="20"/>
      <c r="B3954" s="16" t="s">
        <v>9389</v>
      </c>
      <c r="C3954" s="16" t="s">
        <v>3843</v>
      </c>
      <c r="D3954" s="16" t="s">
        <v>3844</v>
      </c>
      <c r="E3954" s="16" t="s">
        <v>9279</v>
      </c>
      <c r="F3954" s="16" t="s">
        <v>3304</v>
      </c>
      <c r="G3954" s="16" t="s">
        <v>9397</v>
      </c>
      <c r="H3954" s="16" t="s">
        <v>4097</v>
      </c>
      <c r="I3954" s="16" t="s">
        <v>3307</v>
      </c>
      <c r="J3954" s="16" t="s">
        <v>9280</v>
      </c>
    </row>
    <row r="3955" ht="22.5" spans="1:10">
      <c r="A3955" s="20" t="s">
        <v>8219</v>
      </c>
      <c r="B3955" s="16" t="s">
        <v>8289</v>
      </c>
      <c r="C3955" s="16" t="s">
        <v>3301</v>
      </c>
      <c r="D3955" s="16" t="s">
        <v>3302</v>
      </c>
      <c r="E3955" s="16" t="s">
        <v>8278</v>
      </c>
      <c r="F3955" s="16" t="s">
        <v>3313</v>
      </c>
      <c r="G3955" s="16" t="s">
        <v>3398</v>
      </c>
      <c r="H3955" s="16" t="s">
        <v>3315</v>
      </c>
      <c r="I3955" s="16" t="s">
        <v>3307</v>
      </c>
      <c r="J3955" s="16" t="s">
        <v>8279</v>
      </c>
    </row>
    <row r="3956" ht="22.5" spans="1:10">
      <c r="A3956" s="20"/>
      <c r="B3956" s="16" t="s">
        <v>8289</v>
      </c>
      <c r="C3956" s="16" t="s">
        <v>3301</v>
      </c>
      <c r="D3956" s="16" t="s">
        <v>3302</v>
      </c>
      <c r="E3956" s="16" t="s">
        <v>9398</v>
      </c>
      <c r="F3956" s="16" t="s">
        <v>3313</v>
      </c>
      <c r="G3956" s="16" t="s">
        <v>3459</v>
      </c>
      <c r="H3956" s="16" t="s">
        <v>4805</v>
      </c>
      <c r="I3956" s="16" t="s">
        <v>3307</v>
      </c>
      <c r="J3956" s="16" t="s">
        <v>9399</v>
      </c>
    </row>
    <row r="3957" ht="22.5" spans="1:10">
      <c r="A3957" s="20"/>
      <c r="B3957" s="16" t="s">
        <v>8289</v>
      </c>
      <c r="C3957" s="16" t="s">
        <v>3301</v>
      </c>
      <c r="D3957" s="16" t="s">
        <v>3302</v>
      </c>
      <c r="E3957" s="16" t="s">
        <v>9200</v>
      </c>
      <c r="F3957" s="16" t="s">
        <v>3313</v>
      </c>
      <c r="G3957" s="16" t="s">
        <v>3721</v>
      </c>
      <c r="H3957" s="16" t="s">
        <v>3545</v>
      </c>
      <c r="I3957" s="16" t="s">
        <v>3307</v>
      </c>
      <c r="J3957" s="16" t="s">
        <v>9259</v>
      </c>
    </row>
    <row r="3958" ht="22.5" spans="1:10">
      <c r="A3958" s="20"/>
      <c r="B3958" s="16" t="s">
        <v>8289</v>
      </c>
      <c r="C3958" s="16" t="s">
        <v>3301</v>
      </c>
      <c r="D3958" s="16" t="s">
        <v>3302</v>
      </c>
      <c r="E3958" s="16" t="s">
        <v>9191</v>
      </c>
      <c r="F3958" s="16" t="s">
        <v>3313</v>
      </c>
      <c r="G3958" s="16" t="s">
        <v>3459</v>
      </c>
      <c r="H3958" s="16" t="s">
        <v>3545</v>
      </c>
      <c r="I3958" s="16" t="s">
        <v>3307</v>
      </c>
      <c r="J3958" s="16" t="s">
        <v>9400</v>
      </c>
    </row>
    <row r="3959" ht="45" spans="1:10">
      <c r="A3959" s="20"/>
      <c r="B3959" s="16" t="s">
        <v>8289</v>
      </c>
      <c r="C3959" s="16" t="s">
        <v>3301</v>
      </c>
      <c r="D3959" s="16" t="s">
        <v>3311</v>
      </c>
      <c r="E3959" s="16" t="s">
        <v>8266</v>
      </c>
      <c r="F3959" s="16" t="s">
        <v>3313</v>
      </c>
      <c r="G3959" s="16" t="s">
        <v>3398</v>
      </c>
      <c r="H3959" s="16" t="s">
        <v>3315</v>
      </c>
      <c r="I3959" s="16" t="s">
        <v>3307</v>
      </c>
      <c r="J3959" s="16" t="s">
        <v>8267</v>
      </c>
    </row>
    <row r="3960" ht="22.5" spans="1:10">
      <c r="A3960" s="20"/>
      <c r="B3960" s="16" t="s">
        <v>8289</v>
      </c>
      <c r="C3960" s="16" t="s">
        <v>3301</v>
      </c>
      <c r="D3960" s="16" t="s">
        <v>3320</v>
      </c>
      <c r="E3960" s="16" t="s">
        <v>3565</v>
      </c>
      <c r="F3960" s="16" t="s">
        <v>3304</v>
      </c>
      <c r="G3960" s="16" t="s">
        <v>3585</v>
      </c>
      <c r="H3960" s="16" t="s">
        <v>3328</v>
      </c>
      <c r="I3960" s="16" t="s">
        <v>3329</v>
      </c>
      <c r="J3960" s="16" t="s">
        <v>8268</v>
      </c>
    </row>
    <row r="3961" ht="33.75" spans="1:10">
      <c r="A3961" s="20"/>
      <c r="B3961" s="16" t="s">
        <v>8289</v>
      </c>
      <c r="C3961" s="16" t="s">
        <v>3324</v>
      </c>
      <c r="D3961" s="16" t="s">
        <v>3325</v>
      </c>
      <c r="E3961" s="16" t="s">
        <v>8291</v>
      </c>
      <c r="F3961" s="16" t="s">
        <v>3313</v>
      </c>
      <c r="G3961" s="16" t="s">
        <v>3398</v>
      </c>
      <c r="H3961" s="16" t="s">
        <v>3315</v>
      </c>
      <c r="I3961" s="16" t="s">
        <v>3307</v>
      </c>
      <c r="J3961" s="16" t="s">
        <v>8292</v>
      </c>
    </row>
    <row r="3962" ht="22.5" spans="1:10">
      <c r="A3962" s="20"/>
      <c r="B3962" s="16" t="s">
        <v>8289</v>
      </c>
      <c r="C3962" s="16" t="s">
        <v>3324</v>
      </c>
      <c r="D3962" s="16" t="s">
        <v>3325</v>
      </c>
      <c r="E3962" s="16" t="s">
        <v>9203</v>
      </c>
      <c r="F3962" s="16" t="s">
        <v>3313</v>
      </c>
      <c r="G3962" s="16" t="s">
        <v>3459</v>
      </c>
      <c r="H3962" s="16" t="s">
        <v>4805</v>
      </c>
      <c r="I3962" s="16" t="s">
        <v>3307</v>
      </c>
      <c r="J3962" s="16" t="s">
        <v>9401</v>
      </c>
    </row>
    <row r="3963" ht="22.5" spans="1:10">
      <c r="A3963" s="20"/>
      <c r="B3963" s="16" t="s">
        <v>8289</v>
      </c>
      <c r="C3963" s="16" t="s">
        <v>3331</v>
      </c>
      <c r="D3963" s="16" t="s">
        <v>3332</v>
      </c>
      <c r="E3963" s="16" t="s">
        <v>8285</v>
      </c>
      <c r="F3963" s="16" t="s">
        <v>3313</v>
      </c>
      <c r="G3963" s="16" t="s">
        <v>3341</v>
      </c>
      <c r="H3963" s="16" t="s">
        <v>3315</v>
      </c>
      <c r="I3963" s="16" t="s">
        <v>3307</v>
      </c>
      <c r="J3963" s="16" t="s">
        <v>8382</v>
      </c>
    </row>
    <row r="3964" ht="22.5" spans="1:10">
      <c r="A3964" s="20"/>
      <c r="B3964" s="16" t="s">
        <v>8289</v>
      </c>
      <c r="C3964" s="16" t="s">
        <v>3331</v>
      </c>
      <c r="D3964" s="16" t="s">
        <v>3332</v>
      </c>
      <c r="E3964" s="16" t="s">
        <v>8253</v>
      </c>
      <c r="F3964" s="16" t="s">
        <v>3313</v>
      </c>
      <c r="G3964" s="16" t="s">
        <v>3341</v>
      </c>
      <c r="H3964" s="16" t="s">
        <v>3315</v>
      </c>
      <c r="I3964" s="16" t="s">
        <v>3307</v>
      </c>
      <c r="J3964" s="16" t="s">
        <v>9255</v>
      </c>
    </row>
    <row r="3965" ht="22.5" spans="1:10">
      <c r="A3965" s="20"/>
      <c r="B3965" s="16" t="s">
        <v>8289</v>
      </c>
      <c r="C3965" s="16" t="s">
        <v>3843</v>
      </c>
      <c r="D3965" s="16" t="s">
        <v>3844</v>
      </c>
      <c r="E3965" s="16" t="s">
        <v>3844</v>
      </c>
      <c r="F3965" s="16" t="s">
        <v>3304</v>
      </c>
      <c r="G3965" s="16" t="s">
        <v>5853</v>
      </c>
      <c r="H3965" s="16" t="s">
        <v>3847</v>
      </c>
      <c r="I3965" s="16" t="s">
        <v>3307</v>
      </c>
      <c r="J3965" s="16" t="s">
        <v>8273</v>
      </c>
    </row>
    <row r="3966" spans="1:10">
      <c r="A3966" s="19" t="s">
        <v>9402</v>
      </c>
      <c r="B3966" s="16"/>
      <c r="C3966" s="16"/>
      <c r="D3966" s="16"/>
      <c r="E3966" s="16"/>
      <c r="F3966" s="16"/>
      <c r="G3966" s="16"/>
      <c r="H3966" s="16"/>
      <c r="I3966" s="16"/>
      <c r="J3966" s="16"/>
    </row>
    <row r="3967" ht="33.75" spans="1:10">
      <c r="A3967" s="20" t="s">
        <v>8477</v>
      </c>
      <c r="B3967" s="16" t="s">
        <v>9403</v>
      </c>
      <c r="C3967" s="16" t="s">
        <v>3301</v>
      </c>
      <c r="D3967" s="16" t="s">
        <v>3302</v>
      </c>
      <c r="E3967" s="16" t="s">
        <v>8297</v>
      </c>
      <c r="F3967" s="16" t="s">
        <v>3313</v>
      </c>
      <c r="G3967" s="16" t="s">
        <v>3341</v>
      </c>
      <c r="H3967" s="16" t="s">
        <v>3315</v>
      </c>
      <c r="I3967" s="16" t="s">
        <v>3307</v>
      </c>
      <c r="J3967" s="16" t="s">
        <v>9404</v>
      </c>
    </row>
    <row r="3968" ht="56.25" spans="1:10">
      <c r="A3968" s="20"/>
      <c r="B3968" s="16" t="s">
        <v>9403</v>
      </c>
      <c r="C3968" s="16" t="s">
        <v>3301</v>
      </c>
      <c r="D3968" s="16" t="s">
        <v>3311</v>
      </c>
      <c r="E3968" s="16" t="s">
        <v>8187</v>
      </c>
      <c r="F3968" s="16" t="s">
        <v>3304</v>
      </c>
      <c r="G3968" s="16" t="s">
        <v>3398</v>
      </c>
      <c r="H3968" s="16" t="s">
        <v>3315</v>
      </c>
      <c r="I3968" s="16" t="s">
        <v>3307</v>
      </c>
      <c r="J3968" s="16" t="s">
        <v>8361</v>
      </c>
    </row>
    <row r="3969" ht="78.75" spans="1:10">
      <c r="A3969" s="20"/>
      <c r="B3969" s="16" t="s">
        <v>9403</v>
      </c>
      <c r="C3969" s="16" t="s">
        <v>3301</v>
      </c>
      <c r="D3969" s="16" t="s">
        <v>3311</v>
      </c>
      <c r="E3969" s="16" t="s">
        <v>8185</v>
      </c>
      <c r="F3969" s="16" t="s">
        <v>3304</v>
      </c>
      <c r="G3969" s="16" t="s">
        <v>3544</v>
      </c>
      <c r="H3969" s="16" t="s">
        <v>3315</v>
      </c>
      <c r="I3969" s="16" t="s">
        <v>3307</v>
      </c>
      <c r="J3969" s="16" t="s">
        <v>8483</v>
      </c>
    </row>
    <row r="3970" ht="67.5" spans="1:10">
      <c r="A3970" s="20"/>
      <c r="B3970" s="16" t="s">
        <v>9403</v>
      </c>
      <c r="C3970" s="16" t="s">
        <v>3301</v>
      </c>
      <c r="D3970" s="16" t="s">
        <v>3311</v>
      </c>
      <c r="E3970" s="16" t="s">
        <v>8183</v>
      </c>
      <c r="F3970" s="16" t="s">
        <v>3304</v>
      </c>
      <c r="G3970" s="16" t="s">
        <v>3398</v>
      </c>
      <c r="H3970" s="16" t="s">
        <v>3315</v>
      </c>
      <c r="I3970" s="16"/>
      <c r="J3970" s="16" t="s">
        <v>8359</v>
      </c>
    </row>
    <row r="3971" ht="45" spans="1:10">
      <c r="A3971" s="20"/>
      <c r="B3971" s="16" t="s">
        <v>9403</v>
      </c>
      <c r="C3971" s="16" t="s">
        <v>3301</v>
      </c>
      <c r="D3971" s="16" t="s">
        <v>3320</v>
      </c>
      <c r="E3971" s="16" t="s">
        <v>8188</v>
      </c>
      <c r="F3971" s="16" t="s">
        <v>3313</v>
      </c>
      <c r="G3971" s="16" t="s">
        <v>3341</v>
      </c>
      <c r="H3971" s="16" t="s">
        <v>3315</v>
      </c>
      <c r="I3971" s="16" t="s">
        <v>3307</v>
      </c>
      <c r="J3971" s="16" t="s">
        <v>9405</v>
      </c>
    </row>
    <row r="3972" ht="56.25" spans="1:10">
      <c r="A3972" s="20"/>
      <c r="B3972" s="16" t="s">
        <v>9403</v>
      </c>
      <c r="C3972" s="16" t="s">
        <v>3324</v>
      </c>
      <c r="D3972" s="16" t="s">
        <v>3325</v>
      </c>
      <c r="E3972" s="16" t="s">
        <v>8192</v>
      </c>
      <c r="F3972" s="16" t="s">
        <v>3313</v>
      </c>
      <c r="G3972" s="16" t="s">
        <v>3865</v>
      </c>
      <c r="H3972" s="16" t="s">
        <v>3315</v>
      </c>
      <c r="I3972" s="16" t="s">
        <v>3307</v>
      </c>
      <c r="J3972" s="16" t="s">
        <v>8363</v>
      </c>
    </row>
    <row r="3973" ht="45" spans="1:10">
      <c r="A3973" s="20"/>
      <c r="B3973" s="16" t="s">
        <v>9403</v>
      </c>
      <c r="C3973" s="16" t="s">
        <v>3331</v>
      </c>
      <c r="D3973" s="16" t="s">
        <v>3332</v>
      </c>
      <c r="E3973" s="16" t="s">
        <v>8326</v>
      </c>
      <c r="F3973" s="16" t="s">
        <v>3313</v>
      </c>
      <c r="G3973" s="16" t="s">
        <v>3322</v>
      </c>
      <c r="H3973" s="16" t="s">
        <v>3315</v>
      </c>
      <c r="I3973" s="16" t="s">
        <v>3307</v>
      </c>
      <c r="J3973" s="16" t="s">
        <v>9406</v>
      </c>
    </row>
    <row r="3974" spans="1:10">
      <c r="A3974" s="20" t="s">
        <v>8274</v>
      </c>
      <c r="B3974" s="16" t="s">
        <v>8354</v>
      </c>
      <c r="C3974" s="16" t="s">
        <v>3301</v>
      </c>
      <c r="D3974" s="16" t="s">
        <v>3320</v>
      </c>
      <c r="E3974" s="16" t="s">
        <v>4100</v>
      </c>
      <c r="F3974" s="16" t="s">
        <v>3304</v>
      </c>
      <c r="G3974" s="16" t="s">
        <v>8162</v>
      </c>
      <c r="H3974" s="16" t="s">
        <v>3306</v>
      </c>
      <c r="I3974" s="16" t="s">
        <v>3307</v>
      </c>
      <c r="J3974" s="16" t="s">
        <v>4100</v>
      </c>
    </row>
    <row r="3975" spans="1:10">
      <c r="A3975" s="20"/>
      <c r="B3975" s="16" t="s">
        <v>8354</v>
      </c>
      <c r="C3975" s="16" t="s">
        <v>3324</v>
      </c>
      <c r="D3975" s="16" t="s">
        <v>3325</v>
      </c>
      <c r="E3975" s="16" t="s">
        <v>8164</v>
      </c>
      <c r="F3975" s="16" t="s">
        <v>3304</v>
      </c>
      <c r="G3975" s="16" t="s">
        <v>3398</v>
      </c>
      <c r="H3975" s="16" t="s">
        <v>3315</v>
      </c>
      <c r="I3975" s="16" t="s">
        <v>3307</v>
      </c>
      <c r="J3975" s="16" t="s">
        <v>8164</v>
      </c>
    </row>
    <row r="3976" spans="1:10">
      <c r="A3976" s="20"/>
      <c r="B3976" s="16" t="s">
        <v>8354</v>
      </c>
      <c r="C3976" s="16" t="s">
        <v>3331</v>
      </c>
      <c r="D3976" s="16" t="s">
        <v>3332</v>
      </c>
      <c r="E3976" s="16" t="s">
        <v>3332</v>
      </c>
      <c r="F3976" s="16" t="s">
        <v>3313</v>
      </c>
      <c r="G3976" s="16" t="s">
        <v>3322</v>
      </c>
      <c r="H3976" s="16" t="s">
        <v>3315</v>
      </c>
      <c r="I3976" s="16" t="s">
        <v>3307</v>
      </c>
      <c r="J3976" s="16" t="s">
        <v>3332</v>
      </c>
    </row>
    <row r="3977" ht="22.5" spans="1:10">
      <c r="A3977" s="20" t="s">
        <v>8219</v>
      </c>
      <c r="B3977" s="16" t="s">
        <v>8613</v>
      </c>
      <c r="C3977" s="16" t="s">
        <v>3301</v>
      </c>
      <c r="D3977" s="16" t="s">
        <v>3302</v>
      </c>
      <c r="E3977" s="16" t="s">
        <v>8598</v>
      </c>
      <c r="F3977" s="16" t="s">
        <v>3304</v>
      </c>
      <c r="G3977" s="16" t="s">
        <v>3398</v>
      </c>
      <c r="H3977" s="16" t="s">
        <v>3315</v>
      </c>
      <c r="I3977" s="16" t="s">
        <v>3307</v>
      </c>
      <c r="J3977" s="16" t="s">
        <v>8598</v>
      </c>
    </row>
    <row r="3978" spans="1:10">
      <c r="A3978" s="20"/>
      <c r="B3978" s="16" t="s">
        <v>8613</v>
      </c>
      <c r="C3978" s="16" t="s">
        <v>3301</v>
      </c>
      <c r="D3978" s="16" t="s">
        <v>3311</v>
      </c>
      <c r="E3978" s="16" t="s">
        <v>8187</v>
      </c>
      <c r="F3978" s="16" t="s">
        <v>3304</v>
      </c>
      <c r="G3978" s="16" t="s">
        <v>3398</v>
      </c>
      <c r="H3978" s="16" t="s">
        <v>3315</v>
      </c>
      <c r="I3978" s="16" t="s">
        <v>3307</v>
      </c>
      <c r="J3978" s="16" t="s">
        <v>8403</v>
      </c>
    </row>
    <row r="3979" spans="1:10">
      <c r="A3979" s="20"/>
      <c r="B3979" s="16" t="s">
        <v>8613</v>
      </c>
      <c r="C3979" s="16" t="s">
        <v>3301</v>
      </c>
      <c r="D3979" s="16" t="s">
        <v>3320</v>
      </c>
      <c r="E3979" s="16" t="s">
        <v>8404</v>
      </c>
      <c r="F3979" s="16" t="s">
        <v>3304</v>
      </c>
      <c r="G3979" s="16" t="s">
        <v>3398</v>
      </c>
      <c r="H3979" s="16" t="s">
        <v>3315</v>
      </c>
      <c r="I3979" s="16" t="s">
        <v>3307</v>
      </c>
      <c r="J3979" s="16" t="s">
        <v>8404</v>
      </c>
    </row>
    <row r="3980" spans="1:10">
      <c r="A3980" s="20"/>
      <c r="B3980" s="16" t="s">
        <v>8613</v>
      </c>
      <c r="C3980" s="16" t="s">
        <v>3324</v>
      </c>
      <c r="D3980" s="16" t="s">
        <v>3590</v>
      </c>
      <c r="E3980" s="16" t="s">
        <v>3590</v>
      </c>
      <c r="F3980" s="16"/>
      <c r="G3980" s="16" t="s">
        <v>8606</v>
      </c>
      <c r="H3980" s="16" t="s">
        <v>3328</v>
      </c>
      <c r="I3980" s="16" t="s">
        <v>3329</v>
      </c>
      <c r="J3980" s="16" t="s">
        <v>8605</v>
      </c>
    </row>
    <row r="3981" spans="1:10">
      <c r="A3981" s="20"/>
      <c r="B3981" s="16" t="s">
        <v>8613</v>
      </c>
      <c r="C3981" s="16" t="s">
        <v>3331</v>
      </c>
      <c r="D3981" s="16" t="s">
        <v>3332</v>
      </c>
      <c r="E3981" s="16" t="s">
        <v>8253</v>
      </c>
      <c r="F3981" s="16" t="s">
        <v>3313</v>
      </c>
      <c r="G3981" s="16" t="s">
        <v>3341</v>
      </c>
      <c r="H3981" s="16" t="s">
        <v>3315</v>
      </c>
      <c r="I3981" s="16" t="s">
        <v>3307</v>
      </c>
      <c r="J3981" s="16" t="s">
        <v>8253</v>
      </c>
    </row>
    <row r="3982" spans="1:10">
      <c r="A3982" s="20"/>
      <c r="B3982" s="16" t="s">
        <v>8613</v>
      </c>
      <c r="C3982" s="16" t="s">
        <v>3843</v>
      </c>
      <c r="D3982" s="16" t="s">
        <v>3844</v>
      </c>
      <c r="E3982" s="16" t="s">
        <v>8610</v>
      </c>
      <c r="F3982" s="16" t="s">
        <v>3304</v>
      </c>
      <c r="G3982" s="16" t="s">
        <v>8611</v>
      </c>
      <c r="H3982" s="16" t="s">
        <v>8240</v>
      </c>
      <c r="I3982" s="16" t="s">
        <v>3307</v>
      </c>
      <c r="J3982" s="16" t="s">
        <v>9407</v>
      </c>
    </row>
    <row r="3983" spans="1:10">
      <c r="A3983" s="19" t="s">
        <v>9408</v>
      </c>
      <c r="B3983" s="16"/>
      <c r="C3983" s="16"/>
      <c r="D3983" s="16"/>
      <c r="E3983" s="16"/>
      <c r="F3983" s="16"/>
      <c r="G3983" s="16"/>
      <c r="H3983" s="16"/>
      <c r="I3983" s="16"/>
      <c r="J3983" s="16"/>
    </row>
    <row r="3984" ht="33.75" spans="1:10">
      <c r="A3984" s="20" t="s">
        <v>8477</v>
      </c>
      <c r="B3984" s="16" t="s">
        <v>8296</v>
      </c>
      <c r="C3984" s="16" t="s">
        <v>3301</v>
      </c>
      <c r="D3984" s="16" t="s">
        <v>3302</v>
      </c>
      <c r="E3984" s="16" t="s">
        <v>8479</v>
      </c>
      <c r="F3984" s="16" t="s">
        <v>3304</v>
      </c>
      <c r="G3984" s="16" t="s">
        <v>8933</v>
      </c>
      <c r="H3984" s="16" t="s">
        <v>3377</v>
      </c>
      <c r="I3984" s="16" t="s">
        <v>3307</v>
      </c>
      <c r="J3984" s="16" t="s">
        <v>8386</v>
      </c>
    </row>
    <row r="3985" ht="112.5" spans="1:10">
      <c r="A3985" s="20"/>
      <c r="B3985" s="16" t="s">
        <v>8296</v>
      </c>
      <c r="C3985" s="16" t="s">
        <v>3301</v>
      </c>
      <c r="D3985" s="16" t="s">
        <v>3302</v>
      </c>
      <c r="E3985" s="16" t="s">
        <v>8180</v>
      </c>
      <c r="F3985" s="16" t="s">
        <v>3313</v>
      </c>
      <c r="G3985" s="16" t="s">
        <v>8530</v>
      </c>
      <c r="H3985" s="16" t="s">
        <v>8481</v>
      </c>
      <c r="I3985" s="16" t="s">
        <v>3307</v>
      </c>
      <c r="J3985" s="16" t="s">
        <v>8358</v>
      </c>
    </row>
    <row r="3986" ht="78.75" spans="1:10">
      <c r="A3986" s="20"/>
      <c r="B3986" s="16" t="s">
        <v>8296</v>
      </c>
      <c r="C3986" s="16" t="s">
        <v>3301</v>
      </c>
      <c r="D3986" s="16" t="s">
        <v>3311</v>
      </c>
      <c r="E3986" s="16" t="s">
        <v>8185</v>
      </c>
      <c r="F3986" s="16" t="s">
        <v>3304</v>
      </c>
      <c r="G3986" s="16" t="s">
        <v>3544</v>
      </c>
      <c r="H3986" s="16" t="s">
        <v>3545</v>
      </c>
      <c r="I3986" s="16" t="s">
        <v>3307</v>
      </c>
      <c r="J3986" s="16" t="s">
        <v>8483</v>
      </c>
    </row>
    <row r="3987" ht="67.5" spans="1:10">
      <c r="A3987" s="20"/>
      <c r="B3987" s="16" t="s">
        <v>8296</v>
      </c>
      <c r="C3987" s="16" t="s">
        <v>3301</v>
      </c>
      <c r="D3987" s="16" t="s">
        <v>3311</v>
      </c>
      <c r="E3987" s="16" t="s">
        <v>8183</v>
      </c>
      <c r="F3987" s="16" t="s">
        <v>3313</v>
      </c>
      <c r="G3987" s="16" t="s">
        <v>3398</v>
      </c>
      <c r="H3987" s="16" t="s">
        <v>3315</v>
      </c>
      <c r="I3987" s="16" t="s">
        <v>3307</v>
      </c>
      <c r="J3987" s="16" t="s">
        <v>8359</v>
      </c>
    </row>
    <row r="3988" ht="56.25" spans="1:10">
      <c r="A3988" s="20"/>
      <c r="B3988" s="16" t="s">
        <v>8296</v>
      </c>
      <c r="C3988" s="16" t="s">
        <v>3301</v>
      </c>
      <c r="D3988" s="16" t="s">
        <v>3311</v>
      </c>
      <c r="E3988" s="16" t="s">
        <v>8187</v>
      </c>
      <c r="F3988" s="16" t="s">
        <v>3304</v>
      </c>
      <c r="G3988" s="16" t="s">
        <v>3398</v>
      </c>
      <c r="H3988" s="16" t="s">
        <v>3315</v>
      </c>
      <c r="I3988" s="16" t="s">
        <v>3307</v>
      </c>
      <c r="J3988" s="16" t="s">
        <v>8361</v>
      </c>
    </row>
    <row r="3989" ht="67.5" spans="1:10">
      <c r="A3989" s="20"/>
      <c r="B3989" s="16" t="s">
        <v>8296</v>
      </c>
      <c r="C3989" s="16" t="s">
        <v>3301</v>
      </c>
      <c r="D3989" s="16" t="s">
        <v>3320</v>
      </c>
      <c r="E3989" s="16" t="s">
        <v>8188</v>
      </c>
      <c r="F3989" s="16" t="s">
        <v>3304</v>
      </c>
      <c r="G3989" s="16" t="s">
        <v>3398</v>
      </c>
      <c r="H3989" s="16" t="s">
        <v>3315</v>
      </c>
      <c r="I3989" s="16" t="s">
        <v>3307</v>
      </c>
      <c r="J3989" s="16" t="s">
        <v>8362</v>
      </c>
    </row>
    <row r="3990" ht="56.25" spans="1:10">
      <c r="A3990" s="20"/>
      <c r="B3990" s="16" t="s">
        <v>8296</v>
      </c>
      <c r="C3990" s="16" t="s">
        <v>3324</v>
      </c>
      <c r="D3990" s="16" t="s">
        <v>3325</v>
      </c>
      <c r="E3990" s="16" t="s">
        <v>8192</v>
      </c>
      <c r="F3990" s="16" t="s">
        <v>3313</v>
      </c>
      <c r="G3990" s="16" t="s">
        <v>3865</v>
      </c>
      <c r="H3990" s="16" t="s">
        <v>3315</v>
      </c>
      <c r="I3990" s="16" t="s">
        <v>3307</v>
      </c>
      <c r="J3990" s="16" t="s">
        <v>8363</v>
      </c>
    </row>
    <row r="3991" ht="56.25" spans="1:10">
      <c r="A3991" s="20"/>
      <c r="B3991" s="16" t="s">
        <v>8296</v>
      </c>
      <c r="C3991" s="16" t="s">
        <v>3324</v>
      </c>
      <c r="D3991" s="16" t="s">
        <v>3325</v>
      </c>
      <c r="E3991" s="16" t="s">
        <v>8190</v>
      </c>
      <c r="F3991" s="16" t="s">
        <v>3313</v>
      </c>
      <c r="G3991" s="16" t="s">
        <v>6406</v>
      </c>
      <c r="H3991" s="16" t="s">
        <v>3315</v>
      </c>
      <c r="I3991" s="16" t="s">
        <v>3307</v>
      </c>
      <c r="J3991" s="16" t="s">
        <v>8300</v>
      </c>
    </row>
    <row r="3992" ht="22.5" spans="1:10">
      <c r="A3992" s="20"/>
      <c r="B3992" s="16" t="s">
        <v>8296</v>
      </c>
      <c r="C3992" s="16" t="s">
        <v>3324</v>
      </c>
      <c r="D3992" s="16" t="s">
        <v>3590</v>
      </c>
      <c r="E3992" s="16" t="s">
        <v>9409</v>
      </c>
      <c r="F3992" s="16" t="s">
        <v>3304</v>
      </c>
      <c r="G3992" s="16" t="s">
        <v>3367</v>
      </c>
      <c r="H3992" s="16" t="s">
        <v>3328</v>
      </c>
      <c r="I3992" s="16" t="s">
        <v>3307</v>
      </c>
      <c r="J3992" s="16" t="s">
        <v>9409</v>
      </c>
    </row>
    <row r="3993" ht="56.25" spans="1:10">
      <c r="A3993" s="20"/>
      <c r="B3993" s="16" t="s">
        <v>8296</v>
      </c>
      <c r="C3993" s="16" t="s">
        <v>3324</v>
      </c>
      <c r="D3993" s="16" t="s">
        <v>3590</v>
      </c>
      <c r="E3993" s="16" t="s">
        <v>8944</v>
      </c>
      <c r="F3993" s="16" t="s">
        <v>3313</v>
      </c>
      <c r="G3993" s="16" t="s">
        <v>3865</v>
      </c>
      <c r="H3993" s="16" t="s">
        <v>3315</v>
      </c>
      <c r="I3993" s="16" t="s">
        <v>3307</v>
      </c>
      <c r="J3993" s="16" t="s">
        <v>8365</v>
      </c>
    </row>
    <row r="3994" spans="1:10">
      <c r="A3994" s="20"/>
      <c r="B3994" s="16" t="s">
        <v>8296</v>
      </c>
      <c r="C3994" s="16" t="s">
        <v>3331</v>
      </c>
      <c r="D3994" s="16" t="s">
        <v>3332</v>
      </c>
      <c r="E3994" s="16" t="s">
        <v>9410</v>
      </c>
      <c r="F3994" s="16" t="s">
        <v>3313</v>
      </c>
      <c r="G3994" s="16" t="s">
        <v>3341</v>
      </c>
      <c r="H3994" s="16" t="s">
        <v>3315</v>
      </c>
      <c r="I3994" s="16" t="s">
        <v>3329</v>
      </c>
      <c r="J3994" s="16" t="s">
        <v>9410</v>
      </c>
    </row>
    <row r="3995" ht="78.75" spans="1:10">
      <c r="A3995" s="20"/>
      <c r="B3995" s="16" t="s">
        <v>8296</v>
      </c>
      <c r="C3995" s="16" t="s">
        <v>3843</v>
      </c>
      <c r="D3995" s="16" t="s">
        <v>3844</v>
      </c>
      <c r="E3995" s="16" t="s">
        <v>8196</v>
      </c>
      <c r="F3995" s="16" t="s">
        <v>3520</v>
      </c>
      <c r="G3995" s="16" t="s">
        <v>3398</v>
      </c>
      <c r="H3995" s="16" t="s">
        <v>3315</v>
      </c>
      <c r="I3995" s="16" t="s">
        <v>3307</v>
      </c>
      <c r="J3995" s="16" t="s">
        <v>8367</v>
      </c>
    </row>
    <row r="3996" spans="1:10">
      <c r="A3996" s="20" t="s">
        <v>8274</v>
      </c>
      <c r="B3996" s="16" t="s">
        <v>8378</v>
      </c>
      <c r="C3996" s="16" t="s">
        <v>3301</v>
      </c>
      <c r="D3996" s="16" t="s">
        <v>3320</v>
      </c>
      <c r="E3996" s="16" t="s">
        <v>4100</v>
      </c>
      <c r="F3996" s="16" t="s">
        <v>3304</v>
      </c>
      <c r="G3996" s="16" t="s">
        <v>8276</v>
      </c>
      <c r="H3996" s="16" t="s">
        <v>3306</v>
      </c>
      <c r="I3996" s="16" t="s">
        <v>3307</v>
      </c>
      <c r="J3996" s="16" t="s">
        <v>4100</v>
      </c>
    </row>
    <row r="3997" spans="1:10">
      <c r="A3997" s="20"/>
      <c r="B3997" s="16" t="s">
        <v>8378</v>
      </c>
      <c r="C3997" s="16" t="s">
        <v>3324</v>
      </c>
      <c r="D3997" s="16" t="s">
        <v>3325</v>
      </c>
      <c r="E3997" s="16" t="s">
        <v>8164</v>
      </c>
      <c r="F3997" s="16" t="s">
        <v>3304</v>
      </c>
      <c r="G3997" s="16" t="s">
        <v>3398</v>
      </c>
      <c r="H3997" s="16" t="s">
        <v>3315</v>
      </c>
      <c r="I3997" s="16" t="s">
        <v>3307</v>
      </c>
      <c r="J3997" s="16" t="s">
        <v>8164</v>
      </c>
    </row>
    <row r="3998" spans="1:10">
      <c r="A3998" s="20"/>
      <c r="B3998" s="16" t="s">
        <v>8378</v>
      </c>
      <c r="C3998" s="16" t="s">
        <v>3331</v>
      </c>
      <c r="D3998" s="16" t="s">
        <v>3332</v>
      </c>
      <c r="E3998" s="16" t="s">
        <v>3332</v>
      </c>
      <c r="F3998" s="16" t="s">
        <v>3313</v>
      </c>
      <c r="G3998" s="16" t="s">
        <v>3322</v>
      </c>
      <c r="H3998" s="16" t="s">
        <v>3315</v>
      </c>
      <c r="I3998" s="16" t="s">
        <v>3307</v>
      </c>
      <c r="J3998" s="16" t="s">
        <v>3332</v>
      </c>
    </row>
    <row r="3999" ht="56.25" spans="1:10">
      <c r="A3999" s="20" t="s">
        <v>8219</v>
      </c>
      <c r="B3999" s="16" t="s">
        <v>9033</v>
      </c>
      <c r="C3999" s="16" t="s">
        <v>3301</v>
      </c>
      <c r="D3999" s="16" t="s">
        <v>3302</v>
      </c>
      <c r="E3999" s="16" t="s">
        <v>8334</v>
      </c>
      <c r="F3999" s="16" t="s">
        <v>3304</v>
      </c>
      <c r="G3999" s="16" t="s">
        <v>3516</v>
      </c>
      <c r="H3999" s="16" t="s">
        <v>3395</v>
      </c>
      <c r="I3999" s="16" t="s">
        <v>3307</v>
      </c>
      <c r="J3999" s="16" t="s">
        <v>9074</v>
      </c>
    </row>
    <row r="4000" ht="101.25" spans="1:10">
      <c r="A4000" s="20"/>
      <c r="B4000" s="16" t="s">
        <v>9033</v>
      </c>
      <c r="C4000" s="16" t="s">
        <v>3301</v>
      </c>
      <c r="D4000" s="16" t="s">
        <v>3302</v>
      </c>
      <c r="E4000" s="16" t="s">
        <v>8492</v>
      </c>
      <c r="F4000" s="16" t="s">
        <v>3313</v>
      </c>
      <c r="G4000" s="16" t="s">
        <v>9411</v>
      </c>
      <c r="H4000" s="16" t="s">
        <v>9412</v>
      </c>
      <c r="I4000" s="16" t="s">
        <v>3307</v>
      </c>
      <c r="J4000" s="16" t="s">
        <v>9413</v>
      </c>
    </row>
    <row r="4001" ht="22.5" spans="1:10">
      <c r="A4001" s="20"/>
      <c r="B4001" s="16" t="s">
        <v>9033</v>
      </c>
      <c r="C4001" s="16" t="s">
        <v>3301</v>
      </c>
      <c r="D4001" s="16" t="s">
        <v>3302</v>
      </c>
      <c r="E4001" s="16" t="s">
        <v>8935</v>
      </c>
      <c r="F4001" s="16" t="s">
        <v>3313</v>
      </c>
      <c r="G4001" s="16" t="s">
        <v>3341</v>
      </c>
      <c r="H4001" s="16" t="s">
        <v>3315</v>
      </c>
      <c r="I4001" s="16" t="s">
        <v>3307</v>
      </c>
      <c r="J4001" s="16" t="s">
        <v>9414</v>
      </c>
    </row>
    <row r="4002" ht="33.75" spans="1:10">
      <c r="A4002" s="20"/>
      <c r="B4002" s="16" t="s">
        <v>9033</v>
      </c>
      <c r="C4002" s="16" t="s">
        <v>3301</v>
      </c>
      <c r="D4002" s="16" t="s">
        <v>3311</v>
      </c>
      <c r="E4002" s="16" t="s">
        <v>8309</v>
      </c>
      <c r="F4002" s="16" t="s">
        <v>3304</v>
      </c>
      <c r="G4002" s="16" t="s">
        <v>3398</v>
      </c>
      <c r="H4002" s="16" t="s">
        <v>3315</v>
      </c>
      <c r="I4002" s="16" t="s">
        <v>3307</v>
      </c>
      <c r="J4002" s="16" t="s">
        <v>9415</v>
      </c>
    </row>
    <row r="4003" ht="33.75" spans="1:10">
      <c r="A4003" s="20"/>
      <c r="B4003" s="16" t="s">
        <v>9033</v>
      </c>
      <c r="C4003" s="16" t="s">
        <v>3301</v>
      </c>
      <c r="D4003" s="16" t="s">
        <v>3311</v>
      </c>
      <c r="E4003" s="16" t="s">
        <v>8313</v>
      </c>
      <c r="F4003" s="16" t="s">
        <v>3304</v>
      </c>
      <c r="G4003" s="16" t="s">
        <v>3341</v>
      </c>
      <c r="H4003" s="16" t="s">
        <v>3315</v>
      </c>
      <c r="I4003" s="16" t="s">
        <v>3307</v>
      </c>
      <c r="J4003" s="16" t="s">
        <v>9416</v>
      </c>
    </row>
    <row r="4004" ht="22.5" spans="1:10">
      <c r="A4004" s="20"/>
      <c r="B4004" s="16" t="s">
        <v>9033</v>
      </c>
      <c r="C4004" s="16" t="s">
        <v>3301</v>
      </c>
      <c r="D4004" s="16" t="s">
        <v>3311</v>
      </c>
      <c r="E4004" s="16" t="s">
        <v>8311</v>
      </c>
      <c r="F4004" s="16" t="s">
        <v>3313</v>
      </c>
      <c r="G4004" s="16" t="s">
        <v>6940</v>
      </c>
      <c r="H4004" s="16" t="s">
        <v>3315</v>
      </c>
      <c r="I4004" s="16" t="s">
        <v>3307</v>
      </c>
      <c r="J4004" s="16" t="s">
        <v>9417</v>
      </c>
    </row>
    <row r="4005" ht="33.75" spans="1:10">
      <c r="A4005" s="20"/>
      <c r="B4005" s="16" t="s">
        <v>9033</v>
      </c>
      <c r="C4005" s="16" t="s">
        <v>3301</v>
      </c>
      <c r="D4005" s="16" t="s">
        <v>3320</v>
      </c>
      <c r="E4005" s="16" t="s">
        <v>8496</v>
      </c>
      <c r="F4005" s="16" t="s">
        <v>3304</v>
      </c>
      <c r="G4005" s="16" t="s">
        <v>3398</v>
      </c>
      <c r="H4005" s="16" t="s">
        <v>3315</v>
      </c>
      <c r="I4005" s="16" t="s">
        <v>3307</v>
      </c>
      <c r="J4005" s="16" t="s">
        <v>9418</v>
      </c>
    </row>
    <row r="4006" ht="33.75" spans="1:10">
      <c r="A4006" s="20"/>
      <c r="B4006" s="16" t="s">
        <v>9033</v>
      </c>
      <c r="C4006" s="16" t="s">
        <v>3301</v>
      </c>
      <c r="D4006" s="16" t="s">
        <v>3320</v>
      </c>
      <c r="E4006" s="16" t="s">
        <v>5805</v>
      </c>
      <c r="F4006" s="16" t="s">
        <v>3313</v>
      </c>
      <c r="G4006" s="16" t="s">
        <v>3341</v>
      </c>
      <c r="H4006" s="16" t="s">
        <v>3315</v>
      </c>
      <c r="I4006" s="16" t="s">
        <v>3307</v>
      </c>
      <c r="J4006" s="16" t="s">
        <v>9419</v>
      </c>
    </row>
    <row r="4007" ht="22.5" spans="1:10">
      <c r="A4007" s="20"/>
      <c r="B4007" s="16" t="s">
        <v>9033</v>
      </c>
      <c r="C4007" s="16" t="s">
        <v>3301</v>
      </c>
      <c r="D4007" s="16" t="s">
        <v>3320</v>
      </c>
      <c r="E4007" s="16" t="s">
        <v>8977</v>
      </c>
      <c r="F4007" s="16" t="s">
        <v>3313</v>
      </c>
      <c r="G4007" s="16" t="s">
        <v>3341</v>
      </c>
      <c r="H4007" s="16" t="s">
        <v>3315</v>
      </c>
      <c r="I4007" s="16" t="s">
        <v>3307</v>
      </c>
      <c r="J4007" s="16" t="s">
        <v>9420</v>
      </c>
    </row>
    <row r="4008" ht="33.75" spans="1:10">
      <c r="A4008" s="20"/>
      <c r="B4008" s="16" t="s">
        <v>9033</v>
      </c>
      <c r="C4008" s="16" t="s">
        <v>3324</v>
      </c>
      <c r="D4008" s="16" t="s">
        <v>3325</v>
      </c>
      <c r="E4008" s="16" t="s">
        <v>8318</v>
      </c>
      <c r="F4008" s="16" t="s">
        <v>3313</v>
      </c>
      <c r="G4008" s="16" t="s">
        <v>5880</v>
      </c>
      <c r="H4008" s="16" t="s">
        <v>3315</v>
      </c>
      <c r="I4008" s="16" t="s">
        <v>3307</v>
      </c>
      <c r="J4008" s="16" t="s">
        <v>9421</v>
      </c>
    </row>
    <row r="4009" ht="33.75" spans="1:10">
      <c r="A4009" s="20"/>
      <c r="B4009" s="16" t="s">
        <v>9033</v>
      </c>
      <c r="C4009" s="16" t="s">
        <v>3324</v>
      </c>
      <c r="D4009" s="16" t="s">
        <v>3325</v>
      </c>
      <c r="E4009" s="16" t="s">
        <v>9422</v>
      </c>
      <c r="F4009" s="16" t="s">
        <v>3304</v>
      </c>
      <c r="G4009" s="16" t="s">
        <v>3398</v>
      </c>
      <c r="H4009" s="16" t="s">
        <v>3315</v>
      </c>
      <c r="I4009" s="16" t="s">
        <v>3307</v>
      </c>
      <c r="J4009" s="16" t="s">
        <v>9423</v>
      </c>
    </row>
    <row r="4010" ht="56.25" spans="1:10">
      <c r="A4010" s="20"/>
      <c r="B4010" s="16" t="s">
        <v>9033</v>
      </c>
      <c r="C4010" s="16" t="s">
        <v>3324</v>
      </c>
      <c r="D4010" s="16" t="s">
        <v>3325</v>
      </c>
      <c r="E4010" s="16" t="s">
        <v>8316</v>
      </c>
      <c r="F4010" s="16" t="s">
        <v>3313</v>
      </c>
      <c r="G4010" s="16" t="s">
        <v>3341</v>
      </c>
      <c r="H4010" s="16" t="s">
        <v>3315</v>
      </c>
      <c r="I4010" s="16" t="s">
        <v>3307</v>
      </c>
      <c r="J4010" s="16" t="s">
        <v>9424</v>
      </c>
    </row>
    <row r="4011" spans="1:10">
      <c r="A4011" s="20"/>
      <c r="B4011" s="16" t="s">
        <v>9033</v>
      </c>
      <c r="C4011" s="16" t="s">
        <v>3324</v>
      </c>
      <c r="D4011" s="16" t="s">
        <v>3590</v>
      </c>
      <c r="E4011" s="16" t="s">
        <v>8595</v>
      </c>
      <c r="F4011" s="16" t="s">
        <v>3304</v>
      </c>
      <c r="G4011" s="16" t="s">
        <v>4534</v>
      </c>
      <c r="H4011" s="16" t="s">
        <v>3499</v>
      </c>
      <c r="I4011" s="16" t="s">
        <v>3307</v>
      </c>
      <c r="J4011" s="16" t="s">
        <v>8595</v>
      </c>
    </row>
    <row r="4012" ht="45" spans="1:10">
      <c r="A4012" s="20"/>
      <c r="B4012" s="16" t="s">
        <v>9033</v>
      </c>
      <c r="C4012" s="16" t="s">
        <v>3324</v>
      </c>
      <c r="D4012" s="16" t="s">
        <v>3590</v>
      </c>
      <c r="E4012" s="16" t="s">
        <v>8321</v>
      </c>
      <c r="F4012" s="16" t="s">
        <v>3313</v>
      </c>
      <c r="G4012" s="16" t="s">
        <v>3341</v>
      </c>
      <c r="H4012" s="16" t="s">
        <v>3315</v>
      </c>
      <c r="I4012" s="16" t="s">
        <v>3307</v>
      </c>
      <c r="J4012" s="16" t="s">
        <v>9425</v>
      </c>
    </row>
    <row r="4013" ht="33.75" spans="1:10">
      <c r="A4013" s="20"/>
      <c r="B4013" s="16" t="s">
        <v>9033</v>
      </c>
      <c r="C4013" s="16" t="s">
        <v>3324</v>
      </c>
      <c r="D4013" s="16" t="s">
        <v>3590</v>
      </c>
      <c r="E4013" s="16" t="s">
        <v>8983</v>
      </c>
      <c r="F4013" s="16" t="s">
        <v>3313</v>
      </c>
      <c r="G4013" s="16" t="s">
        <v>3322</v>
      </c>
      <c r="H4013" s="16" t="s">
        <v>3315</v>
      </c>
      <c r="I4013" s="16" t="s">
        <v>3307</v>
      </c>
      <c r="J4013" s="16" t="s">
        <v>9426</v>
      </c>
    </row>
    <row r="4014" spans="1:10">
      <c r="A4014" s="20"/>
      <c r="B4014" s="16" t="s">
        <v>9033</v>
      </c>
      <c r="C4014" s="16" t="s">
        <v>3331</v>
      </c>
      <c r="D4014" s="16" t="s">
        <v>3332</v>
      </c>
      <c r="E4014" s="16" t="s">
        <v>9427</v>
      </c>
      <c r="F4014" s="16" t="s">
        <v>3313</v>
      </c>
      <c r="G4014" s="16" t="s">
        <v>3341</v>
      </c>
      <c r="H4014" s="16" t="s">
        <v>3315</v>
      </c>
      <c r="I4014" s="16" t="s">
        <v>3329</v>
      </c>
      <c r="J4014" s="16" t="s">
        <v>9427</v>
      </c>
    </row>
    <row r="4015" ht="33.75" spans="1:10">
      <c r="A4015" s="20"/>
      <c r="B4015" s="16" t="s">
        <v>9033</v>
      </c>
      <c r="C4015" s="16" t="s">
        <v>3331</v>
      </c>
      <c r="D4015" s="16" t="s">
        <v>3332</v>
      </c>
      <c r="E4015" s="16" t="s">
        <v>8285</v>
      </c>
      <c r="F4015" s="16" t="s">
        <v>3313</v>
      </c>
      <c r="G4015" s="16" t="s">
        <v>3341</v>
      </c>
      <c r="H4015" s="16" t="s">
        <v>3315</v>
      </c>
      <c r="I4015" s="16" t="s">
        <v>3329</v>
      </c>
      <c r="J4015" s="16" t="s">
        <v>9428</v>
      </c>
    </row>
    <row r="4016" ht="22.5" spans="1:10">
      <c r="A4016" s="20" t="s">
        <v>8263</v>
      </c>
      <c r="B4016" s="16" t="s">
        <v>9429</v>
      </c>
      <c r="C4016" s="16" t="s">
        <v>3301</v>
      </c>
      <c r="D4016" s="16" t="s">
        <v>3302</v>
      </c>
      <c r="E4016" s="16" t="s">
        <v>8307</v>
      </c>
      <c r="F4016" s="16" t="s">
        <v>3313</v>
      </c>
      <c r="G4016" s="16" t="s">
        <v>3314</v>
      </c>
      <c r="H4016" s="16" t="s">
        <v>3315</v>
      </c>
      <c r="I4016" s="16" t="s">
        <v>3307</v>
      </c>
      <c r="J4016" s="16" t="s">
        <v>8308</v>
      </c>
    </row>
    <row r="4017" ht="45" spans="1:10">
      <c r="A4017" s="20"/>
      <c r="B4017" s="16" t="s">
        <v>9429</v>
      </c>
      <c r="C4017" s="16" t="s">
        <v>3301</v>
      </c>
      <c r="D4017" s="16" t="s">
        <v>3302</v>
      </c>
      <c r="E4017" s="16" t="s">
        <v>8304</v>
      </c>
      <c r="F4017" s="16" t="s">
        <v>3313</v>
      </c>
      <c r="G4017" s="16" t="s">
        <v>3341</v>
      </c>
      <c r="H4017" s="16" t="s">
        <v>3315</v>
      </c>
      <c r="I4017" s="16" t="s">
        <v>3307</v>
      </c>
      <c r="J4017" s="16" t="s">
        <v>9100</v>
      </c>
    </row>
    <row r="4018" ht="56.25" spans="1:10">
      <c r="A4018" s="20"/>
      <c r="B4018" s="16" t="s">
        <v>9429</v>
      </c>
      <c r="C4018" s="16" t="s">
        <v>3301</v>
      </c>
      <c r="D4018" s="16" t="s">
        <v>3302</v>
      </c>
      <c r="E4018" s="16" t="s">
        <v>8334</v>
      </c>
      <c r="F4018" s="16" t="s">
        <v>3304</v>
      </c>
      <c r="G4018" s="16" t="s">
        <v>9430</v>
      </c>
      <c r="H4018" s="16" t="s">
        <v>9431</v>
      </c>
      <c r="I4018" s="16" t="s">
        <v>3307</v>
      </c>
      <c r="J4018" s="16" t="s">
        <v>9074</v>
      </c>
    </row>
    <row r="4019" ht="56.25" spans="1:10">
      <c r="A4019" s="20"/>
      <c r="B4019" s="16" t="s">
        <v>9429</v>
      </c>
      <c r="C4019" s="16" t="s">
        <v>3301</v>
      </c>
      <c r="D4019" s="16" t="s">
        <v>3302</v>
      </c>
      <c r="E4019" s="16" t="s">
        <v>8336</v>
      </c>
      <c r="F4019" s="16" t="s">
        <v>3313</v>
      </c>
      <c r="G4019" s="16" t="s">
        <v>9432</v>
      </c>
      <c r="H4019" s="16" t="s">
        <v>3545</v>
      </c>
      <c r="I4019" s="16" t="s">
        <v>3307</v>
      </c>
      <c r="J4019" s="16" t="s">
        <v>8337</v>
      </c>
    </row>
    <row r="4020" ht="56.25" spans="1:10">
      <c r="A4020" s="20"/>
      <c r="B4020" s="16" t="s">
        <v>9429</v>
      </c>
      <c r="C4020" s="16" t="s">
        <v>3301</v>
      </c>
      <c r="D4020" s="16" t="s">
        <v>3302</v>
      </c>
      <c r="E4020" s="16" t="s">
        <v>8492</v>
      </c>
      <c r="F4020" s="16" t="s">
        <v>3313</v>
      </c>
      <c r="G4020" s="16" t="s">
        <v>3341</v>
      </c>
      <c r="H4020" s="16" t="s">
        <v>3315</v>
      </c>
      <c r="I4020" s="16" t="s">
        <v>3307</v>
      </c>
      <c r="J4020" s="16" t="s">
        <v>8934</v>
      </c>
    </row>
    <row r="4021" ht="33.75" spans="1:10">
      <c r="A4021" s="20"/>
      <c r="B4021" s="16" t="s">
        <v>9429</v>
      </c>
      <c r="C4021" s="16" t="s">
        <v>3301</v>
      </c>
      <c r="D4021" s="16" t="s">
        <v>3311</v>
      </c>
      <c r="E4021" s="16" t="s">
        <v>8509</v>
      </c>
      <c r="F4021" s="16" t="s">
        <v>3304</v>
      </c>
      <c r="G4021" s="16" t="s">
        <v>3398</v>
      </c>
      <c r="H4021" s="16" t="s">
        <v>3315</v>
      </c>
      <c r="I4021" s="16" t="s">
        <v>3307</v>
      </c>
      <c r="J4021" s="16" t="s">
        <v>8510</v>
      </c>
    </row>
    <row r="4022" ht="56.25" spans="1:10">
      <c r="A4022" s="20"/>
      <c r="B4022" s="16" t="s">
        <v>9429</v>
      </c>
      <c r="C4022" s="16" t="s">
        <v>3301</v>
      </c>
      <c r="D4022" s="16" t="s">
        <v>3311</v>
      </c>
      <c r="E4022" s="16" t="s">
        <v>8339</v>
      </c>
      <c r="F4022" s="16" t="s">
        <v>3304</v>
      </c>
      <c r="G4022" s="16" t="s">
        <v>3398</v>
      </c>
      <c r="H4022" s="16" t="s">
        <v>3315</v>
      </c>
      <c r="I4022" s="16" t="s">
        <v>3307</v>
      </c>
      <c r="J4022" s="16" t="s">
        <v>9075</v>
      </c>
    </row>
    <row r="4023" ht="45" spans="1:10">
      <c r="A4023" s="20"/>
      <c r="B4023" s="16" t="s">
        <v>9429</v>
      </c>
      <c r="C4023" s="16" t="s">
        <v>3301</v>
      </c>
      <c r="D4023" s="16" t="s">
        <v>3311</v>
      </c>
      <c r="E4023" s="16" t="s">
        <v>9076</v>
      </c>
      <c r="F4023" s="16" t="s">
        <v>3304</v>
      </c>
      <c r="G4023" s="16" t="s">
        <v>9433</v>
      </c>
      <c r="H4023" s="16" t="s">
        <v>4600</v>
      </c>
      <c r="I4023" s="16" t="s">
        <v>3307</v>
      </c>
      <c r="J4023" s="16" t="s">
        <v>8957</v>
      </c>
    </row>
    <row r="4024" spans="1:10">
      <c r="A4024" s="20"/>
      <c r="B4024" s="16" t="s">
        <v>9429</v>
      </c>
      <c r="C4024" s="16" t="s">
        <v>3301</v>
      </c>
      <c r="D4024" s="16" t="s">
        <v>3320</v>
      </c>
      <c r="E4024" s="16" t="s">
        <v>8404</v>
      </c>
      <c r="F4024" s="16" t="s">
        <v>3304</v>
      </c>
      <c r="G4024" s="16" t="s">
        <v>3398</v>
      </c>
      <c r="H4024" s="16" t="s">
        <v>3315</v>
      </c>
      <c r="I4024" s="16" t="s">
        <v>3307</v>
      </c>
      <c r="J4024" s="16" t="s">
        <v>8404</v>
      </c>
    </row>
    <row r="4025" ht="56.25" spans="1:10">
      <c r="A4025" s="20"/>
      <c r="B4025" s="16" t="s">
        <v>9429</v>
      </c>
      <c r="C4025" s="16" t="s">
        <v>3301</v>
      </c>
      <c r="D4025" s="16" t="s">
        <v>3320</v>
      </c>
      <c r="E4025" s="16" t="s">
        <v>8512</v>
      </c>
      <c r="F4025" s="16" t="s">
        <v>3313</v>
      </c>
      <c r="G4025" s="16" t="s">
        <v>9432</v>
      </c>
      <c r="H4025" s="16" t="s">
        <v>3462</v>
      </c>
      <c r="I4025" s="16" t="s">
        <v>3307</v>
      </c>
      <c r="J4025" s="16" t="s">
        <v>8513</v>
      </c>
    </row>
    <row r="4026" ht="33.75" spans="1:10">
      <c r="A4026" s="20"/>
      <c r="B4026" s="16" t="s">
        <v>9429</v>
      </c>
      <c r="C4026" s="16" t="s">
        <v>3301</v>
      </c>
      <c r="D4026" s="16" t="s">
        <v>3320</v>
      </c>
      <c r="E4026" s="16" t="s">
        <v>5805</v>
      </c>
      <c r="F4026" s="16" t="s">
        <v>3313</v>
      </c>
      <c r="G4026" s="16" t="s">
        <v>3341</v>
      </c>
      <c r="H4026" s="16" t="s">
        <v>3315</v>
      </c>
      <c r="I4026" s="16" t="s">
        <v>3307</v>
      </c>
      <c r="J4026" s="16" t="s">
        <v>8315</v>
      </c>
    </row>
    <row r="4027" ht="33.75" spans="1:10">
      <c r="A4027" s="20"/>
      <c r="B4027" s="16" t="s">
        <v>9429</v>
      </c>
      <c r="C4027" s="16" t="s">
        <v>3301</v>
      </c>
      <c r="D4027" s="16" t="s">
        <v>3320</v>
      </c>
      <c r="E4027" s="16" t="s">
        <v>8496</v>
      </c>
      <c r="F4027" s="16" t="s">
        <v>3313</v>
      </c>
      <c r="G4027" s="16" t="s">
        <v>3341</v>
      </c>
      <c r="H4027" s="16" t="s">
        <v>3315</v>
      </c>
      <c r="I4027" s="16" t="s">
        <v>3307</v>
      </c>
      <c r="J4027" s="16" t="s">
        <v>8948</v>
      </c>
    </row>
    <row r="4028" spans="1:10">
      <c r="A4028" s="20"/>
      <c r="B4028" s="16" t="s">
        <v>9429</v>
      </c>
      <c r="C4028" s="16" t="s">
        <v>3324</v>
      </c>
      <c r="D4028" s="16" t="s">
        <v>3325</v>
      </c>
      <c r="E4028" s="16" t="s">
        <v>8628</v>
      </c>
      <c r="F4028" s="16" t="s">
        <v>3313</v>
      </c>
      <c r="G4028" s="16" t="s">
        <v>5880</v>
      </c>
      <c r="H4028" s="16" t="s">
        <v>3315</v>
      </c>
      <c r="I4028" s="16" t="s">
        <v>3307</v>
      </c>
      <c r="J4028" s="16" t="s">
        <v>8628</v>
      </c>
    </row>
    <row r="4029" ht="45" spans="1:10">
      <c r="A4029" s="20"/>
      <c r="B4029" s="16" t="s">
        <v>9429</v>
      </c>
      <c r="C4029" s="16" t="s">
        <v>3324</v>
      </c>
      <c r="D4029" s="16" t="s">
        <v>3325</v>
      </c>
      <c r="E4029" s="16" t="s">
        <v>8342</v>
      </c>
      <c r="F4029" s="16" t="s">
        <v>3304</v>
      </c>
      <c r="G4029" s="16" t="s">
        <v>9434</v>
      </c>
      <c r="H4029" s="16" t="s">
        <v>9435</v>
      </c>
      <c r="I4029" s="16" t="s">
        <v>3307</v>
      </c>
      <c r="J4029" s="16" t="s">
        <v>8343</v>
      </c>
    </row>
    <row r="4030" ht="45" spans="1:10">
      <c r="A4030" s="20"/>
      <c r="B4030" s="16" t="s">
        <v>9429</v>
      </c>
      <c r="C4030" s="16" t="s">
        <v>3324</v>
      </c>
      <c r="D4030" s="16" t="s">
        <v>3325</v>
      </c>
      <c r="E4030" s="16" t="s">
        <v>9436</v>
      </c>
      <c r="F4030" s="16" t="s">
        <v>3313</v>
      </c>
      <c r="G4030" s="16" t="s">
        <v>3314</v>
      </c>
      <c r="H4030" s="16" t="s">
        <v>3315</v>
      </c>
      <c r="I4030" s="16" t="s">
        <v>3307</v>
      </c>
      <c r="J4030" s="16" t="s">
        <v>9437</v>
      </c>
    </row>
    <row r="4031" spans="1:10">
      <c r="A4031" s="20"/>
      <c r="B4031" s="16" t="s">
        <v>9429</v>
      </c>
      <c r="C4031" s="16" t="s">
        <v>3324</v>
      </c>
      <c r="D4031" s="16" t="s">
        <v>3590</v>
      </c>
      <c r="E4031" s="16" t="s">
        <v>8595</v>
      </c>
      <c r="F4031" s="16" t="s">
        <v>3304</v>
      </c>
      <c r="G4031" s="16" t="s">
        <v>4534</v>
      </c>
      <c r="H4031" s="16" t="s">
        <v>3499</v>
      </c>
      <c r="I4031" s="16" t="s">
        <v>3307</v>
      </c>
      <c r="J4031" s="16" t="s">
        <v>8595</v>
      </c>
    </row>
    <row r="4032" ht="45" spans="1:10">
      <c r="A4032" s="20"/>
      <c r="B4032" s="16" t="s">
        <v>9429</v>
      </c>
      <c r="C4032" s="16" t="s">
        <v>3324</v>
      </c>
      <c r="D4032" s="16" t="s">
        <v>3590</v>
      </c>
      <c r="E4032" s="16" t="s">
        <v>8579</v>
      </c>
      <c r="F4032" s="16" t="s">
        <v>3313</v>
      </c>
      <c r="G4032" s="16" t="s">
        <v>3341</v>
      </c>
      <c r="H4032" s="16" t="s">
        <v>3315</v>
      </c>
      <c r="I4032" s="16" t="s">
        <v>3307</v>
      </c>
      <c r="J4032" s="16" t="s">
        <v>8959</v>
      </c>
    </row>
    <row r="4033" ht="45" spans="1:10">
      <c r="A4033" s="20"/>
      <c r="B4033" s="16" t="s">
        <v>9429</v>
      </c>
      <c r="C4033" s="16" t="s">
        <v>3324</v>
      </c>
      <c r="D4033" s="16" t="s">
        <v>3590</v>
      </c>
      <c r="E4033" s="16" t="s">
        <v>8321</v>
      </c>
      <c r="F4033" s="16" t="s">
        <v>3313</v>
      </c>
      <c r="G4033" s="16" t="s">
        <v>3398</v>
      </c>
      <c r="H4033" s="16" t="s">
        <v>3315</v>
      </c>
      <c r="I4033" s="16" t="s">
        <v>3307</v>
      </c>
      <c r="J4033" s="16" t="s">
        <v>8323</v>
      </c>
    </row>
    <row r="4034" ht="45" spans="1:10">
      <c r="A4034" s="20"/>
      <c r="B4034" s="16" t="s">
        <v>9429</v>
      </c>
      <c r="C4034" s="16" t="s">
        <v>3331</v>
      </c>
      <c r="D4034" s="16" t="s">
        <v>3332</v>
      </c>
      <c r="E4034" s="16" t="s">
        <v>8349</v>
      </c>
      <c r="F4034" s="16" t="s">
        <v>3313</v>
      </c>
      <c r="G4034" s="16" t="s">
        <v>3341</v>
      </c>
      <c r="H4034" s="16" t="s">
        <v>3315</v>
      </c>
      <c r="I4034" s="16" t="s">
        <v>3329</v>
      </c>
      <c r="J4034" s="16" t="s">
        <v>8523</v>
      </c>
    </row>
    <row r="4035" ht="33.75" spans="1:10">
      <c r="A4035" s="20"/>
      <c r="B4035" s="16" t="s">
        <v>9429</v>
      </c>
      <c r="C4035" s="16" t="s">
        <v>3331</v>
      </c>
      <c r="D4035" s="16" t="s">
        <v>3332</v>
      </c>
      <c r="E4035" s="16" t="s">
        <v>8522</v>
      </c>
      <c r="F4035" s="16" t="s">
        <v>3313</v>
      </c>
      <c r="G4035" s="16" t="s">
        <v>3341</v>
      </c>
      <c r="H4035" s="16" t="s">
        <v>3315</v>
      </c>
      <c r="I4035" s="16" t="s">
        <v>3307</v>
      </c>
      <c r="J4035" s="16" t="s">
        <v>8348</v>
      </c>
    </row>
    <row r="4036" spans="1:10">
      <c r="A4036" s="19" t="s">
        <v>9438</v>
      </c>
      <c r="B4036" s="16"/>
      <c r="C4036" s="16"/>
      <c r="D4036" s="16"/>
      <c r="E4036" s="16"/>
      <c r="F4036" s="16"/>
      <c r="G4036" s="16"/>
      <c r="H4036" s="16"/>
      <c r="I4036" s="16"/>
      <c r="J4036" s="16"/>
    </row>
    <row r="4037" spans="1:10">
      <c r="A4037" s="20" t="s">
        <v>8274</v>
      </c>
      <c r="B4037" s="16" t="s">
        <v>8275</v>
      </c>
      <c r="C4037" s="16" t="s">
        <v>3301</v>
      </c>
      <c r="D4037" s="16" t="s">
        <v>3320</v>
      </c>
      <c r="E4037" s="16" t="s">
        <v>4100</v>
      </c>
      <c r="F4037" s="16" t="s">
        <v>3304</v>
      </c>
      <c r="G4037" s="16" t="s">
        <v>8162</v>
      </c>
      <c r="H4037" s="16" t="s">
        <v>3306</v>
      </c>
      <c r="I4037" s="16" t="s">
        <v>3307</v>
      </c>
      <c r="J4037" s="16" t="s">
        <v>4100</v>
      </c>
    </row>
    <row r="4038" spans="1:10">
      <c r="A4038" s="20"/>
      <c r="B4038" s="16" t="s">
        <v>8275</v>
      </c>
      <c r="C4038" s="16" t="s">
        <v>3324</v>
      </c>
      <c r="D4038" s="16" t="s">
        <v>3325</v>
      </c>
      <c r="E4038" s="16" t="s">
        <v>8164</v>
      </c>
      <c r="F4038" s="16" t="s">
        <v>3304</v>
      </c>
      <c r="G4038" s="16" t="s">
        <v>3398</v>
      </c>
      <c r="H4038" s="16" t="s">
        <v>3315</v>
      </c>
      <c r="I4038" s="16" t="s">
        <v>3307</v>
      </c>
      <c r="J4038" s="16" t="s">
        <v>8164</v>
      </c>
    </row>
    <row r="4039" spans="1:10">
      <c r="A4039" s="20"/>
      <c r="B4039" s="16" t="s">
        <v>8275</v>
      </c>
      <c r="C4039" s="16" t="s">
        <v>3331</v>
      </c>
      <c r="D4039" s="16" t="s">
        <v>3332</v>
      </c>
      <c r="E4039" s="16" t="s">
        <v>3332</v>
      </c>
      <c r="F4039" s="16" t="s">
        <v>3313</v>
      </c>
      <c r="G4039" s="16" t="s">
        <v>3322</v>
      </c>
      <c r="H4039" s="16" t="s">
        <v>3315</v>
      </c>
      <c r="I4039" s="16" t="s">
        <v>3307</v>
      </c>
      <c r="J4039" s="16" t="s">
        <v>3332</v>
      </c>
    </row>
    <row r="4040" ht="45" spans="1:10">
      <c r="A4040" s="20" t="s">
        <v>8219</v>
      </c>
      <c r="B4040" s="16" t="s">
        <v>9033</v>
      </c>
      <c r="C4040" s="16" t="s">
        <v>3301</v>
      </c>
      <c r="D4040" s="16" t="s">
        <v>3302</v>
      </c>
      <c r="E4040" s="16" t="s">
        <v>9439</v>
      </c>
      <c r="F4040" s="16" t="s">
        <v>3313</v>
      </c>
      <c r="G4040" s="16" t="s">
        <v>3398</v>
      </c>
      <c r="H4040" s="16" t="s">
        <v>3315</v>
      </c>
      <c r="I4040" s="16" t="s">
        <v>3307</v>
      </c>
      <c r="J4040" s="16" t="s">
        <v>9440</v>
      </c>
    </row>
    <row r="4041" ht="56.25" spans="1:10">
      <c r="A4041" s="20"/>
      <c r="B4041" s="16" t="s">
        <v>9033</v>
      </c>
      <c r="C4041" s="16" t="s">
        <v>3301</v>
      </c>
      <c r="D4041" s="16" t="s">
        <v>3302</v>
      </c>
      <c r="E4041" s="16" t="s">
        <v>9441</v>
      </c>
      <c r="F4041" s="16" t="s">
        <v>3313</v>
      </c>
      <c r="G4041" s="16" t="s">
        <v>3398</v>
      </c>
      <c r="H4041" s="16" t="s">
        <v>3315</v>
      </c>
      <c r="I4041" s="16" t="s">
        <v>3307</v>
      </c>
      <c r="J4041" s="16" t="s">
        <v>9442</v>
      </c>
    </row>
    <row r="4042" ht="56.25" spans="1:10">
      <c r="A4042" s="20"/>
      <c r="B4042" s="16" t="s">
        <v>9033</v>
      </c>
      <c r="C4042" s="16" t="s">
        <v>3301</v>
      </c>
      <c r="D4042" s="16" t="s">
        <v>3302</v>
      </c>
      <c r="E4042" s="16" t="s">
        <v>9443</v>
      </c>
      <c r="F4042" s="16" t="s">
        <v>3313</v>
      </c>
      <c r="G4042" s="16" t="s">
        <v>3398</v>
      </c>
      <c r="H4042" s="16" t="s">
        <v>3315</v>
      </c>
      <c r="I4042" s="16" t="s">
        <v>3307</v>
      </c>
      <c r="J4042" s="16" t="s">
        <v>9444</v>
      </c>
    </row>
    <row r="4043" ht="67.5" spans="1:10">
      <c r="A4043" s="20"/>
      <c r="B4043" s="16" t="s">
        <v>9033</v>
      </c>
      <c r="C4043" s="16" t="s">
        <v>3301</v>
      </c>
      <c r="D4043" s="16" t="s">
        <v>3302</v>
      </c>
      <c r="E4043" s="16" t="s">
        <v>9445</v>
      </c>
      <c r="F4043" s="16" t="s">
        <v>3313</v>
      </c>
      <c r="G4043" s="16" t="s">
        <v>9432</v>
      </c>
      <c r="H4043" s="16" t="s">
        <v>3545</v>
      </c>
      <c r="I4043" s="16" t="s">
        <v>3307</v>
      </c>
      <c r="J4043" s="16" t="s">
        <v>9446</v>
      </c>
    </row>
    <row r="4044" ht="45" spans="1:10">
      <c r="A4044" s="20"/>
      <c r="B4044" s="16" t="s">
        <v>9033</v>
      </c>
      <c r="C4044" s="16" t="s">
        <v>3301</v>
      </c>
      <c r="D4044" s="16" t="s">
        <v>3302</v>
      </c>
      <c r="E4044" s="16" t="s">
        <v>9447</v>
      </c>
      <c r="F4044" s="16" t="s">
        <v>3304</v>
      </c>
      <c r="G4044" s="16" t="s">
        <v>3398</v>
      </c>
      <c r="H4044" s="16" t="s">
        <v>3315</v>
      </c>
      <c r="I4044" s="16" t="s">
        <v>3307</v>
      </c>
      <c r="J4044" s="16" t="s">
        <v>9448</v>
      </c>
    </row>
    <row r="4045" ht="67.5" spans="1:10">
      <c r="A4045" s="20"/>
      <c r="B4045" s="16" t="s">
        <v>9033</v>
      </c>
      <c r="C4045" s="16" t="s">
        <v>3301</v>
      </c>
      <c r="D4045" s="16" t="s">
        <v>3311</v>
      </c>
      <c r="E4045" s="16" t="s">
        <v>9449</v>
      </c>
      <c r="F4045" s="16" t="s">
        <v>3313</v>
      </c>
      <c r="G4045" s="16" t="s">
        <v>3341</v>
      </c>
      <c r="H4045" s="16" t="s">
        <v>3315</v>
      </c>
      <c r="I4045" s="16" t="s">
        <v>3307</v>
      </c>
      <c r="J4045" s="16" t="s">
        <v>9450</v>
      </c>
    </row>
    <row r="4046" ht="33.75" spans="1:10">
      <c r="A4046" s="20"/>
      <c r="B4046" s="16" t="s">
        <v>9033</v>
      </c>
      <c r="C4046" s="16" t="s">
        <v>3301</v>
      </c>
      <c r="D4046" s="16" t="s">
        <v>3311</v>
      </c>
      <c r="E4046" s="16" t="s">
        <v>9451</v>
      </c>
      <c r="F4046" s="16" t="s">
        <v>3313</v>
      </c>
      <c r="G4046" s="16" t="s">
        <v>3314</v>
      </c>
      <c r="H4046" s="16" t="s">
        <v>3315</v>
      </c>
      <c r="I4046" s="16" t="s">
        <v>3307</v>
      </c>
      <c r="J4046" s="16" t="s">
        <v>9452</v>
      </c>
    </row>
    <row r="4047" ht="67.5" spans="1:10">
      <c r="A4047" s="20"/>
      <c r="B4047" s="16" t="s">
        <v>9033</v>
      </c>
      <c r="C4047" s="16" t="s">
        <v>3301</v>
      </c>
      <c r="D4047" s="16" t="s">
        <v>3311</v>
      </c>
      <c r="E4047" s="16" t="s">
        <v>9453</v>
      </c>
      <c r="F4047" s="16" t="s">
        <v>3304</v>
      </c>
      <c r="G4047" s="16" t="s">
        <v>3544</v>
      </c>
      <c r="H4047" s="16" t="s">
        <v>3544</v>
      </c>
      <c r="I4047" s="16" t="s">
        <v>3307</v>
      </c>
      <c r="J4047" s="16" t="s">
        <v>9454</v>
      </c>
    </row>
    <row r="4048" ht="45" spans="1:10">
      <c r="A4048" s="20"/>
      <c r="B4048" s="16" t="s">
        <v>9033</v>
      </c>
      <c r="C4048" s="16" t="s">
        <v>3301</v>
      </c>
      <c r="D4048" s="16" t="s">
        <v>3311</v>
      </c>
      <c r="E4048" s="16" t="s">
        <v>9455</v>
      </c>
      <c r="F4048" s="16" t="s">
        <v>3304</v>
      </c>
      <c r="G4048" s="16" t="s">
        <v>3398</v>
      </c>
      <c r="H4048" s="16" t="s">
        <v>3315</v>
      </c>
      <c r="I4048" s="16" t="s">
        <v>3307</v>
      </c>
      <c r="J4048" s="16" t="s">
        <v>9456</v>
      </c>
    </row>
    <row r="4049" ht="45" spans="1:10">
      <c r="A4049" s="20"/>
      <c r="B4049" s="16" t="s">
        <v>9033</v>
      </c>
      <c r="C4049" s="16" t="s">
        <v>3301</v>
      </c>
      <c r="D4049" s="16" t="s">
        <v>3311</v>
      </c>
      <c r="E4049" s="16" t="s">
        <v>9457</v>
      </c>
      <c r="F4049" s="16" t="s">
        <v>3313</v>
      </c>
      <c r="G4049" s="16" t="s">
        <v>3341</v>
      </c>
      <c r="H4049" s="16" t="s">
        <v>3315</v>
      </c>
      <c r="I4049" s="16" t="s">
        <v>3307</v>
      </c>
      <c r="J4049" s="16" t="s">
        <v>9458</v>
      </c>
    </row>
    <row r="4050" ht="56.25" spans="1:10">
      <c r="A4050" s="20"/>
      <c r="B4050" s="16" t="s">
        <v>9033</v>
      </c>
      <c r="C4050" s="16" t="s">
        <v>3301</v>
      </c>
      <c r="D4050" s="16" t="s">
        <v>3311</v>
      </c>
      <c r="E4050" s="16" t="s">
        <v>9459</v>
      </c>
      <c r="F4050" s="16" t="s">
        <v>3313</v>
      </c>
      <c r="G4050" s="16" t="s">
        <v>9460</v>
      </c>
      <c r="H4050" s="16" t="s">
        <v>3315</v>
      </c>
      <c r="I4050" s="16" t="s">
        <v>3307</v>
      </c>
      <c r="J4050" s="16" t="s">
        <v>9461</v>
      </c>
    </row>
    <row r="4051" ht="56.25" spans="1:10">
      <c r="A4051" s="20"/>
      <c r="B4051" s="16" t="s">
        <v>9033</v>
      </c>
      <c r="C4051" s="16" t="s">
        <v>3301</v>
      </c>
      <c r="D4051" s="16" t="s">
        <v>3320</v>
      </c>
      <c r="E4051" s="16" t="s">
        <v>9462</v>
      </c>
      <c r="F4051" s="16" t="s">
        <v>3304</v>
      </c>
      <c r="G4051" s="16" t="s">
        <v>3398</v>
      </c>
      <c r="H4051" s="16" t="s">
        <v>3315</v>
      </c>
      <c r="I4051" s="16" t="s">
        <v>3307</v>
      </c>
      <c r="J4051" s="16" t="s">
        <v>9463</v>
      </c>
    </row>
    <row r="4052" ht="56.25" spans="1:10">
      <c r="A4052" s="20"/>
      <c r="B4052" s="16" t="s">
        <v>9033</v>
      </c>
      <c r="C4052" s="16" t="s">
        <v>3301</v>
      </c>
      <c r="D4052" s="16" t="s">
        <v>3320</v>
      </c>
      <c r="E4052" s="16" t="s">
        <v>9464</v>
      </c>
      <c r="F4052" s="16" t="s">
        <v>3313</v>
      </c>
      <c r="G4052" s="16" t="s">
        <v>3341</v>
      </c>
      <c r="H4052" s="16" t="s">
        <v>3315</v>
      </c>
      <c r="I4052" s="16" t="s">
        <v>3307</v>
      </c>
      <c r="J4052" s="16" t="s">
        <v>9465</v>
      </c>
    </row>
    <row r="4053" ht="56.25" spans="1:10">
      <c r="A4053" s="20"/>
      <c r="B4053" s="16" t="s">
        <v>9033</v>
      </c>
      <c r="C4053" s="16" t="s">
        <v>3324</v>
      </c>
      <c r="D4053" s="16" t="s">
        <v>3325</v>
      </c>
      <c r="E4053" s="16" t="s">
        <v>9466</v>
      </c>
      <c r="F4053" s="16" t="s">
        <v>3313</v>
      </c>
      <c r="G4053" s="16" t="s">
        <v>9467</v>
      </c>
      <c r="H4053" s="16" t="s">
        <v>3315</v>
      </c>
      <c r="I4053" s="16" t="s">
        <v>3307</v>
      </c>
      <c r="J4053" s="16" t="s">
        <v>9468</v>
      </c>
    </row>
    <row r="4054" ht="45" spans="1:10">
      <c r="A4054" s="20"/>
      <c r="B4054" s="16" t="s">
        <v>9033</v>
      </c>
      <c r="C4054" s="16" t="s">
        <v>3324</v>
      </c>
      <c r="D4054" s="16" t="s">
        <v>3325</v>
      </c>
      <c r="E4054" s="16" t="s">
        <v>9469</v>
      </c>
      <c r="F4054" s="16" t="s">
        <v>3313</v>
      </c>
      <c r="G4054" s="16" t="s">
        <v>3398</v>
      </c>
      <c r="H4054" s="16" t="s">
        <v>3315</v>
      </c>
      <c r="I4054" s="16" t="s">
        <v>3307</v>
      </c>
      <c r="J4054" s="16" t="s">
        <v>9470</v>
      </c>
    </row>
    <row r="4055" ht="45" spans="1:10">
      <c r="A4055" s="20"/>
      <c r="B4055" s="16" t="s">
        <v>9033</v>
      </c>
      <c r="C4055" s="16" t="s">
        <v>3324</v>
      </c>
      <c r="D4055" s="16" t="s">
        <v>3325</v>
      </c>
      <c r="E4055" s="16" t="s">
        <v>9471</v>
      </c>
      <c r="F4055" s="16" t="s">
        <v>3304</v>
      </c>
      <c r="G4055" s="16" t="s">
        <v>3398</v>
      </c>
      <c r="H4055" s="16" t="s">
        <v>3315</v>
      </c>
      <c r="I4055" s="16" t="s">
        <v>3307</v>
      </c>
      <c r="J4055" s="16" t="s">
        <v>9472</v>
      </c>
    </row>
    <row r="4056" ht="45" spans="1:10">
      <c r="A4056" s="20"/>
      <c r="B4056" s="16" t="s">
        <v>9033</v>
      </c>
      <c r="C4056" s="16" t="s">
        <v>3324</v>
      </c>
      <c r="D4056" s="16" t="s">
        <v>3590</v>
      </c>
      <c r="E4056" s="16" t="s">
        <v>9473</v>
      </c>
      <c r="F4056" s="16" t="s">
        <v>3304</v>
      </c>
      <c r="G4056" s="16" t="s">
        <v>3398</v>
      </c>
      <c r="H4056" s="16" t="s">
        <v>3315</v>
      </c>
      <c r="I4056" s="16" t="s">
        <v>3307</v>
      </c>
      <c r="J4056" s="16" t="s">
        <v>9474</v>
      </c>
    </row>
    <row r="4057" ht="45" spans="1:10">
      <c r="A4057" s="20"/>
      <c r="B4057" s="16" t="s">
        <v>9033</v>
      </c>
      <c r="C4057" s="16" t="s">
        <v>3324</v>
      </c>
      <c r="D4057" s="16" t="s">
        <v>3590</v>
      </c>
      <c r="E4057" s="16" t="s">
        <v>9475</v>
      </c>
      <c r="F4057" s="16" t="s">
        <v>3304</v>
      </c>
      <c r="G4057" s="16" t="s">
        <v>3401</v>
      </c>
      <c r="H4057" s="16" t="s">
        <v>3315</v>
      </c>
      <c r="I4057" s="16" t="s">
        <v>3329</v>
      </c>
      <c r="J4057" s="16" t="s">
        <v>9476</v>
      </c>
    </row>
    <row r="4058" ht="45" spans="1:10">
      <c r="A4058" s="20"/>
      <c r="B4058" s="16" t="s">
        <v>9033</v>
      </c>
      <c r="C4058" s="16" t="s">
        <v>3324</v>
      </c>
      <c r="D4058" s="16" t="s">
        <v>3590</v>
      </c>
      <c r="E4058" s="16" t="s">
        <v>9477</v>
      </c>
      <c r="F4058" s="16" t="s">
        <v>3304</v>
      </c>
      <c r="G4058" s="16" t="s">
        <v>9478</v>
      </c>
      <c r="H4058" s="16" t="s">
        <v>3315</v>
      </c>
      <c r="I4058" s="16" t="s">
        <v>3329</v>
      </c>
      <c r="J4058" s="16" t="s">
        <v>9479</v>
      </c>
    </row>
    <row r="4059" ht="56.25" spans="1:10">
      <c r="A4059" s="20"/>
      <c r="B4059" s="16" t="s">
        <v>9033</v>
      </c>
      <c r="C4059" s="16" t="s">
        <v>3331</v>
      </c>
      <c r="D4059" s="16" t="s">
        <v>3332</v>
      </c>
      <c r="E4059" s="16" t="s">
        <v>9480</v>
      </c>
      <c r="F4059" s="16" t="s">
        <v>3313</v>
      </c>
      <c r="G4059" s="16" t="s">
        <v>3322</v>
      </c>
      <c r="H4059" s="16" t="s">
        <v>3315</v>
      </c>
      <c r="I4059" s="16" t="s">
        <v>3307</v>
      </c>
      <c r="J4059" s="16" t="s">
        <v>9481</v>
      </c>
    </row>
    <row r="4060" ht="45" spans="1:10">
      <c r="A4060" s="20"/>
      <c r="B4060" s="16" t="s">
        <v>9033</v>
      </c>
      <c r="C4060" s="16" t="s">
        <v>3843</v>
      </c>
      <c r="D4060" s="16" t="s">
        <v>3844</v>
      </c>
      <c r="E4060" s="16" t="s">
        <v>9482</v>
      </c>
      <c r="F4060" s="16" t="s">
        <v>3520</v>
      </c>
      <c r="G4060" s="16" t="s">
        <v>3398</v>
      </c>
      <c r="H4060" s="16" t="s">
        <v>3315</v>
      </c>
      <c r="I4060" s="16" t="s">
        <v>3307</v>
      </c>
      <c r="J4060" s="16" t="s">
        <v>9483</v>
      </c>
    </row>
    <row r="4061" ht="33.75" spans="1:10">
      <c r="A4061" s="20" t="s">
        <v>9484</v>
      </c>
      <c r="B4061" s="16" t="s">
        <v>8296</v>
      </c>
      <c r="C4061" s="16" t="s">
        <v>3301</v>
      </c>
      <c r="D4061" s="16" t="s">
        <v>3302</v>
      </c>
      <c r="E4061" s="16" t="s">
        <v>8479</v>
      </c>
      <c r="F4061" s="16" t="s">
        <v>3304</v>
      </c>
      <c r="G4061" s="16" t="s">
        <v>8737</v>
      </c>
      <c r="H4061" s="16" t="s">
        <v>3377</v>
      </c>
      <c r="I4061" s="16" t="s">
        <v>3307</v>
      </c>
      <c r="J4061" s="16" t="s">
        <v>8386</v>
      </c>
    </row>
    <row r="4062" ht="112.5" spans="1:10">
      <c r="A4062" s="20"/>
      <c r="B4062" s="16" t="s">
        <v>8296</v>
      </c>
      <c r="C4062" s="16" t="s">
        <v>3301</v>
      </c>
      <c r="D4062" s="16" t="s">
        <v>3302</v>
      </c>
      <c r="E4062" s="16" t="s">
        <v>8180</v>
      </c>
      <c r="F4062" s="16" t="s">
        <v>3304</v>
      </c>
      <c r="G4062" s="16" t="s">
        <v>5614</v>
      </c>
      <c r="H4062" s="16" t="s">
        <v>9485</v>
      </c>
      <c r="I4062" s="16" t="s">
        <v>3307</v>
      </c>
      <c r="J4062" s="16" t="s">
        <v>8358</v>
      </c>
    </row>
    <row r="4063" ht="78.75" spans="1:10">
      <c r="A4063" s="20"/>
      <c r="B4063" s="16" t="s">
        <v>8296</v>
      </c>
      <c r="C4063" s="16" t="s">
        <v>3301</v>
      </c>
      <c r="D4063" s="16" t="s">
        <v>3311</v>
      </c>
      <c r="E4063" s="16" t="s">
        <v>8185</v>
      </c>
      <c r="F4063" s="16" t="s">
        <v>3304</v>
      </c>
      <c r="G4063" s="16" t="s">
        <v>3544</v>
      </c>
      <c r="H4063" s="16" t="s">
        <v>3315</v>
      </c>
      <c r="I4063" s="16" t="s">
        <v>3307</v>
      </c>
      <c r="J4063" s="16" t="s">
        <v>8483</v>
      </c>
    </row>
    <row r="4064" ht="67.5" spans="1:10">
      <c r="A4064" s="20"/>
      <c r="B4064" s="16" t="s">
        <v>8296</v>
      </c>
      <c r="C4064" s="16" t="s">
        <v>3301</v>
      </c>
      <c r="D4064" s="16" t="s">
        <v>3311</v>
      </c>
      <c r="E4064" s="16" t="s">
        <v>8183</v>
      </c>
      <c r="F4064" s="16" t="s">
        <v>3304</v>
      </c>
      <c r="G4064" s="16" t="s">
        <v>3398</v>
      </c>
      <c r="H4064" s="16" t="s">
        <v>3315</v>
      </c>
      <c r="I4064" s="16" t="s">
        <v>3307</v>
      </c>
      <c r="J4064" s="16" t="s">
        <v>8359</v>
      </c>
    </row>
    <row r="4065" ht="56.25" spans="1:10">
      <c r="A4065" s="20"/>
      <c r="B4065" s="16" t="s">
        <v>8296</v>
      </c>
      <c r="C4065" s="16" t="s">
        <v>3301</v>
      </c>
      <c r="D4065" s="16" t="s">
        <v>3311</v>
      </c>
      <c r="E4065" s="16" t="s">
        <v>8187</v>
      </c>
      <c r="F4065" s="16" t="s">
        <v>3304</v>
      </c>
      <c r="G4065" s="16" t="s">
        <v>3398</v>
      </c>
      <c r="H4065" s="16" t="s">
        <v>3315</v>
      </c>
      <c r="I4065" s="16" t="s">
        <v>3307</v>
      </c>
      <c r="J4065" s="16" t="s">
        <v>8361</v>
      </c>
    </row>
    <row r="4066" ht="67.5" spans="1:10">
      <c r="A4066" s="20"/>
      <c r="B4066" s="16" t="s">
        <v>8296</v>
      </c>
      <c r="C4066" s="16" t="s">
        <v>3301</v>
      </c>
      <c r="D4066" s="16" t="s">
        <v>3320</v>
      </c>
      <c r="E4066" s="16" t="s">
        <v>8188</v>
      </c>
      <c r="F4066" s="16" t="s">
        <v>3304</v>
      </c>
      <c r="G4066" s="16" t="s">
        <v>3398</v>
      </c>
      <c r="H4066" s="16" t="s">
        <v>3315</v>
      </c>
      <c r="I4066" s="16" t="s">
        <v>3307</v>
      </c>
      <c r="J4066" s="16" t="s">
        <v>8362</v>
      </c>
    </row>
    <row r="4067" ht="56.25" spans="1:10">
      <c r="A4067" s="20"/>
      <c r="B4067" s="16" t="s">
        <v>8296</v>
      </c>
      <c r="C4067" s="16" t="s">
        <v>3324</v>
      </c>
      <c r="D4067" s="16" t="s">
        <v>3325</v>
      </c>
      <c r="E4067" s="16" t="s">
        <v>8192</v>
      </c>
      <c r="F4067" s="16" t="s">
        <v>3313</v>
      </c>
      <c r="G4067" s="16" t="s">
        <v>3865</v>
      </c>
      <c r="H4067" s="16" t="s">
        <v>3315</v>
      </c>
      <c r="I4067" s="16" t="s">
        <v>3307</v>
      </c>
      <c r="J4067" s="16" t="s">
        <v>8363</v>
      </c>
    </row>
    <row r="4068" ht="56.25" spans="1:10">
      <c r="A4068" s="20"/>
      <c r="B4068" s="16" t="s">
        <v>8296</v>
      </c>
      <c r="C4068" s="16" t="s">
        <v>3324</v>
      </c>
      <c r="D4068" s="16" t="s">
        <v>3325</v>
      </c>
      <c r="E4068" s="16" t="s">
        <v>8190</v>
      </c>
      <c r="F4068" s="16" t="s">
        <v>3313</v>
      </c>
      <c r="G4068" s="16" t="s">
        <v>3318</v>
      </c>
      <c r="H4068" s="16" t="s">
        <v>3315</v>
      </c>
      <c r="I4068" s="16" t="s">
        <v>3307</v>
      </c>
      <c r="J4068" s="16" t="s">
        <v>8300</v>
      </c>
    </row>
    <row r="4069" ht="90" spans="1:10">
      <c r="A4069" s="20"/>
      <c r="B4069" s="16" t="s">
        <v>8296</v>
      </c>
      <c r="C4069" s="16" t="s">
        <v>3324</v>
      </c>
      <c r="D4069" s="16" t="s">
        <v>3590</v>
      </c>
      <c r="E4069" s="16" t="s">
        <v>8194</v>
      </c>
      <c r="F4069" s="16" t="s">
        <v>3304</v>
      </c>
      <c r="G4069" s="16" t="s">
        <v>3398</v>
      </c>
      <c r="H4069" s="16" t="s">
        <v>3315</v>
      </c>
      <c r="I4069" s="16" t="s">
        <v>3307</v>
      </c>
      <c r="J4069" s="16" t="s">
        <v>8531</v>
      </c>
    </row>
    <row r="4070" ht="56.25" spans="1:10">
      <c r="A4070" s="20"/>
      <c r="B4070" s="16" t="s">
        <v>8296</v>
      </c>
      <c r="C4070" s="16" t="s">
        <v>3324</v>
      </c>
      <c r="D4070" s="16" t="s">
        <v>3590</v>
      </c>
      <c r="E4070" s="16" t="s">
        <v>8195</v>
      </c>
      <c r="F4070" s="16" t="s">
        <v>3313</v>
      </c>
      <c r="G4070" s="16" t="s">
        <v>3865</v>
      </c>
      <c r="H4070" s="16" t="s">
        <v>3315</v>
      </c>
      <c r="I4070" s="16"/>
      <c r="J4070" s="16" t="s">
        <v>8365</v>
      </c>
    </row>
    <row r="4071" ht="33.75" spans="1:10">
      <c r="A4071" s="20"/>
      <c r="B4071" s="16" t="s">
        <v>8296</v>
      </c>
      <c r="C4071" s="16" t="s">
        <v>3331</v>
      </c>
      <c r="D4071" s="16" t="s">
        <v>3332</v>
      </c>
      <c r="E4071" s="16" t="s">
        <v>3437</v>
      </c>
      <c r="F4071" s="16" t="s">
        <v>3313</v>
      </c>
      <c r="G4071" s="16" t="s">
        <v>3322</v>
      </c>
      <c r="H4071" s="16" t="s">
        <v>3315</v>
      </c>
      <c r="I4071" s="16" t="s">
        <v>3307</v>
      </c>
      <c r="J4071" s="16" t="s">
        <v>8366</v>
      </c>
    </row>
    <row r="4072" ht="78.75" spans="1:10">
      <c r="A4072" s="20"/>
      <c r="B4072" s="16" t="s">
        <v>8296</v>
      </c>
      <c r="C4072" s="16" t="s">
        <v>3843</v>
      </c>
      <c r="D4072" s="16" t="s">
        <v>3844</v>
      </c>
      <c r="E4072" s="16" t="s">
        <v>8196</v>
      </c>
      <c r="F4072" s="16" t="s">
        <v>3520</v>
      </c>
      <c r="G4072" s="16" t="s">
        <v>3398</v>
      </c>
      <c r="H4072" s="16" t="s">
        <v>3315</v>
      </c>
      <c r="I4072" s="16" t="s">
        <v>3307</v>
      </c>
      <c r="J4072" s="16" t="s">
        <v>8367</v>
      </c>
    </row>
    <row r="4073" spans="1:10">
      <c r="A4073" s="19" t="s">
        <v>9486</v>
      </c>
      <c r="B4073" s="16"/>
      <c r="C4073" s="16"/>
      <c r="D4073" s="16"/>
      <c r="E4073" s="16"/>
      <c r="F4073" s="16"/>
      <c r="G4073" s="16"/>
      <c r="H4073" s="16"/>
      <c r="I4073" s="16"/>
      <c r="J4073" s="16"/>
    </row>
    <row r="4074" spans="1:10">
      <c r="A4074" s="20" t="s">
        <v>8219</v>
      </c>
      <c r="B4074" s="16" t="s">
        <v>8296</v>
      </c>
      <c r="C4074" s="16" t="s">
        <v>3301</v>
      </c>
      <c r="D4074" s="16" t="s">
        <v>3302</v>
      </c>
      <c r="E4074" s="16" t="s">
        <v>8678</v>
      </c>
      <c r="F4074" s="16" t="s">
        <v>3304</v>
      </c>
      <c r="G4074" s="16" t="s">
        <v>9487</v>
      </c>
      <c r="H4074" s="16" t="s">
        <v>3377</v>
      </c>
      <c r="I4074" s="16" t="s">
        <v>3307</v>
      </c>
      <c r="J4074" s="16" t="s">
        <v>8678</v>
      </c>
    </row>
    <row r="4075" ht="22.5" spans="1:10">
      <c r="A4075" s="20"/>
      <c r="B4075" s="16" t="s">
        <v>8296</v>
      </c>
      <c r="C4075" s="16" t="s">
        <v>3301</v>
      </c>
      <c r="D4075" s="16" t="s">
        <v>3302</v>
      </c>
      <c r="E4075" s="16" t="s">
        <v>8307</v>
      </c>
      <c r="F4075" s="16" t="s">
        <v>3313</v>
      </c>
      <c r="G4075" s="16" t="s">
        <v>3341</v>
      </c>
      <c r="H4075" s="16" t="s">
        <v>3315</v>
      </c>
      <c r="I4075" s="16" t="s">
        <v>3307</v>
      </c>
      <c r="J4075" s="16" t="s">
        <v>8308</v>
      </c>
    </row>
    <row r="4076" ht="45" spans="1:10">
      <c r="A4076" s="20"/>
      <c r="B4076" s="16" t="s">
        <v>8296</v>
      </c>
      <c r="C4076" s="16" t="s">
        <v>3301</v>
      </c>
      <c r="D4076" s="16" t="s">
        <v>3311</v>
      </c>
      <c r="E4076" s="16" t="s">
        <v>8309</v>
      </c>
      <c r="F4076" s="16" t="s">
        <v>3313</v>
      </c>
      <c r="G4076" s="16" t="s">
        <v>5880</v>
      </c>
      <c r="H4076" s="16" t="s">
        <v>3315</v>
      </c>
      <c r="I4076" s="16" t="s">
        <v>3307</v>
      </c>
      <c r="J4076" s="16" t="s">
        <v>8310</v>
      </c>
    </row>
    <row r="4077" ht="78.75" spans="1:10">
      <c r="A4077" s="20"/>
      <c r="B4077" s="16" t="s">
        <v>8296</v>
      </c>
      <c r="C4077" s="16" t="s">
        <v>3301</v>
      </c>
      <c r="D4077" s="16" t="s">
        <v>3311</v>
      </c>
      <c r="E4077" s="16" t="s">
        <v>8311</v>
      </c>
      <c r="F4077" s="16" t="s">
        <v>3313</v>
      </c>
      <c r="G4077" s="16" t="s">
        <v>3341</v>
      </c>
      <c r="H4077" s="16" t="s">
        <v>3315</v>
      </c>
      <c r="I4077" s="16" t="s">
        <v>3307</v>
      </c>
      <c r="J4077" s="16" t="s">
        <v>8483</v>
      </c>
    </row>
    <row r="4078" ht="33.75" spans="1:10">
      <c r="A4078" s="20"/>
      <c r="B4078" s="16" t="s">
        <v>8296</v>
      </c>
      <c r="C4078" s="16" t="s">
        <v>3301</v>
      </c>
      <c r="D4078" s="16" t="s">
        <v>3320</v>
      </c>
      <c r="E4078" s="16" t="s">
        <v>8496</v>
      </c>
      <c r="F4078" s="16" t="s">
        <v>3313</v>
      </c>
      <c r="G4078" s="16" t="s">
        <v>3314</v>
      </c>
      <c r="H4078" s="16" t="s">
        <v>3315</v>
      </c>
      <c r="I4078" s="16" t="s">
        <v>3307</v>
      </c>
      <c r="J4078" s="16" t="s">
        <v>8948</v>
      </c>
    </row>
    <row r="4079" ht="33.75" spans="1:10">
      <c r="A4079" s="20"/>
      <c r="B4079" s="16" t="s">
        <v>8296</v>
      </c>
      <c r="C4079" s="16" t="s">
        <v>3324</v>
      </c>
      <c r="D4079" s="16" t="s">
        <v>3325</v>
      </c>
      <c r="E4079" s="16" t="s">
        <v>8318</v>
      </c>
      <c r="F4079" s="16" t="s">
        <v>3313</v>
      </c>
      <c r="G4079" s="16" t="s">
        <v>3341</v>
      </c>
      <c r="H4079" s="16" t="s">
        <v>3315</v>
      </c>
      <c r="I4079" s="16"/>
      <c r="J4079" s="16" t="s">
        <v>8320</v>
      </c>
    </row>
    <row r="4080" ht="56.25" spans="1:10">
      <c r="A4080" s="20"/>
      <c r="B4080" s="16" t="s">
        <v>8296</v>
      </c>
      <c r="C4080" s="16" t="s">
        <v>3324</v>
      </c>
      <c r="D4080" s="16" t="s">
        <v>3325</v>
      </c>
      <c r="E4080" s="16" t="s">
        <v>8497</v>
      </c>
      <c r="F4080" s="16" t="s">
        <v>3313</v>
      </c>
      <c r="G4080" s="16" t="s">
        <v>3314</v>
      </c>
      <c r="H4080" s="16" t="s">
        <v>3315</v>
      </c>
      <c r="I4080" s="16" t="s">
        <v>3307</v>
      </c>
      <c r="J4080" s="16" t="s">
        <v>8949</v>
      </c>
    </row>
    <row r="4081" ht="45" spans="1:10">
      <c r="A4081" s="20"/>
      <c r="B4081" s="16" t="s">
        <v>8296</v>
      </c>
      <c r="C4081" s="16" t="s">
        <v>3324</v>
      </c>
      <c r="D4081" s="16" t="s">
        <v>3590</v>
      </c>
      <c r="E4081" s="16" t="s">
        <v>8344</v>
      </c>
      <c r="F4081" s="16" t="s">
        <v>3313</v>
      </c>
      <c r="G4081" s="16" t="s">
        <v>3341</v>
      </c>
      <c r="H4081" s="16" t="s">
        <v>3315</v>
      </c>
      <c r="I4081" s="16" t="s">
        <v>3307</v>
      </c>
      <c r="J4081" s="16" t="s">
        <v>9488</v>
      </c>
    </row>
    <row r="4082" ht="45" spans="1:10">
      <c r="A4082" s="20"/>
      <c r="B4082" s="16" t="s">
        <v>8296</v>
      </c>
      <c r="C4082" s="16" t="s">
        <v>3324</v>
      </c>
      <c r="D4082" s="16" t="s">
        <v>3590</v>
      </c>
      <c r="E4082" s="16" t="s">
        <v>8321</v>
      </c>
      <c r="F4082" s="16" t="s">
        <v>3313</v>
      </c>
      <c r="G4082" s="16" t="s">
        <v>3322</v>
      </c>
      <c r="H4082" s="16" t="s">
        <v>3315</v>
      </c>
      <c r="I4082" s="16" t="s">
        <v>3307</v>
      </c>
      <c r="J4082" s="16" t="s">
        <v>8323</v>
      </c>
    </row>
    <row r="4083" ht="33.75" spans="1:10">
      <c r="A4083" s="20"/>
      <c r="B4083" s="16" t="s">
        <v>8296</v>
      </c>
      <c r="C4083" s="16" t="s">
        <v>3331</v>
      </c>
      <c r="D4083" s="16" t="s">
        <v>3332</v>
      </c>
      <c r="E4083" s="16" t="s">
        <v>8950</v>
      </c>
      <c r="F4083" s="16" t="s">
        <v>3313</v>
      </c>
      <c r="G4083" s="16" t="s">
        <v>3341</v>
      </c>
      <c r="H4083" s="16" t="s">
        <v>3315</v>
      </c>
      <c r="I4083" s="16" t="s">
        <v>3307</v>
      </c>
      <c r="J4083" s="16" t="s">
        <v>8327</v>
      </c>
    </row>
    <row r="4084" spans="1:10">
      <c r="A4084" s="20"/>
      <c r="B4084" s="16" t="s">
        <v>8296</v>
      </c>
      <c r="C4084" s="16" t="s">
        <v>3331</v>
      </c>
      <c r="D4084" s="16" t="s">
        <v>3332</v>
      </c>
      <c r="E4084" s="16" t="s">
        <v>8766</v>
      </c>
      <c r="F4084" s="16" t="s">
        <v>3313</v>
      </c>
      <c r="G4084" s="16" t="s">
        <v>9489</v>
      </c>
      <c r="H4084" s="16" t="s">
        <v>3315</v>
      </c>
      <c r="I4084" s="16" t="s">
        <v>3307</v>
      </c>
      <c r="J4084" s="16" t="s">
        <v>9490</v>
      </c>
    </row>
    <row r="4085" ht="33.75" spans="1:10">
      <c r="A4085" s="20"/>
      <c r="B4085" s="16" t="s">
        <v>8296</v>
      </c>
      <c r="C4085" s="16" t="s">
        <v>3843</v>
      </c>
      <c r="D4085" s="16" t="s">
        <v>3844</v>
      </c>
      <c r="E4085" s="16" t="s">
        <v>8330</v>
      </c>
      <c r="F4085" s="16" t="s">
        <v>3313</v>
      </c>
      <c r="G4085" s="16" t="s">
        <v>3322</v>
      </c>
      <c r="H4085" s="16" t="s">
        <v>3315</v>
      </c>
      <c r="I4085" s="16" t="s">
        <v>3307</v>
      </c>
      <c r="J4085" s="16" t="s">
        <v>8351</v>
      </c>
    </row>
    <row r="4086" ht="33.75" spans="1:10">
      <c r="A4086" s="20" t="s">
        <v>9491</v>
      </c>
      <c r="B4086" s="16" t="s">
        <v>8296</v>
      </c>
      <c r="C4086" s="16" t="s">
        <v>3301</v>
      </c>
      <c r="D4086" s="16" t="s">
        <v>3302</v>
      </c>
      <c r="E4086" s="16" t="s">
        <v>8479</v>
      </c>
      <c r="F4086" s="16" t="s">
        <v>3304</v>
      </c>
      <c r="G4086" s="16" t="s">
        <v>9492</v>
      </c>
      <c r="H4086" s="16" t="s">
        <v>3377</v>
      </c>
      <c r="I4086" s="16" t="s">
        <v>3307</v>
      </c>
      <c r="J4086" s="16" t="s">
        <v>8386</v>
      </c>
    </row>
    <row r="4087" ht="112.5" spans="1:10">
      <c r="A4087" s="20"/>
      <c r="B4087" s="16" t="s">
        <v>8296</v>
      </c>
      <c r="C4087" s="16" t="s">
        <v>3301</v>
      </c>
      <c r="D4087" s="16" t="s">
        <v>3302</v>
      </c>
      <c r="E4087" s="16" t="s">
        <v>8180</v>
      </c>
      <c r="F4087" s="16" t="s">
        <v>3313</v>
      </c>
      <c r="G4087" s="16" t="s">
        <v>3516</v>
      </c>
      <c r="H4087" s="16" t="s">
        <v>8181</v>
      </c>
      <c r="I4087" s="16" t="s">
        <v>3307</v>
      </c>
      <c r="J4087" s="16" t="s">
        <v>8358</v>
      </c>
    </row>
    <row r="4088" ht="78.75" spans="1:10">
      <c r="A4088" s="20"/>
      <c r="B4088" s="16" t="s">
        <v>8296</v>
      </c>
      <c r="C4088" s="16" t="s">
        <v>3301</v>
      </c>
      <c r="D4088" s="16" t="s">
        <v>3311</v>
      </c>
      <c r="E4088" s="16" t="s">
        <v>8185</v>
      </c>
      <c r="F4088" s="16" t="s">
        <v>3304</v>
      </c>
      <c r="G4088" s="16" t="s">
        <v>3544</v>
      </c>
      <c r="H4088" s="16" t="s">
        <v>3545</v>
      </c>
      <c r="I4088" s="16" t="s">
        <v>3307</v>
      </c>
      <c r="J4088" s="16" t="s">
        <v>8483</v>
      </c>
    </row>
    <row r="4089" ht="67.5" spans="1:10">
      <c r="A4089" s="20"/>
      <c r="B4089" s="16" t="s">
        <v>8296</v>
      </c>
      <c r="C4089" s="16" t="s">
        <v>3301</v>
      </c>
      <c r="D4089" s="16" t="s">
        <v>3311</v>
      </c>
      <c r="E4089" s="16" t="s">
        <v>8183</v>
      </c>
      <c r="F4089" s="16" t="s">
        <v>3313</v>
      </c>
      <c r="G4089" s="16" t="s">
        <v>3314</v>
      </c>
      <c r="H4089" s="16" t="s">
        <v>3315</v>
      </c>
      <c r="I4089" s="16" t="s">
        <v>3307</v>
      </c>
      <c r="J4089" s="16" t="s">
        <v>8359</v>
      </c>
    </row>
    <row r="4090" ht="56.25" spans="1:10">
      <c r="A4090" s="20"/>
      <c r="B4090" s="16" t="s">
        <v>8296</v>
      </c>
      <c r="C4090" s="16" t="s">
        <v>3301</v>
      </c>
      <c r="D4090" s="16" t="s">
        <v>3311</v>
      </c>
      <c r="E4090" s="16" t="s">
        <v>8187</v>
      </c>
      <c r="F4090" s="16" t="s">
        <v>3313</v>
      </c>
      <c r="G4090" s="16" t="s">
        <v>3341</v>
      </c>
      <c r="H4090" s="16" t="s">
        <v>3315</v>
      </c>
      <c r="I4090" s="16" t="s">
        <v>3307</v>
      </c>
      <c r="J4090" s="16" t="s">
        <v>8361</v>
      </c>
    </row>
    <row r="4091" ht="67.5" spans="1:10">
      <c r="A4091" s="20"/>
      <c r="B4091" s="16" t="s">
        <v>8296</v>
      </c>
      <c r="C4091" s="16" t="s">
        <v>3301</v>
      </c>
      <c r="D4091" s="16" t="s">
        <v>3320</v>
      </c>
      <c r="E4091" s="16" t="s">
        <v>8188</v>
      </c>
      <c r="F4091" s="16" t="s">
        <v>3304</v>
      </c>
      <c r="G4091" s="16" t="s">
        <v>3398</v>
      </c>
      <c r="H4091" s="16" t="s">
        <v>3315</v>
      </c>
      <c r="I4091" s="16" t="s">
        <v>3307</v>
      </c>
      <c r="J4091" s="16" t="s">
        <v>8362</v>
      </c>
    </row>
    <row r="4092" ht="56.25" spans="1:10">
      <c r="A4092" s="20"/>
      <c r="B4092" s="16" t="s">
        <v>8296</v>
      </c>
      <c r="C4092" s="16" t="s">
        <v>3324</v>
      </c>
      <c r="D4092" s="16" t="s">
        <v>3325</v>
      </c>
      <c r="E4092" s="16" t="s">
        <v>8192</v>
      </c>
      <c r="F4092" s="16" t="s">
        <v>3313</v>
      </c>
      <c r="G4092" s="16" t="s">
        <v>3322</v>
      </c>
      <c r="H4092" s="16" t="s">
        <v>3315</v>
      </c>
      <c r="I4092" s="16" t="s">
        <v>3307</v>
      </c>
      <c r="J4092" s="16" t="s">
        <v>8363</v>
      </c>
    </row>
    <row r="4093" ht="56.25" spans="1:10">
      <c r="A4093" s="20"/>
      <c r="B4093" s="16" t="s">
        <v>8296</v>
      </c>
      <c r="C4093" s="16" t="s">
        <v>3324</v>
      </c>
      <c r="D4093" s="16" t="s">
        <v>3590</v>
      </c>
      <c r="E4093" s="16" t="s">
        <v>8190</v>
      </c>
      <c r="F4093" s="16" t="s">
        <v>3313</v>
      </c>
      <c r="G4093" s="16" t="s">
        <v>3865</v>
      </c>
      <c r="H4093" s="16" t="s">
        <v>3315</v>
      </c>
      <c r="I4093" s="16" t="s">
        <v>3307</v>
      </c>
      <c r="J4093" s="16" t="s">
        <v>8300</v>
      </c>
    </row>
    <row r="4094" ht="33.75" spans="1:10">
      <c r="A4094" s="20"/>
      <c r="B4094" s="16" t="s">
        <v>8296</v>
      </c>
      <c r="C4094" s="16" t="s">
        <v>3331</v>
      </c>
      <c r="D4094" s="16" t="s">
        <v>3332</v>
      </c>
      <c r="E4094" s="16" t="s">
        <v>8766</v>
      </c>
      <c r="F4094" s="16" t="s">
        <v>3313</v>
      </c>
      <c r="G4094" s="16" t="s">
        <v>3341</v>
      </c>
      <c r="H4094" s="16" t="s">
        <v>3315</v>
      </c>
      <c r="I4094" s="16" t="s">
        <v>3307</v>
      </c>
      <c r="J4094" s="16" t="s">
        <v>8366</v>
      </c>
    </row>
    <row r="4095" ht="78.75" spans="1:10">
      <c r="A4095" s="20"/>
      <c r="B4095" s="16" t="s">
        <v>8296</v>
      </c>
      <c r="C4095" s="16" t="s">
        <v>3843</v>
      </c>
      <c r="D4095" s="16" t="s">
        <v>3844</v>
      </c>
      <c r="E4095" s="16" t="s">
        <v>8196</v>
      </c>
      <c r="F4095" s="16" t="s">
        <v>3520</v>
      </c>
      <c r="G4095" s="16" t="s">
        <v>5392</v>
      </c>
      <c r="H4095" s="16" t="s">
        <v>3315</v>
      </c>
      <c r="I4095" s="16" t="s">
        <v>3307</v>
      </c>
      <c r="J4095" s="16" t="s">
        <v>8367</v>
      </c>
    </row>
    <row r="4096" ht="22.5" spans="1:10">
      <c r="A4096" s="20" t="s">
        <v>8263</v>
      </c>
      <c r="B4096" s="16" t="s">
        <v>8296</v>
      </c>
      <c r="C4096" s="16" t="s">
        <v>3301</v>
      </c>
      <c r="D4096" s="16" t="s">
        <v>3302</v>
      </c>
      <c r="E4096" s="16" t="s">
        <v>9493</v>
      </c>
      <c r="F4096" s="16" t="s">
        <v>3304</v>
      </c>
      <c r="G4096" s="16" t="s">
        <v>9494</v>
      </c>
      <c r="H4096" s="16" t="s">
        <v>3377</v>
      </c>
      <c r="I4096" s="16" t="s">
        <v>3307</v>
      </c>
      <c r="J4096" s="16" t="s">
        <v>9493</v>
      </c>
    </row>
    <row r="4097" ht="56.25" spans="1:10">
      <c r="A4097" s="20"/>
      <c r="B4097" s="16" t="s">
        <v>8296</v>
      </c>
      <c r="C4097" s="16" t="s">
        <v>3301</v>
      </c>
      <c r="D4097" s="16" t="s">
        <v>3302</v>
      </c>
      <c r="E4097" s="16" t="s">
        <v>8952</v>
      </c>
      <c r="F4097" s="16" t="s">
        <v>3313</v>
      </c>
      <c r="G4097" s="16" t="s">
        <v>3322</v>
      </c>
      <c r="H4097" s="16" t="s">
        <v>3315</v>
      </c>
      <c r="I4097" s="16" t="s">
        <v>3307</v>
      </c>
      <c r="J4097" s="16" t="s">
        <v>8953</v>
      </c>
    </row>
    <row r="4098" ht="56.25" spans="1:10">
      <c r="A4098" s="20"/>
      <c r="B4098" s="16" t="s">
        <v>8296</v>
      </c>
      <c r="C4098" s="16" t="s">
        <v>3301</v>
      </c>
      <c r="D4098" s="16" t="s">
        <v>3302</v>
      </c>
      <c r="E4098" s="16" t="s">
        <v>8334</v>
      </c>
      <c r="F4098" s="16" t="s">
        <v>3313</v>
      </c>
      <c r="G4098" s="16" t="s">
        <v>3322</v>
      </c>
      <c r="H4098" s="16" t="s">
        <v>3315</v>
      </c>
      <c r="I4098" s="16" t="s">
        <v>3307</v>
      </c>
      <c r="J4098" s="16" t="s">
        <v>9074</v>
      </c>
    </row>
    <row r="4099" ht="33.75" spans="1:10">
      <c r="A4099" s="20"/>
      <c r="B4099" s="16" t="s">
        <v>8296</v>
      </c>
      <c r="C4099" s="16" t="s">
        <v>3301</v>
      </c>
      <c r="D4099" s="16" t="s">
        <v>3311</v>
      </c>
      <c r="E4099" s="16" t="s">
        <v>8509</v>
      </c>
      <c r="F4099" s="16" t="s">
        <v>3313</v>
      </c>
      <c r="G4099" s="16" t="s">
        <v>3322</v>
      </c>
      <c r="H4099" s="16" t="s">
        <v>3315</v>
      </c>
      <c r="I4099" s="16" t="s">
        <v>3307</v>
      </c>
      <c r="J4099" s="16" t="s">
        <v>8955</v>
      </c>
    </row>
    <row r="4100" ht="45" spans="1:10">
      <c r="A4100" s="20"/>
      <c r="B4100" s="16" t="s">
        <v>8296</v>
      </c>
      <c r="C4100" s="16" t="s">
        <v>3301</v>
      </c>
      <c r="D4100" s="16" t="s">
        <v>3311</v>
      </c>
      <c r="E4100" s="16" t="s">
        <v>8956</v>
      </c>
      <c r="F4100" s="16" t="s">
        <v>3313</v>
      </c>
      <c r="G4100" s="16" t="s">
        <v>3341</v>
      </c>
      <c r="H4100" s="16" t="s">
        <v>3315</v>
      </c>
      <c r="I4100" s="16" t="s">
        <v>3307</v>
      </c>
      <c r="J4100" s="16" t="s">
        <v>8957</v>
      </c>
    </row>
    <row r="4101" ht="56.25" spans="1:10">
      <c r="A4101" s="20"/>
      <c r="B4101" s="16" t="s">
        <v>8296</v>
      </c>
      <c r="C4101" s="16" t="s">
        <v>3324</v>
      </c>
      <c r="D4101" s="16" t="s">
        <v>3685</v>
      </c>
      <c r="E4101" s="16" t="s">
        <v>8497</v>
      </c>
      <c r="F4101" s="16" t="s">
        <v>3313</v>
      </c>
      <c r="G4101" s="16" t="s">
        <v>3341</v>
      </c>
      <c r="H4101" s="16" t="s">
        <v>3315</v>
      </c>
      <c r="I4101" s="16" t="s">
        <v>3307</v>
      </c>
      <c r="J4101" s="16" t="s">
        <v>8949</v>
      </c>
    </row>
    <row r="4102" ht="67.5" spans="1:10">
      <c r="A4102" s="20"/>
      <c r="B4102" s="16" t="s">
        <v>8296</v>
      </c>
      <c r="C4102" s="16" t="s">
        <v>3324</v>
      </c>
      <c r="D4102" s="16" t="s">
        <v>3685</v>
      </c>
      <c r="E4102" s="16" t="s">
        <v>8577</v>
      </c>
      <c r="F4102" s="16" t="s">
        <v>3313</v>
      </c>
      <c r="G4102" s="16" t="s">
        <v>3380</v>
      </c>
      <c r="H4102" s="16" t="s">
        <v>3315</v>
      </c>
      <c r="I4102" s="16" t="s">
        <v>3307</v>
      </c>
      <c r="J4102" s="16" t="s">
        <v>8958</v>
      </c>
    </row>
    <row r="4103" ht="45" spans="1:10">
      <c r="A4103" s="20"/>
      <c r="B4103" s="16" t="s">
        <v>8296</v>
      </c>
      <c r="C4103" s="16" t="s">
        <v>3324</v>
      </c>
      <c r="D4103" s="16" t="s">
        <v>3590</v>
      </c>
      <c r="E4103" s="16" t="s">
        <v>9495</v>
      </c>
      <c r="F4103" s="16" t="s">
        <v>3313</v>
      </c>
      <c r="G4103" s="16" t="s">
        <v>3380</v>
      </c>
      <c r="H4103" s="16" t="s">
        <v>3315</v>
      </c>
      <c r="I4103" s="16" t="s">
        <v>3307</v>
      </c>
      <c r="J4103" s="16" t="s">
        <v>8959</v>
      </c>
    </row>
    <row r="4104" spans="1:10">
      <c r="A4104" s="20"/>
      <c r="B4104" s="16" t="s">
        <v>8296</v>
      </c>
      <c r="C4104" s="16" t="s">
        <v>3331</v>
      </c>
      <c r="D4104" s="16" t="s">
        <v>3332</v>
      </c>
      <c r="E4104" s="16" t="s">
        <v>8950</v>
      </c>
      <c r="F4104" s="16" t="s">
        <v>3313</v>
      </c>
      <c r="G4104" s="16" t="s">
        <v>3341</v>
      </c>
      <c r="H4104" s="16" t="s">
        <v>3315</v>
      </c>
      <c r="I4104" s="16" t="s">
        <v>3307</v>
      </c>
      <c r="J4104" s="16" t="s">
        <v>8950</v>
      </c>
    </row>
    <row r="4105" ht="33.75" spans="1:10">
      <c r="A4105" s="20"/>
      <c r="B4105" s="16" t="s">
        <v>8296</v>
      </c>
      <c r="C4105" s="16" t="s">
        <v>3331</v>
      </c>
      <c r="D4105" s="16" t="s">
        <v>3332</v>
      </c>
      <c r="E4105" s="16" t="s">
        <v>8766</v>
      </c>
      <c r="F4105" s="16" t="s">
        <v>3313</v>
      </c>
      <c r="G4105" s="16" t="s">
        <v>3341</v>
      </c>
      <c r="H4105" s="16" t="s">
        <v>3315</v>
      </c>
      <c r="I4105" s="16" t="s">
        <v>3307</v>
      </c>
      <c r="J4105" s="16" t="s">
        <v>8328</v>
      </c>
    </row>
    <row r="4106" ht="56.25" spans="1:10">
      <c r="A4106" s="20"/>
      <c r="B4106" s="16" t="s">
        <v>8296</v>
      </c>
      <c r="C4106" s="16" t="s">
        <v>3843</v>
      </c>
      <c r="D4106" s="16" t="s">
        <v>3844</v>
      </c>
      <c r="E4106" s="16" t="s">
        <v>8960</v>
      </c>
      <c r="F4106" s="16" t="s">
        <v>3313</v>
      </c>
      <c r="G4106" s="16" t="s">
        <v>3380</v>
      </c>
      <c r="H4106" s="16" t="s">
        <v>3315</v>
      </c>
      <c r="I4106" s="16" t="s">
        <v>3307</v>
      </c>
      <c r="J4106" s="16" t="s">
        <v>8961</v>
      </c>
    </row>
    <row r="4107" spans="1:10">
      <c r="A4107" s="19" t="s">
        <v>9496</v>
      </c>
      <c r="B4107" s="16"/>
      <c r="C4107" s="16"/>
      <c r="D4107" s="16"/>
      <c r="E4107" s="16"/>
      <c r="F4107" s="16"/>
      <c r="G4107" s="16"/>
      <c r="H4107" s="16"/>
      <c r="I4107" s="16"/>
      <c r="J4107" s="16"/>
    </row>
    <row r="4108" ht="90" spans="1:10">
      <c r="A4108" s="20" t="s">
        <v>8219</v>
      </c>
      <c r="B4108" s="16" t="s">
        <v>9497</v>
      </c>
      <c r="C4108" s="16" t="s">
        <v>3301</v>
      </c>
      <c r="D4108" s="16" t="s">
        <v>3302</v>
      </c>
      <c r="E4108" s="16" t="s">
        <v>6786</v>
      </c>
      <c r="F4108" s="16" t="s">
        <v>3304</v>
      </c>
      <c r="G4108" s="16" t="s">
        <v>9498</v>
      </c>
      <c r="H4108" s="16" t="s">
        <v>3377</v>
      </c>
      <c r="I4108" s="16" t="s">
        <v>3307</v>
      </c>
      <c r="J4108" s="16" t="s">
        <v>8265</v>
      </c>
    </row>
    <row r="4109" ht="90" spans="1:10">
      <c r="A4109" s="20"/>
      <c r="B4109" s="16" t="s">
        <v>9497</v>
      </c>
      <c r="C4109" s="16" t="s">
        <v>3301</v>
      </c>
      <c r="D4109" s="16" t="s">
        <v>3302</v>
      </c>
      <c r="E4109" s="16" t="s">
        <v>3524</v>
      </c>
      <c r="F4109" s="16" t="s">
        <v>3313</v>
      </c>
      <c r="G4109" s="16" t="s">
        <v>3544</v>
      </c>
      <c r="H4109" s="16" t="s">
        <v>3526</v>
      </c>
      <c r="I4109" s="16" t="s">
        <v>3307</v>
      </c>
      <c r="J4109" s="16" t="s">
        <v>5212</v>
      </c>
    </row>
    <row r="4110" ht="67.5" spans="1:10">
      <c r="A4110" s="20"/>
      <c r="B4110" s="16" t="s">
        <v>9497</v>
      </c>
      <c r="C4110" s="16" t="s">
        <v>3301</v>
      </c>
      <c r="D4110" s="16" t="s">
        <v>3302</v>
      </c>
      <c r="E4110" s="16" t="s">
        <v>9499</v>
      </c>
      <c r="F4110" s="16" t="s">
        <v>3304</v>
      </c>
      <c r="G4110" s="16" t="s">
        <v>3544</v>
      </c>
      <c r="H4110" s="16" t="s">
        <v>3579</v>
      </c>
      <c r="I4110" s="16" t="s">
        <v>3307</v>
      </c>
      <c r="J4110" s="16" t="s">
        <v>9500</v>
      </c>
    </row>
    <row r="4111" ht="22.5" spans="1:10">
      <c r="A4111" s="20"/>
      <c r="B4111" s="16" t="s">
        <v>9497</v>
      </c>
      <c r="C4111" s="16" t="s">
        <v>3324</v>
      </c>
      <c r="D4111" s="16" t="s">
        <v>3325</v>
      </c>
      <c r="E4111" s="16" t="s">
        <v>3614</v>
      </c>
      <c r="F4111" s="16" t="s">
        <v>3304</v>
      </c>
      <c r="G4111" s="16" t="s">
        <v>3615</v>
      </c>
      <c r="H4111" s="16"/>
      <c r="I4111" s="16" t="s">
        <v>3329</v>
      </c>
      <c r="J4111" s="16" t="s">
        <v>5435</v>
      </c>
    </row>
    <row r="4112" ht="146.25" spans="1:10">
      <c r="A4112" s="20"/>
      <c r="B4112" s="16" t="s">
        <v>9497</v>
      </c>
      <c r="C4112" s="16" t="s">
        <v>3324</v>
      </c>
      <c r="D4112" s="16" t="s">
        <v>3325</v>
      </c>
      <c r="E4112" s="16" t="s">
        <v>8541</v>
      </c>
      <c r="F4112" s="16" t="s">
        <v>3304</v>
      </c>
      <c r="G4112" s="16" t="s">
        <v>8542</v>
      </c>
      <c r="H4112" s="16"/>
      <c r="I4112" s="16" t="s">
        <v>3329</v>
      </c>
      <c r="J4112" s="16" t="s">
        <v>8543</v>
      </c>
    </row>
    <row r="4113" ht="33.75" spans="1:10">
      <c r="A4113" s="20"/>
      <c r="B4113" s="16" t="s">
        <v>9497</v>
      </c>
      <c r="C4113" s="16" t="s">
        <v>3331</v>
      </c>
      <c r="D4113" s="16" t="s">
        <v>3332</v>
      </c>
      <c r="E4113" s="16" t="s">
        <v>4461</v>
      </c>
      <c r="F4113" s="16" t="s">
        <v>3313</v>
      </c>
      <c r="G4113" s="16" t="s">
        <v>3322</v>
      </c>
      <c r="H4113" s="16" t="s">
        <v>3315</v>
      </c>
      <c r="I4113" s="16" t="s">
        <v>3307</v>
      </c>
      <c r="J4113" s="16" t="s">
        <v>8286</v>
      </c>
    </row>
    <row r="4114" ht="33.75" spans="1:10">
      <c r="A4114" s="20"/>
      <c r="B4114" s="16" t="s">
        <v>9497</v>
      </c>
      <c r="C4114" s="16" t="s">
        <v>3331</v>
      </c>
      <c r="D4114" s="16" t="s">
        <v>3332</v>
      </c>
      <c r="E4114" s="16" t="s">
        <v>4412</v>
      </c>
      <c r="F4114" s="16" t="s">
        <v>3313</v>
      </c>
      <c r="G4114" s="16" t="s">
        <v>3322</v>
      </c>
      <c r="H4114" s="16" t="s">
        <v>3315</v>
      </c>
      <c r="I4114" s="16" t="s">
        <v>3307</v>
      </c>
      <c r="J4114" s="16" t="s">
        <v>6036</v>
      </c>
    </row>
    <row r="4115" ht="33.75" spans="1:10">
      <c r="A4115" s="20" t="s">
        <v>9501</v>
      </c>
      <c r="B4115" s="16" t="s">
        <v>9502</v>
      </c>
      <c r="C4115" s="16" t="s">
        <v>3301</v>
      </c>
      <c r="D4115" s="16" t="s">
        <v>3302</v>
      </c>
      <c r="E4115" s="16" t="s">
        <v>9292</v>
      </c>
      <c r="F4115" s="16" t="s">
        <v>3313</v>
      </c>
      <c r="G4115" s="16" t="s">
        <v>3341</v>
      </c>
      <c r="H4115" s="16" t="s">
        <v>3315</v>
      </c>
      <c r="I4115" s="16" t="s">
        <v>3307</v>
      </c>
      <c r="J4115" s="16" t="s">
        <v>9292</v>
      </c>
    </row>
    <row r="4116" spans="1:10">
      <c r="A4116" s="20"/>
      <c r="B4116" s="16" t="s">
        <v>9502</v>
      </c>
      <c r="C4116" s="16" t="s">
        <v>3301</v>
      </c>
      <c r="D4116" s="16" t="s">
        <v>3311</v>
      </c>
      <c r="E4116" s="16" t="s">
        <v>8404</v>
      </c>
      <c r="F4116" s="16" t="s">
        <v>3313</v>
      </c>
      <c r="G4116" s="16" t="s">
        <v>3341</v>
      </c>
      <c r="H4116" s="16" t="s">
        <v>3315</v>
      </c>
      <c r="I4116" s="16" t="s">
        <v>3307</v>
      </c>
      <c r="J4116" s="16" t="s">
        <v>8404</v>
      </c>
    </row>
    <row r="4117" ht="22.5" spans="1:10">
      <c r="A4117" s="20"/>
      <c r="B4117" s="16" t="s">
        <v>9502</v>
      </c>
      <c r="C4117" s="16" t="s">
        <v>3301</v>
      </c>
      <c r="D4117" s="16" t="s">
        <v>3311</v>
      </c>
      <c r="E4117" s="16" t="s">
        <v>8638</v>
      </c>
      <c r="F4117" s="16" t="s">
        <v>3304</v>
      </c>
      <c r="G4117" s="16" t="s">
        <v>3398</v>
      </c>
      <c r="H4117" s="16" t="s">
        <v>3315</v>
      </c>
      <c r="I4117" s="16" t="s">
        <v>3307</v>
      </c>
      <c r="J4117" s="16" t="s">
        <v>8638</v>
      </c>
    </row>
    <row r="4118" ht="22.5" spans="1:10">
      <c r="A4118" s="20"/>
      <c r="B4118" s="16" t="s">
        <v>9502</v>
      </c>
      <c r="C4118" s="16" t="s">
        <v>3301</v>
      </c>
      <c r="D4118" s="16" t="s">
        <v>3311</v>
      </c>
      <c r="E4118" s="16" t="s">
        <v>8639</v>
      </c>
      <c r="F4118" s="16" t="s">
        <v>3313</v>
      </c>
      <c r="G4118" s="16" t="s">
        <v>3341</v>
      </c>
      <c r="H4118" s="16" t="s">
        <v>3315</v>
      </c>
      <c r="I4118" s="16" t="s">
        <v>3307</v>
      </c>
      <c r="J4118" s="16" t="s">
        <v>8639</v>
      </c>
    </row>
    <row r="4119" spans="1:10">
      <c r="A4119" s="20"/>
      <c r="B4119" s="16" t="s">
        <v>9502</v>
      </c>
      <c r="C4119" s="16" t="s">
        <v>3301</v>
      </c>
      <c r="D4119" s="16" t="s">
        <v>3320</v>
      </c>
      <c r="E4119" s="16" t="s">
        <v>9293</v>
      </c>
      <c r="F4119" s="16" t="s">
        <v>3520</v>
      </c>
      <c r="G4119" s="16" t="s">
        <v>3417</v>
      </c>
      <c r="H4119" s="16" t="s">
        <v>9503</v>
      </c>
      <c r="I4119" s="16" t="s">
        <v>3307</v>
      </c>
      <c r="J4119" s="16" t="s">
        <v>9293</v>
      </c>
    </row>
    <row r="4120" spans="1:10">
      <c r="A4120" s="20"/>
      <c r="B4120" s="16" t="s">
        <v>9502</v>
      </c>
      <c r="C4120" s="16" t="s">
        <v>3324</v>
      </c>
      <c r="D4120" s="16" t="s">
        <v>3325</v>
      </c>
      <c r="E4120" s="16" t="s">
        <v>8640</v>
      </c>
      <c r="F4120" s="16" t="s">
        <v>3304</v>
      </c>
      <c r="G4120" s="16" t="s">
        <v>4023</v>
      </c>
      <c r="H4120" s="16" t="s">
        <v>3159</v>
      </c>
      <c r="I4120" s="16" t="s">
        <v>3329</v>
      </c>
      <c r="J4120" s="16" t="s">
        <v>8640</v>
      </c>
    </row>
    <row r="4121" spans="1:10">
      <c r="A4121" s="20"/>
      <c r="B4121" s="16" t="s">
        <v>9502</v>
      </c>
      <c r="C4121" s="16" t="s">
        <v>3331</v>
      </c>
      <c r="D4121" s="16" t="s">
        <v>3332</v>
      </c>
      <c r="E4121" s="16" t="s">
        <v>8426</v>
      </c>
      <c r="F4121" s="16" t="s">
        <v>3313</v>
      </c>
      <c r="G4121" s="16" t="s">
        <v>3322</v>
      </c>
      <c r="H4121" s="16" t="s">
        <v>3315</v>
      </c>
      <c r="I4121" s="16" t="s">
        <v>3307</v>
      </c>
      <c r="J4121" s="16" t="s">
        <v>8426</v>
      </c>
    </row>
    <row r="4122" spans="1:10">
      <c r="A4122" s="20" t="s">
        <v>9504</v>
      </c>
      <c r="B4122" s="16" t="s">
        <v>9505</v>
      </c>
      <c r="C4122" s="16" t="s">
        <v>3301</v>
      </c>
      <c r="D4122" s="16" t="s">
        <v>3302</v>
      </c>
      <c r="E4122" s="16" t="s">
        <v>8297</v>
      </c>
      <c r="F4122" s="16" t="s">
        <v>3313</v>
      </c>
      <c r="G4122" s="16" t="s">
        <v>3341</v>
      </c>
      <c r="H4122" s="16" t="s">
        <v>3315</v>
      </c>
      <c r="I4122" s="16" t="s">
        <v>3307</v>
      </c>
      <c r="J4122" s="16" t="s">
        <v>8297</v>
      </c>
    </row>
    <row r="4123" ht="22.5" spans="1:10">
      <c r="A4123" s="20"/>
      <c r="B4123" s="16" t="s">
        <v>9505</v>
      </c>
      <c r="C4123" s="16" t="s">
        <v>3301</v>
      </c>
      <c r="D4123" s="16" t="s">
        <v>3302</v>
      </c>
      <c r="E4123" s="16" t="s">
        <v>8716</v>
      </c>
      <c r="F4123" s="16" t="s">
        <v>3313</v>
      </c>
      <c r="G4123" s="16" t="s">
        <v>3341</v>
      </c>
      <c r="H4123" s="16" t="s">
        <v>3315</v>
      </c>
      <c r="I4123" s="16" t="s">
        <v>3307</v>
      </c>
      <c r="J4123" s="16" t="s">
        <v>8716</v>
      </c>
    </row>
    <row r="4124" spans="1:10">
      <c r="A4124" s="20"/>
      <c r="B4124" s="16" t="s">
        <v>9505</v>
      </c>
      <c r="C4124" s="16" t="s">
        <v>3301</v>
      </c>
      <c r="D4124" s="16" t="s">
        <v>3311</v>
      </c>
      <c r="E4124" s="16" t="s">
        <v>8717</v>
      </c>
      <c r="F4124" s="16" t="s">
        <v>3313</v>
      </c>
      <c r="G4124" s="16" t="s">
        <v>3341</v>
      </c>
      <c r="H4124" s="16" t="s">
        <v>3315</v>
      </c>
      <c r="I4124" s="16" t="s">
        <v>3307</v>
      </c>
      <c r="J4124" s="16" t="s">
        <v>8717</v>
      </c>
    </row>
    <row r="4125" spans="1:10">
      <c r="A4125" s="20"/>
      <c r="B4125" s="16" t="s">
        <v>9505</v>
      </c>
      <c r="C4125" s="16" t="s">
        <v>3301</v>
      </c>
      <c r="D4125" s="16" t="s">
        <v>3311</v>
      </c>
      <c r="E4125" s="16" t="s">
        <v>8588</v>
      </c>
      <c r="F4125" s="16" t="s">
        <v>3313</v>
      </c>
      <c r="G4125" s="16" t="s">
        <v>3341</v>
      </c>
      <c r="H4125" s="16" t="s">
        <v>3315</v>
      </c>
      <c r="I4125" s="16" t="s">
        <v>3307</v>
      </c>
      <c r="J4125" s="16" t="s">
        <v>8588</v>
      </c>
    </row>
    <row r="4126" spans="1:10">
      <c r="A4126" s="20"/>
      <c r="B4126" s="16" t="s">
        <v>9505</v>
      </c>
      <c r="C4126" s="16" t="s">
        <v>3301</v>
      </c>
      <c r="D4126" s="16" t="s">
        <v>3311</v>
      </c>
      <c r="E4126" s="16" t="s">
        <v>8387</v>
      </c>
      <c r="F4126" s="16" t="s">
        <v>3313</v>
      </c>
      <c r="G4126" s="16" t="s">
        <v>3341</v>
      </c>
      <c r="H4126" s="16" t="s">
        <v>3315</v>
      </c>
      <c r="I4126" s="16" t="s">
        <v>3307</v>
      </c>
      <c r="J4126" s="16" t="s">
        <v>8387</v>
      </c>
    </row>
    <row r="4127" spans="1:10">
      <c r="A4127" s="20"/>
      <c r="B4127" s="16" t="s">
        <v>9505</v>
      </c>
      <c r="C4127" s="16" t="s">
        <v>3301</v>
      </c>
      <c r="D4127" s="16" t="s">
        <v>3320</v>
      </c>
      <c r="E4127" s="16" t="s">
        <v>3431</v>
      </c>
      <c r="F4127" s="16" t="s">
        <v>3313</v>
      </c>
      <c r="G4127" s="16" t="s">
        <v>3341</v>
      </c>
      <c r="H4127" s="16" t="s">
        <v>3315</v>
      </c>
      <c r="I4127" s="16" t="s">
        <v>3307</v>
      </c>
      <c r="J4127" s="16" t="s">
        <v>3431</v>
      </c>
    </row>
    <row r="4128" spans="1:10">
      <c r="A4128" s="20"/>
      <c r="B4128" s="16" t="s">
        <v>9505</v>
      </c>
      <c r="C4128" s="16" t="s">
        <v>3324</v>
      </c>
      <c r="D4128" s="16" t="s">
        <v>3325</v>
      </c>
      <c r="E4128" s="16" t="s">
        <v>8589</v>
      </c>
      <c r="F4128" s="16" t="s">
        <v>3304</v>
      </c>
      <c r="G4128" s="16" t="s">
        <v>8590</v>
      </c>
      <c r="H4128" s="16" t="s">
        <v>3306</v>
      </c>
      <c r="I4128" s="16" t="s">
        <v>3329</v>
      </c>
      <c r="J4128" s="16" t="s">
        <v>8589</v>
      </c>
    </row>
    <row r="4129" spans="1:10">
      <c r="A4129" s="20"/>
      <c r="B4129" s="16" t="s">
        <v>9505</v>
      </c>
      <c r="C4129" s="16" t="s">
        <v>3331</v>
      </c>
      <c r="D4129" s="16" t="s">
        <v>3332</v>
      </c>
      <c r="E4129" s="16" t="s">
        <v>8253</v>
      </c>
      <c r="F4129" s="16" t="s">
        <v>3313</v>
      </c>
      <c r="G4129" s="16" t="s">
        <v>3322</v>
      </c>
      <c r="H4129" s="16" t="s">
        <v>3315</v>
      </c>
      <c r="I4129" s="16" t="s">
        <v>3307</v>
      </c>
      <c r="J4129" s="16" t="s">
        <v>8253</v>
      </c>
    </row>
    <row r="4130" ht="33.75" spans="1:10">
      <c r="A4130" s="20" t="s">
        <v>8634</v>
      </c>
      <c r="B4130" s="16" t="s">
        <v>9506</v>
      </c>
      <c r="C4130" s="16" t="s">
        <v>3301</v>
      </c>
      <c r="D4130" s="16" t="s">
        <v>3302</v>
      </c>
      <c r="E4130" s="16" t="s">
        <v>9292</v>
      </c>
      <c r="F4130" s="16" t="s">
        <v>3304</v>
      </c>
      <c r="G4130" s="16" t="s">
        <v>3398</v>
      </c>
      <c r="H4130" s="16" t="s">
        <v>3315</v>
      </c>
      <c r="I4130" s="16" t="s">
        <v>3307</v>
      </c>
      <c r="J4130" s="16" t="s">
        <v>9292</v>
      </c>
    </row>
    <row r="4131" spans="1:10">
      <c r="A4131" s="20"/>
      <c r="B4131" s="16" t="s">
        <v>9506</v>
      </c>
      <c r="C4131" s="16" t="s">
        <v>3301</v>
      </c>
      <c r="D4131" s="16" t="s">
        <v>3311</v>
      </c>
      <c r="E4131" s="16" t="s">
        <v>8404</v>
      </c>
      <c r="F4131" s="16" t="s">
        <v>3313</v>
      </c>
      <c r="G4131" s="16" t="s">
        <v>3322</v>
      </c>
      <c r="H4131" s="16" t="s">
        <v>3315</v>
      </c>
      <c r="I4131" s="16" t="s">
        <v>3307</v>
      </c>
      <c r="J4131" s="16" t="s">
        <v>8404</v>
      </c>
    </row>
    <row r="4132" ht="22.5" spans="1:10">
      <c r="A4132" s="20"/>
      <c r="B4132" s="16" t="s">
        <v>9506</v>
      </c>
      <c r="C4132" s="16" t="s">
        <v>3301</v>
      </c>
      <c r="D4132" s="16" t="s">
        <v>3311</v>
      </c>
      <c r="E4132" s="16" t="s">
        <v>8638</v>
      </c>
      <c r="F4132" s="16" t="s">
        <v>3304</v>
      </c>
      <c r="G4132" s="16" t="s">
        <v>3398</v>
      </c>
      <c r="H4132" s="16" t="s">
        <v>3315</v>
      </c>
      <c r="I4132" s="16" t="s">
        <v>3307</v>
      </c>
      <c r="J4132" s="16" t="s">
        <v>8638</v>
      </c>
    </row>
    <row r="4133" ht="22.5" spans="1:10">
      <c r="A4133" s="20"/>
      <c r="B4133" s="16" t="s">
        <v>9506</v>
      </c>
      <c r="C4133" s="16" t="s">
        <v>3301</v>
      </c>
      <c r="D4133" s="16" t="s">
        <v>3311</v>
      </c>
      <c r="E4133" s="16" t="s">
        <v>8639</v>
      </c>
      <c r="F4133" s="16" t="s">
        <v>3313</v>
      </c>
      <c r="G4133" s="16" t="s">
        <v>3322</v>
      </c>
      <c r="H4133" s="16" t="s">
        <v>3315</v>
      </c>
      <c r="I4133" s="16" t="s">
        <v>3307</v>
      </c>
      <c r="J4133" s="16" t="s">
        <v>8639</v>
      </c>
    </row>
    <row r="4134" spans="1:10">
      <c r="A4134" s="20"/>
      <c r="B4134" s="16" t="s">
        <v>9506</v>
      </c>
      <c r="C4134" s="16" t="s">
        <v>3301</v>
      </c>
      <c r="D4134" s="16" t="s">
        <v>3320</v>
      </c>
      <c r="E4134" s="16" t="s">
        <v>9293</v>
      </c>
      <c r="F4134" s="16" t="s">
        <v>3520</v>
      </c>
      <c r="G4134" s="16" t="s">
        <v>3417</v>
      </c>
      <c r="H4134" s="16" t="s">
        <v>3315</v>
      </c>
      <c r="I4134" s="16" t="s">
        <v>3307</v>
      </c>
      <c r="J4134" s="16" t="s">
        <v>9293</v>
      </c>
    </row>
    <row r="4135" spans="1:10">
      <c r="A4135" s="20"/>
      <c r="B4135" s="16" t="s">
        <v>9506</v>
      </c>
      <c r="C4135" s="16" t="s">
        <v>3324</v>
      </c>
      <c r="D4135" s="16" t="s">
        <v>3325</v>
      </c>
      <c r="E4135" s="16" t="s">
        <v>8640</v>
      </c>
      <c r="F4135" s="16" t="s">
        <v>3304</v>
      </c>
      <c r="G4135" s="16" t="s">
        <v>4023</v>
      </c>
      <c r="H4135" s="16" t="s">
        <v>3315</v>
      </c>
      <c r="I4135" s="16" t="s">
        <v>3329</v>
      </c>
      <c r="J4135" s="16" t="s">
        <v>8640</v>
      </c>
    </row>
    <row r="4136" ht="22.5" spans="1:10">
      <c r="A4136" s="20"/>
      <c r="B4136" s="16" t="s">
        <v>9506</v>
      </c>
      <c r="C4136" s="16" t="s">
        <v>3324</v>
      </c>
      <c r="D4136" s="16" t="s">
        <v>3325</v>
      </c>
      <c r="E4136" s="16" t="s">
        <v>3844</v>
      </c>
      <c r="F4136" s="16" t="s">
        <v>3304</v>
      </c>
      <c r="G4136" s="16" t="s">
        <v>3516</v>
      </c>
      <c r="H4136" s="16" t="s">
        <v>3435</v>
      </c>
      <c r="I4136" s="16" t="s">
        <v>3307</v>
      </c>
      <c r="J4136" s="16" t="s">
        <v>9507</v>
      </c>
    </row>
    <row r="4137" spans="1:10">
      <c r="A4137" s="20"/>
      <c r="B4137" s="16" t="s">
        <v>9506</v>
      </c>
      <c r="C4137" s="16" t="s">
        <v>3331</v>
      </c>
      <c r="D4137" s="16" t="s">
        <v>3332</v>
      </c>
      <c r="E4137" s="16" t="s">
        <v>8426</v>
      </c>
      <c r="F4137" s="16" t="s">
        <v>3313</v>
      </c>
      <c r="G4137" s="16" t="s">
        <v>3322</v>
      </c>
      <c r="H4137" s="16" t="s">
        <v>3315</v>
      </c>
      <c r="I4137" s="16" t="s">
        <v>3307</v>
      </c>
      <c r="J4137" s="16" t="s">
        <v>8426</v>
      </c>
    </row>
    <row r="4138" spans="1:10">
      <c r="A4138" s="20" t="s">
        <v>8274</v>
      </c>
      <c r="B4138" s="16" t="s">
        <v>8354</v>
      </c>
      <c r="C4138" s="16" t="s">
        <v>3301</v>
      </c>
      <c r="D4138" s="16" t="s">
        <v>3320</v>
      </c>
      <c r="E4138" s="16" t="s">
        <v>4100</v>
      </c>
      <c r="F4138" s="16" t="s">
        <v>3304</v>
      </c>
      <c r="G4138" s="16" t="s">
        <v>8162</v>
      </c>
      <c r="H4138" s="16" t="s">
        <v>3306</v>
      </c>
      <c r="I4138" s="16" t="s">
        <v>3307</v>
      </c>
      <c r="J4138" s="16" t="s">
        <v>4100</v>
      </c>
    </row>
    <row r="4139" spans="1:10">
      <c r="A4139" s="20"/>
      <c r="B4139" s="16" t="s">
        <v>8354</v>
      </c>
      <c r="C4139" s="16" t="s">
        <v>3324</v>
      </c>
      <c r="D4139" s="16" t="s">
        <v>3325</v>
      </c>
      <c r="E4139" s="16" t="s">
        <v>8164</v>
      </c>
      <c r="F4139" s="16" t="s">
        <v>3304</v>
      </c>
      <c r="G4139" s="16" t="s">
        <v>3398</v>
      </c>
      <c r="H4139" s="16" t="s">
        <v>3315</v>
      </c>
      <c r="I4139" s="16" t="s">
        <v>3307</v>
      </c>
      <c r="J4139" s="16" t="s">
        <v>8164</v>
      </c>
    </row>
    <row r="4140" spans="1:10">
      <c r="A4140" s="20"/>
      <c r="B4140" s="16" t="s">
        <v>8354</v>
      </c>
      <c r="C4140" s="16" t="s">
        <v>3331</v>
      </c>
      <c r="D4140" s="16" t="s">
        <v>3332</v>
      </c>
      <c r="E4140" s="16" t="s">
        <v>3332</v>
      </c>
      <c r="F4140" s="16" t="s">
        <v>3313</v>
      </c>
      <c r="G4140" s="16" t="s">
        <v>3322</v>
      </c>
      <c r="H4140" s="16" t="s">
        <v>3315</v>
      </c>
      <c r="I4140" s="16" t="s">
        <v>3307</v>
      </c>
      <c r="J4140" s="16" t="s">
        <v>3332</v>
      </c>
    </row>
    <row r="4141" spans="1:10">
      <c r="A4141" s="19" t="s">
        <v>9508</v>
      </c>
      <c r="B4141" s="16"/>
      <c r="C4141" s="16"/>
      <c r="D4141" s="16"/>
      <c r="E4141" s="16"/>
      <c r="F4141" s="16"/>
      <c r="G4141" s="16"/>
      <c r="H4141" s="16"/>
      <c r="I4141" s="16"/>
      <c r="J4141" s="16"/>
    </row>
    <row r="4142" ht="33.75" spans="1:10">
      <c r="A4142" s="20" t="s">
        <v>8432</v>
      </c>
      <c r="B4142" s="16" t="s">
        <v>9509</v>
      </c>
      <c r="C4142" s="16" t="s">
        <v>3301</v>
      </c>
      <c r="D4142" s="16" t="s">
        <v>3302</v>
      </c>
      <c r="E4142" s="16" t="s">
        <v>9510</v>
      </c>
      <c r="F4142" s="16" t="s">
        <v>3313</v>
      </c>
      <c r="G4142" s="16" t="s">
        <v>3513</v>
      </c>
      <c r="H4142" s="16" t="s">
        <v>3315</v>
      </c>
      <c r="I4142" s="16" t="s">
        <v>3329</v>
      </c>
      <c r="J4142" s="16" t="s">
        <v>9511</v>
      </c>
    </row>
    <row r="4143" ht="22.5" spans="1:10">
      <c r="A4143" s="20"/>
      <c r="B4143" s="16" t="s">
        <v>9509</v>
      </c>
      <c r="C4143" s="16" t="s">
        <v>3301</v>
      </c>
      <c r="D4143" s="16" t="s">
        <v>3302</v>
      </c>
      <c r="E4143" s="16" t="s">
        <v>9512</v>
      </c>
      <c r="F4143" s="16" t="s">
        <v>3313</v>
      </c>
      <c r="G4143" s="16" t="s">
        <v>3459</v>
      </c>
      <c r="H4143" s="16" t="s">
        <v>3545</v>
      </c>
      <c r="I4143" s="16" t="s">
        <v>3307</v>
      </c>
      <c r="J4143" s="16" t="s">
        <v>9513</v>
      </c>
    </row>
    <row r="4144" ht="22.5" spans="1:10">
      <c r="A4144" s="20"/>
      <c r="B4144" s="16" t="s">
        <v>9509</v>
      </c>
      <c r="C4144" s="16" t="s">
        <v>3301</v>
      </c>
      <c r="D4144" s="16" t="s">
        <v>3302</v>
      </c>
      <c r="E4144" s="16" t="s">
        <v>9514</v>
      </c>
      <c r="F4144" s="16" t="s">
        <v>3313</v>
      </c>
      <c r="G4144" s="16" t="s">
        <v>3872</v>
      </c>
      <c r="H4144" s="16" t="s">
        <v>3545</v>
      </c>
      <c r="I4144" s="16" t="s">
        <v>3307</v>
      </c>
      <c r="J4144" s="16" t="s">
        <v>9515</v>
      </c>
    </row>
    <row r="4145" ht="22.5" spans="1:10">
      <c r="A4145" s="20"/>
      <c r="B4145" s="16" t="s">
        <v>9509</v>
      </c>
      <c r="C4145" s="16" t="s">
        <v>3301</v>
      </c>
      <c r="D4145" s="16" t="s">
        <v>3311</v>
      </c>
      <c r="E4145" s="16" t="s">
        <v>9516</v>
      </c>
      <c r="F4145" s="16" t="s">
        <v>3313</v>
      </c>
      <c r="G4145" s="16" t="s">
        <v>3341</v>
      </c>
      <c r="H4145" s="16" t="s">
        <v>3315</v>
      </c>
      <c r="I4145" s="16" t="s">
        <v>3329</v>
      </c>
      <c r="J4145" s="16" t="s">
        <v>9517</v>
      </c>
    </row>
    <row r="4146" ht="22.5" spans="1:10">
      <c r="A4146" s="20"/>
      <c r="B4146" s="16" t="s">
        <v>9509</v>
      </c>
      <c r="C4146" s="16" t="s">
        <v>3301</v>
      </c>
      <c r="D4146" s="16" t="s">
        <v>3320</v>
      </c>
      <c r="E4146" s="16" t="s">
        <v>9518</v>
      </c>
      <c r="F4146" s="16" t="s">
        <v>3304</v>
      </c>
      <c r="G4146" s="16" t="s">
        <v>3398</v>
      </c>
      <c r="H4146" s="16" t="s">
        <v>3315</v>
      </c>
      <c r="I4146" s="16" t="s">
        <v>3329</v>
      </c>
      <c r="J4146" s="16" t="s">
        <v>9519</v>
      </c>
    </row>
    <row r="4147" ht="22.5" spans="1:10">
      <c r="A4147" s="20"/>
      <c r="B4147" s="16" t="s">
        <v>9509</v>
      </c>
      <c r="C4147" s="16" t="s">
        <v>3301</v>
      </c>
      <c r="D4147" s="16" t="s">
        <v>3320</v>
      </c>
      <c r="E4147" s="16" t="s">
        <v>9520</v>
      </c>
      <c r="F4147" s="16" t="s">
        <v>3520</v>
      </c>
      <c r="G4147" s="16" t="s">
        <v>3459</v>
      </c>
      <c r="H4147" s="16" t="s">
        <v>3758</v>
      </c>
      <c r="I4147" s="16" t="s">
        <v>3307</v>
      </c>
      <c r="J4147" s="16" t="s">
        <v>9521</v>
      </c>
    </row>
    <row r="4148" ht="22.5" spans="1:10">
      <c r="A4148" s="20"/>
      <c r="B4148" s="16" t="s">
        <v>9509</v>
      </c>
      <c r="C4148" s="16" t="s">
        <v>3324</v>
      </c>
      <c r="D4148" s="16" t="s">
        <v>3325</v>
      </c>
      <c r="E4148" s="16" t="s">
        <v>9522</v>
      </c>
      <c r="F4148" s="16" t="s">
        <v>3313</v>
      </c>
      <c r="G4148" s="16" t="s">
        <v>3380</v>
      </c>
      <c r="H4148" s="16" t="s">
        <v>3315</v>
      </c>
      <c r="I4148" s="16" t="s">
        <v>3329</v>
      </c>
      <c r="J4148" s="16" t="s">
        <v>9523</v>
      </c>
    </row>
    <row r="4149" ht="22.5" spans="1:10">
      <c r="A4149" s="20"/>
      <c r="B4149" s="16" t="s">
        <v>9509</v>
      </c>
      <c r="C4149" s="16" t="s">
        <v>3324</v>
      </c>
      <c r="D4149" s="16" t="s">
        <v>3325</v>
      </c>
      <c r="E4149" s="16" t="s">
        <v>9524</v>
      </c>
      <c r="F4149" s="16" t="s">
        <v>3304</v>
      </c>
      <c r="G4149" s="16" t="s">
        <v>3544</v>
      </c>
      <c r="H4149" s="16" t="s">
        <v>3545</v>
      </c>
      <c r="I4149" s="16" t="s">
        <v>3307</v>
      </c>
      <c r="J4149" s="16" t="s">
        <v>9525</v>
      </c>
    </row>
    <row r="4150" spans="1:10">
      <c r="A4150" s="20"/>
      <c r="B4150" s="16" t="s">
        <v>9509</v>
      </c>
      <c r="C4150" s="16" t="s">
        <v>3331</v>
      </c>
      <c r="D4150" s="16" t="s">
        <v>3332</v>
      </c>
      <c r="E4150" s="16" t="s">
        <v>8801</v>
      </c>
      <c r="F4150" s="16" t="s">
        <v>3313</v>
      </c>
      <c r="G4150" s="16" t="s">
        <v>3341</v>
      </c>
      <c r="H4150" s="16" t="s">
        <v>3315</v>
      </c>
      <c r="I4150" s="16" t="s">
        <v>3329</v>
      </c>
      <c r="J4150" s="16" t="s">
        <v>9526</v>
      </c>
    </row>
    <row r="4151" spans="1:10">
      <c r="A4151" s="19" t="s">
        <v>9527</v>
      </c>
      <c r="B4151" s="16"/>
      <c r="C4151" s="16"/>
      <c r="D4151" s="16"/>
      <c r="E4151" s="16"/>
      <c r="F4151" s="16"/>
      <c r="G4151" s="16"/>
      <c r="H4151" s="16"/>
      <c r="I4151" s="16"/>
      <c r="J4151" s="16"/>
    </row>
    <row r="4152" ht="33.75" spans="1:10">
      <c r="A4152" s="20" t="s">
        <v>9386</v>
      </c>
      <c r="B4152" s="16" t="s">
        <v>9528</v>
      </c>
      <c r="C4152" s="16" t="s">
        <v>3301</v>
      </c>
      <c r="D4152" s="16" t="s">
        <v>3302</v>
      </c>
      <c r="E4152" s="16" t="s">
        <v>9529</v>
      </c>
      <c r="F4152" s="16" t="s">
        <v>3313</v>
      </c>
      <c r="G4152" s="16" t="s">
        <v>3322</v>
      </c>
      <c r="H4152" s="16" t="s">
        <v>3315</v>
      </c>
      <c r="I4152" s="16" t="s">
        <v>3307</v>
      </c>
      <c r="J4152" s="16" t="s">
        <v>9530</v>
      </c>
    </row>
    <row r="4153" ht="45" spans="1:10">
      <c r="A4153" s="20"/>
      <c r="B4153" s="16" t="s">
        <v>9528</v>
      </c>
      <c r="C4153" s="16" t="s">
        <v>3301</v>
      </c>
      <c r="D4153" s="16" t="s">
        <v>3302</v>
      </c>
      <c r="E4153" s="16" t="s">
        <v>9531</v>
      </c>
      <c r="F4153" s="16" t="s">
        <v>3304</v>
      </c>
      <c r="G4153" s="16" t="s">
        <v>3535</v>
      </c>
      <c r="H4153" s="16" t="s">
        <v>3315</v>
      </c>
      <c r="I4153" s="16" t="s">
        <v>3307</v>
      </c>
      <c r="J4153" s="16" t="s">
        <v>9532</v>
      </c>
    </row>
    <row r="4154" ht="67.5" spans="1:10">
      <c r="A4154" s="20"/>
      <c r="B4154" s="16" t="s">
        <v>9528</v>
      </c>
      <c r="C4154" s="16" t="s">
        <v>3301</v>
      </c>
      <c r="D4154" s="16" t="s">
        <v>3302</v>
      </c>
      <c r="E4154" s="16" t="s">
        <v>9533</v>
      </c>
      <c r="F4154" s="16" t="s">
        <v>3313</v>
      </c>
      <c r="G4154" s="16" t="s">
        <v>4559</v>
      </c>
      <c r="H4154" s="16" t="s">
        <v>3306</v>
      </c>
      <c r="I4154" s="16" t="s">
        <v>3307</v>
      </c>
      <c r="J4154" s="16" t="s">
        <v>9534</v>
      </c>
    </row>
    <row r="4155" ht="56.25" spans="1:10">
      <c r="A4155" s="20"/>
      <c r="B4155" s="16" t="s">
        <v>9528</v>
      </c>
      <c r="C4155" s="16" t="s">
        <v>3301</v>
      </c>
      <c r="D4155" s="16" t="s">
        <v>3302</v>
      </c>
      <c r="E4155" s="16" t="s">
        <v>9535</v>
      </c>
      <c r="F4155" s="16" t="s">
        <v>3304</v>
      </c>
      <c r="G4155" s="16" t="s">
        <v>3398</v>
      </c>
      <c r="H4155" s="16" t="s">
        <v>3315</v>
      </c>
      <c r="I4155" s="16" t="s">
        <v>3307</v>
      </c>
      <c r="J4155" s="16" t="s">
        <v>9536</v>
      </c>
    </row>
    <row r="4156" ht="45" spans="1:10">
      <c r="A4156" s="20"/>
      <c r="B4156" s="16" t="s">
        <v>9528</v>
      </c>
      <c r="C4156" s="16" t="s">
        <v>3301</v>
      </c>
      <c r="D4156" s="16" t="s">
        <v>3302</v>
      </c>
      <c r="E4156" s="16" t="s">
        <v>5748</v>
      </c>
      <c r="F4156" s="16" t="s">
        <v>3304</v>
      </c>
      <c r="G4156" s="16" t="s">
        <v>3398</v>
      </c>
      <c r="H4156" s="16" t="s">
        <v>3315</v>
      </c>
      <c r="I4156" s="16" t="s">
        <v>3307</v>
      </c>
      <c r="J4156" s="16" t="s">
        <v>9537</v>
      </c>
    </row>
    <row r="4157" ht="45" spans="1:10">
      <c r="A4157" s="20"/>
      <c r="B4157" s="16" t="s">
        <v>9528</v>
      </c>
      <c r="C4157" s="16" t="s">
        <v>3324</v>
      </c>
      <c r="D4157" s="16" t="s">
        <v>3685</v>
      </c>
      <c r="E4157" s="16" t="s">
        <v>9538</v>
      </c>
      <c r="F4157" s="16" t="s">
        <v>3313</v>
      </c>
      <c r="G4157" s="16" t="s">
        <v>3865</v>
      </c>
      <c r="H4157" s="16" t="s">
        <v>3315</v>
      </c>
      <c r="I4157" s="16" t="s">
        <v>3307</v>
      </c>
      <c r="J4157" s="16" t="s">
        <v>9539</v>
      </c>
    </row>
    <row r="4158" ht="56.25" spans="1:10">
      <c r="A4158" s="20"/>
      <c r="B4158" s="16" t="s">
        <v>9528</v>
      </c>
      <c r="C4158" s="16" t="s">
        <v>3324</v>
      </c>
      <c r="D4158" s="16" t="s">
        <v>3685</v>
      </c>
      <c r="E4158" s="16" t="s">
        <v>9540</v>
      </c>
      <c r="F4158" s="16" t="s">
        <v>3313</v>
      </c>
      <c r="G4158" s="16" t="s">
        <v>3380</v>
      </c>
      <c r="H4158" s="16" t="s">
        <v>3315</v>
      </c>
      <c r="I4158" s="16" t="s">
        <v>3307</v>
      </c>
      <c r="J4158" s="16" t="s">
        <v>9541</v>
      </c>
    </row>
    <row r="4159" ht="78.75" spans="1:10">
      <c r="A4159" s="20"/>
      <c r="B4159" s="16" t="s">
        <v>9528</v>
      </c>
      <c r="C4159" s="16" t="s">
        <v>3324</v>
      </c>
      <c r="D4159" s="16" t="s">
        <v>3685</v>
      </c>
      <c r="E4159" s="16" t="s">
        <v>9542</v>
      </c>
      <c r="F4159" s="16" t="s">
        <v>3313</v>
      </c>
      <c r="G4159" s="16" t="s">
        <v>3746</v>
      </c>
      <c r="H4159" s="16" t="s">
        <v>3306</v>
      </c>
      <c r="I4159" s="16" t="s">
        <v>3307</v>
      </c>
      <c r="J4159" s="16" t="s">
        <v>9543</v>
      </c>
    </row>
    <row r="4160" ht="56.25" spans="1:10">
      <c r="A4160" s="20"/>
      <c r="B4160" s="16" t="s">
        <v>9528</v>
      </c>
      <c r="C4160" s="16" t="s">
        <v>3324</v>
      </c>
      <c r="D4160" s="16" t="s">
        <v>3685</v>
      </c>
      <c r="E4160" s="16" t="s">
        <v>9544</v>
      </c>
      <c r="F4160" s="16" t="s">
        <v>3313</v>
      </c>
      <c r="G4160" s="16" t="s">
        <v>5510</v>
      </c>
      <c r="H4160" s="16" t="s">
        <v>3315</v>
      </c>
      <c r="I4160" s="16" t="s">
        <v>3329</v>
      </c>
      <c r="J4160" s="16" t="s">
        <v>9545</v>
      </c>
    </row>
    <row r="4161" ht="56.25" spans="1:10">
      <c r="A4161" s="20"/>
      <c r="B4161" s="16" t="s">
        <v>9528</v>
      </c>
      <c r="C4161" s="16" t="s">
        <v>3324</v>
      </c>
      <c r="D4161" s="16" t="s">
        <v>3685</v>
      </c>
      <c r="E4161" s="16" t="s">
        <v>9546</v>
      </c>
      <c r="F4161" s="16" t="s">
        <v>3313</v>
      </c>
      <c r="G4161" s="16" t="s">
        <v>3746</v>
      </c>
      <c r="H4161" s="16" t="s">
        <v>3306</v>
      </c>
      <c r="I4161" s="16"/>
      <c r="J4161" s="16" t="s">
        <v>9547</v>
      </c>
    </row>
    <row r="4162" ht="56.25" spans="1:10">
      <c r="A4162" s="20"/>
      <c r="B4162" s="16" t="s">
        <v>9528</v>
      </c>
      <c r="C4162" s="16" t="s">
        <v>3331</v>
      </c>
      <c r="D4162" s="16" t="s">
        <v>3332</v>
      </c>
      <c r="E4162" s="16" t="s">
        <v>9548</v>
      </c>
      <c r="F4162" s="16" t="s">
        <v>3313</v>
      </c>
      <c r="G4162" s="16" t="s">
        <v>3398</v>
      </c>
      <c r="H4162" s="16" t="s">
        <v>3315</v>
      </c>
      <c r="I4162" s="16" t="s">
        <v>3307</v>
      </c>
      <c r="J4162" s="16" t="s">
        <v>9549</v>
      </c>
    </row>
    <row r="4163" ht="67.5" spans="1:10">
      <c r="A4163" s="20"/>
      <c r="B4163" s="16" t="s">
        <v>9528</v>
      </c>
      <c r="C4163" s="16" t="s">
        <v>3331</v>
      </c>
      <c r="D4163" s="16" t="s">
        <v>3332</v>
      </c>
      <c r="E4163" s="16" t="s">
        <v>9550</v>
      </c>
      <c r="F4163" s="16" t="s">
        <v>3313</v>
      </c>
      <c r="G4163" s="16" t="s">
        <v>3322</v>
      </c>
      <c r="H4163" s="16" t="s">
        <v>3315</v>
      </c>
      <c r="I4163" s="16" t="s">
        <v>3307</v>
      </c>
      <c r="J4163" s="16" t="s">
        <v>9551</v>
      </c>
    </row>
    <row r="4164" ht="56.25" spans="1:10">
      <c r="A4164" s="20"/>
      <c r="B4164" s="16" t="s">
        <v>9528</v>
      </c>
      <c r="C4164" s="16" t="s">
        <v>3331</v>
      </c>
      <c r="D4164" s="16" t="s">
        <v>3332</v>
      </c>
      <c r="E4164" s="16" t="s">
        <v>9552</v>
      </c>
      <c r="F4164" s="16" t="s">
        <v>3304</v>
      </c>
      <c r="G4164" s="16" t="s">
        <v>3398</v>
      </c>
      <c r="H4164" s="16" t="s">
        <v>3315</v>
      </c>
      <c r="I4164" s="16" t="s">
        <v>3307</v>
      </c>
      <c r="J4164" s="16" t="s">
        <v>9553</v>
      </c>
    </row>
    <row r="4165" ht="56.25" spans="1:10">
      <c r="A4165" s="20"/>
      <c r="B4165" s="16" t="s">
        <v>9528</v>
      </c>
      <c r="C4165" s="16" t="s">
        <v>3331</v>
      </c>
      <c r="D4165" s="16" t="s">
        <v>3332</v>
      </c>
      <c r="E4165" s="16" t="s">
        <v>9554</v>
      </c>
      <c r="F4165" s="16" t="s">
        <v>3313</v>
      </c>
      <c r="G4165" s="16" t="s">
        <v>3380</v>
      </c>
      <c r="H4165" s="16" t="s">
        <v>3315</v>
      </c>
      <c r="I4165" s="16" t="s">
        <v>3307</v>
      </c>
      <c r="J4165" s="16" t="s">
        <v>9555</v>
      </c>
    </row>
    <row r="4166" ht="67.5" spans="1:10">
      <c r="A4166" s="20"/>
      <c r="B4166" s="16" t="s">
        <v>9528</v>
      </c>
      <c r="C4166" s="16" t="s">
        <v>3843</v>
      </c>
      <c r="D4166" s="16" t="s">
        <v>3844</v>
      </c>
      <c r="E4166" s="16" t="s">
        <v>9556</v>
      </c>
      <c r="F4166" s="16" t="s">
        <v>3304</v>
      </c>
      <c r="G4166" s="16" t="s">
        <v>3398</v>
      </c>
      <c r="H4166" s="16" t="s">
        <v>3315</v>
      </c>
      <c r="I4166" s="16" t="s">
        <v>3329</v>
      </c>
      <c r="J4166" s="16" t="s">
        <v>9557</v>
      </c>
    </row>
    <row r="4167" ht="56.25" spans="1:10">
      <c r="A4167" s="20"/>
      <c r="B4167" s="16" t="s">
        <v>9528</v>
      </c>
      <c r="C4167" s="16" t="s">
        <v>3843</v>
      </c>
      <c r="D4167" s="16" t="s">
        <v>3844</v>
      </c>
      <c r="E4167" s="16" t="s">
        <v>9558</v>
      </c>
      <c r="F4167" s="16" t="s">
        <v>3520</v>
      </c>
      <c r="G4167" s="16" t="s">
        <v>3746</v>
      </c>
      <c r="H4167" s="16" t="s">
        <v>3493</v>
      </c>
      <c r="I4167" s="16" t="s">
        <v>3307</v>
      </c>
      <c r="J4167" s="16" t="s">
        <v>9559</v>
      </c>
    </row>
    <row r="4168" ht="67.5" spans="1:10">
      <c r="A4168" s="20"/>
      <c r="B4168" s="16" t="s">
        <v>9528</v>
      </c>
      <c r="C4168" s="16" t="s">
        <v>3843</v>
      </c>
      <c r="D4168" s="16" t="s">
        <v>3844</v>
      </c>
      <c r="E4168" s="16" t="s">
        <v>9560</v>
      </c>
      <c r="F4168" s="16" t="s">
        <v>3313</v>
      </c>
      <c r="G4168" s="16" t="s">
        <v>3380</v>
      </c>
      <c r="H4168" s="16" t="s">
        <v>3315</v>
      </c>
      <c r="I4168" s="16" t="s">
        <v>3307</v>
      </c>
      <c r="J4168" s="16" t="s">
        <v>9561</v>
      </c>
    </row>
    <row r="4169" ht="56.25" spans="1:10">
      <c r="A4169" s="20"/>
      <c r="B4169" s="16" t="s">
        <v>9528</v>
      </c>
      <c r="C4169" s="16" t="s">
        <v>3843</v>
      </c>
      <c r="D4169" s="16" t="s">
        <v>3844</v>
      </c>
      <c r="E4169" s="16" t="s">
        <v>9562</v>
      </c>
      <c r="F4169" s="16" t="s">
        <v>3304</v>
      </c>
      <c r="G4169" s="16" t="s">
        <v>3398</v>
      </c>
      <c r="H4169" s="16" t="s">
        <v>3315</v>
      </c>
      <c r="I4169" s="16" t="s">
        <v>3307</v>
      </c>
      <c r="J4169" s="16" t="s">
        <v>9563</v>
      </c>
    </row>
    <row r="4170" spans="1:10">
      <c r="A4170" s="20" t="s">
        <v>8634</v>
      </c>
      <c r="B4170" s="16" t="s">
        <v>9564</v>
      </c>
      <c r="C4170" s="16" t="s">
        <v>3301</v>
      </c>
      <c r="D4170" s="16" t="s">
        <v>3302</v>
      </c>
      <c r="E4170" s="16" t="s">
        <v>9565</v>
      </c>
      <c r="F4170" s="16" t="s">
        <v>3304</v>
      </c>
      <c r="G4170" s="16" t="s">
        <v>8645</v>
      </c>
      <c r="H4170" s="16" t="s">
        <v>4097</v>
      </c>
      <c r="I4170" s="16" t="s">
        <v>3307</v>
      </c>
      <c r="J4170" s="16" t="s">
        <v>9566</v>
      </c>
    </row>
    <row r="4171" ht="22.5" spans="1:10">
      <c r="A4171" s="20"/>
      <c r="B4171" s="16" t="s">
        <v>9564</v>
      </c>
      <c r="C4171" s="16" t="s">
        <v>3301</v>
      </c>
      <c r="D4171" s="16" t="s">
        <v>3302</v>
      </c>
      <c r="E4171" s="16" t="s">
        <v>8223</v>
      </c>
      <c r="F4171" s="16" t="s">
        <v>3313</v>
      </c>
      <c r="G4171" s="16" t="s">
        <v>3398</v>
      </c>
      <c r="H4171" s="16" t="s">
        <v>3315</v>
      </c>
      <c r="I4171" s="16" t="s">
        <v>3307</v>
      </c>
      <c r="J4171" s="16" t="s">
        <v>9567</v>
      </c>
    </row>
    <row r="4172" spans="1:10">
      <c r="A4172" s="20"/>
      <c r="B4172" s="16" t="s">
        <v>9564</v>
      </c>
      <c r="C4172" s="16" t="s">
        <v>3301</v>
      </c>
      <c r="D4172" s="16" t="s">
        <v>3302</v>
      </c>
      <c r="E4172" s="16" t="s">
        <v>8224</v>
      </c>
      <c r="F4172" s="16" t="s">
        <v>3313</v>
      </c>
      <c r="G4172" s="16" t="s">
        <v>3398</v>
      </c>
      <c r="H4172" s="16" t="s">
        <v>3315</v>
      </c>
      <c r="I4172" s="16" t="s">
        <v>3307</v>
      </c>
      <c r="J4172" s="16" t="s">
        <v>9568</v>
      </c>
    </row>
    <row r="4173" spans="1:10">
      <c r="A4173" s="20"/>
      <c r="B4173" s="16" t="s">
        <v>9564</v>
      </c>
      <c r="C4173" s="16" t="s">
        <v>3301</v>
      </c>
      <c r="D4173" s="16" t="s">
        <v>3302</v>
      </c>
      <c r="E4173" s="16" t="s">
        <v>8945</v>
      </c>
      <c r="F4173" s="16" t="s">
        <v>3304</v>
      </c>
      <c r="G4173" s="16" t="s">
        <v>9569</v>
      </c>
      <c r="H4173" s="16" t="s">
        <v>3377</v>
      </c>
      <c r="I4173" s="16" t="s">
        <v>3307</v>
      </c>
      <c r="J4173" s="16" t="s">
        <v>9570</v>
      </c>
    </row>
    <row r="4174" ht="33.75" spans="1:10">
      <c r="A4174" s="20"/>
      <c r="B4174" s="16" t="s">
        <v>9564</v>
      </c>
      <c r="C4174" s="16" t="s">
        <v>3301</v>
      </c>
      <c r="D4174" s="16" t="s">
        <v>3302</v>
      </c>
      <c r="E4174" s="16" t="s">
        <v>8164</v>
      </c>
      <c r="F4174" s="16" t="s">
        <v>3313</v>
      </c>
      <c r="G4174" s="16" t="s">
        <v>3341</v>
      </c>
      <c r="H4174" s="16" t="s">
        <v>3315</v>
      </c>
      <c r="I4174" s="16" t="s">
        <v>3307</v>
      </c>
      <c r="J4174" s="16" t="s">
        <v>9571</v>
      </c>
    </row>
    <row r="4175" ht="45" spans="1:10">
      <c r="A4175" s="20"/>
      <c r="B4175" s="16" t="s">
        <v>9564</v>
      </c>
      <c r="C4175" s="16" t="s">
        <v>3324</v>
      </c>
      <c r="D4175" s="16" t="s">
        <v>3685</v>
      </c>
      <c r="E4175" s="16" t="s">
        <v>8791</v>
      </c>
      <c r="F4175" s="16" t="s">
        <v>3313</v>
      </c>
      <c r="G4175" s="16" t="s">
        <v>3398</v>
      </c>
      <c r="H4175" s="16" t="s">
        <v>3315</v>
      </c>
      <c r="I4175" s="16" t="s">
        <v>3307</v>
      </c>
      <c r="J4175" s="16" t="s">
        <v>9572</v>
      </c>
    </row>
    <row r="4176" ht="22.5" spans="1:10">
      <c r="A4176" s="20"/>
      <c r="B4176" s="16" t="s">
        <v>9564</v>
      </c>
      <c r="C4176" s="16" t="s">
        <v>3324</v>
      </c>
      <c r="D4176" s="16" t="s">
        <v>3685</v>
      </c>
      <c r="E4176" s="16" t="s">
        <v>9573</v>
      </c>
      <c r="F4176" s="16" t="s">
        <v>3304</v>
      </c>
      <c r="G4176" s="16" t="s">
        <v>9574</v>
      </c>
      <c r="H4176" s="16"/>
      <c r="I4176" s="16" t="s">
        <v>3329</v>
      </c>
      <c r="J4176" s="16" t="s">
        <v>9575</v>
      </c>
    </row>
    <row r="4177" spans="1:10">
      <c r="A4177" s="20"/>
      <c r="B4177" s="16" t="s">
        <v>9564</v>
      </c>
      <c r="C4177" s="16" t="s">
        <v>3324</v>
      </c>
      <c r="D4177" s="16" t="s">
        <v>3685</v>
      </c>
      <c r="E4177" s="16" t="s">
        <v>8792</v>
      </c>
      <c r="F4177" s="16" t="s">
        <v>3304</v>
      </c>
      <c r="G4177" s="16" t="s">
        <v>7902</v>
      </c>
      <c r="H4177" s="16"/>
      <c r="I4177" s="16" t="s">
        <v>3329</v>
      </c>
      <c r="J4177" s="16" t="s">
        <v>9576</v>
      </c>
    </row>
    <row r="4178" ht="33.75" spans="1:10">
      <c r="A4178" s="20"/>
      <c r="B4178" s="16" t="s">
        <v>9564</v>
      </c>
      <c r="C4178" s="16" t="s">
        <v>3331</v>
      </c>
      <c r="D4178" s="16" t="s">
        <v>3332</v>
      </c>
      <c r="E4178" s="16" t="s">
        <v>9577</v>
      </c>
      <c r="F4178" s="16" t="s">
        <v>3304</v>
      </c>
      <c r="G4178" s="16" t="s">
        <v>3544</v>
      </c>
      <c r="H4178" s="16"/>
      <c r="I4178" s="16" t="s">
        <v>3329</v>
      </c>
      <c r="J4178" s="16" t="s">
        <v>9578</v>
      </c>
    </row>
    <row r="4179" ht="22.5" spans="1:10">
      <c r="A4179" s="20"/>
      <c r="B4179" s="16" t="s">
        <v>9564</v>
      </c>
      <c r="C4179" s="16" t="s">
        <v>3331</v>
      </c>
      <c r="D4179" s="16" t="s">
        <v>3332</v>
      </c>
      <c r="E4179" s="16" t="s">
        <v>8544</v>
      </c>
      <c r="F4179" s="16" t="s">
        <v>3313</v>
      </c>
      <c r="G4179" s="16" t="s">
        <v>3341</v>
      </c>
      <c r="H4179" s="16" t="s">
        <v>3315</v>
      </c>
      <c r="I4179" s="16" t="s">
        <v>3307</v>
      </c>
      <c r="J4179" s="16" t="s">
        <v>9579</v>
      </c>
    </row>
    <row r="4180" ht="33.75" spans="1:10">
      <c r="A4180" s="20" t="s">
        <v>9580</v>
      </c>
      <c r="B4180" s="16" t="s">
        <v>9581</v>
      </c>
      <c r="C4180" s="16" t="s">
        <v>3301</v>
      </c>
      <c r="D4180" s="16" t="s">
        <v>3302</v>
      </c>
      <c r="E4180" s="16" t="s">
        <v>9138</v>
      </c>
      <c r="F4180" s="16" t="s">
        <v>3313</v>
      </c>
      <c r="G4180" s="16" t="s">
        <v>3398</v>
      </c>
      <c r="H4180" s="16" t="s">
        <v>3315</v>
      </c>
      <c r="I4180" s="16" t="s">
        <v>3307</v>
      </c>
      <c r="J4180" s="16" t="s">
        <v>9582</v>
      </c>
    </row>
    <row r="4181" ht="45" spans="1:10">
      <c r="A4181" s="20"/>
      <c r="B4181" s="16" t="s">
        <v>9581</v>
      </c>
      <c r="C4181" s="16" t="s">
        <v>3301</v>
      </c>
      <c r="D4181" s="16" t="s">
        <v>3302</v>
      </c>
      <c r="E4181" s="16" t="s">
        <v>9583</v>
      </c>
      <c r="F4181" s="16" t="s">
        <v>3304</v>
      </c>
      <c r="G4181" s="16" t="s">
        <v>3398</v>
      </c>
      <c r="H4181" s="16" t="s">
        <v>3315</v>
      </c>
      <c r="I4181" s="16" t="s">
        <v>3307</v>
      </c>
      <c r="J4181" s="16" t="s">
        <v>9584</v>
      </c>
    </row>
    <row r="4182" ht="45" spans="1:10">
      <c r="A4182" s="20"/>
      <c r="B4182" s="16" t="s">
        <v>9581</v>
      </c>
      <c r="C4182" s="16" t="s">
        <v>3301</v>
      </c>
      <c r="D4182" s="16" t="s">
        <v>3302</v>
      </c>
      <c r="E4182" s="16" t="s">
        <v>9585</v>
      </c>
      <c r="F4182" s="16" t="s">
        <v>3313</v>
      </c>
      <c r="G4182" s="16" t="s">
        <v>3341</v>
      </c>
      <c r="H4182" s="16" t="s">
        <v>3315</v>
      </c>
      <c r="I4182" s="16" t="s">
        <v>3307</v>
      </c>
      <c r="J4182" s="16" t="s">
        <v>9584</v>
      </c>
    </row>
    <row r="4183" ht="45" spans="1:10">
      <c r="A4183" s="20"/>
      <c r="B4183" s="16" t="s">
        <v>9581</v>
      </c>
      <c r="C4183" s="16" t="s">
        <v>3301</v>
      </c>
      <c r="D4183" s="16" t="s">
        <v>3302</v>
      </c>
      <c r="E4183" s="16" t="s">
        <v>9586</v>
      </c>
      <c r="F4183" s="16" t="s">
        <v>3313</v>
      </c>
      <c r="G4183" s="16" t="s">
        <v>6406</v>
      </c>
      <c r="H4183" s="16" t="s">
        <v>3315</v>
      </c>
      <c r="I4183" s="16" t="s">
        <v>3307</v>
      </c>
      <c r="J4183" s="16" t="s">
        <v>9587</v>
      </c>
    </row>
    <row r="4184" ht="56.25" spans="1:10">
      <c r="A4184" s="20"/>
      <c r="B4184" s="16" t="s">
        <v>9581</v>
      </c>
      <c r="C4184" s="16" t="s">
        <v>3301</v>
      </c>
      <c r="D4184" s="16" t="s">
        <v>3302</v>
      </c>
      <c r="E4184" s="16" t="s">
        <v>9588</v>
      </c>
      <c r="F4184" s="16" t="s">
        <v>3304</v>
      </c>
      <c r="G4184" s="16" t="s">
        <v>3398</v>
      </c>
      <c r="H4184" s="16" t="s">
        <v>3758</v>
      </c>
      <c r="I4184" s="16" t="s">
        <v>3307</v>
      </c>
      <c r="J4184" s="16" t="s">
        <v>9589</v>
      </c>
    </row>
    <row r="4185" ht="45" spans="1:10">
      <c r="A4185" s="20"/>
      <c r="B4185" s="16" t="s">
        <v>9581</v>
      </c>
      <c r="C4185" s="16" t="s">
        <v>3324</v>
      </c>
      <c r="D4185" s="16" t="s">
        <v>3685</v>
      </c>
      <c r="E4185" s="16" t="s">
        <v>9590</v>
      </c>
      <c r="F4185" s="16" t="s">
        <v>3313</v>
      </c>
      <c r="G4185" s="16" t="s">
        <v>3398</v>
      </c>
      <c r="H4185" s="16" t="s">
        <v>3315</v>
      </c>
      <c r="I4185" s="16" t="s">
        <v>3307</v>
      </c>
      <c r="J4185" s="16" t="s">
        <v>9591</v>
      </c>
    </row>
    <row r="4186" ht="45" spans="1:10">
      <c r="A4186" s="20"/>
      <c r="B4186" s="16" t="s">
        <v>9581</v>
      </c>
      <c r="C4186" s="16" t="s">
        <v>3324</v>
      </c>
      <c r="D4186" s="16" t="s">
        <v>3685</v>
      </c>
      <c r="E4186" s="16" t="s">
        <v>9592</v>
      </c>
      <c r="F4186" s="16" t="s">
        <v>3520</v>
      </c>
      <c r="G4186" s="16" t="s">
        <v>9593</v>
      </c>
      <c r="H4186" s="16" t="s">
        <v>3315</v>
      </c>
      <c r="I4186" s="16" t="s">
        <v>3329</v>
      </c>
      <c r="J4186" s="16" t="s">
        <v>9594</v>
      </c>
    </row>
    <row r="4187" ht="45" spans="1:10">
      <c r="A4187" s="20"/>
      <c r="B4187" s="16" t="s">
        <v>9581</v>
      </c>
      <c r="C4187" s="16" t="s">
        <v>3324</v>
      </c>
      <c r="D4187" s="16" t="s">
        <v>3685</v>
      </c>
      <c r="E4187" s="16" t="s">
        <v>9595</v>
      </c>
      <c r="F4187" s="16" t="s">
        <v>3313</v>
      </c>
      <c r="G4187" s="16" t="s">
        <v>3746</v>
      </c>
      <c r="H4187" s="16" t="s">
        <v>3545</v>
      </c>
      <c r="I4187" s="16" t="s">
        <v>3307</v>
      </c>
      <c r="J4187" s="16" t="s">
        <v>9596</v>
      </c>
    </row>
    <row r="4188" ht="45" spans="1:10">
      <c r="A4188" s="20"/>
      <c r="B4188" s="16" t="s">
        <v>9581</v>
      </c>
      <c r="C4188" s="16" t="s">
        <v>3324</v>
      </c>
      <c r="D4188" s="16" t="s">
        <v>3685</v>
      </c>
      <c r="E4188" s="16" t="s">
        <v>9597</v>
      </c>
      <c r="F4188" s="16" t="s">
        <v>3313</v>
      </c>
      <c r="G4188" s="16" t="s">
        <v>4568</v>
      </c>
      <c r="H4188" s="16" t="s">
        <v>3545</v>
      </c>
      <c r="I4188" s="16" t="s">
        <v>3307</v>
      </c>
      <c r="J4188" s="16" t="s">
        <v>9598</v>
      </c>
    </row>
    <row r="4189" ht="45" spans="1:10">
      <c r="A4189" s="20"/>
      <c r="B4189" s="16" t="s">
        <v>9581</v>
      </c>
      <c r="C4189" s="16" t="s">
        <v>3324</v>
      </c>
      <c r="D4189" s="16" t="s">
        <v>3685</v>
      </c>
      <c r="E4189" s="16" t="s">
        <v>9599</v>
      </c>
      <c r="F4189" s="16" t="s">
        <v>3313</v>
      </c>
      <c r="G4189" s="16" t="s">
        <v>3746</v>
      </c>
      <c r="H4189" s="16" t="s">
        <v>3473</v>
      </c>
      <c r="I4189" s="16" t="s">
        <v>3307</v>
      </c>
      <c r="J4189" s="16" t="s">
        <v>9600</v>
      </c>
    </row>
    <row r="4190" ht="45" spans="1:10">
      <c r="A4190" s="20"/>
      <c r="B4190" s="16" t="s">
        <v>9581</v>
      </c>
      <c r="C4190" s="16" t="s">
        <v>3331</v>
      </c>
      <c r="D4190" s="16" t="s">
        <v>3332</v>
      </c>
      <c r="E4190" s="16" t="s">
        <v>9601</v>
      </c>
      <c r="F4190" s="16" t="s">
        <v>3313</v>
      </c>
      <c r="G4190" s="16" t="s">
        <v>3865</v>
      </c>
      <c r="H4190" s="16" t="s">
        <v>3315</v>
      </c>
      <c r="I4190" s="16" t="s">
        <v>3307</v>
      </c>
      <c r="J4190" s="16" t="s">
        <v>9602</v>
      </c>
    </row>
    <row r="4191" ht="45" spans="1:10">
      <c r="A4191" s="20"/>
      <c r="B4191" s="16" t="s">
        <v>9581</v>
      </c>
      <c r="C4191" s="16" t="s">
        <v>3331</v>
      </c>
      <c r="D4191" s="16" t="s">
        <v>3332</v>
      </c>
      <c r="E4191" s="16" t="s">
        <v>9603</v>
      </c>
      <c r="F4191" s="16" t="s">
        <v>3313</v>
      </c>
      <c r="G4191" s="16" t="s">
        <v>3865</v>
      </c>
      <c r="H4191" s="16" t="s">
        <v>3315</v>
      </c>
      <c r="I4191" s="16" t="s">
        <v>3307</v>
      </c>
      <c r="J4191" s="16" t="s">
        <v>9604</v>
      </c>
    </row>
    <row r="4192" ht="56.25" spans="1:10">
      <c r="A4192" s="20"/>
      <c r="B4192" s="16" t="s">
        <v>9581</v>
      </c>
      <c r="C4192" s="16" t="s">
        <v>3331</v>
      </c>
      <c r="D4192" s="16" t="s">
        <v>3332</v>
      </c>
      <c r="E4192" s="16" t="s">
        <v>9605</v>
      </c>
      <c r="F4192" s="16" t="s">
        <v>3304</v>
      </c>
      <c r="G4192" s="16" t="s">
        <v>3398</v>
      </c>
      <c r="H4192" s="16" t="s">
        <v>3315</v>
      </c>
      <c r="I4192" s="16" t="s">
        <v>3307</v>
      </c>
      <c r="J4192" s="16" t="s">
        <v>9606</v>
      </c>
    </row>
    <row r="4193" ht="45" spans="1:10">
      <c r="A4193" s="20"/>
      <c r="B4193" s="16" t="s">
        <v>9581</v>
      </c>
      <c r="C4193" s="16" t="s">
        <v>3331</v>
      </c>
      <c r="D4193" s="16" t="s">
        <v>3332</v>
      </c>
      <c r="E4193" s="16" t="s">
        <v>9607</v>
      </c>
      <c r="F4193" s="16" t="s">
        <v>3313</v>
      </c>
      <c r="G4193" s="16" t="s">
        <v>3865</v>
      </c>
      <c r="H4193" s="16" t="s">
        <v>3315</v>
      </c>
      <c r="I4193" s="16" t="s">
        <v>3307</v>
      </c>
      <c r="J4193" s="16" t="s">
        <v>9608</v>
      </c>
    </row>
    <row r="4194" ht="45" spans="1:10">
      <c r="A4194" s="20"/>
      <c r="B4194" s="16" t="s">
        <v>9581</v>
      </c>
      <c r="C4194" s="16" t="s">
        <v>3843</v>
      </c>
      <c r="D4194" s="16" t="s">
        <v>3844</v>
      </c>
      <c r="E4194" s="16" t="s">
        <v>9609</v>
      </c>
      <c r="F4194" s="16" t="s">
        <v>3520</v>
      </c>
      <c r="G4194" s="16" t="s">
        <v>3322</v>
      </c>
      <c r="H4194" s="16" t="s">
        <v>3315</v>
      </c>
      <c r="I4194" s="16" t="s">
        <v>3307</v>
      </c>
      <c r="J4194" s="16" t="s">
        <v>9610</v>
      </c>
    </row>
    <row r="4195" ht="45" spans="1:10">
      <c r="A4195" s="20"/>
      <c r="B4195" s="16" t="s">
        <v>9581</v>
      </c>
      <c r="C4195" s="16" t="s">
        <v>3843</v>
      </c>
      <c r="D4195" s="16" t="s">
        <v>3844</v>
      </c>
      <c r="E4195" s="16" t="s">
        <v>9611</v>
      </c>
      <c r="F4195" s="16" t="s">
        <v>3304</v>
      </c>
      <c r="G4195" s="16" t="s">
        <v>9593</v>
      </c>
      <c r="H4195" s="16"/>
      <c r="I4195" s="16" t="s">
        <v>3307</v>
      </c>
      <c r="J4195" s="16" t="s">
        <v>9612</v>
      </c>
    </row>
    <row r="4196" ht="45" spans="1:10">
      <c r="A4196" s="20"/>
      <c r="B4196" s="16" t="s">
        <v>9581</v>
      </c>
      <c r="C4196" s="16" t="s">
        <v>3843</v>
      </c>
      <c r="D4196" s="16" t="s">
        <v>3844</v>
      </c>
      <c r="E4196" s="16" t="s">
        <v>9613</v>
      </c>
      <c r="F4196" s="16" t="s">
        <v>3520</v>
      </c>
      <c r="G4196" s="16" t="s">
        <v>9614</v>
      </c>
      <c r="H4196" s="16"/>
      <c r="I4196" s="16" t="s">
        <v>3307</v>
      </c>
      <c r="J4196" s="16" t="s">
        <v>9615</v>
      </c>
    </row>
    <row r="4197" ht="45" spans="1:10">
      <c r="A4197" s="20"/>
      <c r="B4197" s="16" t="s">
        <v>9581</v>
      </c>
      <c r="C4197" s="16" t="s">
        <v>3843</v>
      </c>
      <c r="D4197" s="16" t="s">
        <v>3844</v>
      </c>
      <c r="E4197" s="16" t="s">
        <v>9616</v>
      </c>
      <c r="F4197" s="16" t="s">
        <v>3520</v>
      </c>
      <c r="G4197" s="16" t="s">
        <v>9593</v>
      </c>
      <c r="H4197" s="16"/>
      <c r="I4197" s="16" t="s">
        <v>3307</v>
      </c>
      <c r="J4197" s="16" t="s">
        <v>9617</v>
      </c>
    </row>
    <row r="4198" ht="22.5" spans="1:10">
      <c r="A4198" s="20" t="s">
        <v>8690</v>
      </c>
      <c r="B4198" s="16" t="s">
        <v>9618</v>
      </c>
      <c r="C4198" s="16" t="s">
        <v>3301</v>
      </c>
      <c r="D4198" s="16" t="s">
        <v>3311</v>
      </c>
      <c r="E4198" s="16" t="s">
        <v>9619</v>
      </c>
      <c r="F4198" s="16" t="s">
        <v>3304</v>
      </c>
      <c r="G4198" s="16" t="s">
        <v>3398</v>
      </c>
      <c r="H4198" s="16" t="s">
        <v>3499</v>
      </c>
      <c r="I4198" s="16" t="s">
        <v>3307</v>
      </c>
      <c r="J4198" s="16" t="s">
        <v>9620</v>
      </c>
    </row>
    <row r="4199" ht="22.5" spans="1:10">
      <c r="A4199" s="20"/>
      <c r="B4199" s="16" t="s">
        <v>9618</v>
      </c>
      <c r="C4199" s="16" t="s">
        <v>3324</v>
      </c>
      <c r="D4199" s="16" t="s">
        <v>3590</v>
      </c>
      <c r="E4199" s="16" t="s">
        <v>9621</v>
      </c>
      <c r="F4199" s="16" t="s">
        <v>3304</v>
      </c>
      <c r="G4199" s="16" t="s">
        <v>3398</v>
      </c>
      <c r="H4199" s="16" t="s">
        <v>3499</v>
      </c>
      <c r="I4199" s="16" t="s">
        <v>3307</v>
      </c>
      <c r="J4199" s="16" t="s">
        <v>9621</v>
      </c>
    </row>
    <row r="4200" ht="22.5" spans="1:10">
      <c r="A4200" s="20"/>
      <c r="B4200" s="16" t="s">
        <v>9618</v>
      </c>
      <c r="C4200" s="16" t="s">
        <v>3331</v>
      </c>
      <c r="D4200" s="16" t="s">
        <v>3332</v>
      </c>
      <c r="E4200" s="16" t="s">
        <v>9622</v>
      </c>
      <c r="F4200" s="16" t="s">
        <v>3304</v>
      </c>
      <c r="G4200" s="16" t="s">
        <v>3398</v>
      </c>
      <c r="H4200" s="16" t="s">
        <v>3499</v>
      </c>
      <c r="I4200" s="16" t="s">
        <v>3307</v>
      </c>
      <c r="J4200" s="16" t="s">
        <v>9622</v>
      </c>
    </row>
    <row r="4201" spans="1:10">
      <c r="A4201" s="20" t="s">
        <v>8219</v>
      </c>
      <c r="B4201" s="16" t="s">
        <v>9623</v>
      </c>
      <c r="C4201" s="16" t="s">
        <v>3301</v>
      </c>
      <c r="D4201" s="16" t="s">
        <v>3302</v>
      </c>
      <c r="E4201" s="16" t="s">
        <v>9565</v>
      </c>
      <c r="F4201" s="16" t="s">
        <v>3304</v>
      </c>
      <c r="G4201" s="16" t="s">
        <v>8633</v>
      </c>
      <c r="H4201" s="16" t="s">
        <v>4097</v>
      </c>
      <c r="I4201" s="16" t="s">
        <v>3307</v>
      </c>
      <c r="J4201" s="16" t="s">
        <v>9624</v>
      </c>
    </row>
    <row r="4202" ht="22.5" spans="1:10">
      <c r="A4202" s="20"/>
      <c r="B4202" s="16" t="s">
        <v>9623</v>
      </c>
      <c r="C4202" s="16" t="s">
        <v>3301</v>
      </c>
      <c r="D4202" s="16" t="s">
        <v>3302</v>
      </c>
      <c r="E4202" s="16" t="s">
        <v>9625</v>
      </c>
      <c r="F4202" s="16" t="s">
        <v>3304</v>
      </c>
      <c r="G4202" s="16" t="s">
        <v>3398</v>
      </c>
      <c r="H4202" s="16" t="s">
        <v>3315</v>
      </c>
      <c r="I4202" s="16" t="s">
        <v>3307</v>
      </c>
      <c r="J4202" s="16" t="s">
        <v>9626</v>
      </c>
    </row>
    <row r="4203" ht="22.5" spans="1:10">
      <c r="A4203" s="20"/>
      <c r="B4203" s="16" t="s">
        <v>9623</v>
      </c>
      <c r="C4203" s="16" t="s">
        <v>3301</v>
      </c>
      <c r="D4203" s="16" t="s">
        <v>3302</v>
      </c>
      <c r="E4203" s="16" t="s">
        <v>9627</v>
      </c>
      <c r="F4203" s="16" t="s">
        <v>3304</v>
      </c>
      <c r="G4203" s="16" t="s">
        <v>3398</v>
      </c>
      <c r="H4203" s="16" t="s">
        <v>3315</v>
      </c>
      <c r="I4203" s="16" t="s">
        <v>3307</v>
      </c>
      <c r="J4203" s="16" t="s">
        <v>9628</v>
      </c>
    </row>
    <row r="4204" spans="1:10">
      <c r="A4204" s="20"/>
      <c r="B4204" s="16" t="s">
        <v>9623</v>
      </c>
      <c r="C4204" s="16" t="s">
        <v>3301</v>
      </c>
      <c r="D4204" s="16" t="s">
        <v>3302</v>
      </c>
      <c r="E4204" s="16" t="s">
        <v>9629</v>
      </c>
      <c r="F4204" s="16" t="s">
        <v>3304</v>
      </c>
      <c r="G4204" s="16" t="s">
        <v>3398</v>
      </c>
      <c r="H4204" s="16" t="s">
        <v>3315</v>
      </c>
      <c r="I4204" s="16" t="s">
        <v>3307</v>
      </c>
      <c r="J4204" s="16" t="s">
        <v>9630</v>
      </c>
    </row>
    <row r="4205" ht="22.5" spans="1:10">
      <c r="A4205" s="20"/>
      <c r="B4205" s="16" t="s">
        <v>9623</v>
      </c>
      <c r="C4205" s="16" t="s">
        <v>3301</v>
      </c>
      <c r="D4205" s="16" t="s">
        <v>3302</v>
      </c>
      <c r="E4205" s="16" t="s">
        <v>9631</v>
      </c>
      <c r="F4205" s="16" t="s">
        <v>3304</v>
      </c>
      <c r="G4205" s="16" t="s">
        <v>3398</v>
      </c>
      <c r="H4205" s="16" t="s">
        <v>3315</v>
      </c>
      <c r="I4205" s="16" t="s">
        <v>3307</v>
      </c>
      <c r="J4205" s="16" t="s">
        <v>9632</v>
      </c>
    </row>
    <row r="4206" spans="1:10">
      <c r="A4206" s="20"/>
      <c r="B4206" s="16" t="s">
        <v>9623</v>
      </c>
      <c r="C4206" s="16" t="s">
        <v>3324</v>
      </c>
      <c r="D4206" s="16" t="s">
        <v>3685</v>
      </c>
      <c r="E4206" s="16" t="s">
        <v>8791</v>
      </c>
      <c r="F4206" s="16" t="s">
        <v>3313</v>
      </c>
      <c r="G4206" s="16" t="s">
        <v>3398</v>
      </c>
      <c r="H4206" s="16" t="s">
        <v>3315</v>
      </c>
      <c r="I4206" s="16" t="s">
        <v>3307</v>
      </c>
      <c r="J4206" s="16" t="s">
        <v>9633</v>
      </c>
    </row>
    <row r="4207" spans="1:10">
      <c r="A4207" s="20"/>
      <c r="B4207" s="16" t="s">
        <v>9623</v>
      </c>
      <c r="C4207" s="16" t="s">
        <v>3324</v>
      </c>
      <c r="D4207" s="16" t="s">
        <v>3685</v>
      </c>
      <c r="E4207" s="16" t="s">
        <v>9634</v>
      </c>
      <c r="F4207" s="16" t="s">
        <v>3313</v>
      </c>
      <c r="G4207" s="16" t="s">
        <v>3398</v>
      </c>
      <c r="H4207" s="16" t="s">
        <v>3315</v>
      </c>
      <c r="I4207" s="16" t="s">
        <v>3307</v>
      </c>
      <c r="J4207" s="16" t="s">
        <v>9635</v>
      </c>
    </row>
    <row r="4208" spans="1:10">
      <c r="A4208" s="20"/>
      <c r="B4208" s="16" t="s">
        <v>9623</v>
      </c>
      <c r="C4208" s="16" t="s">
        <v>3324</v>
      </c>
      <c r="D4208" s="16" t="s">
        <v>3685</v>
      </c>
      <c r="E4208" s="16" t="s">
        <v>9636</v>
      </c>
      <c r="F4208" s="16" t="s">
        <v>3304</v>
      </c>
      <c r="G4208" s="16" t="s">
        <v>3398</v>
      </c>
      <c r="H4208" s="16"/>
      <c r="I4208" s="16" t="s">
        <v>3329</v>
      </c>
      <c r="J4208" s="16" t="s">
        <v>9637</v>
      </c>
    </row>
    <row r="4209" ht="22.5" spans="1:10">
      <c r="A4209" s="20"/>
      <c r="B4209" s="16" t="s">
        <v>9623</v>
      </c>
      <c r="C4209" s="16" t="s">
        <v>3331</v>
      </c>
      <c r="D4209" s="16" t="s">
        <v>3332</v>
      </c>
      <c r="E4209" s="16" t="s">
        <v>9638</v>
      </c>
      <c r="F4209" s="16" t="s">
        <v>3313</v>
      </c>
      <c r="G4209" s="16" t="s">
        <v>3398</v>
      </c>
      <c r="H4209" s="16" t="s">
        <v>3315</v>
      </c>
      <c r="I4209" s="16" t="s">
        <v>3307</v>
      </c>
      <c r="J4209" s="16" t="s">
        <v>9639</v>
      </c>
    </row>
    <row r="4210" ht="22.5" spans="1:10">
      <c r="A4210" s="20"/>
      <c r="B4210" s="16" t="s">
        <v>9623</v>
      </c>
      <c r="C4210" s="16" t="s">
        <v>3331</v>
      </c>
      <c r="D4210" s="16" t="s">
        <v>3332</v>
      </c>
      <c r="E4210" s="16" t="s">
        <v>8950</v>
      </c>
      <c r="F4210" s="16" t="s">
        <v>3304</v>
      </c>
      <c r="G4210" s="16" t="s">
        <v>3398</v>
      </c>
      <c r="H4210" s="16" t="s">
        <v>3315</v>
      </c>
      <c r="I4210" s="16" t="s">
        <v>3307</v>
      </c>
      <c r="J4210" s="16" t="s">
        <v>9640</v>
      </c>
    </row>
    <row r="4211" spans="1:10">
      <c r="A4211" s="19" t="s">
        <v>9641</v>
      </c>
      <c r="B4211" s="16"/>
      <c r="C4211" s="16"/>
      <c r="D4211" s="16"/>
      <c r="E4211" s="16"/>
      <c r="F4211" s="16"/>
      <c r="G4211" s="16"/>
      <c r="H4211" s="16"/>
      <c r="I4211" s="16"/>
      <c r="J4211" s="16"/>
    </row>
    <row r="4212" ht="22.5" spans="1:10">
      <c r="A4212" s="20" t="s">
        <v>8452</v>
      </c>
      <c r="B4212" s="16" t="s">
        <v>9642</v>
      </c>
      <c r="C4212" s="16" t="s">
        <v>3301</v>
      </c>
      <c r="D4212" s="16" t="s">
        <v>3302</v>
      </c>
      <c r="E4212" s="16" t="s">
        <v>8458</v>
      </c>
      <c r="F4212" s="16" t="s">
        <v>3304</v>
      </c>
      <c r="G4212" s="16" t="s">
        <v>9053</v>
      </c>
      <c r="H4212" s="16" t="s">
        <v>3377</v>
      </c>
      <c r="I4212" s="16" t="s">
        <v>3307</v>
      </c>
      <c r="J4212" s="16" t="s">
        <v>9054</v>
      </c>
    </row>
    <row r="4213" ht="22.5" spans="1:10">
      <c r="A4213" s="20"/>
      <c r="B4213" s="16" t="s">
        <v>9642</v>
      </c>
      <c r="C4213" s="16" t="s">
        <v>3301</v>
      </c>
      <c r="D4213" s="16" t="s">
        <v>3302</v>
      </c>
      <c r="E4213" s="16" t="s">
        <v>8454</v>
      </c>
      <c r="F4213" s="16" t="s">
        <v>3313</v>
      </c>
      <c r="G4213" s="16" t="s">
        <v>9051</v>
      </c>
      <c r="H4213" s="16" t="s">
        <v>3847</v>
      </c>
      <c r="I4213" s="16" t="s">
        <v>3307</v>
      </c>
      <c r="J4213" s="16" t="s">
        <v>8456</v>
      </c>
    </row>
    <row r="4214" ht="22.5" spans="1:10">
      <c r="A4214" s="20"/>
      <c r="B4214" s="16" t="s">
        <v>9642</v>
      </c>
      <c r="C4214" s="16" t="s">
        <v>3301</v>
      </c>
      <c r="D4214" s="16" t="s">
        <v>3302</v>
      </c>
      <c r="E4214" s="16" t="s">
        <v>9055</v>
      </c>
      <c r="F4214" s="16" t="s">
        <v>3313</v>
      </c>
      <c r="G4214" s="16" t="s">
        <v>9643</v>
      </c>
      <c r="H4214" s="16" t="s">
        <v>3545</v>
      </c>
      <c r="I4214" s="16" t="s">
        <v>3307</v>
      </c>
      <c r="J4214" s="16" t="s">
        <v>9644</v>
      </c>
    </row>
    <row r="4215" ht="22.5" spans="1:10">
      <c r="A4215" s="20"/>
      <c r="B4215" s="16" t="s">
        <v>9642</v>
      </c>
      <c r="C4215" s="16" t="s">
        <v>3301</v>
      </c>
      <c r="D4215" s="16" t="s">
        <v>3302</v>
      </c>
      <c r="E4215" s="16" t="s">
        <v>8457</v>
      </c>
      <c r="F4215" s="16" t="s">
        <v>3313</v>
      </c>
      <c r="G4215" s="16" t="s">
        <v>9645</v>
      </c>
      <c r="H4215" s="16" t="s">
        <v>3545</v>
      </c>
      <c r="I4215" s="16" t="s">
        <v>3307</v>
      </c>
      <c r="J4215" s="16" t="s">
        <v>9644</v>
      </c>
    </row>
    <row r="4216" ht="22.5" spans="1:10">
      <c r="A4216" s="20"/>
      <c r="B4216" s="16" t="s">
        <v>9642</v>
      </c>
      <c r="C4216" s="16" t="s">
        <v>3301</v>
      </c>
      <c r="D4216" s="16" t="s">
        <v>3311</v>
      </c>
      <c r="E4216" s="16" t="s">
        <v>8462</v>
      </c>
      <c r="F4216" s="16" t="s">
        <v>3304</v>
      </c>
      <c r="G4216" s="16" t="s">
        <v>3398</v>
      </c>
      <c r="H4216" s="16" t="s">
        <v>3315</v>
      </c>
      <c r="I4216" s="16" t="s">
        <v>3307</v>
      </c>
      <c r="J4216" s="16" t="s">
        <v>8463</v>
      </c>
    </row>
    <row r="4217" ht="33.75" spans="1:10">
      <c r="A4217" s="20"/>
      <c r="B4217" s="16" t="s">
        <v>9642</v>
      </c>
      <c r="C4217" s="16" t="s">
        <v>3301</v>
      </c>
      <c r="D4217" s="16" t="s">
        <v>3311</v>
      </c>
      <c r="E4217" s="16" t="s">
        <v>8464</v>
      </c>
      <c r="F4217" s="16" t="s">
        <v>3304</v>
      </c>
      <c r="G4217" s="16" t="s">
        <v>3398</v>
      </c>
      <c r="H4217" s="16" t="s">
        <v>3315</v>
      </c>
      <c r="I4217" s="16" t="s">
        <v>3307</v>
      </c>
      <c r="J4217" s="16" t="s">
        <v>9646</v>
      </c>
    </row>
    <row r="4218" ht="22.5" spans="1:10">
      <c r="A4218" s="20"/>
      <c r="B4218" s="16" t="s">
        <v>9642</v>
      </c>
      <c r="C4218" s="16" t="s">
        <v>3301</v>
      </c>
      <c r="D4218" s="16" t="s">
        <v>3311</v>
      </c>
      <c r="E4218" s="16" t="s">
        <v>8460</v>
      </c>
      <c r="F4218" s="16" t="s">
        <v>3313</v>
      </c>
      <c r="G4218" s="16" t="s">
        <v>3341</v>
      </c>
      <c r="H4218" s="16" t="s">
        <v>3315</v>
      </c>
      <c r="I4218" s="16" t="s">
        <v>3307</v>
      </c>
      <c r="J4218" s="16" t="s">
        <v>8461</v>
      </c>
    </row>
    <row r="4219" ht="33.75" spans="1:10">
      <c r="A4219" s="20"/>
      <c r="B4219" s="16" t="s">
        <v>9642</v>
      </c>
      <c r="C4219" s="16" t="s">
        <v>3301</v>
      </c>
      <c r="D4219" s="16" t="s">
        <v>3311</v>
      </c>
      <c r="E4219" s="16" t="s">
        <v>8466</v>
      </c>
      <c r="F4219" s="16" t="s">
        <v>3304</v>
      </c>
      <c r="G4219" s="16" t="s">
        <v>3398</v>
      </c>
      <c r="H4219" s="16" t="s">
        <v>3315</v>
      </c>
      <c r="I4219" s="16" t="s">
        <v>3307</v>
      </c>
      <c r="J4219" s="16" t="s">
        <v>8467</v>
      </c>
    </row>
    <row r="4220" ht="45" spans="1:10">
      <c r="A4220" s="20"/>
      <c r="B4220" s="16" t="s">
        <v>9642</v>
      </c>
      <c r="C4220" s="16" t="s">
        <v>3301</v>
      </c>
      <c r="D4220" s="16" t="s">
        <v>3320</v>
      </c>
      <c r="E4220" s="16" t="s">
        <v>8438</v>
      </c>
      <c r="F4220" s="16" t="s">
        <v>3304</v>
      </c>
      <c r="G4220" s="16" t="s">
        <v>8470</v>
      </c>
      <c r="H4220" s="16" t="s">
        <v>3328</v>
      </c>
      <c r="I4220" s="16" t="s">
        <v>3329</v>
      </c>
      <c r="J4220" s="16" t="s">
        <v>9647</v>
      </c>
    </row>
    <row r="4221" ht="33.75" spans="1:10">
      <c r="A4221" s="20"/>
      <c r="B4221" s="16" t="s">
        <v>9642</v>
      </c>
      <c r="C4221" s="16" t="s">
        <v>3324</v>
      </c>
      <c r="D4221" s="16" t="s">
        <v>3325</v>
      </c>
      <c r="E4221" s="16" t="s">
        <v>8442</v>
      </c>
      <c r="F4221" s="16" t="s">
        <v>3304</v>
      </c>
      <c r="G4221" s="16" t="s">
        <v>3544</v>
      </c>
      <c r="H4221" s="16" t="s">
        <v>3545</v>
      </c>
      <c r="I4221" s="16" t="s">
        <v>3307</v>
      </c>
      <c r="J4221" s="16" t="s">
        <v>8473</v>
      </c>
    </row>
    <row r="4222" ht="33.75" spans="1:10">
      <c r="A4222" s="20"/>
      <c r="B4222" s="16" t="s">
        <v>9642</v>
      </c>
      <c r="C4222" s="16" t="s">
        <v>3324</v>
      </c>
      <c r="D4222" s="16" t="s">
        <v>3325</v>
      </c>
      <c r="E4222" s="16" t="s">
        <v>8444</v>
      </c>
      <c r="F4222" s="16" t="s">
        <v>3304</v>
      </c>
      <c r="G4222" s="16" t="s">
        <v>3398</v>
      </c>
      <c r="H4222" s="16" t="s">
        <v>3315</v>
      </c>
      <c r="I4222" s="16" t="s">
        <v>3307</v>
      </c>
      <c r="J4222" s="16" t="s">
        <v>8472</v>
      </c>
    </row>
    <row r="4223" ht="33.75" spans="1:10">
      <c r="A4223" s="20"/>
      <c r="B4223" s="16" t="s">
        <v>9642</v>
      </c>
      <c r="C4223" s="16" t="s">
        <v>3324</v>
      </c>
      <c r="D4223" s="16" t="s">
        <v>3590</v>
      </c>
      <c r="E4223" s="16" t="s">
        <v>9067</v>
      </c>
      <c r="F4223" s="16" t="s">
        <v>3304</v>
      </c>
      <c r="G4223" s="16" t="s">
        <v>3398</v>
      </c>
      <c r="H4223" s="16" t="s">
        <v>3315</v>
      </c>
      <c r="I4223" s="16" t="s">
        <v>3307</v>
      </c>
      <c r="J4223" s="16" t="s">
        <v>9648</v>
      </c>
    </row>
    <row r="4224" ht="22.5" spans="1:10">
      <c r="A4224" s="20"/>
      <c r="B4224" s="16" t="s">
        <v>9642</v>
      </c>
      <c r="C4224" s="16" t="s">
        <v>3324</v>
      </c>
      <c r="D4224" s="16" t="s">
        <v>3590</v>
      </c>
      <c r="E4224" s="16" t="s">
        <v>9066</v>
      </c>
      <c r="F4224" s="16" t="s">
        <v>3313</v>
      </c>
      <c r="G4224" s="16" t="s">
        <v>3387</v>
      </c>
      <c r="H4224" s="16" t="s">
        <v>3315</v>
      </c>
      <c r="I4224" s="16" t="s">
        <v>3307</v>
      </c>
      <c r="J4224" s="16" t="s">
        <v>9649</v>
      </c>
    </row>
    <row r="4225" ht="22.5" spans="1:10">
      <c r="A4225" s="20"/>
      <c r="B4225" s="16" t="s">
        <v>9642</v>
      </c>
      <c r="C4225" s="16" t="s">
        <v>3331</v>
      </c>
      <c r="D4225" s="16" t="s">
        <v>3332</v>
      </c>
      <c r="E4225" s="16" t="s">
        <v>3437</v>
      </c>
      <c r="F4225" s="16" t="s">
        <v>3313</v>
      </c>
      <c r="G4225" s="16" t="s">
        <v>3322</v>
      </c>
      <c r="H4225" s="16" t="s">
        <v>3315</v>
      </c>
      <c r="I4225" s="16" t="s">
        <v>3307</v>
      </c>
      <c r="J4225" s="16" t="s">
        <v>5742</v>
      </c>
    </row>
    <row r="4226" ht="22.5" spans="1:10">
      <c r="A4226" s="20"/>
      <c r="B4226" s="16" t="s">
        <v>9642</v>
      </c>
      <c r="C4226" s="16" t="s">
        <v>3331</v>
      </c>
      <c r="D4226" s="16" t="s">
        <v>3332</v>
      </c>
      <c r="E4226" s="16" t="s">
        <v>8253</v>
      </c>
      <c r="F4226" s="16" t="s">
        <v>3313</v>
      </c>
      <c r="G4226" s="16" t="s">
        <v>3322</v>
      </c>
      <c r="H4226" s="16" t="s">
        <v>3315</v>
      </c>
      <c r="I4226" s="16" t="s">
        <v>3307</v>
      </c>
      <c r="J4226" s="16" t="s">
        <v>9130</v>
      </c>
    </row>
    <row r="4227" spans="1:10">
      <c r="A4227" s="19" t="s">
        <v>9650</v>
      </c>
      <c r="B4227" s="16"/>
      <c r="C4227" s="16"/>
      <c r="D4227" s="16"/>
      <c r="E4227" s="16"/>
      <c r="F4227" s="16"/>
      <c r="G4227" s="16"/>
      <c r="H4227" s="16"/>
      <c r="I4227" s="16"/>
      <c r="J4227" s="16"/>
    </row>
    <row r="4228" spans="1:10">
      <c r="A4228" s="20" t="s">
        <v>8432</v>
      </c>
      <c r="B4228" s="16" t="s">
        <v>9306</v>
      </c>
      <c r="C4228" s="16" t="s">
        <v>3301</v>
      </c>
      <c r="D4228" s="16" t="s">
        <v>3302</v>
      </c>
      <c r="E4228" s="16" t="s">
        <v>9651</v>
      </c>
      <c r="F4228" s="16" t="s">
        <v>3304</v>
      </c>
      <c r="G4228" s="16" t="s">
        <v>4475</v>
      </c>
      <c r="H4228" s="16" t="s">
        <v>3377</v>
      </c>
      <c r="I4228" s="16" t="s">
        <v>3307</v>
      </c>
      <c r="J4228" s="16" t="s">
        <v>8458</v>
      </c>
    </row>
    <row r="4229" spans="1:10">
      <c r="A4229" s="20"/>
      <c r="B4229" s="16" t="s">
        <v>9306</v>
      </c>
      <c r="C4229" s="16" t="s">
        <v>3301</v>
      </c>
      <c r="D4229" s="16" t="s">
        <v>3311</v>
      </c>
      <c r="E4229" s="16" t="s">
        <v>8468</v>
      </c>
      <c r="F4229" s="16" t="s">
        <v>3313</v>
      </c>
      <c r="G4229" s="16" t="s">
        <v>3398</v>
      </c>
      <c r="H4229" s="16" t="s">
        <v>3315</v>
      </c>
      <c r="I4229" s="16" t="s">
        <v>3307</v>
      </c>
      <c r="J4229" s="16" t="s">
        <v>8468</v>
      </c>
    </row>
    <row r="4230" spans="1:10">
      <c r="A4230" s="20"/>
      <c r="B4230" s="16" t="s">
        <v>9306</v>
      </c>
      <c r="C4230" s="16" t="s">
        <v>3301</v>
      </c>
      <c r="D4230" s="16" t="s">
        <v>3311</v>
      </c>
      <c r="E4230" s="16" t="s">
        <v>9652</v>
      </c>
      <c r="F4230" s="16" t="s">
        <v>3304</v>
      </c>
      <c r="G4230" s="16" t="s">
        <v>3398</v>
      </c>
      <c r="H4230" s="16" t="s">
        <v>3315</v>
      </c>
      <c r="I4230" s="16" t="s">
        <v>3307</v>
      </c>
      <c r="J4230" s="16" t="s">
        <v>9652</v>
      </c>
    </row>
    <row r="4231" spans="1:10">
      <c r="A4231" s="20"/>
      <c r="B4231" s="16" t="s">
        <v>9306</v>
      </c>
      <c r="C4231" s="16" t="s">
        <v>3301</v>
      </c>
      <c r="D4231" s="16" t="s">
        <v>3320</v>
      </c>
      <c r="E4231" s="16" t="s">
        <v>9653</v>
      </c>
      <c r="F4231" s="16" t="s">
        <v>3313</v>
      </c>
      <c r="G4231" s="16" t="s">
        <v>3341</v>
      </c>
      <c r="H4231" s="16" t="s">
        <v>3315</v>
      </c>
      <c r="I4231" s="16" t="s">
        <v>3307</v>
      </c>
      <c r="J4231" s="16" t="s">
        <v>9653</v>
      </c>
    </row>
    <row r="4232" spans="1:10">
      <c r="A4232" s="20"/>
      <c r="B4232" s="16" t="s">
        <v>9306</v>
      </c>
      <c r="C4232" s="16" t="s">
        <v>3324</v>
      </c>
      <c r="D4232" s="16" t="s">
        <v>3685</v>
      </c>
      <c r="E4232" s="16" t="s">
        <v>9308</v>
      </c>
      <c r="F4232" s="16" t="s">
        <v>3304</v>
      </c>
      <c r="G4232" s="16" t="s">
        <v>3398</v>
      </c>
      <c r="H4232" s="16" t="s">
        <v>3315</v>
      </c>
      <c r="I4232" s="16" t="s">
        <v>3307</v>
      </c>
      <c r="J4232" s="16" t="s">
        <v>9308</v>
      </c>
    </row>
    <row r="4233" spans="1:10">
      <c r="A4233" s="20"/>
      <c r="B4233" s="16" t="s">
        <v>9306</v>
      </c>
      <c r="C4233" s="16" t="s">
        <v>3324</v>
      </c>
      <c r="D4233" s="16" t="s">
        <v>3685</v>
      </c>
      <c r="E4233" s="16" t="s">
        <v>9654</v>
      </c>
      <c r="F4233" s="16" t="s">
        <v>3304</v>
      </c>
      <c r="G4233" s="16" t="s">
        <v>9655</v>
      </c>
      <c r="H4233" s="16" t="s">
        <v>3545</v>
      </c>
      <c r="I4233" s="16" t="s">
        <v>3307</v>
      </c>
      <c r="J4233" s="16" t="s">
        <v>9654</v>
      </c>
    </row>
    <row r="4234" spans="1:10">
      <c r="A4234" s="20"/>
      <c r="B4234" s="16" t="s">
        <v>9306</v>
      </c>
      <c r="C4234" s="16" t="s">
        <v>3324</v>
      </c>
      <c r="D4234" s="16" t="s">
        <v>3325</v>
      </c>
      <c r="E4234" s="16" t="s">
        <v>9309</v>
      </c>
      <c r="F4234" s="16" t="s">
        <v>3304</v>
      </c>
      <c r="G4234" s="16" t="s">
        <v>3544</v>
      </c>
      <c r="H4234" s="16" t="s">
        <v>9310</v>
      </c>
      <c r="I4234" s="16" t="s">
        <v>3307</v>
      </c>
      <c r="J4234" s="16" t="s">
        <v>9311</v>
      </c>
    </row>
    <row r="4235" ht="22.5" spans="1:10">
      <c r="A4235" s="20"/>
      <c r="B4235" s="16" t="s">
        <v>9306</v>
      </c>
      <c r="C4235" s="16" t="s">
        <v>3324</v>
      </c>
      <c r="D4235" s="16" t="s">
        <v>3325</v>
      </c>
      <c r="E4235" s="16" t="s">
        <v>9312</v>
      </c>
      <c r="F4235" s="16" t="s">
        <v>3304</v>
      </c>
      <c r="G4235" s="16" t="s">
        <v>3398</v>
      </c>
      <c r="H4235" s="16" t="s">
        <v>3315</v>
      </c>
      <c r="I4235" s="16" t="s">
        <v>3307</v>
      </c>
      <c r="J4235" s="16" t="s">
        <v>9312</v>
      </c>
    </row>
    <row r="4236" spans="1:10">
      <c r="A4236" s="20"/>
      <c r="B4236" s="16" t="s">
        <v>9306</v>
      </c>
      <c r="C4236" s="16" t="s">
        <v>3331</v>
      </c>
      <c r="D4236" s="16" t="s">
        <v>3332</v>
      </c>
      <c r="E4236" s="16" t="s">
        <v>8253</v>
      </c>
      <c r="F4236" s="16" t="s">
        <v>3313</v>
      </c>
      <c r="G4236" s="16" t="s">
        <v>3322</v>
      </c>
      <c r="H4236" s="16" t="s">
        <v>3315</v>
      </c>
      <c r="I4236" s="16" t="s">
        <v>3307</v>
      </c>
      <c r="J4236" s="16" t="s">
        <v>8253</v>
      </c>
    </row>
    <row r="4237" spans="1:10">
      <c r="A4237" s="20"/>
      <c r="B4237" s="16" t="s">
        <v>9306</v>
      </c>
      <c r="C4237" s="16" t="s">
        <v>3843</v>
      </c>
      <c r="D4237" s="16" t="s">
        <v>3844</v>
      </c>
      <c r="E4237" s="16" t="s">
        <v>9656</v>
      </c>
      <c r="F4237" s="16" t="s">
        <v>3304</v>
      </c>
      <c r="G4237" s="16" t="s">
        <v>9657</v>
      </c>
      <c r="H4237" s="16" t="s">
        <v>3435</v>
      </c>
      <c r="I4237" s="16" t="s">
        <v>3307</v>
      </c>
      <c r="J4237" s="16" t="s">
        <v>9658</v>
      </c>
    </row>
    <row r="4238" spans="1:10">
      <c r="A4238" s="19" t="s">
        <v>9659</v>
      </c>
      <c r="B4238" s="16"/>
      <c r="C4238" s="16"/>
      <c r="D4238" s="16"/>
      <c r="E4238" s="16"/>
      <c r="F4238" s="16"/>
      <c r="G4238" s="16"/>
      <c r="H4238" s="16"/>
      <c r="I4238" s="16"/>
      <c r="J4238" s="16"/>
    </row>
    <row r="4239" spans="1:10">
      <c r="A4239" s="20" t="s">
        <v>8219</v>
      </c>
      <c r="B4239" s="16" t="s">
        <v>9660</v>
      </c>
      <c r="C4239" s="16" t="s">
        <v>3301</v>
      </c>
      <c r="D4239" s="16" t="s">
        <v>3302</v>
      </c>
      <c r="E4239" s="16" t="s">
        <v>8203</v>
      </c>
      <c r="F4239" s="16" t="s">
        <v>3304</v>
      </c>
      <c r="G4239" s="16" t="s">
        <v>9661</v>
      </c>
      <c r="H4239" s="16" t="s">
        <v>3377</v>
      </c>
      <c r="I4239" s="16" t="s">
        <v>3307</v>
      </c>
      <c r="J4239" s="16" t="s">
        <v>8203</v>
      </c>
    </row>
    <row r="4240" spans="1:10">
      <c r="A4240" s="20"/>
      <c r="B4240" s="16" t="s">
        <v>9660</v>
      </c>
      <c r="C4240" s="16" t="s">
        <v>3301</v>
      </c>
      <c r="D4240" s="16" t="s">
        <v>3320</v>
      </c>
      <c r="E4240" s="16" t="s">
        <v>8404</v>
      </c>
      <c r="F4240" s="16" t="s">
        <v>3304</v>
      </c>
      <c r="G4240" s="16" t="s">
        <v>3398</v>
      </c>
      <c r="H4240" s="16" t="s">
        <v>3315</v>
      </c>
      <c r="I4240" s="16" t="s">
        <v>3307</v>
      </c>
      <c r="J4240" s="16" t="s">
        <v>8404</v>
      </c>
    </row>
    <row r="4241" ht="22.5" spans="1:10">
      <c r="A4241" s="20"/>
      <c r="B4241" s="16" t="s">
        <v>9660</v>
      </c>
      <c r="C4241" s="16" t="s">
        <v>3324</v>
      </c>
      <c r="D4241" s="16" t="s">
        <v>3325</v>
      </c>
      <c r="E4241" s="16" t="s">
        <v>8759</v>
      </c>
      <c r="F4241" s="16" t="s">
        <v>3304</v>
      </c>
      <c r="G4241" s="16" t="s">
        <v>3398</v>
      </c>
      <c r="H4241" s="16" t="s">
        <v>3315</v>
      </c>
      <c r="I4241" s="16" t="s">
        <v>3307</v>
      </c>
      <c r="J4241" s="16" t="s">
        <v>8759</v>
      </c>
    </row>
    <row r="4242" spans="1:10">
      <c r="A4242" s="20"/>
      <c r="B4242" s="16" t="s">
        <v>9660</v>
      </c>
      <c r="C4242" s="16" t="s">
        <v>3331</v>
      </c>
      <c r="D4242" s="16" t="s">
        <v>3332</v>
      </c>
      <c r="E4242" s="16" t="s">
        <v>8285</v>
      </c>
      <c r="F4242" s="16" t="s">
        <v>3313</v>
      </c>
      <c r="G4242" s="16" t="s">
        <v>3341</v>
      </c>
      <c r="H4242" s="16" t="s">
        <v>3315</v>
      </c>
      <c r="I4242" s="16" t="s">
        <v>3307</v>
      </c>
      <c r="J4242" s="16" t="s">
        <v>8285</v>
      </c>
    </row>
    <row r="4243" spans="1:10">
      <c r="A4243" s="20"/>
      <c r="B4243" s="16" t="s">
        <v>9660</v>
      </c>
      <c r="C4243" s="16" t="s">
        <v>3331</v>
      </c>
      <c r="D4243" s="16" t="s">
        <v>3332</v>
      </c>
      <c r="E4243" s="16" t="s">
        <v>8253</v>
      </c>
      <c r="F4243" s="16" t="s">
        <v>3313</v>
      </c>
      <c r="G4243" s="16" t="s">
        <v>3341</v>
      </c>
      <c r="H4243" s="16" t="s">
        <v>3315</v>
      </c>
      <c r="I4243" s="16" t="s">
        <v>3307</v>
      </c>
      <c r="J4243" s="16" t="s">
        <v>8253</v>
      </c>
    </row>
    <row r="4244" ht="22.5" spans="1:10">
      <c r="A4244" s="20" t="s">
        <v>8634</v>
      </c>
      <c r="B4244" s="16" t="s">
        <v>9662</v>
      </c>
      <c r="C4244" s="16" t="s">
        <v>3301</v>
      </c>
      <c r="D4244" s="16" t="s">
        <v>3302</v>
      </c>
      <c r="E4244" s="16" t="s">
        <v>9663</v>
      </c>
      <c r="F4244" s="16" t="s">
        <v>3304</v>
      </c>
      <c r="G4244" s="16" t="s">
        <v>3398</v>
      </c>
      <c r="H4244" s="16" t="s">
        <v>3315</v>
      </c>
      <c r="I4244" s="16" t="s">
        <v>3307</v>
      </c>
      <c r="J4244" s="16" t="s">
        <v>9663</v>
      </c>
    </row>
    <row r="4245" ht="22.5" spans="1:10">
      <c r="A4245" s="20"/>
      <c r="B4245" s="16" t="s">
        <v>9662</v>
      </c>
      <c r="C4245" s="16" t="s">
        <v>3301</v>
      </c>
      <c r="D4245" s="16" t="s">
        <v>3311</v>
      </c>
      <c r="E4245" s="16" t="s">
        <v>8638</v>
      </c>
      <c r="F4245" s="16" t="s">
        <v>3313</v>
      </c>
      <c r="G4245" s="16" t="s">
        <v>3322</v>
      </c>
      <c r="H4245" s="16" t="s">
        <v>3315</v>
      </c>
      <c r="I4245" s="16" t="s">
        <v>3307</v>
      </c>
      <c r="J4245" s="16" t="s">
        <v>8638</v>
      </c>
    </row>
    <row r="4246" ht="22.5" spans="1:10">
      <c r="A4246" s="20"/>
      <c r="B4246" s="16" t="s">
        <v>9662</v>
      </c>
      <c r="C4246" s="16" t="s">
        <v>3324</v>
      </c>
      <c r="D4246" s="16" t="s">
        <v>3325</v>
      </c>
      <c r="E4246" s="16" t="s">
        <v>9664</v>
      </c>
      <c r="F4246" s="16" t="s">
        <v>3313</v>
      </c>
      <c r="G4246" s="16" t="s">
        <v>3322</v>
      </c>
      <c r="H4246" s="16" t="s">
        <v>3315</v>
      </c>
      <c r="I4246" s="16" t="s">
        <v>3307</v>
      </c>
      <c r="J4246" s="16" t="s">
        <v>9664</v>
      </c>
    </row>
    <row r="4247" spans="1:10">
      <c r="A4247" s="20"/>
      <c r="B4247" s="16" t="s">
        <v>9662</v>
      </c>
      <c r="C4247" s="16" t="s">
        <v>3331</v>
      </c>
      <c r="D4247" s="16" t="s">
        <v>3332</v>
      </c>
      <c r="E4247" s="16" t="s">
        <v>8285</v>
      </c>
      <c r="F4247" s="16" t="s">
        <v>3313</v>
      </c>
      <c r="G4247" s="16" t="s">
        <v>3341</v>
      </c>
      <c r="H4247" s="16" t="s">
        <v>3315</v>
      </c>
      <c r="I4247" s="16" t="s">
        <v>3307</v>
      </c>
      <c r="J4247" s="16" t="s">
        <v>8731</v>
      </c>
    </row>
    <row r="4248" spans="1:10">
      <c r="A4248" s="20"/>
      <c r="B4248" s="16" t="s">
        <v>9662</v>
      </c>
      <c r="C4248" s="16" t="s">
        <v>3331</v>
      </c>
      <c r="D4248" s="16" t="s">
        <v>3332</v>
      </c>
      <c r="E4248" s="16" t="s">
        <v>8253</v>
      </c>
      <c r="F4248" s="16" t="s">
        <v>3313</v>
      </c>
      <c r="G4248" s="16" t="s">
        <v>3341</v>
      </c>
      <c r="H4248" s="16" t="s">
        <v>3315</v>
      </c>
      <c r="I4248" s="16" t="s">
        <v>3307</v>
      </c>
      <c r="J4248" s="16" t="s">
        <v>8253</v>
      </c>
    </row>
    <row r="4249" spans="1:10">
      <c r="A4249" s="20" t="s">
        <v>8274</v>
      </c>
      <c r="B4249" s="16" t="s">
        <v>9114</v>
      </c>
      <c r="C4249" s="16" t="s">
        <v>3301</v>
      </c>
      <c r="D4249" s="16" t="s">
        <v>3320</v>
      </c>
      <c r="E4249" s="16" t="s">
        <v>4100</v>
      </c>
      <c r="F4249" s="16" t="s">
        <v>3304</v>
      </c>
      <c r="G4249" s="16" t="s">
        <v>8162</v>
      </c>
      <c r="H4249" s="16" t="s">
        <v>3306</v>
      </c>
      <c r="I4249" s="16" t="s">
        <v>3307</v>
      </c>
      <c r="J4249" s="16" t="s">
        <v>4100</v>
      </c>
    </row>
    <row r="4250" spans="1:10">
      <c r="A4250" s="20"/>
      <c r="B4250" s="16" t="s">
        <v>9114</v>
      </c>
      <c r="C4250" s="16" t="s">
        <v>3324</v>
      </c>
      <c r="D4250" s="16" t="s">
        <v>3325</v>
      </c>
      <c r="E4250" s="16" t="s">
        <v>8164</v>
      </c>
      <c r="F4250" s="16" t="s">
        <v>3304</v>
      </c>
      <c r="G4250" s="16" t="s">
        <v>3398</v>
      </c>
      <c r="H4250" s="16" t="s">
        <v>3315</v>
      </c>
      <c r="I4250" s="16" t="s">
        <v>3307</v>
      </c>
      <c r="J4250" s="16" t="s">
        <v>8164</v>
      </c>
    </row>
    <row r="4251" spans="1:10">
      <c r="A4251" s="20"/>
      <c r="B4251" s="16" t="s">
        <v>9114</v>
      </c>
      <c r="C4251" s="16" t="s">
        <v>3331</v>
      </c>
      <c r="D4251" s="16" t="s">
        <v>3332</v>
      </c>
      <c r="E4251" s="16" t="s">
        <v>3332</v>
      </c>
      <c r="F4251" s="16" t="s">
        <v>3313</v>
      </c>
      <c r="G4251" s="16" t="s">
        <v>3322</v>
      </c>
      <c r="H4251" s="16" t="s">
        <v>3315</v>
      </c>
      <c r="I4251" s="16" t="s">
        <v>3307</v>
      </c>
      <c r="J4251" s="16" t="s">
        <v>3332</v>
      </c>
    </row>
    <row r="4252" spans="1:10">
      <c r="A4252" s="20" t="s">
        <v>8987</v>
      </c>
      <c r="B4252" s="16" t="s">
        <v>9285</v>
      </c>
      <c r="C4252" s="16" t="s">
        <v>3301</v>
      </c>
      <c r="D4252" s="16" t="s">
        <v>3302</v>
      </c>
      <c r="E4252" s="16" t="s">
        <v>9143</v>
      </c>
      <c r="F4252" s="16" t="s">
        <v>3304</v>
      </c>
      <c r="G4252" s="16" t="s">
        <v>9665</v>
      </c>
      <c r="H4252" s="16" t="s">
        <v>3435</v>
      </c>
      <c r="I4252" s="16" t="s">
        <v>3307</v>
      </c>
      <c r="J4252" s="16" t="s">
        <v>9143</v>
      </c>
    </row>
    <row r="4253" spans="1:10">
      <c r="A4253" s="20"/>
      <c r="B4253" s="16" t="s">
        <v>9285</v>
      </c>
      <c r="C4253" s="16" t="s">
        <v>3301</v>
      </c>
      <c r="D4253" s="16" t="s">
        <v>3302</v>
      </c>
      <c r="E4253" s="16" t="s">
        <v>9666</v>
      </c>
      <c r="F4253" s="16" t="s">
        <v>3304</v>
      </c>
      <c r="G4253" s="16" t="s">
        <v>9661</v>
      </c>
      <c r="H4253" s="16" t="s">
        <v>3427</v>
      </c>
      <c r="I4253" s="16" t="s">
        <v>3307</v>
      </c>
      <c r="J4253" s="16" t="s">
        <v>9666</v>
      </c>
    </row>
    <row r="4254" spans="1:10">
      <c r="A4254" s="20"/>
      <c r="B4254" s="16" t="s">
        <v>9285</v>
      </c>
      <c r="C4254" s="16" t="s">
        <v>3301</v>
      </c>
      <c r="D4254" s="16" t="s">
        <v>3311</v>
      </c>
      <c r="E4254" s="16" t="s">
        <v>6808</v>
      </c>
      <c r="F4254" s="16" t="s">
        <v>3304</v>
      </c>
      <c r="G4254" s="16" t="s">
        <v>3398</v>
      </c>
      <c r="H4254" s="16" t="s">
        <v>3315</v>
      </c>
      <c r="I4254" s="16" t="s">
        <v>3307</v>
      </c>
      <c r="J4254" s="16" t="s">
        <v>6808</v>
      </c>
    </row>
    <row r="4255" spans="1:10">
      <c r="A4255" s="20"/>
      <c r="B4255" s="16" t="s">
        <v>9285</v>
      </c>
      <c r="C4255" s="16" t="s">
        <v>3301</v>
      </c>
      <c r="D4255" s="16" t="s">
        <v>3311</v>
      </c>
      <c r="E4255" s="16" t="s">
        <v>9667</v>
      </c>
      <c r="F4255" s="16" t="s">
        <v>3304</v>
      </c>
      <c r="G4255" s="16" t="s">
        <v>3398</v>
      </c>
      <c r="H4255" s="16" t="s">
        <v>3315</v>
      </c>
      <c r="I4255" s="16" t="s">
        <v>3307</v>
      </c>
      <c r="J4255" s="16" t="s">
        <v>9667</v>
      </c>
    </row>
    <row r="4256" ht="22.5" spans="1:10">
      <c r="A4256" s="20"/>
      <c r="B4256" s="16" t="s">
        <v>9285</v>
      </c>
      <c r="C4256" s="16" t="s">
        <v>3301</v>
      </c>
      <c r="D4256" s="16" t="s">
        <v>3311</v>
      </c>
      <c r="E4256" s="16" t="s">
        <v>8464</v>
      </c>
      <c r="F4256" s="16" t="s">
        <v>3304</v>
      </c>
      <c r="G4256" s="16" t="s">
        <v>3398</v>
      </c>
      <c r="H4256" s="16" t="s">
        <v>3315</v>
      </c>
      <c r="I4256" s="16" t="s">
        <v>3307</v>
      </c>
      <c r="J4256" s="16" t="s">
        <v>8464</v>
      </c>
    </row>
    <row r="4257" spans="1:10">
      <c r="A4257" s="20"/>
      <c r="B4257" s="16" t="s">
        <v>9285</v>
      </c>
      <c r="C4257" s="16" t="s">
        <v>3301</v>
      </c>
      <c r="D4257" s="16" t="s">
        <v>3311</v>
      </c>
      <c r="E4257" s="16" t="s">
        <v>8468</v>
      </c>
      <c r="F4257" s="16" t="s">
        <v>3304</v>
      </c>
      <c r="G4257" s="16" t="s">
        <v>3398</v>
      </c>
      <c r="H4257" s="16" t="s">
        <v>3315</v>
      </c>
      <c r="I4257" s="16" t="s">
        <v>3307</v>
      </c>
      <c r="J4257" s="16" t="s">
        <v>8468</v>
      </c>
    </row>
    <row r="4258" ht="22.5" spans="1:10">
      <c r="A4258" s="20"/>
      <c r="B4258" s="16" t="s">
        <v>9285</v>
      </c>
      <c r="C4258" s="16" t="s">
        <v>3301</v>
      </c>
      <c r="D4258" s="16" t="s">
        <v>3311</v>
      </c>
      <c r="E4258" s="16" t="s">
        <v>8466</v>
      </c>
      <c r="F4258" s="16" t="s">
        <v>3304</v>
      </c>
      <c r="G4258" s="16" t="s">
        <v>3398</v>
      </c>
      <c r="H4258" s="16" t="s">
        <v>3315</v>
      </c>
      <c r="I4258" s="16" t="s">
        <v>3307</v>
      </c>
      <c r="J4258" s="16" t="s">
        <v>8466</v>
      </c>
    </row>
    <row r="4259" spans="1:10">
      <c r="A4259" s="20"/>
      <c r="B4259" s="16" t="s">
        <v>9285</v>
      </c>
      <c r="C4259" s="16" t="s">
        <v>3324</v>
      </c>
      <c r="D4259" s="16" t="s">
        <v>3325</v>
      </c>
      <c r="E4259" s="16" t="s">
        <v>9288</v>
      </c>
      <c r="F4259" s="16" t="s">
        <v>3313</v>
      </c>
      <c r="G4259" s="16" t="s">
        <v>3322</v>
      </c>
      <c r="H4259" s="16" t="s">
        <v>3315</v>
      </c>
      <c r="I4259" s="16" t="s">
        <v>3307</v>
      </c>
      <c r="J4259" s="16" t="s">
        <v>9288</v>
      </c>
    </row>
    <row r="4260" spans="1:10">
      <c r="A4260" s="20"/>
      <c r="B4260" s="16" t="s">
        <v>9285</v>
      </c>
      <c r="C4260" s="16" t="s">
        <v>3331</v>
      </c>
      <c r="D4260" s="16" t="s">
        <v>3332</v>
      </c>
      <c r="E4260" s="16" t="s">
        <v>3332</v>
      </c>
      <c r="F4260" s="16" t="s">
        <v>3313</v>
      </c>
      <c r="G4260" s="16" t="s">
        <v>3322</v>
      </c>
      <c r="H4260" s="16" t="s">
        <v>3315</v>
      </c>
      <c r="I4260" s="16" t="s">
        <v>3307</v>
      </c>
      <c r="J4260" s="16" t="s">
        <v>3332</v>
      </c>
    </row>
    <row r="4261" spans="1:10">
      <c r="A4261" s="20" t="s">
        <v>8263</v>
      </c>
      <c r="B4261" s="16" t="s">
        <v>8924</v>
      </c>
      <c r="C4261" s="16" t="s">
        <v>3301</v>
      </c>
      <c r="D4261" s="16" t="s">
        <v>3302</v>
      </c>
      <c r="E4261" s="16" t="s">
        <v>8221</v>
      </c>
      <c r="F4261" s="16" t="s">
        <v>3304</v>
      </c>
      <c r="G4261" s="16" t="s">
        <v>3398</v>
      </c>
      <c r="H4261" s="16" t="s">
        <v>3315</v>
      </c>
      <c r="I4261" s="16" t="s">
        <v>3307</v>
      </c>
      <c r="J4261" s="16" t="s">
        <v>8221</v>
      </c>
    </row>
    <row r="4262" spans="1:10">
      <c r="A4262" s="20"/>
      <c r="B4262" s="16" t="s">
        <v>8924</v>
      </c>
      <c r="C4262" s="16" t="s">
        <v>3301</v>
      </c>
      <c r="D4262" s="16" t="s">
        <v>3311</v>
      </c>
      <c r="E4262" s="16" t="s">
        <v>8223</v>
      </c>
      <c r="F4262" s="16" t="s">
        <v>3304</v>
      </c>
      <c r="G4262" s="16" t="s">
        <v>3398</v>
      </c>
      <c r="H4262" s="16" t="s">
        <v>3315</v>
      </c>
      <c r="I4262" s="16" t="s">
        <v>3307</v>
      </c>
      <c r="J4262" s="16" t="s">
        <v>8223</v>
      </c>
    </row>
    <row r="4263" spans="1:10">
      <c r="A4263" s="20"/>
      <c r="B4263" s="16" t="s">
        <v>8924</v>
      </c>
      <c r="C4263" s="16" t="s">
        <v>3301</v>
      </c>
      <c r="D4263" s="16" t="s">
        <v>3311</v>
      </c>
      <c r="E4263" s="16" t="s">
        <v>8224</v>
      </c>
      <c r="F4263" s="16" t="s">
        <v>3304</v>
      </c>
      <c r="G4263" s="16" t="s">
        <v>3398</v>
      </c>
      <c r="H4263" s="16" t="s">
        <v>3315</v>
      </c>
      <c r="I4263" s="16" t="s">
        <v>3307</v>
      </c>
      <c r="J4263" s="16" t="s">
        <v>8224</v>
      </c>
    </row>
    <row r="4264" spans="1:10">
      <c r="A4264" s="20"/>
      <c r="B4264" s="16" t="s">
        <v>8924</v>
      </c>
      <c r="C4264" s="16" t="s">
        <v>3324</v>
      </c>
      <c r="D4264" s="16" t="s">
        <v>3325</v>
      </c>
      <c r="E4264" s="16" t="s">
        <v>8575</v>
      </c>
      <c r="F4264" s="16" t="s">
        <v>3313</v>
      </c>
      <c r="G4264" s="16" t="s">
        <v>4036</v>
      </c>
      <c r="H4264" s="16" t="s">
        <v>3315</v>
      </c>
      <c r="I4264" s="16" t="s">
        <v>3307</v>
      </c>
      <c r="J4264" s="16" t="s">
        <v>8575</v>
      </c>
    </row>
    <row r="4265" spans="1:10">
      <c r="A4265" s="20"/>
      <c r="B4265" s="16" t="s">
        <v>8924</v>
      </c>
      <c r="C4265" s="16" t="s">
        <v>3331</v>
      </c>
      <c r="D4265" s="16" t="s">
        <v>3332</v>
      </c>
      <c r="E4265" s="16" t="s">
        <v>8285</v>
      </c>
      <c r="F4265" s="16" t="s">
        <v>3313</v>
      </c>
      <c r="G4265" s="16" t="s">
        <v>3322</v>
      </c>
      <c r="H4265" s="16" t="s">
        <v>3315</v>
      </c>
      <c r="I4265" s="16" t="s">
        <v>3307</v>
      </c>
      <c r="J4265" s="16" t="s">
        <v>8285</v>
      </c>
    </row>
    <row r="4266" spans="1:10">
      <c r="A4266" s="20"/>
      <c r="B4266" s="16" t="s">
        <v>8924</v>
      </c>
      <c r="C4266" s="16" t="s">
        <v>3331</v>
      </c>
      <c r="D4266" s="16" t="s">
        <v>3332</v>
      </c>
      <c r="E4266" s="16" t="s">
        <v>8253</v>
      </c>
      <c r="F4266" s="16" t="s">
        <v>3313</v>
      </c>
      <c r="G4266" s="16" t="s">
        <v>3865</v>
      </c>
      <c r="H4266" s="16" t="s">
        <v>3315</v>
      </c>
      <c r="I4266" s="16" t="s">
        <v>3307</v>
      </c>
      <c r="J4266" s="16" t="s">
        <v>8253</v>
      </c>
    </row>
    <row r="4267" spans="1:10">
      <c r="A4267" s="19" t="s">
        <v>9668</v>
      </c>
      <c r="B4267" s="16"/>
      <c r="C4267" s="16"/>
      <c r="D4267" s="16"/>
      <c r="E4267" s="16"/>
      <c r="F4267" s="16"/>
      <c r="G4267" s="16"/>
      <c r="H4267" s="16"/>
      <c r="I4267" s="16"/>
      <c r="J4267" s="16"/>
    </row>
    <row r="4268" spans="1:10">
      <c r="A4268" s="20" t="s">
        <v>9669</v>
      </c>
      <c r="B4268" s="16" t="s">
        <v>9670</v>
      </c>
      <c r="C4268" s="16" t="s">
        <v>3301</v>
      </c>
      <c r="D4268" s="16" t="s">
        <v>3302</v>
      </c>
      <c r="E4268" s="16" t="s">
        <v>9671</v>
      </c>
      <c r="F4268" s="16" t="s">
        <v>3304</v>
      </c>
      <c r="G4268" s="16" t="s">
        <v>9672</v>
      </c>
      <c r="H4268" s="16" t="s">
        <v>3377</v>
      </c>
      <c r="I4268" s="16" t="s">
        <v>3307</v>
      </c>
      <c r="J4268" s="16" t="s">
        <v>9671</v>
      </c>
    </row>
    <row r="4269" spans="1:10">
      <c r="A4269" s="20"/>
      <c r="B4269" s="16" t="s">
        <v>9670</v>
      </c>
      <c r="C4269" s="16" t="s">
        <v>3301</v>
      </c>
      <c r="D4269" s="16" t="s">
        <v>3311</v>
      </c>
      <c r="E4269" s="16" t="s">
        <v>9673</v>
      </c>
      <c r="F4269" s="16" t="s">
        <v>3304</v>
      </c>
      <c r="G4269" s="16" t="s">
        <v>3398</v>
      </c>
      <c r="H4269" s="16" t="s">
        <v>3315</v>
      </c>
      <c r="I4269" s="16" t="s">
        <v>3307</v>
      </c>
      <c r="J4269" s="16" t="s">
        <v>9673</v>
      </c>
    </row>
    <row r="4270" spans="1:10">
      <c r="A4270" s="20"/>
      <c r="B4270" s="16" t="s">
        <v>9670</v>
      </c>
      <c r="C4270" s="16" t="s">
        <v>3301</v>
      </c>
      <c r="D4270" s="16" t="s">
        <v>3311</v>
      </c>
      <c r="E4270" s="16" t="s">
        <v>8460</v>
      </c>
      <c r="F4270" s="16" t="s">
        <v>3304</v>
      </c>
      <c r="G4270" s="16" t="s">
        <v>3398</v>
      </c>
      <c r="H4270" s="16" t="s">
        <v>3315</v>
      </c>
      <c r="I4270" s="16" t="s">
        <v>3307</v>
      </c>
      <c r="J4270" s="16" t="s">
        <v>8460</v>
      </c>
    </row>
    <row r="4271" spans="1:10">
      <c r="A4271" s="20"/>
      <c r="B4271" s="16" t="s">
        <v>9670</v>
      </c>
      <c r="C4271" s="16" t="s">
        <v>3301</v>
      </c>
      <c r="D4271" s="16" t="s">
        <v>3311</v>
      </c>
      <c r="E4271" s="16" t="s">
        <v>9674</v>
      </c>
      <c r="F4271" s="16" t="s">
        <v>3304</v>
      </c>
      <c r="G4271" s="16" t="s">
        <v>3398</v>
      </c>
      <c r="H4271" s="16" t="s">
        <v>3315</v>
      </c>
      <c r="I4271" s="16" t="s">
        <v>3307</v>
      </c>
      <c r="J4271" s="16" t="s">
        <v>9674</v>
      </c>
    </row>
    <row r="4272" spans="1:10">
      <c r="A4272" s="20"/>
      <c r="B4272" s="16" t="s">
        <v>9670</v>
      </c>
      <c r="C4272" s="16" t="s">
        <v>3301</v>
      </c>
      <c r="D4272" s="16" t="s">
        <v>3320</v>
      </c>
      <c r="E4272" s="16" t="s">
        <v>9138</v>
      </c>
      <c r="F4272" s="16" t="s">
        <v>3304</v>
      </c>
      <c r="G4272" s="16" t="s">
        <v>3398</v>
      </c>
      <c r="H4272" s="16" t="s">
        <v>3315</v>
      </c>
      <c r="I4272" s="16" t="s">
        <v>3307</v>
      </c>
      <c r="J4272" s="16" t="s">
        <v>9138</v>
      </c>
    </row>
    <row r="4273" spans="1:10">
      <c r="A4273" s="20"/>
      <c r="B4273" s="16" t="s">
        <v>9670</v>
      </c>
      <c r="C4273" s="16" t="s">
        <v>3324</v>
      </c>
      <c r="D4273" s="16" t="s">
        <v>3325</v>
      </c>
      <c r="E4273" s="16" t="s">
        <v>9675</v>
      </c>
      <c r="F4273" s="16"/>
      <c r="G4273" s="16" t="s">
        <v>6552</v>
      </c>
      <c r="H4273" s="16"/>
      <c r="I4273" s="16" t="s">
        <v>3329</v>
      </c>
      <c r="J4273" s="16" t="s">
        <v>9675</v>
      </c>
    </row>
    <row r="4274" ht="22.5" spans="1:10">
      <c r="A4274" s="20"/>
      <c r="B4274" s="16" t="s">
        <v>9670</v>
      </c>
      <c r="C4274" s="16" t="s">
        <v>3324</v>
      </c>
      <c r="D4274" s="16" t="s">
        <v>3325</v>
      </c>
      <c r="E4274" s="16" t="s">
        <v>9676</v>
      </c>
      <c r="F4274" s="16" t="s">
        <v>3304</v>
      </c>
      <c r="G4274" s="16" t="s">
        <v>3398</v>
      </c>
      <c r="H4274" s="16" t="s">
        <v>3315</v>
      </c>
      <c r="I4274" s="16" t="s">
        <v>3307</v>
      </c>
      <c r="J4274" s="16" t="s">
        <v>9676</v>
      </c>
    </row>
    <row r="4275" spans="1:10">
      <c r="A4275" s="20"/>
      <c r="B4275" s="16" t="s">
        <v>9670</v>
      </c>
      <c r="C4275" s="16" t="s">
        <v>3331</v>
      </c>
      <c r="D4275" s="16" t="s">
        <v>3332</v>
      </c>
      <c r="E4275" s="16" t="s">
        <v>8801</v>
      </c>
      <c r="F4275" s="16" t="s">
        <v>3313</v>
      </c>
      <c r="G4275" s="16" t="s">
        <v>3341</v>
      </c>
      <c r="H4275" s="16" t="s">
        <v>3315</v>
      </c>
      <c r="I4275" s="16" t="s">
        <v>3307</v>
      </c>
      <c r="J4275" s="16" t="s">
        <v>8801</v>
      </c>
    </row>
    <row r="4276" ht="33.75" spans="1:10">
      <c r="A4276" s="20"/>
      <c r="B4276" s="16" t="s">
        <v>9670</v>
      </c>
      <c r="C4276" s="16" t="s">
        <v>3331</v>
      </c>
      <c r="D4276" s="16" t="s">
        <v>3332</v>
      </c>
      <c r="E4276" s="16" t="s">
        <v>8950</v>
      </c>
      <c r="F4276" s="16" t="s">
        <v>3313</v>
      </c>
      <c r="G4276" s="16" t="s">
        <v>3322</v>
      </c>
      <c r="H4276" s="16" t="s">
        <v>3315</v>
      </c>
      <c r="I4276" s="16" t="s">
        <v>3307</v>
      </c>
      <c r="J4276" s="16" t="s">
        <v>9677</v>
      </c>
    </row>
    <row r="4277" spans="1:10">
      <c r="A4277" s="20"/>
      <c r="B4277" s="16" t="s">
        <v>9670</v>
      </c>
      <c r="C4277" s="16" t="s">
        <v>3843</v>
      </c>
      <c r="D4277" s="16" t="s">
        <v>3844</v>
      </c>
      <c r="E4277" s="16" t="s">
        <v>9678</v>
      </c>
      <c r="F4277" s="16" t="s">
        <v>3520</v>
      </c>
      <c r="G4277" s="16" t="s">
        <v>9679</v>
      </c>
      <c r="H4277" s="16"/>
      <c r="I4277" s="16" t="s">
        <v>3329</v>
      </c>
      <c r="J4277" s="16" t="s">
        <v>9678</v>
      </c>
    </row>
    <row r="4278" spans="1:10">
      <c r="A4278" s="19" t="s">
        <v>9680</v>
      </c>
      <c r="B4278" s="16"/>
      <c r="C4278" s="16"/>
      <c r="D4278" s="16"/>
      <c r="E4278" s="16"/>
      <c r="F4278" s="16"/>
      <c r="G4278" s="16"/>
      <c r="H4278" s="16"/>
      <c r="I4278" s="16"/>
      <c r="J4278" s="16"/>
    </row>
    <row r="4279" ht="33.75" spans="1:10">
      <c r="A4279" s="20" t="s">
        <v>8713</v>
      </c>
      <c r="B4279" s="16" t="s">
        <v>8296</v>
      </c>
      <c r="C4279" s="16" t="s">
        <v>3301</v>
      </c>
      <c r="D4279" s="16" t="s">
        <v>3302</v>
      </c>
      <c r="E4279" s="16" t="s">
        <v>8479</v>
      </c>
      <c r="F4279" s="16" t="s">
        <v>3304</v>
      </c>
      <c r="G4279" s="16" t="s">
        <v>8933</v>
      </c>
      <c r="H4279" s="16" t="s">
        <v>3315</v>
      </c>
      <c r="I4279" s="16" t="s">
        <v>3307</v>
      </c>
      <c r="J4279" s="16" t="s">
        <v>8386</v>
      </c>
    </row>
    <row r="4280" ht="112.5" spans="1:10">
      <c r="A4280" s="20"/>
      <c r="B4280" s="16" t="s">
        <v>8296</v>
      </c>
      <c r="C4280" s="16" t="s">
        <v>3301</v>
      </c>
      <c r="D4280" s="16" t="s">
        <v>3302</v>
      </c>
      <c r="E4280" s="16" t="s">
        <v>8180</v>
      </c>
      <c r="F4280" s="16" t="s">
        <v>3304</v>
      </c>
      <c r="G4280" s="16" t="s">
        <v>8530</v>
      </c>
      <c r="H4280" s="16" t="s">
        <v>3315</v>
      </c>
      <c r="I4280" s="16" t="s">
        <v>3307</v>
      </c>
      <c r="J4280" s="16" t="s">
        <v>8358</v>
      </c>
    </row>
    <row r="4281" ht="78.75" spans="1:10">
      <c r="A4281" s="20"/>
      <c r="B4281" s="16" t="s">
        <v>8296</v>
      </c>
      <c r="C4281" s="16" t="s">
        <v>3301</v>
      </c>
      <c r="D4281" s="16" t="s">
        <v>3311</v>
      </c>
      <c r="E4281" s="16" t="s">
        <v>8185</v>
      </c>
      <c r="F4281" s="16" t="s">
        <v>3304</v>
      </c>
      <c r="G4281" s="16" t="s">
        <v>3544</v>
      </c>
      <c r="H4281" s="16" t="s">
        <v>3315</v>
      </c>
      <c r="I4281" s="16" t="s">
        <v>3307</v>
      </c>
      <c r="J4281" s="16" t="s">
        <v>8483</v>
      </c>
    </row>
    <row r="4282" ht="67.5" spans="1:10">
      <c r="A4282" s="20"/>
      <c r="B4282" s="16" t="s">
        <v>8296</v>
      </c>
      <c r="C4282" s="16" t="s">
        <v>3301</v>
      </c>
      <c r="D4282" s="16" t="s">
        <v>3311</v>
      </c>
      <c r="E4282" s="16" t="s">
        <v>8183</v>
      </c>
      <c r="F4282" s="16" t="s">
        <v>3304</v>
      </c>
      <c r="G4282" s="16" t="s">
        <v>3398</v>
      </c>
      <c r="H4282" s="16" t="s">
        <v>3315</v>
      </c>
      <c r="I4282" s="16" t="s">
        <v>3307</v>
      </c>
      <c r="J4282" s="16" t="s">
        <v>8359</v>
      </c>
    </row>
    <row r="4283" ht="56.25" spans="1:10">
      <c r="A4283" s="20"/>
      <c r="B4283" s="16" t="s">
        <v>8296</v>
      </c>
      <c r="C4283" s="16" t="s">
        <v>3301</v>
      </c>
      <c r="D4283" s="16" t="s">
        <v>3311</v>
      </c>
      <c r="E4283" s="16" t="s">
        <v>8187</v>
      </c>
      <c r="F4283" s="16" t="s">
        <v>3304</v>
      </c>
      <c r="G4283" s="16" t="s">
        <v>3341</v>
      </c>
      <c r="H4283" s="16" t="s">
        <v>3315</v>
      </c>
      <c r="I4283" s="16" t="s">
        <v>3307</v>
      </c>
      <c r="J4283" s="16" t="s">
        <v>8361</v>
      </c>
    </row>
    <row r="4284" ht="67.5" spans="1:10">
      <c r="A4284" s="20"/>
      <c r="B4284" s="16" t="s">
        <v>8296</v>
      </c>
      <c r="C4284" s="16" t="s">
        <v>3301</v>
      </c>
      <c r="D4284" s="16" t="s">
        <v>3320</v>
      </c>
      <c r="E4284" s="16" t="s">
        <v>8188</v>
      </c>
      <c r="F4284" s="16" t="s">
        <v>3304</v>
      </c>
      <c r="G4284" s="16" t="s">
        <v>3398</v>
      </c>
      <c r="H4284" s="16" t="s">
        <v>3315</v>
      </c>
      <c r="I4284" s="16" t="s">
        <v>3307</v>
      </c>
      <c r="J4284" s="16" t="s">
        <v>8362</v>
      </c>
    </row>
    <row r="4285" ht="56.25" spans="1:10">
      <c r="A4285" s="20"/>
      <c r="B4285" s="16" t="s">
        <v>8296</v>
      </c>
      <c r="C4285" s="16" t="s">
        <v>3324</v>
      </c>
      <c r="D4285" s="16" t="s">
        <v>3325</v>
      </c>
      <c r="E4285" s="16" t="s">
        <v>8192</v>
      </c>
      <c r="F4285" s="16" t="s">
        <v>3313</v>
      </c>
      <c r="G4285" s="16" t="s">
        <v>3865</v>
      </c>
      <c r="H4285" s="16" t="s">
        <v>3315</v>
      </c>
      <c r="I4285" s="16" t="s">
        <v>3307</v>
      </c>
      <c r="J4285" s="16" t="s">
        <v>8363</v>
      </c>
    </row>
    <row r="4286" ht="56.25" spans="1:10">
      <c r="A4286" s="20"/>
      <c r="B4286" s="16" t="s">
        <v>8296</v>
      </c>
      <c r="C4286" s="16" t="s">
        <v>3324</v>
      </c>
      <c r="D4286" s="16" t="s">
        <v>3325</v>
      </c>
      <c r="E4286" s="16" t="s">
        <v>8190</v>
      </c>
      <c r="F4286" s="16" t="s">
        <v>3313</v>
      </c>
      <c r="G4286" s="16" t="s">
        <v>3318</v>
      </c>
      <c r="H4286" s="16" t="s">
        <v>3315</v>
      </c>
      <c r="I4286" s="16" t="s">
        <v>3307</v>
      </c>
      <c r="J4286" s="16" t="s">
        <v>8300</v>
      </c>
    </row>
    <row r="4287" ht="90" spans="1:10">
      <c r="A4287" s="20"/>
      <c r="B4287" s="16" t="s">
        <v>8296</v>
      </c>
      <c r="C4287" s="16" t="s">
        <v>3324</v>
      </c>
      <c r="D4287" s="16" t="s">
        <v>3590</v>
      </c>
      <c r="E4287" s="16" t="s">
        <v>8194</v>
      </c>
      <c r="F4287" s="16" t="s">
        <v>3304</v>
      </c>
      <c r="G4287" s="16" t="s">
        <v>3398</v>
      </c>
      <c r="H4287" s="16" t="s">
        <v>3315</v>
      </c>
      <c r="I4287" s="16" t="s">
        <v>3307</v>
      </c>
      <c r="J4287" s="16" t="s">
        <v>8531</v>
      </c>
    </row>
    <row r="4288" ht="56.25" spans="1:10">
      <c r="A4288" s="20"/>
      <c r="B4288" s="16" t="s">
        <v>8296</v>
      </c>
      <c r="C4288" s="16" t="s">
        <v>3324</v>
      </c>
      <c r="D4288" s="16" t="s">
        <v>3590</v>
      </c>
      <c r="E4288" s="16" t="s">
        <v>8195</v>
      </c>
      <c r="F4288" s="16" t="s">
        <v>3313</v>
      </c>
      <c r="G4288" s="16" t="s">
        <v>3865</v>
      </c>
      <c r="H4288" s="16" t="s">
        <v>3315</v>
      </c>
      <c r="I4288" s="16" t="s">
        <v>3307</v>
      </c>
      <c r="J4288" s="16" t="s">
        <v>8365</v>
      </c>
    </row>
    <row r="4289" ht="33.75" spans="1:10">
      <c r="A4289" s="20"/>
      <c r="B4289" s="16" t="s">
        <v>8296</v>
      </c>
      <c r="C4289" s="16" t="s">
        <v>3331</v>
      </c>
      <c r="D4289" s="16" t="s">
        <v>3332</v>
      </c>
      <c r="E4289" s="16" t="s">
        <v>3437</v>
      </c>
      <c r="F4289" s="16" t="s">
        <v>3313</v>
      </c>
      <c r="G4289" s="16" t="s">
        <v>3322</v>
      </c>
      <c r="H4289" s="16" t="s">
        <v>3315</v>
      </c>
      <c r="I4289" s="16" t="s">
        <v>3307</v>
      </c>
      <c r="J4289" s="16" t="s">
        <v>8366</v>
      </c>
    </row>
    <row r="4290" ht="78.75" spans="1:10">
      <c r="A4290" s="20"/>
      <c r="B4290" s="16" t="s">
        <v>8296</v>
      </c>
      <c r="C4290" s="16" t="s">
        <v>3843</v>
      </c>
      <c r="D4290" s="16" t="s">
        <v>3844</v>
      </c>
      <c r="E4290" s="16" t="s">
        <v>8196</v>
      </c>
      <c r="F4290" s="16" t="s">
        <v>3520</v>
      </c>
      <c r="G4290" s="16" t="s">
        <v>3398</v>
      </c>
      <c r="H4290" s="16" t="s">
        <v>3315</v>
      </c>
      <c r="I4290" s="16" t="s">
        <v>3307</v>
      </c>
      <c r="J4290" s="16" t="s">
        <v>8367</v>
      </c>
    </row>
    <row r="4291" ht="90" spans="1:10">
      <c r="A4291" s="20" t="s">
        <v>8219</v>
      </c>
      <c r="B4291" s="16" t="s">
        <v>8547</v>
      </c>
      <c r="C4291" s="16" t="s">
        <v>3301</v>
      </c>
      <c r="D4291" s="16" t="s">
        <v>3302</v>
      </c>
      <c r="E4291" s="16" t="s">
        <v>6786</v>
      </c>
      <c r="F4291" s="16" t="s">
        <v>3304</v>
      </c>
      <c r="G4291" s="16" t="s">
        <v>9681</v>
      </c>
      <c r="H4291" s="16" t="s">
        <v>3377</v>
      </c>
      <c r="I4291" s="16" t="s">
        <v>3307</v>
      </c>
      <c r="J4291" s="16" t="s">
        <v>8265</v>
      </c>
    </row>
    <row r="4292" ht="90" spans="1:10">
      <c r="A4292" s="20"/>
      <c r="B4292" s="16" t="s">
        <v>8547</v>
      </c>
      <c r="C4292" s="16" t="s">
        <v>3301</v>
      </c>
      <c r="D4292" s="16" t="s">
        <v>3302</v>
      </c>
      <c r="E4292" s="16" t="s">
        <v>3524</v>
      </c>
      <c r="F4292" s="16" t="s">
        <v>3313</v>
      </c>
      <c r="G4292" s="16" t="s">
        <v>9682</v>
      </c>
      <c r="H4292" s="16" t="s">
        <v>3526</v>
      </c>
      <c r="I4292" s="16" t="s">
        <v>3307</v>
      </c>
      <c r="J4292" s="16" t="s">
        <v>5212</v>
      </c>
    </row>
    <row r="4293" ht="22.5" spans="1:10">
      <c r="A4293" s="20"/>
      <c r="B4293" s="16" t="s">
        <v>8547</v>
      </c>
      <c r="C4293" s="16" t="s">
        <v>3301</v>
      </c>
      <c r="D4293" s="16" t="s">
        <v>3311</v>
      </c>
      <c r="E4293" s="16" t="s">
        <v>8549</v>
      </c>
      <c r="F4293" s="16" t="s">
        <v>3304</v>
      </c>
      <c r="G4293" s="16" t="s">
        <v>3398</v>
      </c>
      <c r="H4293" s="16" t="s">
        <v>3315</v>
      </c>
      <c r="I4293" s="16" t="s">
        <v>3307</v>
      </c>
      <c r="J4293" s="16" t="s">
        <v>8550</v>
      </c>
    </row>
    <row r="4294" ht="33.75" spans="1:10">
      <c r="A4294" s="20"/>
      <c r="B4294" s="16" t="s">
        <v>8547</v>
      </c>
      <c r="C4294" s="16" t="s">
        <v>3301</v>
      </c>
      <c r="D4294" s="16" t="s">
        <v>3320</v>
      </c>
      <c r="E4294" s="16" t="s">
        <v>4848</v>
      </c>
      <c r="F4294" s="16" t="s">
        <v>3304</v>
      </c>
      <c r="G4294" s="16" t="s">
        <v>3398</v>
      </c>
      <c r="H4294" s="16" t="s">
        <v>3315</v>
      </c>
      <c r="I4294" s="16" t="s">
        <v>3307</v>
      </c>
      <c r="J4294" s="16" t="s">
        <v>8538</v>
      </c>
    </row>
    <row r="4295" ht="45" spans="1:10">
      <c r="A4295" s="20"/>
      <c r="B4295" s="16" t="s">
        <v>8547</v>
      </c>
      <c r="C4295" s="16" t="s">
        <v>3324</v>
      </c>
      <c r="D4295" s="16" t="s">
        <v>3325</v>
      </c>
      <c r="E4295" s="16" t="s">
        <v>8551</v>
      </c>
      <c r="F4295" s="16" t="s">
        <v>3313</v>
      </c>
      <c r="G4295" s="16" t="s">
        <v>3341</v>
      </c>
      <c r="H4295" s="16" t="s">
        <v>3315</v>
      </c>
      <c r="I4295" s="16" t="s">
        <v>3307</v>
      </c>
      <c r="J4295" s="16" t="s">
        <v>8552</v>
      </c>
    </row>
    <row r="4296" ht="33.75" spans="1:10">
      <c r="A4296" s="20"/>
      <c r="B4296" s="16" t="s">
        <v>8547</v>
      </c>
      <c r="C4296" s="16" t="s">
        <v>3331</v>
      </c>
      <c r="D4296" s="16" t="s">
        <v>3332</v>
      </c>
      <c r="E4296" s="16" t="s">
        <v>4412</v>
      </c>
      <c r="F4296" s="16" t="s">
        <v>3313</v>
      </c>
      <c r="G4296" s="16" t="s">
        <v>3322</v>
      </c>
      <c r="H4296" s="16" t="s">
        <v>3315</v>
      </c>
      <c r="I4296" s="16" t="s">
        <v>3307</v>
      </c>
      <c r="J4296" s="16" t="s">
        <v>6036</v>
      </c>
    </row>
    <row r="4297" ht="33.75" spans="1:10">
      <c r="A4297" s="20"/>
      <c r="B4297" s="16" t="s">
        <v>8547</v>
      </c>
      <c r="C4297" s="16" t="s">
        <v>3331</v>
      </c>
      <c r="D4297" s="16" t="s">
        <v>3332</v>
      </c>
      <c r="E4297" s="16" t="s">
        <v>4461</v>
      </c>
      <c r="F4297" s="16" t="s">
        <v>3313</v>
      </c>
      <c r="G4297" s="16" t="s">
        <v>3322</v>
      </c>
      <c r="H4297" s="16" t="s">
        <v>3315</v>
      </c>
      <c r="I4297" s="16" t="s">
        <v>3307</v>
      </c>
      <c r="J4297" s="16" t="s">
        <v>8286</v>
      </c>
    </row>
    <row r="4298" ht="22.5" spans="1:10">
      <c r="A4298" s="20"/>
      <c r="B4298" s="16" t="s">
        <v>8547</v>
      </c>
      <c r="C4298" s="16" t="s">
        <v>3843</v>
      </c>
      <c r="D4298" s="16" t="s">
        <v>3844</v>
      </c>
      <c r="E4298" s="16" t="s">
        <v>7511</v>
      </c>
      <c r="F4298" s="16" t="s">
        <v>3520</v>
      </c>
      <c r="G4298" s="16" t="s">
        <v>3901</v>
      </c>
      <c r="H4298" s="16" t="s">
        <v>3435</v>
      </c>
      <c r="I4298" s="16" t="s">
        <v>3307</v>
      </c>
      <c r="J4298" s="16" t="s">
        <v>8546</v>
      </c>
    </row>
    <row r="4299" ht="22.5" spans="1:10">
      <c r="A4299" s="20" t="s">
        <v>8263</v>
      </c>
      <c r="B4299" s="16" t="s">
        <v>8532</v>
      </c>
      <c r="C4299" s="16" t="s">
        <v>3301</v>
      </c>
      <c r="D4299" s="16" t="s">
        <v>3302</v>
      </c>
      <c r="E4299" s="16" t="s">
        <v>8533</v>
      </c>
      <c r="F4299" s="16" t="s">
        <v>3304</v>
      </c>
      <c r="G4299" s="16" t="s">
        <v>4568</v>
      </c>
      <c r="H4299" s="16" t="s">
        <v>3377</v>
      </c>
      <c r="I4299" s="16" t="s">
        <v>3307</v>
      </c>
      <c r="J4299" s="16" t="s">
        <v>8534</v>
      </c>
    </row>
    <row r="4300" ht="45" spans="1:10">
      <c r="A4300" s="20"/>
      <c r="B4300" s="16" t="s">
        <v>8532</v>
      </c>
      <c r="C4300" s="16" t="s">
        <v>3301</v>
      </c>
      <c r="D4300" s="16" t="s">
        <v>3311</v>
      </c>
      <c r="E4300" s="16" t="s">
        <v>8266</v>
      </c>
      <c r="F4300" s="16" t="s">
        <v>3304</v>
      </c>
      <c r="G4300" s="16" t="s">
        <v>3398</v>
      </c>
      <c r="H4300" s="16" t="s">
        <v>3315</v>
      </c>
      <c r="I4300" s="16" t="s">
        <v>3307</v>
      </c>
      <c r="J4300" s="16" t="s">
        <v>8535</v>
      </c>
    </row>
    <row r="4301" ht="45" spans="1:10">
      <c r="A4301" s="20"/>
      <c r="B4301" s="16" t="s">
        <v>8532</v>
      </c>
      <c r="C4301" s="16" t="s">
        <v>3301</v>
      </c>
      <c r="D4301" s="16" t="s">
        <v>3311</v>
      </c>
      <c r="E4301" s="16" t="s">
        <v>8536</v>
      </c>
      <c r="F4301" s="16" t="s">
        <v>3313</v>
      </c>
      <c r="G4301" s="16" t="s">
        <v>3341</v>
      </c>
      <c r="H4301" s="16" t="s">
        <v>3315</v>
      </c>
      <c r="I4301" s="16" t="s">
        <v>3307</v>
      </c>
      <c r="J4301" s="16" t="s">
        <v>8537</v>
      </c>
    </row>
    <row r="4302" ht="33.75" spans="1:10">
      <c r="A4302" s="20"/>
      <c r="B4302" s="16" t="s">
        <v>8532</v>
      </c>
      <c r="C4302" s="16" t="s">
        <v>3301</v>
      </c>
      <c r="D4302" s="16" t="s">
        <v>3320</v>
      </c>
      <c r="E4302" s="16" t="s">
        <v>4848</v>
      </c>
      <c r="F4302" s="16" t="s">
        <v>3304</v>
      </c>
      <c r="G4302" s="16" t="s">
        <v>3398</v>
      </c>
      <c r="H4302" s="16" t="s">
        <v>3315</v>
      </c>
      <c r="I4302" s="16" t="s">
        <v>3307</v>
      </c>
      <c r="J4302" s="16" t="s">
        <v>8538</v>
      </c>
    </row>
    <row r="4303" ht="45" spans="1:10">
      <c r="A4303" s="20"/>
      <c r="B4303" s="16" t="s">
        <v>8532</v>
      </c>
      <c r="C4303" s="16" t="s">
        <v>3324</v>
      </c>
      <c r="D4303" s="16" t="s">
        <v>3325</v>
      </c>
      <c r="E4303" s="16" t="s">
        <v>8539</v>
      </c>
      <c r="F4303" s="16" t="s">
        <v>3313</v>
      </c>
      <c r="G4303" s="16" t="s">
        <v>3318</v>
      </c>
      <c r="H4303" s="16" t="s">
        <v>3315</v>
      </c>
      <c r="I4303" s="16" t="s">
        <v>3307</v>
      </c>
      <c r="J4303" s="16" t="s">
        <v>8540</v>
      </c>
    </row>
    <row r="4304" ht="146.25" spans="1:10">
      <c r="A4304" s="20"/>
      <c r="B4304" s="16" t="s">
        <v>8532</v>
      </c>
      <c r="C4304" s="16" t="s">
        <v>3324</v>
      </c>
      <c r="D4304" s="16" t="s">
        <v>3325</v>
      </c>
      <c r="E4304" s="16" t="s">
        <v>8541</v>
      </c>
      <c r="F4304" s="16" t="s">
        <v>3304</v>
      </c>
      <c r="G4304" s="16" t="s">
        <v>8542</v>
      </c>
      <c r="H4304" s="16"/>
      <c r="I4304" s="16" t="s">
        <v>3329</v>
      </c>
      <c r="J4304" s="16" t="s">
        <v>8543</v>
      </c>
    </row>
    <row r="4305" ht="33.75" spans="1:10">
      <c r="A4305" s="20"/>
      <c r="B4305" s="16" t="s">
        <v>8532</v>
      </c>
      <c r="C4305" s="16" t="s">
        <v>3331</v>
      </c>
      <c r="D4305" s="16" t="s">
        <v>3332</v>
      </c>
      <c r="E4305" s="16" t="s">
        <v>4412</v>
      </c>
      <c r="F4305" s="16" t="s">
        <v>3313</v>
      </c>
      <c r="G4305" s="16" t="s">
        <v>3322</v>
      </c>
      <c r="H4305" s="16" t="s">
        <v>3315</v>
      </c>
      <c r="I4305" s="16" t="s">
        <v>3307</v>
      </c>
      <c r="J4305" s="16" t="s">
        <v>6036</v>
      </c>
    </row>
    <row r="4306" ht="33.75" spans="1:10">
      <c r="A4306" s="20"/>
      <c r="B4306" s="16" t="s">
        <v>8532</v>
      </c>
      <c r="C4306" s="16" t="s">
        <v>3331</v>
      </c>
      <c r="D4306" s="16" t="s">
        <v>3332</v>
      </c>
      <c r="E4306" s="16" t="s">
        <v>8544</v>
      </c>
      <c r="F4306" s="16" t="s">
        <v>3313</v>
      </c>
      <c r="G4306" s="16" t="s">
        <v>3322</v>
      </c>
      <c r="H4306" s="16" t="s">
        <v>3315</v>
      </c>
      <c r="I4306" s="16" t="s">
        <v>3307</v>
      </c>
      <c r="J4306" s="16" t="s">
        <v>8545</v>
      </c>
    </row>
    <row r="4307" ht="22.5" spans="1:10">
      <c r="A4307" s="20"/>
      <c r="B4307" s="16" t="s">
        <v>8532</v>
      </c>
      <c r="C4307" s="16" t="s">
        <v>3843</v>
      </c>
      <c r="D4307" s="16" t="s">
        <v>3844</v>
      </c>
      <c r="E4307" s="16" t="s">
        <v>7511</v>
      </c>
      <c r="F4307" s="16" t="s">
        <v>3520</v>
      </c>
      <c r="G4307" s="16" t="s">
        <v>3901</v>
      </c>
      <c r="H4307" s="16" t="s">
        <v>3435</v>
      </c>
      <c r="I4307" s="16" t="s">
        <v>3307</v>
      </c>
      <c r="J4307" s="16" t="s">
        <v>8546</v>
      </c>
    </row>
    <row r="4308" spans="1:10">
      <c r="A4308" s="20" t="s">
        <v>8274</v>
      </c>
      <c r="B4308" s="16" t="s">
        <v>9114</v>
      </c>
      <c r="C4308" s="16" t="s">
        <v>3301</v>
      </c>
      <c r="D4308" s="16" t="s">
        <v>3320</v>
      </c>
      <c r="E4308" s="16" t="s">
        <v>4100</v>
      </c>
      <c r="F4308" s="16" t="s">
        <v>3304</v>
      </c>
      <c r="G4308" s="16" t="s">
        <v>3585</v>
      </c>
      <c r="H4308" s="16" t="s">
        <v>3306</v>
      </c>
      <c r="I4308" s="16" t="s">
        <v>3307</v>
      </c>
      <c r="J4308" s="16" t="s">
        <v>4100</v>
      </c>
    </row>
    <row r="4309" spans="1:10">
      <c r="A4309" s="20"/>
      <c r="B4309" s="16" t="s">
        <v>9114</v>
      </c>
      <c r="C4309" s="16" t="s">
        <v>3324</v>
      </c>
      <c r="D4309" s="16" t="s">
        <v>3325</v>
      </c>
      <c r="E4309" s="16" t="s">
        <v>8164</v>
      </c>
      <c r="F4309" s="16" t="s">
        <v>3304</v>
      </c>
      <c r="G4309" s="16" t="s">
        <v>3398</v>
      </c>
      <c r="H4309" s="16" t="s">
        <v>3315</v>
      </c>
      <c r="I4309" s="16" t="s">
        <v>3307</v>
      </c>
      <c r="J4309" s="16" t="s">
        <v>8164</v>
      </c>
    </row>
    <row r="4310" spans="1:10">
      <c r="A4310" s="20"/>
      <c r="B4310" s="16" t="s">
        <v>9114</v>
      </c>
      <c r="C4310" s="16" t="s">
        <v>3331</v>
      </c>
      <c r="D4310" s="16" t="s">
        <v>3332</v>
      </c>
      <c r="E4310" s="16" t="s">
        <v>3332</v>
      </c>
      <c r="F4310" s="16" t="s">
        <v>3313</v>
      </c>
      <c r="G4310" s="16" t="s">
        <v>3322</v>
      </c>
      <c r="H4310" s="16" t="s">
        <v>3315</v>
      </c>
      <c r="I4310" s="16" t="s">
        <v>3307</v>
      </c>
      <c r="J4310" s="16" t="s">
        <v>3332</v>
      </c>
    </row>
    <row r="4311" spans="1:10">
      <c r="A4311" s="19" t="s">
        <v>9683</v>
      </c>
      <c r="B4311" s="16"/>
      <c r="C4311" s="16"/>
      <c r="D4311" s="16"/>
      <c r="E4311" s="16"/>
      <c r="F4311" s="16"/>
      <c r="G4311" s="16"/>
      <c r="H4311" s="16"/>
      <c r="I4311" s="16"/>
      <c r="J4311" s="16"/>
    </row>
    <row r="4312" spans="1:10">
      <c r="A4312" s="20" t="s">
        <v>9684</v>
      </c>
      <c r="B4312" s="16" t="s">
        <v>8274</v>
      </c>
      <c r="C4312" s="16" t="s">
        <v>3301</v>
      </c>
      <c r="D4312" s="16" t="s">
        <v>3320</v>
      </c>
      <c r="E4312" s="16" t="s">
        <v>4100</v>
      </c>
      <c r="F4312" s="16" t="s">
        <v>3304</v>
      </c>
      <c r="G4312" s="16" t="s">
        <v>3585</v>
      </c>
      <c r="H4312" s="16" t="s">
        <v>3306</v>
      </c>
      <c r="I4312" s="16" t="s">
        <v>3307</v>
      </c>
      <c r="J4312" s="16" t="s">
        <v>4100</v>
      </c>
    </row>
    <row r="4313" spans="1:10">
      <c r="A4313" s="20"/>
      <c r="B4313" s="16" t="s">
        <v>8274</v>
      </c>
      <c r="C4313" s="16" t="s">
        <v>3324</v>
      </c>
      <c r="D4313" s="16" t="s">
        <v>3325</v>
      </c>
      <c r="E4313" s="16" t="s">
        <v>8164</v>
      </c>
      <c r="F4313" s="16" t="s">
        <v>3304</v>
      </c>
      <c r="G4313" s="16" t="s">
        <v>3513</v>
      </c>
      <c r="H4313" s="16" t="s">
        <v>3315</v>
      </c>
      <c r="I4313" s="16" t="s">
        <v>3307</v>
      </c>
      <c r="J4313" s="16" t="s">
        <v>8164</v>
      </c>
    </row>
    <row r="4314" spans="1:10">
      <c r="A4314" s="20"/>
      <c r="B4314" s="16" t="s">
        <v>8274</v>
      </c>
      <c r="C4314" s="16" t="s">
        <v>3331</v>
      </c>
      <c r="D4314" s="16" t="s">
        <v>3332</v>
      </c>
      <c r="E4314" s="16" t="s">
        <v>3332</v>
      </c>
      <c r="F4314" s="16" t="s">
        <v>3313</v>
      </c>
      <c r="G4314" s="16" t="s">
        <v>5337</v>
      </c>
      <c r="H4314" s="16" t="s">
        <v>3315</v>
      </c>
      <c r="I4314" s="16" t="s">
        <v>3307</v>
      </c>
      <c r="J4314" s="16" t="s">
        <v>3332</v>
      </c>
    </row>
    <row r="4315" ht="22.5" spans="1:10">
      <c r="A4315" s="20" t="s">
        <v>8263</v>
      </c>
      <c r="B4315" s="16" t="s">
        <v>8532</v>
      </c>
      <c r="C4315" s="16" t="s">
        <v>3301</v>
      </c>
      <c r="D4315" s="16" t="s">
        <v>3302</v>
      </c>
      <c r="E4315" s="16" t="s">
        <v>8533</v>
      </c>
      <c r="F4315" s="16" t="s">
        <v>3304</v>
      </c>
      <c r="G4315" s="16" t="s">
        <v>4629</v>
      </c>
      <c r="H4315" s="16" t="s">
        <v>3377</v>
      </c>
      <c r="I4315" s="16" t="s">
        <v>3307</v>
      </c>
      <c r="J4315" s="16" t="s">
        <v>8534</v>
      </c>
    </row>
    <row r="4316" ht="45" spans="1:10">
      <c r="A4316" s="20"/>
      <c r="B4316" s="16" t="s">
        <v>8532</v>
      </c>
      <c r="C4316" s="16" t="s">
        <v>3301</v>
      </c>
      <c r="D4316" s="16" t="s">
        <v>3311</v>
      </c>
      <c r="E4316" s="16" t="s">
        <v>8266</v>
      </c>
      <c r="F4316" s="16" t="s">
        <v>3304</v>
      </c>
      <c r="G4316" s="16" t="s">
        <v>3398</v>
      </c>
      <c r="H4316" s="16" t="s">
        <v>3315</v>
      </c>
      <c r="I4316" s="16" t="s">
        <v>3307</v>
      </c>
      <c r="J4316" s="16" t="s">
        <v>8535</v>
      </c>
    </row>
    <row r="4317" ht="45" spans="1:10">
      <c r="A4317" s="20"/>
      <c r="B4317" s="16" t="s">
        <v>8532</v>
      </c>
      <c r="C4317" s="16" t="s">
        <v>3301</v>
      </c>
      <c r="D4317" s="16" t="s">
        <v>3311</v>
      </c>
      <c r="E4317" s="16" t="s">
        <v>8536</v>
      </c>
      <c r="F4317" s="16" t="s">
        <v>3313</v>
      </c>
      <c r="G4317" s="16" t="s">
        <v>3341</v>
      </c>
      <c r="H4317" s="16" t="s">
        <v>3315</v>
      </c>
      <c r="I4317" s="16" t="s">
        <v>3307</v>
      </c>
      <c r="J4317" s="16" t="s">
        <v>8537</v>
      </c>
    </row>
    <row r="4318" ht="33.75" spans="1:10">
      <c r="A4318" s="20"/>
      <c r="B4318" s="16" t="s">
        <v>8532</v>
      </c>
      <c r="C4318" s="16" t="s">
        <v>3301</v>
      </c>
      <c r="D4318" s="16" t="s">
        <v>3320</v>
      </c>
      <c r="E4318" s="16" t="s">
        <v>4848</v>
      </c>
      <c r="F4318" s="16" t="s">
        <v>3304</v>
      </c>
      <c r="G4318" s="16" t="s">
        <v>3513</v>
      </c>
      <c r="H4318" s="16" t="s">
        <v>3315</v>
      </c>
      <c r="I4318" s="16" t="s">
        <v>3307</v>
      </c>
      <c r="J4318" s="16" t="s">
        <v>8538</v>
      </c>
    </row>
    <row r="4319" ht="45" spans="1:10">
      <c r="A4319" s="20"/>
      <c r="B4319" s="16" t="s">
        <v>8532</v>
      </c>
      <c r="C4319" s="16" t="s">
        <v>3324</v>
      </c>
      <c r="D4319" s="16" t="s">
        <v>3325</v>
      </c>
      <c r="E4319" s="16" t="s">
        <v>8539</v>
      </c>
      <c r="F4319" s="16" t="s">
        <v>3313</v>
      </c>
      <c r="G4319" s="16" t="s">
        <v>3318</v>
      </c>
      <c r="H4319" s="16" t="s">
        <v>3315</v>
      </c>
      <c r="I4319" s="16" t="s">
        <v>3307</v>
      </c>
      <c r="J4319" s="16" t="s">
        <v>8540</v>
      </c>
    </row>
    <row r="4320" ht="146.25" spans="1:10">
      <c r="A4320" s="20"/>
      <c r="B4320" s="16" t="s">
        <v>8532</v>
      </c>
      <c r="C4320" s="16" t="s">
        <v>3324</v>
      </c>
      <c r="D4320" s="16" t="s">
        <v>3325</v>
      </c>
      <c r="E4320" s="16" t="s">
        <v>8541</v>
      </c>
      <c r="F4320" s="16" t="s">
        <v>3304</v>
      </c>
      <c r="G4320" s="16" t="s">
        <v>8542</v>
      </c>
      <c r="H4320" s="16"/>
      <c r="I4320" s="16" t="s">
        <v>3329</v>
      </c>
      <c r="J4320" s="16" t="s">
        <v>8543</v>
      </c>
    </row>
    <row r="4321" ht="33.75" spans="1:10">
      <c r="A4321" s="20"/>
      <c r="B4321" s="16" t="s">
        <v>8532</v>
      </c>
      <c r="C4321" s="16" t="s">
        <v>3331</v>
      </c>
      <c r="D4321" s="16" t="s">
        <v>3332</v>
      </c>
      <c r="E4321" s="16" t="s">
        <v>8544</v>
      </c>
      <c r="F4321" s="16" t="s">
        <v>3313</v>
      </c>
      <c r="G4321" s="16" t="s">
        <v>3322</v>
      </c>
      <c r="H4321" s="16" t="s">
        <v>3315</v>
      </c>
      <c r="I4321" s="16" t="s">
        <v>3307</v>
      </c>
      <c r="J4321" s="16" t="s">
        <v>8545</v>
      </c>
    </row>
    <row r="4322" ht="33.75" spans="1:10">
      <c r="A4322" s="20"/>
      <c r="B4322" s="16" t="s">
        <v>8532</v>
      </c>
      <c r="C4322" s="16" t="s">
        <v>3331</v>
      </c>
      <c r="D4322" s="16" t="s">
        <v>3332</v>
      </c>
      <c r="E4322" s="16" t="s">
        <v>4412</v>
      </c>
      <c r="F4322" s="16" t="s">
        <v>3313</v>
      </c>
      <c r="G4322" s="16" t="s">
        <v>3322</v>
      </c>
      <c r="H4322" s="16" t="s">
        <v>3315</v>
      </c>
      <c r="I4322" s="16" t="s">
        <v>3307</v>
      </c>
      <c r="J4322" s="16" t="s">
        <v>6036</v>
      </c>
    </row>
    <row r="4323" ht="22.5" spans="1:10">
      <c r="A4323" s="20"/>
      <c r="B4323" s="16" t="s">
        <v>8532</v>
      </c>
      <c r="C4323" s="16" t="s">
        <v>3843</v>
      </c>
      <c r="D4323" s="16" t="s">
        <v>3844</v>
      </c>
      <c r="E4323" s="16" t="s">
        <v>7511</v>
      </c>
      <c r="F4323" s="16" t="s">
        <v>3520</v>
      </c>
      <c r="G4323" s="16" t="s">
        <v>3901</v>
      </c>
      <c r="H4323" s="16" t="s">
        <v>4097</v>
      </c>
      <c r="I4323" s="16" t="s">
        <v>3307</v>
      </c>
      <c r="J4323" s="16" t="s">
        <v>8546</v>
      </c>
    </row>
    <row r="4324" ht="90" spans="1:10">
      <c r="A4324" s="20" t="s">
        <v>8167</v>
      </c>
      <c r="B4324" s="16" t="s">
        <v>8547</v>
      </c>
      <c r="C4324" s="16" t="s">
        <v>3301</v>
      </c>
      <c r="D4324" s="16" t="s">
        <v>3302</v>
      </c>
      <c r="E4324" s="16" t="s">
        <v>6786</v>
      </c>
      <c r="F4324" s="16" t="s">
        <v>3304</v>
      </c>
      <c r="G4324" s="16" t="s">
        <v>9685</v>
      </c>
      <c r="H4324" s="16" t="s">
        <v>3377</v>
      </c>
      <c r="I4324" s="16" t="s">
        <v>3307</v>
      </c>
      <c r="J4324" s="16" t="s">
        <v>8265</v>
      </c>
    </row>
    <row r="4325" ht="90" spans="1:10">
      <c r="A4325" s="20"/>
      <c r="B4325" s="16" t="s">
        <v>8547</v>
      </c>
      <c r="C4325" s="16" t="s">
        <v>3301</v>
      </c>
      <c r="D4325" s="16" t="s">
        <v>3302</v>
      </c>
      <c r="E4325" s="16" t="s">
        <v>3524</v>
      </c>
      <c r="F4325" s="16" t="s">
        <v>3313</v>
      </c>
      <c r="G4325" s="16" t="s">
        <v>9686</v>
      </c>
      <c r="H4325" s="16" t="s">
        <v>3526</v>
      </c>
      <c r="I4325" s="16" t="s">
        <v>3307</v>
      </c>
      <c r="J4325" s="16" t="s">
        <v>5212</v>
      </c>
    </row>
    <row r="4326" ht="22.5" spans="1:10">
      <c r="A4326" s="20"/>
      <c r="B4326" s="16" t="s">
        <v>8547</v>
      </c>
      <c r="C4326" s="16" t="s">
        <v>3301</v>
      </c>
      <c r="D4326" s="16" t="s">
        <v>3311</v>
      </c>
      <c r="E4326" s="16" t="s">
        <v>8549</v>
      </c>
      <c r="F4326" s="16" t="s">
        <v>3304</v>
      </c>
      <c r="G4326" s="16" t="s">
        <v>3398</v>
      </c>
      <c r="H4326" s="16" t="s">
        <v>3315</v>
      </c>
      <c r="I4326" s="16" t="s">
        <v>3307</v>
      </c>
      <c r="J4326" s="16" t="s">
        <v>8550</v>
      </c>
    </row>
    <row r="4327" ht="56.25" spans="1:10">
      <c r="A4327" s="20"/>
      <c r="B4327" s="16" t="s">
        <v>8547</v>
      </c>
      <c r="C4327" s="16" t="s">
        <v>3301</v>
      </c>
      <c r="D4327" s="16" t="s">
        <v>3320</v>
      </c>
      <c r="E4327" s="16" t="s">
        <v>4848</v>
      </c>
      <c r="F4327" s="16" t="s">
        <v>3304</v>
      </c>
      <c r="G4327" s="16" t="s">
        <v>3513</v>
      </c>
      <c r="H4327" s="16" t="s">
        <v>3315</v>
      </c>
      <c r="I4327" s="16" t="s">
        <v>3307</v>
      </c>
      <c r="J4327" s="16" t="s">
        <v>9687</v>
      </c>
    </row>
    <row r="4328" ht="45" spans="1:10">
      <c r="A4328" s="20"/>
      <c r="B4328" s="16" t="s">
        <v>8547</v>
      </c>
      <c r="C4328" s="16" t="s">
        <v>3324</v>
      </c>
      <c r="D4328" s="16" t="s">
        <v>3325</v>
      </c>
      <c r="E4328" s="16" t="s">
        <v>8551</v>
      </c>
      <c r="F4328" s="16" t="s">
        <v>3313</v>
      </c>
      <c r="G4328" s="16" t="s">
        <v>3341</v>
      </c>
      <c r="H4328" s="16" t="s">
        <v>3315</v>
      </c>
      <c r="I4328" s="16" t="s">
        <v>3307</v>
      </c>
      <c r="J4328" s="16" t="s">
        <v>8552</v>
      </c>
    </row>
    <row r="4329" ht="33.75" spans="1:10">
      <c r="A4329" s="20"/>
      <c r="B4329" s="16" t="s">
        <v>8547</v>
      </c>
      <c r="C4329" s="16" t="s">
        <v>3331</v>
      </c>
      <c r="D4329" s="16" t="s">
        <v>3332</v>
      </c>
      <c r="E4329" s="16" t="s">
        <v>4461</v>
      </c>
      <c r="F4329" s="16" t="s">
        <v>3313</v>
      </c>
      <c r="G4329" s="16" t="s">
        <v>3322</v>
      </c>
      <c r="H4329" s="16" t="s">
        <v>3315</v>
      </c>
      <c r="I4329" s="16" t="s">
        <v>3307</v>
      </c>
      <c r="J4329" s="16" t="s">
        <v>8286</v>
      </c>
    </row>
    <row r="4330" ht="33.75" spans="1:10">
      <c r="A4330" s="20"/>
      <c r="B4330" s="16" t="s">
        <v>8547</v>
      </c>
      <c r="C4330" s="16" t="s">
        <v>3331</v>
      </c>
      <c r="D4330" s="16" t="s">
        <v>3332</v>
      </c>
      <c r="E4330" s="16" t="s">
        <v>4412</v>
      </c>
      <c r="F4330" s="16" t="s">
        <v>3313</v>
      </c>
      <c r="G4330" s="16" t="s">
        <v>3322</v>
      </c>
      <c r="H4330" s="16" t="s">
        <v>3315</v>
      </c>
      <c r="I4330" s="16" t="s">
        <v>3307</v>
      </c>
      <c r="J4330" s="16" t="s">
        <v>6036</v>
      </c>
    </row>
    <row r="4331" ht="22.5" spans="1:10">
      <c r="A4331" s="20"/>
      <c r="B4331" s="16" t="s">
        <v>8547</v>
      </c>
      <c r="C4331" s="16" t="s">
        <v>3843</v>
      </c>
      <c r="D4331" s="16" t="s">
        <v>3844</v>
      </c>
      <c r="E4331" s="16" t="s">
        <v>7511</v>
      </c>
      <c r="F4331" s="16" t="s">
        <v>3520</v>
      </c>
      <c r="G4331" s="16" t="s">
        <v>3901</v>
      </c>
      <c r="H4331" s="16" t="s">
        <v>3435</v>
      </c>
      <c r="I4331" s="16" t="s">
        <v>3307</v>
      </c>
      <c r="J4331" s="16" t="s">
        <v>8546</v>
      </c>
    </row>
    <row r="4332" ht="33.75" spans="1:10">
      <c r="A4332" s="20" t="s">
        <v>9688</v>
      </c>
      <c r="B4332" s="16" t="s">
        <v>9689</v>
      </c>
      <c r="C4332" s="16" t="s">
        <v>3301</v>
      </c>
      <c r="D4332" s="16" t="s">
        <v>3302</v>
      </c>
      <c r="E4332" s="16" t="s">
        <v>8479</v>
      </c>
      <c r="F4332" s="16" t="s">
        <v>3304</v>
      </c>
      <c r="G4332" s="16" t="s">
        <v>9690</v>
      </c>
      <c r="H4332" s="16" t="s">
        <v>3377</v>
      </c>
      <c r="I4332" s="16" t="s">
        <v>3307</v>
      </c>
      <c r="J4332" s="16" t="s">
        <v>8386</v>
      </c>
    </row>
    <row r="4333" ht="112.5" spans="1:10">
      <c r="A4333" s="20"/>
      <c r="B4333" s="16" t="s">
        <v>9689</v>
      </c>
      <c r="C4333" s="16" t="s">
        <v>3301</v>
      </c>
      <c r="D4333" s="16" t="s">
        <v>3302</v>
      </c>
      <c r="E4333" s="16" t="s">
        <v>8180</v>
      </c>
      <c r="F4333" s="16" t="s">
        <v>3304</v>
      </c>
      <c r="G4333" s="16" t="s">
        <v>4534</v>
      </c>
      <c r="H4333" s="16" t="s">
        <v>8181</v>
      </c>
      <c r="I4333" s="16" t="s">
        <v>3307</v>
      </c>
      <c r="J4333" s="16" t="s">
        <v>8358</v>
      </c>
    </row>
    <row r="4334" ht="67.5" spans="1:10">
      <c r="A4334" s="20"/>
      <c r="B4334" s="16" t="s">
        <v>9689</v>
      </c>
      <c r="C4334" s="16" t="s">
        <v>3301</v>
      </c>
      <c r="D4334" s="16" t="s">
        <v>3311</v>
      </c>
      <c r="E4334" s="16" t="s">
        <v>8183</v>
      </c>
      <c r="F4334" s="16" t="s">
        <v>3304</v>
      </c>
      <c r="G4334" s="16" t="s">
        <v>3398</v>
      </c>
      <c r="H4334" s="16" t="s">
        <v>3315</v>
      </c>
      <c r="I4334" s="16" t="s">
        <v>3307</v>
      </c>
      <c r="J4334" s="16" t="s">
        <v>8359</v>
      </c>
    </row>
    <row r="4335" ht="78.75" spans="1:10">
      <c r="A4335" s="20"/>
      <c r="B4335" s="16" t="s">
        <v>9689</v>
      </c>
      <c r="C4335" s="16" t="s">
        <v>3301</v>
      </c>
      <c r="D4335" s="16" t="s">
        <v>3311</v>
      </c>
      <c r="E4335" s="16" t="s">
        <v>8185</v>
      </c>
      <c r="F4335" s="16" t="s">
        <v>3304</v>
      </c>
      <c r="G4335" s="16" t="s">
        <v>3544</v>
      </c>
      <c r="H4335" s="16" t="s">
        <v>3545</v>
      </c>
      <c r="I4335" s="16" t="s">
        <v>3307</v>
      </c>
      <c r="J4335" s="16" t="s">
        <v>8483</v>
      </c>
    </row>
    <row r="4336" ht="67.5" spans="1:10">
      <c r="A4336" s="20"/>
      <c r="B4336" s="16" t="s">
        <v>9689</v>
      </c>
      <c r="C4336" s="16" t="s">
        <v>3301</v>
      </c>
      <c r="D4336" s="16" t="s">
        <v>3320</v>
      </c>
      <c r="E4336" s="16" t="s">
        <v>8790</v>
      </c>
      <c r="F4336" s="16" t="s">
        <v>3304</v>
      </c>
      <c r="G4336" s="16" t="s">
        <v>3513</v>
      </c>
      <c r="H4336" s="16" t="s">
        <v>3315</v>
      </c>
      <c r="I4336" s="16" t="s">
        <v>3307</v>
      </c>
      <c r="J4336" s="16" t="s">
        <v>8362</v>
      </c>
    </row>
    <row r="4337" ht="56.25" spans="1:10">
      <c r="A4337" s="20"/>
      <c r="B4337" s="16" t="s">
        <v>9689</v>
      </c>
      <c r="C4337" s="16" t="s">
        <v>3301</v>
      </c>
      <c r="D4337" s="16" t="s">
        <v>3320</v>
      </c>
      <c r="E4337" s="16" t="s">
        <v>8187</v>
      </c>
      <c r="F4337" s="16" t="s">
        <v>3304</v>
      </c>
      <c r="G4337" s="16" t="s">
        <v>3398</v>
      </c>
      <c r="H4337" s="16" t="s">
        <v>3315</v>
      </c>
      <c r="I4337" s="16" t="s">
        <v>3307</v>
      </c>
      <c r="J4337" s="16" t="s">
        <v>8361</v>
      </c>
    </row>
    <row r="4338" ht="56.25" spans="1:10">
      <c r="A4338" s="20"/>
      <c r="B4338" s="16" t="s">
        <v>9689</v>
      </c>
      <c r="C4338" s="16" t="s">
        <v>3324</v>
      </c>
      <c r="D4338" s="16" t="s">
        <v>3325</v>
      </c>
      <c r="E4338" s="16" t="s">
        <v>8192</v>
      </c>
      <c r="F4338" s="16" t="s">
        <v>3313</v>
      </c>
      <c r="G4338" s="16" t="s">
        <v>8493</v>
      </c>
      <c r="H4338" s="16" t="s">
        <v>3315</v>
      </c>
      <c r="I4338" s="16" t="s">
        <v>3307</v>
      </c>
      <c r="J4338" s="16" t="s">
        <v>8363</v>
      </c>
    </row>
    <row r="4339" ht="56.25" spans="1:10">
      <c r="A4339" s="20"/>
      <c r="B4339" s="16" t="s">
        <v>9689</v>
      </c>
      <c r="C4339" s="16" t="s">
        <v>3324</v>
      </c>
      <c r="D4339" s="16" t="s">
        <v>3325</v>
      </c>
      <c r="E4339" s="16" t="s">
        <v>8190</v>
      </c>
      <c r="F4339" s="16" t="s">
        <v>3313</v>
      </c>
      <c r="G4339" s="16" t="s">
        <v>3318</v>
      </c>
      <c r="H4339" s="16" t="s">
        <v>3315</v>
      </c>
      <c r="I4339" s="16" t="s">
        <v>3307</v>
      </c>
      <c r="J4339" s="16" t="s">
        <v>8300</v>
      </c>
    </row>
    <row r="4340" ht="90" spans="1:10">
      <c r="A4340" s="20"/>
      <c r="B4340" s="16" t="s">
        <v>9689</v>
      </c>
      <c r="C4340" s="16" t="s">
        <v>3324</v>
      </c>
      <c r="D4340" s="16" t="s">
        <v>3590</v>
      </c>
      <c r="E4340" s="16" t="s">
        <v>8486</v>
      </c>
      <c r="F4340" s="16" t="s">
        <v>3304</v>
      </c>
      <c r="G4340" s="16" t="s">
        <v>3398</v>
      </c>
      <c r="H4340" s="16" t="s">
        <v>3315</v>
      </c>
      <c r="I4340" s="16" t="s">
        <v>3307</v>
      </c>
      <c r="J4340" s="16" t="s">
        <v>8531</v>
      </c>
    </row>
    <row r="4341" ht="56.25" spans="1:10">
      <c r="A4341" s="20"/>
      <c r="B4341" s="16" t="s">
        <v>9689</v>
      </c>
      <c r="C4341" s="16" t="s">
        <v>3324</v>
      </c>
      <c r="D4341" s="16" t="s">
        <v>3590</v>
      </c>
      <c r="E4341" s="16" t="s">
        <v>8195</v>
      </c>
      <c r="F4341" s="16" t="s">
        <v>3313</v>
      </c>
      <c r="G4341" s="16" t="s">
        <v>3865</v>
      </c>
      <c r="H4341" s="16" t="s">
        <v>3315</v>
      </c>
      <c r="I4341" s="16" t="s">
        <v>3307</v>
      </c>
      <c r="J4341" s="16" t="s">
        <v>8365</v>
      </c>
    </row>
    <row r="4342" ht="33.75" spans="1:10">
      <c r="A4342" s="20"/>
      <c r="B4342" s="16" t="s">
        <v>9689</v>
      </c>
      <c r="C4342" s="16" t="s">
        <v>3331</v>
      </c>
      <c r="D4342" s="16" t="s">
        <v>3332</v>
      </c>
      <c r="E4342" s="16" t="s">
        <v>3437</v>
      </c>
      <c r="F4342" s="16" t="s">
        <v>3313</v>
      </c>
      <c r="G4342" s="16" t="s">
        <v>5025</v>
      </c>
      <c r="H4342" s="16" t="s">
        <v>3315</v>
      </c>
      <c r="I4342" s="16" t="s">
        <v>3307</v>
      </c>
      <c r="J4342" s="16" t="s">
        <v>8366</v>
      </c>
    </row>
    <row r="4343" ht="78.75" spans="1:10">
      <c r="A4343" s="20"/>
      <c r="B4343" s="16" t="s">
        <v>9689</v>
      </c>
      <c r="C4343" s="16" t="s">
        <v>3843</v>
      </c>
      <c r="D4343" s="16" t="s">
        <v>3844</v>
      </c>
      <c r="E4343" s="16" t="s">
        <v>8196</v>
      </c>
      <c r="F4343" s="16" t="s">
        <v>3520</v>
      </c>
      <c r="G4343" s="16" t="s">
        <v>9691</v>
      </c>
      <c r="H4343" s="16" t="s">
        <v>8272</v>
      </c>
      <c r="I4343" s="16" t="s">
        <v>3307</v>
      </c>
      <c r="J4343" s="16" t="s">
        <v>8367</v>
      </c>
    </row>
    <row r="4344" ht="90" spans="1:10">
      <c r="A4344" s="20" t="s">
        <v>8219</v>
      </c>
      <c r="B4344" s="16" t="s">
        <v>8547</v>
      </c>
      <c r="C4344" s="16" t="s">
        <v>3301</v>
      </c>
      <c r="D4344" s="16" t="s">
        <v>3302</v>
      </c>
      <c r="E4344" s="16" t="s">
        <v>6786</v>
      </c>
      <c r="F4344" s="16" t="s">
        <v>3304</v>
      </c>
      <c r="G4344" s="16" t="s">
        <v>9685</v>
      </c>
      <c r="H4344" s="16" t="s">
        <v>3377</v>
      </c>
      <c r="I4344" s="16" t="s">
        <v>3307</v>
      </c>
      <c r="J4344" s="16" t="s">
        <v>8265</v>
      </c>
    </row>
    <row r="4345" ht="90" spans="1:10">
      <c r="A4345" s="20"/>
      <c r="B4345" s="16" t="s">
        <v>8547</v>
      </c>
      <c r="C4345" s="16" t="s">
        <v>3301</v>
      </c>
      <c r="D4345" s="16" t="s">
        <v>3302</v>
      </c>
      <c r="E4345" s="16" t="s">
        <v>3524</v>
      </c>
      <c r="F4345" s="16" t="s">
        <v>3313</v>
      </c>
      <c r="G4345" s="16" t="s">
        <v>9686</v>
      </c>
      <c r="H4345" s="16" t="s">
        <v>3526</v>
      </c>
      <c r="I4345" s="16" t="s">
        <v>3307</v>
      </c>
      <c r="J4345" s="16" t="s">
        <v>5212</v>
      </c>
    </row>
    <row r="4346" ht="22.5" spans="1:10">
      <c r="A4346" s="20"/>
      <c r="B4346" s="16" t="s">
        <v>8547</v>
      </c>
      <c r="C4346" s="16" t="s">
        <v>3301</v>
      </c>
      <c r="D4346" s="16" t="s">
        <v>3311</v>
      </c>
      <c r="E4346" s="16" t="s">
        <v>8549</v>
      </c>
      <c r="F4346" s="16" t="s">
        <v>3304</v>
      </c>
      <c r="G4346" s="16" t="s">
        <v>3398</v>
      </c>
      <c r="H4346" s="16" t="s">
        <v>3315</v>
      </c>
      <c r="I4346" s="16" t="s">
        <v>3307</v>
      </c>
      <c r="J4346" s="16" t="s">
        <v>8550</v>
      </c>
    </row>
    <row r="4347" ht="33.75" spans="1:10">
      <c r="A4347" s="20"/>
      <c r="B4347" s="16" t="s">
        <v>8547</v>
      </c>
      <c r="C4347" s="16" t="s">
        <v>3301</v>
      </c>
      <c r="D4347" s="16" t="s">
        <v>3320</v>
      </c>
      <c r="E4347" s="16" t="s">
        <v>4848</v>
      </c>
      <c r="F4347" s="16" t="s">
        <v>3304</v>
      </c>
      <c r="G4347" s="16" t="s">
        <v>3513</v>
      </c>
      <c r="H4347" s="16" t="s">
        <v>3315</v>
      </c>
      <c r="I4347" s="16" t="s">
        <v>3307</v>
      </c>
      <c r="J4347" s="16" t="s">
        <v>8538</v>
      </c>
    </row>
    <row r="4348" ht="45" spans="1:10">
      <c r="A4348" s="20"/>
      <c r="B4348" s="16" t="s">
        <v>8547</v>
      </c>
      <c r="C4348" s="16" t="s">
        <v>3324</v>
      </c>
      <c r="D4348" s="16" t="s">
        <v>3325</v>
      </c>
      <c r="E4348" s="16" t="s">
        <v>8551</v>
      </c>
      <c r="F4348" s="16" t="s">
        <v>3313</v>
      </c>
      <c r="G4348" s="16" t="s">
        <v>3341</v>
      </c>
      <c r="H4348" s="16" t="s">
        <v>3315</v>
      </c>
      <c r="I4348" s="16" t="s">
        <v>3307</v>
      </c>
      <c r="J4348" s="16" t="s">
        <v>8552</v>
      </c>
    </row>
    <row r="4349" ht="33.75" spans="1:10">
      <c r="A4349" s="20"/>
      <c r="B4349" s="16" t="s">
        <v>8547</v>
      </c>
      <c r="C4349" s="16" t="s">
        <v>3331</v>
      </c>
      <c r="D4349" s="16" t="s">
        <v>3332</v>
      </c>
      <c r="E4349" s="16" t="s">
        <v>4461</v>
      </c>
      <c r="F4349" s="16" t="s">
        <v>3313</v>
      </c>
      <c r="G4349" s="16" t="s">
        <v>3322</v>
      </c>
      <c r="H4349" s="16" t="s">
        <v>3315</v>
      </c>
      <c r="I4349" s="16" t="s">
        <v>3307</v>
      </c>
      <c r="J4349" s="16" t="s">
        <v>8286</v>
      </c>
    </row>
    <row r="4350" ht="33.75" spans="1:10">
      <c r="A4350" s="20"/>
      <c r="B4350" s="16" t="s">
        <v>8547</v>
      </c>
      <c r="C4350" s="16" t="s">
        <v>3331</v>
      </c>
      <c r="D4350" s="16" t="s">
        <v>3332</v>
      </c>
      <c r="E4350" s="16" t="s">
        <v>4412</v>
      </c>
      <c r="F4350" s="16" t="s">
        <v>3313</v>
      </c>
      <c r="G4350" s="16" t="s">
        <v>3322</v>
      </c>
      <c r="H4350" s="16" t="s">
        <v>3315</v>
      </c>
      <c r="I4350" s="16" t="s">
        <v>3307</v>
      </c>
      <c r="J4350" s="16" t="s">
        <v>6036</v>
      </c>
    </row>
    <row r="4351" ht="22.5" spans="1:10">
      <c r="A4351" s="20"/>
      <c r="B4351" s="16" t="s">
        <v>8547</v>
      </c>
      <c r="C4351" s="16" t="s">
        <v>3843</v>
      </c>
      <c r="D4351" s="16" t="s">
        <v>3844</v>
      </c>
      <c r="E4351" s="16" t="s">
        <v>7511</v>
      </c>
      <c r="F4351" s="16" t="s">
        <v>3520</v>
      </c>
      <c r="G4351" s="16" t="s">
        <v>3901</v>
      </c>
      <c r="H4351" s="16" t="s">
        <v>3435</v>
      </c>
      <c r="I4351" s="16" t="s">
        <v>3307</v>
      </c>
      <c r="J4351" s="16" t="s">
        <v>8546</v>
      </c>
    </row>
    <row r="4352" spans="1:10">
      <c r="A4352" s="19" t="s">
        <v>9692</v>
      </c>
      <c r="B4352" s="16"/>
      <c r="C4352" s="16"/>
      <c r="D4352" s="16"/>
      <c r="E4352" s="16"/>
      <c r="F4352" s="16"/>
      <c r="G4352" s="16"/>
      <c r="H4352" s="16"/>
      <c r="I4352" s="16"/>
      <c r="J4352" s="16"/>
    </row>
    <row r="4353" ht="45" spans="1:10">
      <c r="A4353" s="20" t="s">
        <v>8634</v>
      </c>
      <c r="B4353" s="16" t="s">
        <v>9693</v>
      </c>
      <c r="C4353" s="16" t="s">
        <v>3301</v>
      </c>
      <c r="D4353" s="16" t="s">
        <v>3302</v>
      </c>
      <c r="E4353" s="16" t="s">
        <v>9694</v>
      </c>
      <c r="F4353" s="16" t="s">
        <v>3304</v>
      </c>
      <c r="G4353" s="16" t="s">
        <v>3398</v>
      </c>
      <c r="H4353" s="16" t="s">
        <v>3315</v>
      </c>
      <c r="I4353" s="16" t="s">
        <v>3307</v>
      </c>
      <c r="J4353" s="16" t="s">
        <v>9695</v>
      </c>
    </row>
    <row r="4354" ht="56.25" spans="1:10">
      <c r="A4354" s="20"/>
      <c r="B4354" s="16" t="s">
        <v>9693</v>
      </c>
      <c r="C4354" s="16" t="s">
        <v>3301</v>
      </c>
      <c r="D4354" s="16" t="s">
        <v>3311</v>
      </c>
      <c r="E4354" s="16" t="s">
        <v>9696</v>
      </c>
      <c r="F4354" s="16" t="s">
        <v>3313</v>
      </c>
      <c r="G4354" s="16" t="s">
        <v>3865</v>
      </c>
      <c r="H4354" s="16" t="s">
        <v>3315</v>
      </c>
      <c r="I4354" s="16" t="s">
        <v>3307</v>
      </c>
      <c r="J4354" s="16" t="s">
        <v>9697</v>
      </c>
    </row>
    <row r="4355" ht="56.25" spans="1:10">
      <c r="A4355" s="20"/>
      <c r="B4355" s="16" t="s">
        <v>9693</v>
      </c>
      <c r="C4355" s="16" t="s">
        <v>3301</v>
      </c>
      <c r="D4355" s="16" t="s">
        <v>3311</v>
      </c>
      <c r="E4355" s="16" t="s">
        <v>9698</v>
      </c>
      <c r="F4355" s="16" t="s">
        <v>3304</v>
      </c>
      <c r="G4355" s="16" t="s">
        <v>3544</v>
      </c>
      <c r="H4355" s="16"/>
      <c r="I4355" s="16" t="s">
        <v>3329</v>
      </c>
      <c r="J4355" s="16" t="s">
        <v>9699</v>
      </c>
    </row>
    <row r="4356" ht="56.25" spans="1:10">
      <c r="A4356" s="20"/>
      <c r="B4356" s="16" t="s">
        <v>9693</v>
      </c>
      <c r="C4356" s="16" t="s">
        <v>3301</v>
      </c>
      <c r="D4356" s="16" t="s">
        <v>3320</v>
      </c>
      <c r="E4356" s="16" t="s">
        <v>9700</v>
      </c>
      <c r="F4356" s="16" t="s">
        <v>3313</v>
      </c>
      <c r="G4356" s="16" t="s">
        <v>3322</v>
      </c>
      <c r="H4356" s="16" t="s">
        <v>3315</v>
      </c>
      <c r="I4356" s="16" t="s">
        <v>3307</v>
      </c>
      <c r="J4356" s="16" t="s">
        <v>9701</v>
      </c>
    </row>
    <row r="4357" ht="45" spans="1:10">
      <c r="A4357" s="20"/>
      <c r="B4357" s="16" t="s">
        <v>9693</v>
      </c>
      <c r="C4357" s="16" t="s">
        <v>3324</v>
      </c>
      <c r="D4357" s="16" t="s">
        <v>3325</v>
      </c>
      <c r="E4357" s="16" t="s">
        <v>9702</v>
      </c>
      <c r="F4357" s="16" t="s">
        <v>3304</v>
      </c>
      <c r="G4357" s="16" t="s">
        <v>7902</v>
      </c>
      <c r="H4357" s="16"/>
      <c r="I4357" s="16" t="s">
        <v>3329</v>
      </c>
      <c r="J4357" s="16" t="s">
        <v>9703</v>
      </c>
    </row>
    <row r="4358" ht="45" spans="1:10">
      <c r="A4358" s="20"/>
      <c r="B4358" s="16" t="s">
        <v>9693</v>
      </c>
      <c r="C4358" s="16" t="s">
        <v>3324</v>
      </c>
      <c r="D4358" s="16" t="s">
        <v>3325</v>
      </c>
      <c r="E4358" s="16" t="s">
        <v>9704</v>
      </c>
      <c r="F4358" s="16" t="s">
        <v>3313</v>
      </c>
      <c r="G4358" s="16" t="s">
        <v>3341</v>
      </c>
      <c r="H4358" s="16" t="s">
        <v>3315</v>
      </c>
      <c r="I4358" s="16" t="s">
        <v>3307</v>
      </c>
      <c r="J4358" s="16" t="s">
        <v>9705</v>
      </c>
    </row>
    <row r="4359" ht="56.25" spans="1:10">
      <c r="A4359" s="20"/>
      <c r="B4359" s="16" t="s">
        <v>9693</v>
      </c>
      <c r="C4359" s="16" t="s">
        <v>3324</v>
      </c>
      <c r="D4359" s="16" t="s">
        <v>3325</v>
      </c>
      <c r="E4359" s="16" t="s">
        <v>9706</v>
      </c>
      <c r="F4359" s="16" t="s">
        <v>3520</v>
      </c>
      <c r="G4359" s="16" t="s">
        <v>3459</v>
      </c>
      <c r="H4359" s="16" t="s">
        <v>3315</v>
      </c>
      <c r="I4359" s="16" t="s">
        <v>3307</v>
      </c>
      <c r="J4359" s="16" t="s">
        <v>9707</v>
      </c>
    </row>
    <row r="4360" ht="56.25" spans="1:10">
      <c r="A4360" s="20"/>
      <c r="B4360" s="16" t="s">
        <v>9693</v>
      </c>
      <c r="C4360" s="16" t="s">
        <v>3331</v>
      </c>
      <c r="D4360" s="16" t="s">
        <v>3332</v>
      </c>
      <c r="E4360" s="16" t="s">
        <v>8253</v>
      </c>
      <c r="F4360" s="16" t="s">
        <v>3313</v>
      </c>
      <c r="G4360" s="16" t="s">
        <v>3865</v>
      </c>
      <c r="H4360" s="16" t="s">
        <v>3315</v>
      </c>
      <c r="I4360" s="16" t="s">
        <v>3307</v>
      </c>
      <c r="J4360" s="16" t="s">
        <v>9708</v>
      </c>
    </row>
    <row r="4361" ht="45" spans="1:10">
      <c r="A4361" s="20"/>
      <c r="B4361" s="16" t="s">
        <v>9693</v>
      </c>
      <c r="C4361" s="16" t="s">
        <v>3331</v>
      </c>
      <c r="D4361" s="16" t="s">
        <v>3332</v>
      </c>
      <c r="E4361" s="16" t="s">
        <v>9709</v>
      </c>
      <c r="F4361" s="16" t="s">
        <v>3313</v>
      </c>
      <c r="G4361" s="16" t="s">
        <v>3865</v>
      </c>
      <c r="H4361" s="16" t="s">
        <v>3315</v>
      </c>
      <c r="I4361" s="16" t="s">
        <v>3307</v>
      </c>
      <c r="J4361" s="16" t="s">
        <v>9710</v>
      </c>
    </row>
    <row r="4362" ht="56.25" spans="1:10">
      <c r="A4362" s="20"/>
      <c r="B4362" s="16" t="s">
        <v>9693</v>
      </c>
      <c r="C4362" s="16" t="s">
        <v>3843</v>
      </c>
      <c r="D4362" s="16" t="s">
        <v>3844</v>
      </c>
      <c r="E4362" s="16" t="s">
        <v>9711</v>
      </c>
      <c r="F4362" s="16" t="s">
        <v>3313</v>
      </c>
      <c r="G4362" s="16" t="s">
        <v>6406</v>
      </c>
      <c r="H4362" s="16" t="s">
        <v>3315</v>
      </c>
      <c r="I4362" s="16" t="s">
        <v>3307</v>
      </c>
      <c r="J4362" s="16" t="s">
        <v>9712</v>
      </c>
    </row>
    <row r="4363" ht="78.75" spans="1:10">
      <c r="A4363" s="20" t="s">
        <v>8219</v>
      </c>
      <c r="B4363" s="16" t="s">
        <v>9713</v>
      </c>
      <c r="C4363" s="16" t="s">
        <v>3301</v>
      </c>
      <c r="D4363" s="16" t="s">
        <v>3302</v>
      </c>
      <c r="E4363" s="16" t="s">
        <v>9714</v>
      </c>
      <c r="F4363" s="16" t="s">
        <v>3313</v>
      </c>
      <c r="G4363" s="16" t="s">
        <v>3398</v>
      </c>
      <c r="H4363" s="16" t="s">
        <v>3315</v>
      </c>
      <c r="I4363" s="16" t="s">
        <v>3307</v>
      </c>
      <c r="J4363" s="16" t="s">
        <v>9715</v>
      </c>
    </row>
    <row r="4364" ht="45" spans="1:10">
      <c r="A4364" s="20"/>
      <c r="B4364" s="16" t="s">
        <v>9713</v>
      </c>
      <c r="C4364" s="16" t="s">
        <v>3301</v>
      </c>
      <c r="D4364" s="16" t="s">
        <v>3311</v>
      </c>
      <c r="E4364" s="16" t="s">
        <v>9716</v>
      </c>
      <c r="F4364" s="16" t="s">
        <v>3304</v>
      </c>
      <c r="G4364" s="16" t="s">
        <v>9717</v>
      </c>
      <c r="H4364" s="16"/>
      <c r="I4364" s="16" t="s">
        <v>3329</v>
      </c>
      <c r="J4364" s="16" t="s">
        <v>9718</v>
      </c>
    </row>
    <row r="4365" ht="67.5" spans="1:10">
      <c r="A4365" s="20"/>
      <c r="B4365" s="16" t="s">
        <v>9713</v>
      </c>
      <c r="C4365" s="16" t="s">
        <v>3301</v>
      </c>
      <c r="D4365" s="16" t="s">
        <v>3311</v>
      </c>
      <c r="E4365" s="16" t="s">
        <v>9719</v>
      </c>
      <c r="F4365" s="16" t="s">
        <v>3313</v>
      </c>
      <c r="G4365" s="16" t="s">
        <v>3417</v>
      </c>
      <c r="H4365" s="16" t="s">
        <v>3315</v>
      </c>
      <c r="I4365" s="16" t="s">
        <v>3307</v>
      </c>
      <c r="J4365" s="16" t="s">
        <v>9720</v>
      </c>
    </row>
    <row r="4366" ht="90" spans="1:10">
      <c r="A4366" s="20"/>
      <c r="B4366" s="16" t="s">
        <v>9713</v>
      </c>
      <c r="C4366" s="16" t="s">
        <v>3301</v>
      </c>
      <c r="D4366" s="16" t="s">
        <v>3320</v>
      </c>
      <c r="E4366" s="16" t="s">
        <v>9721</v>
      </c>
      <c r="F4366" s="16" t="s">
        <v>3304</v>
      </c>
      <c r="G4366" s="16" t="s">
        <v>3398</v>
      </c>
      <c r="H4366" s="16" t="s">
        <v>3315</v>
      </c>
      <c r="I4366" s="16" t="s">
        <v>3307</v>
      </c>
      <c r="J4366" s="16" t="s">
        <v>9722</v>
      </c>
    </row>
    <row r="4367" ht="22.5" spans="1:10">
      <c r="A4367" s="20"/>
      <c r="B4367" s="16" t="s">
        <v>9713</v>
      </c>
      <c r="C4367" s="16" t="s">
        <v>3324</v>
      </c>
      <c r="D4367" s="16" t="s">
        <v>3325</v>
      </c>
      <c r="E4367" s="16" t="s">
        <v>9723</v>
      </c>
      <c r="F4367" s="16" t="s">
        <v>3304</v>
      </c>
      <c r="G4367" s="16" t="s">
        <v>4410</v>
      </c>
      <c r="H4367" s="16" t="s">
        <v>3499</v>
      </c>
      <c r="I4367" s="16" t="s">
        <v>3329</v>
      </c>
      <c r="J4367" s="16" t="s">
        <v>9724</v>
      </c>
    </row>
    <row r="4368" ht="56.25" spans="1:10">
      <c r="A4368" s="20"/>
      <c r="B4368" s="16" t="s">
        <v>9713</v>
      </c>
      <c r="C4368" s="16" t="s">
        <v>3324</v>
      </c>
      <c r="D4368" s="16" t="s">
        <v>3325</v>
      </c>
      <c r="E4368" s="16" t="s">
        <v>5960</v>
      </c>
      <c r="F4368" s="16" t="s">
        <v>3313</v>
      </c>
      <c r="G4368" s="16" t="s">
        <v>3865</v>
      </c>
      <c r="H4368" s="16" t="s">
        <v>3315</v>
      </c>
      <c r="I4368" s="16" t="s">
        <v>3307</v>
      </c>
      <c r="J4368" s="16" t="s">
        <v>9725</v>
      </c>
    </row>
    <row r="4369" ht="45" spans="1:10">
      <c r="A4369" s="20"/>
      <c r="B4369" s="16" t="s">
        <v>9713</v>
      </c>
      <c r="C4369" s="16" t="s">
        <v>3324</v>
      </c>
      <c r="D4369" s="16" t="s">
        <v>3325</v>
      </c>
      <c r="E4369" s="16" t="s">
        <v>9726</v>
      </c>
      <c r="F4369" s="16" t="s">
        <v>3313</v>
      </c>
      <c r="G4369" s="16" t="s">
        <v>3380</v>
      </c>
      <c r="H4369" s="16" t="s">
        <v>3315</v>
      </c>
      <c r="I4369" s="16" t="s">
        <v>3307</v>
      </c>
      <c r="J4369" s="16" t="s">
        <v>9727</v>
      </c>
    </row>
    <row r="4370" ht="33.75" spans="1:10">
      <c r="A4370" s="20"/>
      <c r="B4370" s="16" t="s">
        <v>9713</v>
      </c>
      <c r="C4370" s="16" t="s">
        <v>3331</v>
      </c>
      <c r="D4370" s="16" t="s">
        <v>3332</v>
      </c>
      <c r="E4370" s="16" t="s">
        <v>8285</v>
      </c>
      <c r="F4370" s="16" t="s">
        <v>3313</v>
      </c>
      <c r="G4370" s="16" t="s">
        <v>3865</v>
      </c>
      <c r="H4370" s="16" t="s">
        <v>3315</v>
      </c>
      <c r="I4370" s="16" t="s">
        <v>3307</v>
      </c>
      <c r="J4370" s="16" t="s">
        <v>9728</v>
      </c>
    </row>
    <row r="4371" ht="33.75" spans="1:10">
      <c r="A4371" s="20"/>
      <c r="B4371" s="16" t="s">
        <v>9713</v>
      </c>
      <c r="C4371" s="16" t="s">
        <v>3331</v>
      </c>
      <c r="D4371" s="16" t="s">
        <v>3332</v>
      </c>
      <c r="E4371" s="16" t="s">
        <v>8326</v>
      </c>
      <c r="F4371" s="16" t="s">
        <v>3313</v>
      </c>
      <c r="G4371" s="16" t="s">
        <v>3865</v>
      </c>
      <c r="H4371" s="16" t="s">
        <v>3315</v>
      </c>
      <c r="I4371" s="16" t="s">
        <v>3307</v>
      </c>
      <c r="J4371" s="16" t="s">
        <v>9729</v>
      </c>
    </row>
    <row r="4372" ht="67.5" spans="1:10">
      <c r="A4372" s="20"/>
      <c r="B4372" s="16" t="s">
        <v>9713</v>
      </c>
      <c r="C4372" s="16" t="s">
        <v>3843</v>
      </c>
      <c r="D4372" s="16" t="s">
        <v>3844</v>
      </c>
      <c r="E4372" s="16" t="s">
        <v>9730</v>
      </c>
      <c r="F4372" s="16" t="s">
        <v>3304</v>
      </c>
      <c r="G4372" s="16" t="s">
        <v>3544</v>
      </c>
      <c r="H4372" s="16"/>
      <c r="I4372" s="16" t="s">
        <v>3329</v>
      </c>
      <c r="J4372" s="16" t="s">
        <v>9731</v>
      </c>
    </row>
    <row r="4373" ht="22.5" spans="1:10">
      <c r="A4373" s="20" t="s">
        <v>8432</v>
      </c>
      <c r="B4373" s="16" t="s">
        <v>9732</v>
      </c>
      <c r="C4373" s="16" t="s">
        <v>3301</v>
      </c>
      <c r="D4373" s="16" t="s">
        <v>3302</v>
      </c>
      <c r="E4373" s="16" t="s">
        <v>9138</v>
      </c>
      <c r="F4373" s="16" t="s">
        <v>3313</v>
      </c>
      <c r="G4373" s="16" t="s">
        <v>3535</v>
      </c>
      <c r="H4373" s="16" t="s">
        <v>3315</v>
      </c>
      <c r="I4373" s="16" t="s">
        <v>3307</v>
      </c>
      <c r="J4373" s="16" t="s">
        <v>9733</v>
      </c>
    </row>
    <row r="4374" ht="33.75" spans="1:10">
      <c r="A4374" s="20"/>
      <c r="B4374" s="16" t="s">
        <v>9732</v>
      </c>
      <c r="C4374" s="16" t="s">
        <v>3301</v>
      </c>
      <c r="D4374" s="16" t="s">
        <v>3302</v>
      </c>
      <c r="E4374" s="16" t="s">
        <v>9583</v>
      </c>
      <c r="F4374" s="16" t="s">
        <v>3304</v>
      </c>
      <c r="G4374" s="16" t="s">
        <v>3398</v>
      </c>
      <c r="H4374" s="16" t="s">
        <v>3315</v>
      </c>
      <c r="I4374" s="16" t="s">
        <v>3307</v>
      </c>
      <c r="J4374" s="16" t="s">
        <v>9734</v>
      </c>
    </row>
    <row r="4375" ht="33.75" spans="1:10">
      <c r="A4375" s="20"/>
      <c r="B4375" s="16" t="s">
        <v>9732</v>
      </c>
      <c r="C4375" s="16" t="s">
        <v>3301</v>
      </c>
      <c r="D4375" s="16" t="s">
        <v>3302</v>
      </c>
      <c r="E4375" s="16" t="s">
        <v>9585</v>
      </c>
      <c r="F4375" s="16" t="s">
        <v>3313</v>
      </c>
      <c r="G4375" s="16" t="s">
        <v>3341</v>
      </c>
      <c r="H4375" s="16" t="s">
        <v>3315</v>
      </c>
      <c r="I4375" s="16" t="s">
        <v>3307</v>
      </c>
      <c r="J4375" s="16" t="s">
        <v>9735</v>
      </c>
    </row>
    <row r="4376" ht="33.75" spans="1:10">
      <c r="A4376" s="20"/>
      <c r="B4376" s="16" t="s">
        <v>9732</v>
      </c>
      <c r="C4376" s="16" t="s">
        <v>3301</v>
      </c>
      <c r="D4376" s="16" t="s">
        <v>3302</v>
      </c>
      <c r="E4376" s="16" t="s">
        <v>9586</v>
      </c>
      <c r="F4376" s="16" t="s">
        <v>3313</v>
      </c>
      <c r="G4376" s="16" t="s">
        <v>4591</v>
      </c>
      <c r="H4376" s="16" t="s">
        <v>3315</v>
      </c>
      <c r="I4376" s="16" t="s">
        <v>3307</v>
      </c>
      <c r="J4376" s="16" t="s">
        <v>9736</v>
      </c>
    </row>
    <row r="4377" ht="45" spans="1:10">
      <c r="A4377" s="20"/>
      <c r="B4377" s="16" t="s">
        <v>9732</v>
      </c>
      <c r="C4377" s="16" t="s">
        <v>3301</v>
      </c>
      <c r="D4377" s="16" t="s">
        <v>3302</v>
      </c>
      <c r="E4377" s="16" t="s">
        <v>9588</v>
      </c>
      <c r="F4377" s="16" t="s">
        <v>3304</v>
      </c>
      <c r="G4377" s="16" t="s">
        <v>3398</v>
      </c>
      <c r="H4377" s="16" t="s">
        <v>3315</v>
      </c>
      <c r="I4377" s="16" t="s">
        <v>3307</v>
      </c>
      <c r="J4377" s="16" t="s">
        <v>9737</v>
      </c>
    </row>
    <row r="4378" ht="33.75" spans="1:10">
      <c r="A4378" s="20"/>
      <c r="B4378" s="16" t="s">
        <v>9732</v>
      </c>
      <c r="C4378" s="16" t="s">
        <v>3324</v>
      </c>
      <c r="D4378" s="16" t="s">
        <v>3325</v>
      </c>
      <c r="E4378" s="16" t="s">
        <v>9590</v>
      </c>
      <c r="F4378" s="16" t="s">
        <v>3313</v>
      </c>
      <c r="G4378" s="16" t="s">
        <v>3341</v>
      </c>
      <c r="H4378" s="16" t="s">
        <v>3315</v>
      </c>
      <c r="I4378" s="16" t="s">
        <v>3307</v>
      </c>
      <c r="J4378" s="16" t="s">
        <v>9738</v>
      </c>
    </row>
    <row r="4379" ht="33.75" spans="1:10">
      <c r="A4379" s="20"/>
      <c r="B4379" s="16" t="s">
        <v>9732</v>
      </c>
      <c r="C4379" s="16" t="s">
        <v>3324</v>
      </c>
      <c r="D4379" s="16" t="s">
        <v>3325</v>
      </c>
      <c r="E4379" s="16" t="s">
        <v>9592</v>
      </c>
      <c r="F4379" s="16" t="s">
        <v>3520</v>
      </c>
      <c r="G4379" s="16" t="s">
        <v>9593</v>
      </c>
      <c r="H4379" s="16"/>
      <c r="I4379" s="16" t="s">
        <v>3329</v>
      </c>
      <c r="J4379" s="16" t="s">
        <v>9739</v>
      </c>
    </row>
    <row r="4380" ht="33.75" spans="1:10">
      <c r="A4380" s="20"/>
      <c r="B4380" s="16" t="s">
        <v>9732</v>
      </c>
      <c r="C4380" s="16" t="s">
        <v>3324</v>
      </c>
      <c r="D4380" s="16" t="s">
        <v>3325</v>
      </c>
      <c r="E4380" s="16" t="s">
        <v>9595</v>
      </c>
      <c r="F4380" s="16" t="s">
        <v>3313</v>
      </c>
      <c r="G4380" s="16" t="s">
        <v>3746</v>
      </c>
      <c r="H4380" s="16" t="s">
        <v>3545</v>
      </c>
      <c r="I4380" s="16" t="s">
        <v>3307</v>
      </c>
      <c r="J4380" s="16" t="s">
        <v>9740</v>
      </c>
    </row>
    <row r="4381" ht="33.75" spans="1:10">
      <c r="A4381" s="20"/>
      <c r="B4381" s="16" t="s">
        <v>9732</v>
      </c>
      <c r="C4381" s="16" t="s">
        <v>3324</v>
      </c>
      <c r="D4381" s="16" t="s">
        <v>3325</v>
      </c>
      <c r="E4381" s="16" t="s">
        <v>9597</v>
      </c>
      <c r="F4381" s="16" t="s">
        <v>3313</v>
      </c>
      <c r="G4381" s="16" t="s">
        <v>4568</v>
      </c>
      <c r="H4381" s="16" t="s">
        <v>3545</v>
      </c>
      <c r="I4381" s="16" t="s">
        <v>3307</v>
      </c>
      <c r="J4381" s="16" t="s">
        <v>9741</v>
      </c>
    </row>
    <row r="4382" ht="33.75" spans="1:10">
      <c r="A4382" s="20"/>
      <c r="B4382" s="16" t="s">
        <v>9732</v>
      </c>
      <c r="C4382" s="16" t="s">
        <v>3324</v>
      </c>
      <c r="D4382" s="16" t="s">
        <v>3325</v>
      </c>
      <c r="E4382" s="16" t="s">
        <v>9599</v>
      </c>
      <c r="F4382" s="16" t="s">
        <v>3313</v>
      </c>
      <c r="G4382" s="16" t="s">
        <v>3746</v>
      </c>
      <c r="H4382" s="16" t="s">
        <v>3473</v>
      </c>
      <c r="I4382" s="16" t="s">
        <v>3329</v>
      </c>
      <c r="J4382" s="16" t="s">
        <v>9742</v>
      </c>
    </row>
    <row r="4383" ht="33.75" spans="1:10">
      <c r="A4383" s="20"/>
      <c r="B4383" s="16" t="s">
        <v>9732</v>
      </c>
      <c r="C4383" s="16" t="s">
        <v>3331</v>
      </c>
      <c r="D4383" s="16" t="s">
        <v>3332</v>
      </c>
      <c r="E4383" s="16" t="s">
        <v>9601</v>
      </c>
      <c r="F4383" s="16" t="s">
        <v>3313</v>
      </c>
      <c r="G4383" s="16" t="s">
        <v>3865</v>
      </c>
      <c r="H4383" s="16" t="s">
        <v>3315</v>
      </c>
      <c r="I4383" s="16" t="s">
        <v>3307</v>
      </c>
      <c r="J4383" s="16" t="s">
        <v>9743</v>
      </c>
    </row>
    <row r="4384" ht="33.75" spans="1:10">
      <c r="A4384" s="20"/>
      <c r="B4384" s="16" t="s">
        <v>9732</v>
      </c>
      <c r="C4384" s="16" t="s">
        <v>3331</v>
      </c>
      <c r="D4384" s="16" t="s">
        <v>3332</v>
      </c>
      <c r="E4384" s="16" t="s">
        <v>9603</v>
      </c>
      <c r="F4384" s="16" t="s">
        <v>3313</v>
      </c>
      <c r="G4384" s="16" t="s">
        <v>3865</v>
      </c>
      <c r="H4384" s="16" t="s">
        <v>3315</v>
      </c>
      <c r="I4384" s="16" t="s">
        <v>3307</v>
      </c>
      <c r="J4384" s="16" t="s">
        <v>9744</v>
      </c>
    </row>
    <row r="4385" ht="45" spans="1:10">
      <c r="A4385" s="20"/>
      <c r="B4385" s="16" t="s">
        <v>9732</v>
      </c>
      <c r="C4385" s="16" t="s">
        <v>3331</v>
      </c>
      <c r="D4385" s="16" t="s">
        <v>3332</v>
      </c>
      <c r="E4385" s="16" t="s">
        <v>9605</v>
      </c>
      <c r="F4385" s="16" t="s">
        <v>3304</v>
      </c>
      <c r="G4385" s="16" t="s">
        <v>3398</v>
      </c>
      <c r="H4385" s="16" t="s">
        <v>3315</v>
      </c>
      <c r="I4385" s="16" t="s">
        <v>3307</v>
      </c>
      <c r="J4385" s="16" t="s">
        <v>9745</v>
      </c>
    </row>
    <row r="4386" ht="33.75" spans="1:10">
      <c r="A4386" s="20"/>
      <c r="B4386" s="16" t="s">
        <v>9732</v>
      </c>
      <c r="C4386" s="16" t="s">
        <v>3331</v>
      </c>
      <c r="D4386" s="16" t="s">
        <v>3332</v>
      </c>
      <c r="E4386" s="16" t="s">
        <v>9607</v>
      </c>
      <c r="F4386" s="16" t="s">
        <v>3313</v>
      </c>
      <c r="G4386" s="16" t="s">
        <v>3865</v>
      </c>
      <c r="H4386" s="16" t="s">
        <v>3315</v>
      </c>
      <c r="I4386" s="16" t="s">
        <v>3307</v>
      </c>
      <c r="J4386" s="16" t="s">
        <v>9746</v>
      </c>
    </row>
    <row r="4387" ht="33.75" spans="1:10">
      <c r="A4387" s="20"/>
      <c r="B4387" s="16" t="s">
        <v>9732</v>
      </c>
      <c r="C4387" s="16" t="s">
        <v>3843</v>
      </c>
      <c r="D4387" s="16" t="s">
        <v>3844</v>
      </c>
      <c r="E4387" s="16" t="s">
        <v>9609</v>
      </c>
      <c r="F4387" s="16" t="s">
        <v>3520</v>
      </c>
      <c r="G4387" s="16" t="s">
        <v>3322</v>
      </c>
      <c r="H4387" s="16" t="s">
        <v>3315</v>
      </c>
      <c r="I4387" s="16" t="s">
        <v>3307</v>
      </c>
      <c r="J4387" s="16" t="s">
        <v>9747</v>
      </c>
    </row>
    <row r="4388" ht="33.75" spans="1:10">
      <c r="A4388" s="20"/>
      <c r="B4388" s="16" t="s">
        <v>9732</v>
      </c>
      <c r="C4388" s="16" t="s">
        <v>3843</v>
      </c>
      <c r="D4388" s="16" t="s">
        <v>3844</v>
      </c>
      <c r="E4388" s="16" t="s">
        <v>9611</v>
      </c>
      <c r="F4388" s="16" t="s">
        <v>3304</v>
      </c>
      <c r="G4388" s="16" t="s">
        <v>9593</v>
      </c>
      <c r="H4388" s="16"/>
      <c r="I4388" s="16" t="s">
        <v>3329</v>
      </c>
      <c r="J4388" s="16" t="s">
        <v>9748</v>
      </c>
    </row>
    <row r="4389" ht="33.75" spans="1:10">
      <c r="A4389" s="20"/>
      <c r="B4389" s="16" t="s">
        <v>9732</v>
      </c>
      <c r="C4389" s="16" t="s">
        <v>3843</v>
      </c>
      <c r="D4389" s="16" t="s">
        <v>3844</v>
      </c>
      <c r="E4389" s="16" t="s">
        <v>9613</v>
      </c>
      <c r="F4389" s="16" t="s">
        <v>3520</v>
      </c>
      <c r="G4389" s="16" t="s">
        <v>9614</v>
      </c>
      <c r="H4389" s="16"/>
      <c r="I4389" s="16" t="s">
        <v>3329</v>
      </c>
      <c r="J4389" s="16" t="s">
        <v>9749</v>
      </c>
    </row>
    <row r="4390" ht="33.75" spans="1:10">
      <c r="A4390" s="20"/>
      <c r="B4390" s="16" t="s">
        <v>9732</v>
      </c>
      <c r="C4390" s="16" t="s">
        <v>3843</v>
      </c>
      <c r="D4390" s="16" t="s">
        <v>3844</v>
      </c>
      <c r="E4390" s="16" t="s">
        <v>9616</v>
      </c>
      <c r="F4390" s="16" t="s">
        <v>3520</v>
      </c>
      <c r="G4390" s="16" t="s">
        <v>9593</v>
      </c>
      <c r="H4390" s="16"/>
      <c r="I4390" s="16" t="s">
        <v>3329</v>
      </c>
      <c r="J4390" s="16" t="s">
        <v>9750</v>
      </c>
    </row>
    <row r="4391" spans="1:10">
      <c r="A4391" s="20" t="s">
        <v>8274</v>
      </c>
      <c r="B4391" s="16" t="s">
        <v>8378</v>
      </c>
      <c r="C4391" s="16" t="s">
        <v>3301</v>
      </c>
      <c r="D4391" s="16" t="s">
        <v>3320</v>
      </c>
      <c r="E4391" s="16" t="s">
        <v>4100</v>
      </c>
      <c r="F4391" s="16" t="s">
        <v>3304</v>
      </c>
      <c r="G4391" s="16" t="s">
        <v>8276</v>
      </c>
      <c r="H4391" s="16" t="s">
        <v>3306</v>
      </c>
      <c r="I4391" s="16" t="s">
        <v>3307</v>
      </c>
      <c r="J4391" s="16" t="s">
        <v>4100</v>
      </c>
    </row>
    <row r="4392" spans="1:10">
      <c r="A4392" s="20"/>
      <c r="B4392" s="16" t="s">
        <v>8378</v>
      </c>
      <c r="C4392" s="16" t="s">
        <v>3324</v>
      </c>
      <c r="D4392" s="16" t="s">
        <v>3325</v>
      </c>
      <c r="E4392" s="16" t="s">
        <v>8164</v>
      </c>
      <c r="F4392" s="16" t="s">
        <v>3304</v>
      </c>
      <c r="G4392" s="16" t="s">
        <v>3398</v>
      </c>
      <c r="H4392" s="16" t="s">
        <v>3315</v>
      </c>
      <c r="I4392" s="16" t="s">
        <v>3307</v>
      </c>
      <c r="J4392" s="16" t="s">
        <v>8164</v>
      </c>
    </row>
    <row r="4393" spans="1:10">
      <c r="A4393" s="20"/>
      <c r="B4393" s="16" t="s">
        <v>8378</v>
      </c>
      <c r="C4393" s="16" t="s">
        <v>3331</v>
      </c>
      <c r="D4393" s="16" t="s">
        <v>3332</v>
      </c>
      <c r="E4393" s="16" t="s">
        <v>3332</v>
      </c>
      <c r="F4393" s="16" t="s">
        <v>3313</v>
      </c>
      <c r="G4393" s="16" t="s">
        <v>3322</v>
      </c>
      <c r="H4393" s="16" t="s">
        <v>3315</v>
      </c>
      <c r="I4393" s="16" t="s">
        <v>3307</v>
      </c>
      <c r="J4393" s="16" t="s">
        <v>3332</v>
      </c>
    </row>
    <row r="4394" ht="45" spans="1:10">
      <c r="A4394" s="20" t="s">
        <v>8295</v>
      </c>
      <c r="B4394" s="16" t="s">
        <v>9751</v>
      </c>
      <c r="C4394" s="16" t="s">
        <v>3301</v>
      </c>
      <c r="D4394" s="16" t="s">
        <v>3302</v>
      </c>
      <c r="E4394" s="16" t="s">
        <v>9531</v>
      </c>
      <c r="F4394" s="16" t="s">
        <v>3304</v>
      </c>
      <c r="G4394" s="16" t="s">
        <v>3535</v>
      </c>
      <c r="H4394" s="16" t="s">
        <v>3315</v>
      </c>
      <c r="I4394" s="16" t="s">
        <v>3307</v>
      </c>
      <c r="J4394" s="16" t="s">
        <v>9532</v>
      </c>
    </row>
    <row r="4395" ht="33.75" spans="1:10">
      <c r="A4395" s="20"/>
      <c r="B4395" s="16" t="s">
        <v>9751</v>
      </c>
      <c r="C4395" s="16" t="s">
        <v>3301</v>
      </c>
      <c r="D4395" s="16" t="s">
        <v>3302</v>
      </c>
      <c r="E4395" s="16" t="s">
        <v>9529</v>
      </c>
      <c r="F4395" s="16" t="s">
        <v>3313</v>
      </c>
      <c r="G4395" s="16" t="s">
        <v>3322</v>
      </c>
      <c r="H4395" s="16" t="s">
        <v>3315</v>
      </c>
      <c r="I4395" s="16" t="s">
        <v>3307</v>
      </c>
      <c r="J4395" s="16" t="s">
        <v>9530</v>
      </c>
    </row>
    <row r="4396" ht="56.25" spans="1:10">
      <c r="A4396" s="20"/>
      <c r="B4396" s="16" t="s">
        <v>9751</v>
      </c>
      <c r="C4396" s="16" t="s">
        <v>3301</v>
      </c>
      <c r="D4396" s="16" t="s">
        <v>3302</v>
      </c>
      <c r="E4396" s="16" t="s">
        <v>9533</v>
      </c>
      <c r="F4396" s="16" t="s">
        <v>3313</v>
      </c>
      <c r="G4396" s="16" t="s">
        <v>4559</v>
      </c>
      <c r="H4396" s="16" t="s">
        <v>3306</v>
      </c>
      <c r="I4396" s="16" t="s">
        <v>3307</v>
      </c>
      <c r="J4396" s="16" t="s">
        <v>9752</v>
      </c>
    </row>
    <row r="4397" ht="45" spans="1:10">
      <c r="A4397" s="20"/>
      <c r="B4397" s="16" t="s">
        <v>9751</v>
      </c>
      <c r="C4397" s="16" t="s">
        <v>3301</v>
      </c>
      <c r="D4397" s="16" t="s">
        <v>3302</v>
      </c>
      <c r="E4397" s="16" t="s">
        <v>9535</v>
      </c>
      <c r="F4397" s="16" t="s">
        <v>3304</v>
      </c>
      <c r="G4397" s="16" t="s">
        <v>3398</v>
      </c>
      <c r="H4397" s="16" t="s">
        <v>3315</v>
      </c>
      <c r="I4397" s="16" t="s">
        <v>3307</v>
      </c>
      <c r="J4397" s="16" t="s">
        <v>9753</v>
      </c>
    </row>
    <row r="4398" ht="33.75" spans="1:10">
      <c r="A4398" s="20"/>
      <c r="B4398" s="16" t="s">
        <v>9751</v>
      </c>
      <c r="C4398" s="16" t="s">
        <v>3301</v>
      </c>
      <c r="D4398" s="16" t="s">
        <v>3302</v>
      </c>
      <c r="E4398" s="16" t="s">
        <v>5748</v>
      </c>
      <c r="F4398" s="16" t="s">
        <v>3304</v>
      </c>
      <c r="G4398" s="16" t="s">
        <v>3398</v>
      </c>
      <c r="H4398" s="16" t="s">
        <v>3315</v>
      </c>
      <c r="I4398" s="16" t="s">
        <v>3307</v>
      </c>
      <c r="J4398" s="16" t="s">
        <v>9754</v>
      </c>
    </row>
    <row r="4399" ht="33.75" spans="1:10">
      <c r="A4399" s="20"/>
      <c r="B4399" s="16" t="s">
        <v>9751</v>
      </c>
      <c r="C4399" s="16" t="s">
        <v>3324</v>
      </c>
      <c r="D4399" s="16" t="s">
        <v>3325</v>
      </c>
      <c r="E4399" s="16" t="s">
        <v>9538</v>
      </c>
      <c r="F4399" s="16" t="s">
        <v>3313</v>
      </c>
      <c r="G4399" s="16" t="s">
        <v>3865</v>
      </c>
      <c r="H4399" s="16" t="s">
        <v>3315</v>
      </c>
      <c r="I4399" s="16" t="s">
        <v>3307</v>
      </c>
      <c r="J4399" s="16" t="s">
        <v>9755</v>
      </c>
    </row>
    <row r="4400" ht="45" spans="1:10">
      <c r="A4400" s="20"/>
      <c r="B4400" s="16" t="s">
        <v>9751</v>
      </c>
      <c r="C4400" s="16" t="s">
        <v>3324</v>
      </c>
      <c r="D4400" s="16" t="s">
        <v>3325</v>
      </c>
      <c r="E4400" s="16" t="s">
        <v>9540</v>
      </c>
      <c r="F4400" s="16" t="s">
        <v>3313</v>
      </c>
      <c r="G4400" s="16" t="s">
        <v>3380</v>
      </c>
      <c r="H4400" s="16" t="s">
        <v>3315</v>
      </c>
      <c r="I4400" s="16" t="s">
        <v>3307</v>
      </c>
      <c r="J4400" s="16" t="s">
        <v>9756</v>
      </c>
    </row>
    <row r="4401" ht="67.5" spans="1:10">
      <c r="A4401" s="20"/>
      <c r="B4401" s="16" t="s">
        <v>9751</v>
      </c>
      <c r="C4401" s="16" t="s">
        <v>3324</v>
      </c>
      <c r="D4401" s="16" t="s">
        <v>3325</v>
      </c>
      <c r="E4401" s="16" t="s">
        <v>9542</v>
      </c>
      <c r="F4401" s="16" t="s">
        <v>3313</v>
      </c>
      <c r="G4401" s="16" t="s">
        <v>3746</v>
      </c>
      <c r="H4401" s="16" t="s">
        <v>3306</v>
      </c>
      <c r="I4401" s="16" t="s">
        <v>3307</v>
      </c>
      <c r="J4401" s="16" t="s">
        <v>9757</v>
      </c>
    </row>
    <row r="4402" ht="45" spans="1:10">
      <c r="A4402" s="20"/>
      <c r="B4402" s="16" t="s">
        <v>9751</v>
      </c>
      <c r="C4402" s="16" t="s">
        <v>3324</v>
      </c>
      <c r="D4402" s="16" t="s">
        <v>3325</v>
      </c>
      <c r="E4402" s="16" t="s">
        <v>9544</v>
      </c>
      <c r="F4402" s="16" t="s">
        <v>3313</v>
      </c>
      <c r="G4402" s="16" t="s">
        <v>5510</v>
      </c>
      <c r="H4402" s="16" t="s">
        <v>3315</v>
      </c>
      <c r="I4402" s="16" t="s">
        <v>3307</v>
      </c>
      <c r="J4402" s="16" t="s">
        <v>9758</v>
      </c>
    </row>
    <row r="4403" ht="45" spans="1:10">
      <c r="A4403" s="20"/>
      <c r="B4403" s="16" t="s">
        <v>9751</v>
      </c>
      <c r="C4403" s="16" t="s">
        <v>3324</v>
      </c>
      <c r="D4403" s="16" t="s">
        <v>3325</v>
      </c>
      <c r="E4403" s="16" t="s">
        <v>9546</v>
      </c>
      <c r="F4403" s="16" t="s">
        <v>3313</v>
      </c>
      <c r="G4403" s="16" t="s">
        <v>3746</v>
      </c>
      <c r="H4403" s="16" t="s">
        <v>3306</v>
      </c>
      <c r="I4403" s="16" t="s">
        <v>3307</v>
      </c>
      <c r="J4403" s="16" t="s">
        <v>9759</v>
      </c>
    </row>
    <row r="4404" ht="45" spans="1:10">
      <c r="A4404" s="20"/>
      <c r="B4404" s="16" t="s">
        <v>9751</v>
      </c>
      <c r="C4404" s="16" t="s">
        <v>3331</v>
      </c>
      <c r="D4404" s="16" t="s">
        <v>3332</v>
      </c>
      <c r="E4404" s="16" t="s">
        <v>9548</v>
      </c>
      <c r="F4404" s="16" t="s">
        <v>3313</v>
      </c>
      <c r="G4404" s="16" t="s">
        <v>3865</v>
      </c>
      <c r="H4404" s="16" t="s">
        <v>3315</v>
      </c>
      <c r="I4404" s="16" t="s">
        <v>3307</v>
      </c>
      <c r="J4404" s="16" t="s">
        <v>9760</v>
      </c>
    </row>
    <row r="4405" ht="56.25" spans="1:10">
      <c r="A4405" s="20"/>
      <c r="B4405" s="16" t="s">
        <v>9751</v>
      </c>
      <c r="C4405" s="16" t="s">
        <v>3331</v>
      </c>
      <c r="D4405" s="16" t="s">
        <v>3332</v>
      </c>
      <c r="E4405" s="16" t="s">
        <v>9550</v>
      </c>
      <c r="F4405" s="16" t="s">
        <v>3313</v>
      </c>
      <c r="G4405" s="16" t="s">
        <v>3865</v>
      </c>
      <c r="H4405" s="16" t="s">
        <v>3315</v>
      </c>
      <c r="I4405" s="16" t="s">
        <v>3307</v>
      </c>
      <c r="J4405" s="16" t="s">
        <v>9761</v>
      </c>
    </row>
    <row r="4406" ht="45" spans="1:10">
      <c r="A4406" s="20"/>
      <c r="B4406" s="16" t="s">
        <v>9751</v>
      </c>
      <c r="C4406" s="16" t="s">
        <v>3331</v>
      </c>
      <c r="D4406" s="16" t="s">
        <v>3332</v>
      </c>
      <c r="E4406" s="16" t="s">
        <v>9552</v>
      </c>
      <c r="F4406" s="16" t="s">
        <v>3304</v>
      </c>
      <c r="G4406" s="16" t="s">
        <v>3398</v>
      </c>
      <c r="H4406" s="16" t="s">
        <v>3315</v>
      </c>
      <c r="I4406" s="16" t="s">
        <v>3307</v>
      </c>
      <c r="J4406" s="16" t="s">
        <v>9762</v>
      </c>
    </row>
    <row r="4407" ht="45" spans="1:10">
      <c r="A4407" s="20"/>
      <c r="B4407" s="16" t="s">
        <v>9751</v>
      </c>
      <c r="C4407" s="16" t="s">
        <v>3331</v>
      </c>
      <c r="D4407" s="16" t="s">
        <v>3332</v>
      </c>
      <c r="E4407" s="16" t="s">
        <v>9554</v>
      </c>
      <c r="F4407" s="16" t="s">
        <v>3313</v>
      </c>
      <c r="G4407" s="16" t="s">
        <v>3380</v>
      </c>
      <c r="H4407" s="16" t="s">
        <v>3315</v>
      </c>
      <c r="I4407" s="16" t="s">
        <v>3307</v>
      </c>
      <c r="J4407" s="16" t="s">
        <v>9763</v>
      </c>
    </row>
    <row r="4408" ht="56.25" spans="1:10">
      <c r="A4408" s="20"/>
      <c r="B4408" s="16" t="s">
        <v>9751</v>
      </c>
      <c r="C4408" s="16" t="s">
        <v>3843</v>
      </c>
      <c r="D4408" s="16" t="s">
        <v>3844</v>
      </c>
      <c r="E4408" s="16" t="s">
        <v>9556</v>
      </c>
      <c r="F4408" s="16" t="s">
        <v>3304</v>
      </c>
      <c r="G4408" s="16" t="s">
        <v>3398</v>
      </c>
      <c r="H4408" s="16" t="s">
        <v>3315</v>
      </c>
      <c r="I4408" s="16" t="s">
        <v>3307</v>
      </c>
      <c r="J4408" s="16" t="s">
        <v>9764</v>
      </c>
    </row>
    <row r="4409" ht="45" spans="1:10">
      <c r="A4409" s="20"/>
      <c r="B4409" s="16" t="s">
        <v>9751</v>
      </c>
      <c r="C4409" s="16" t="s">
        <v>3843</v>
      </c>
      <c r="D4409" s="16" t="s">
        <v>3844</v>
      </c>
      <c r="E4409" s="16" t="s">
        <v>9558</v>
      </c>
      <c r="F4409" s="16" t="s">
        <v>3520</v>
      </c>
      <c r="G4409" s="16" t="s">
        <v>3746</v>
      </c>
      <c r="H4409" s="16" t="s">
        <v>3493</v>
      </c>
      <c r="I4409" s="16" t="s">
        <v>3307</v>
      </c>
      <c r="J4409" s="16" t="s">
        <v>9765</v>
      </c>
    </row>
    <row r="4410" ht="56.25" spans="1:10">
      <c r="A4410" s="20"/>
      <c r="B4410" s="16" t="s">
        <v>9751</v>
      </c>
      <c r="C4410" s="16" t="s">
        <v>3843</v>
      </c>
      <c r="D4410" s="16" t="s">
        <v>3844</v>
      </c>
      <c r="E4410" s="16" t="s">
        <v>9560</v>
      </c>
      <c r="F4410" s="16" t="s">
        <v>3313</v>
      </c>
      <c r="G4410" s="16" t="s">
        <v>3380</v>
      </c>
      <c r="H4410" s="16" t="s">
        <v>3315</v>
      </c>
      <c r="I4410" s="16" t="s">
        <v>3307</v>
      </c>
      <c r="J4410" s="16" t="s">
        <v>9766</v>
      </c>
    </row>
    <row r="4411" ht="45" spans="1:10">
      <c r="A4411" s="20"/>
      <c r="B4411" s="16" t="s">
        <v>9751</v>
      </c>
      <c r="C4411" s="16" t="s">
        <v>3843</v>
      </c>
      <c r="D4411" s="16" t="s">
        <v>3844</v>
      </c>
      <c r="E4411" s="16" t="s">
        <v>9562</v>
      </c>
      <c r="F4411" s="16" t="s">
        <v>3304</v>
      </c>
      <c r="G4411" s="16" t="s">
        <v>3398</v>
      </c>
      <c r="H4411" s="16" t="s">
        <v>3315</v>
      </c>
      <c r="I4411" s="16" t="s">
        <v>3307</v>
      </c>
      <c r="J4411" s="16" t="s">
        <v>9767</v>
      </c>
    </row>
    <row r="4412" spans="1:10">
      <c r="A4412" s="19" t="s">
        <v>9768</v>
      </c>
      <c r="B4412" s="16"/>
      <c r="C4412" s="16"/>
      <c r="D4412" s="16"/>
      <c r="E4412" s="16"/>
      <c r="F4412" s="16"/>
      <c r="G4412" s="16"/>
      <c r="H4412" s="16"/>
      <c r="I4412" s="16"/>
      <c r="J4412" s="16"/>
    </row>
    <row r="4413" ht="56.25" spans="1:10">
      <c r="A4413" s="20" t="s">
        <v>8219</v>
      </c>
      <c r="B4413" s="16" t="s">
        <v>9769</v>
      </c>
      <c r="C4413" s="16" t="s">
        <v>3301</v>
      </c>
      <c r="D4413" s="16" t="s">
        <v>3302</v>
      </c>
      <c r="E4413" s="16" t="s">
        <v>9071</v>
      </c>
      <c r="F4413" s="16" t="s">
        <v>3304</v>
      </c>
      <c r="G4413" s="16" t="s">
        <v>3459</v>
      </c>
      <c r="H4413" s="16" t="s">
        <v>3377</v>
      </c>
      <c r="I4413" s="16" t="s">
        <v>3307</v>
      </c>
      <c r="J4413" s="16" t="s">
        <v>8925</v>
      </c>
    </row>
    <row r="4414" ht="56.25" spans="1:10">
      <c r="A4414" s="20"/>
      <c r="B4414" s="16" t="s">
        <v>9769</v>
      </c>
      <c r="C4414" s="16" t="s">
        <v>3301</v>
      </c>
      <c r="D4414" s="16" t="s">
        <v>3302</v>
      </c>
      <c r="E4414" s="16" t="s">
        <v>8952</v>
      </c>
      <c r="F4414" s="16" t="s">
        <v>3313</v>
      </c>
      <c r="G4414" s="16" t="s">
        <v>3865</v>
      </c>
      <c r="H4414" s="16" t="s">
        <v>3315</v>
      </c>
      <c r="I4414" s="16" t="s">
        <v>3307</v>
      </c>
      <c r="J4414" s="16" t="s">
        <v>8925</v>
      </c>
    </row>
    <row r="4415" ht="56.25" spans="1:10">
      <c r="A4415" s="20"/>
      <c r="B4415" s="16" t="s">
        <v>9769</v>
      </c>
      <c r="C4415" s="16" t="s">
        <v>3301</v>
      </c>
      <c r="D4415" s="16" t="s">
        <v>3302</v>
      </c>
      <c r="E4415" s="16" t="s">
        <v>8334</v>
      </c>
      <c r="F4415" s="16" t="s">
        <v>3313</v>
      </c>
      <c r="G4415" s="16" t="s">
        <v>3322</v>
      </c>
      <c r="H4415" s="16" t="s">
        <v>3315</v>
      </c>
      <c r="I4415" s="16" t="s">
        <v>3307</v>
      </c>
      <c r="J4415" s="16" t="s">
        <v>8925</v>
      </c>
    </row>
    <row r="4416" ht="56.25" spans="1:10">
      <c r="A4416" s="20"/>
      <c r="B4416" s="16" t="s">
        <v>9769</v>
      </c>
      <c r="C4416" s="16" t="s">
        <v>3301</v>
      </c>
      <c r="D4416" s="16" t="s">
        <v>3302</v>
      </c>
      <c r="E4416" s="16" t="s">
        <v>8336</v>
      </c>
      <c r="F4416" s="16" t="s">
        <v>3304</v>
      </c>
      <c r="G4416" s="16" t="s">
        <v>4036</v>
      </c>
      <c r="H4416" s="16" t="s">
        <v>3377</v>
      </c>
      <c r="I4416" s="16" t="s">
        <v>3307</v>
      </c>
      <c r="J4416" s="16" t="s">
        <v>8925</v>
      </c>
    </row>
    <row r="4417" ht="56.25" spans="1:10">
      <c r="A4417" s="20"/>
      <c r="B4417" s="16" t="s">
        <v>9769</v>
      </c>
      <c r="C4417" s="16" t="s">
        <v>3301</v>
      </c>
      <c r="D4417" s="16" t="s">
        <v>3311</v>
      </c>
      <c r="E4417" s="16" t="s">
        <v>8509</v>
      </c>
      <c r="F4417" s="16" t="s">
        <v>3313</v>
      </c>
      <c r="G4417" s="16" t="s">
        <v>3341</v>
      </c>
      <c r="H4417" s="16" t="s">
        <v>3315</v>
      </c>
      <c r="I4417" s="16" t="s">
        <v>3307</v>
      </c>
      <c r="J4417" s="16" t="s">
        <v>8927</v>
      </c>
    </row>
    <row r="4418" ht="45" spans="1:10">
      <c r="A4418" s="20"/>
      <c r="B4418" s="16" t="s">
        <v>9769</v>
      </c>
      <c r="C4418" s="16" t="s">
        <v>3301</v>
      </c>
      <c r="D4418" s="16" t="s">
        <v>3311</v>
      </c>
      <c r="E4418" s="16" t="s">
        <v>8339</v>
      </c>
      <c r="F4418" s="16" t="s">
        <v>3304</v>
      </c>
      <c r="G4418" s="16" t="s">
        <v>3341</v>
      </c>
      <c r="H4418" s="16" t="s">
        <v>3315</v>
      </c>
      <c r="I4418" s="16" t="s">
        <v>3307</v>
      </c>
      <c r="J4418" s="16" t="s">
        <v>9770</v>
      </c>
    </row>
    <row r="4419" ht="56.25" spans="1:10">
      <c r="A4419" s="20"/>
      <c r="B4419" s="16" t="s">
        <v>9769</v>
      </c>
      <c r="C4419" s="16" t="s">
        <v>3301</v>
      </c>
      <c r="D4419" s="16" t="s">
        <v>3311</v>
      </c>
      <c r="E4419" s="16" t="s">
        <v>9076</v>
      </c>
      <c r="F4419" s="16" t="s">
        <v>3313</v>
      </c>
      <c r="G4419" s="16" t="s">
        <v>3322</v>
      </c>
      <c r="H4419" s="16" t="s">
        <v>3315</v>
      </c>
      <c r="I4419" s="16" t="s">
        <v>3307</v>
      </c>
      <c r="J4419" s="16" t="s">
        <v>8927</v>
      </c>
    </row>
    <row r="4420" ht="56.25" spans="1:10">
      <c r="A4420" s="20"/>
      <c r="B4420" s="16" t="s">
        <v>9769</v>
      </c>
      <c r="C4420" s="16" t="s">
        <v>3301</v>
      </c>
      <c r="D4420" s="16" t="s">
        <v>3311</v>
      </c>
      <c r="E4420" s="16" t="s">
        <v>8926</v>
      </c>
      <c r="F4420" s="16" t="s">
        <v>3304</v>
      </c>
      <c r="G4420" s="16" t="s">
        <v>3398</v>
      </c>
      <c r="H4420" s="16" t="s">
        <v>3315</v>
      </c>
      <c r="I4420" s="16" t="s">
        <v>3307</v>
      </c>
      <c r="J4420" s="16" t="s">
        <v>8927</v>
      </c>
    </row>
    <row r="4421" ht="45" spans="1:10">
      <c r="A4421" s="20"/>
      <c r="B4421" s="16" t="s">
        <v>9769</v>
      </c>
      <c r="C4421" s="16" t="s">
        <v>3301</v>
      </c>
      <c r="D4421" s="16" t="s">
        <v>3320</v>
      </c>
      <c r="E4421" s="16" t="s">
        <v>8512</v>
      </c>
      <c r="F4421" s="16" t="s">
        <v>3304</v>
      </c>
      <c r="G4421" s="16" t="s">
        <v>3341</v>
      </c>
      <c r="H4421" s="16" t="s">
        <v>3315</v>
      </c>
      <c r="I4421" s="16" t="s">
        <v>3307</v>
      </c>
      <c r="J4421" s="16" t="s">
        <v>8928</v>
      </c>
    </row>
    <row r="4422" ht="45" spans="1:10">
      <c r="A4422" s="20"/>
      <c r="B4422" s="16" t="s">
        <v>9769</v>
      </c>
      <c r="C4422" s="16" t="s">
        <v>3301</v>
      </c>
      <c r="D4422" s="16" t="s">
        <v>3320</v>
      </c>
      <c r="E4422" s="16" t="s">
        <v>8514</v>
      </c>
      <c r="F4422" s="16" t="s">
        <v>3313</v>
      </c>
      <c r="G4422" s="16" t="s">
        <v>3322</v>
      </c>
      <c r="H4422" s="16" t="s">
        <v>3315</v>
      </c>
      <c r="I4422" s="16" t="s">
        <v>3307</v>
      </c>
      <c r="J4422" s="16" t="s">
        <v>8928</v>
      </c>
    </row>
    <row r="4423" ht="45" spans="1:10">
      <c r="A4423" s="20"/>
      <c r="B4423" s="16" t="s">
        <v>9769</v>
      </c>
      <c r="C4423" s="16" t="s">
        <v>3301</v>
      </c>
      <c r="D4423" s="16" t="s">
        <v>3320</v>
      </c>
      <c r="E4423" s="16" t="s">
        <v>9078</v>
      </c>
      <c r="F4423" s="16" t="s">
        <v>3304</v>
      </c>
      <c r="G4423" s="16" t="s">
        <v>3459</v>
      </c>
      <c r="H4423" s="16" t="s">
        <v>3758</v>
      </c>
      <c r="I4423" s="16" t="s">
        <v>3307</v>
      </c>
      <c r="J4423" s="16" t="s">
        <v>8928</v>
      </c>
    </row>
    <row r="4424" ht="78.75" spans="1:10">
      <c r="A4424" s="20"/>
      <c r="B4424" s="16" t="s">
        <v>9769</v>
      </c>
      <c r="C4424" s="16" t="s">
        <v>3324</v>
      </c>
      <c r="D4424" s="16" t="s">
        <v>3325</v>
      </c>
      <c r="E4424" s="16" t="s">
        <v>8516</v>
      </c>
      <c r="F4424" s="16" t="s">
        <v>3304</v>
      </c>
      <c r="G4424" s="16" t="s">
        <v>3341</v>
      </c>
      <c r="H4424" s="16" t="s">
        <v>3315</v>
      </c>
      <c r="I4424" s="16" t="s">
        <v>3307</v>
      </c>
      <c r="J4424" s="16" t="s">
        <v>8929</v>
      </c>
    </row>
    <row r="4425" ht="78.75" spans="1:10">
      <c r="A4425" s="20"/>
      <c r="B4425" s="16" t="s">
        <v>9769</v>
      </c>
      <c r="C4425" s="16" t="s">
        <v>3324</v>
      </c>
      <c r="D4425" s="16" t="s">
        <v>3325</v>
      </c>
      <c r="E4425" s="16" t="s">
        <v>8577</v>
      </c>
      <c r="F4425" s="16" t="s">
        <v>3304</v>
      </c>
      <c r="G4425" s="16" t="s">
        <v>3398</v>
      </c>
      <c r="H4425" s="16" t="s">
        <v>3315</v>
      </c>
      <c r="I4425" s="16" t="s">
        <v>3307</v>
      </c>
      <c r="J4425" s="16" t="s">
        <v>9771</v>
      </c>
    </row>
    <row r="4426" ht="78.75" spans="1:10">
      <c r="A4426" s="20"/>
      <c r="B4426" s="16" t="s">
        <v>9769</v>
      </c>
      <c r="C4426" s="16" t="s">
        <v>3324</v>
      </c>
      <c r="D4426" s="16" t="s">
        <v>3325</v>
      </c>
      <c r="E4426" s="16" t="s">
        <v>8342</v>
      </c>
      <c r="F4426" s="16" t="s">
        <v>3313</v>
      </c>
      <c r="G4426" s="16" t="s">
        <v>3341</v>
      </c>
      <c r="H4426" s="16" t="s">
        <v>3315</v>
      </c>
      <c r="I4426" s="16" t="s">
        <v>3307</v>
      </c>
      <c r="J4426" s="16" t="s">
        <v>8929</v>
      </c>
    </row>
    <row r="4427" ht="78.75" spans="1:10">
      <c r="A4427" s="20"/>
      <c r="B4427" s="16" t="s">
        <v>9769</v>
      </c>
      <c r="C4427" s="16" t="s">
        <v>3324</v>
      </c>
      <c r="D4427" s="16" t="s">
        <v>3325</v>
      </c>
      <c r="E4427" s="16" t="s">
        <v>9436</v>
      </c>
      <c r="F4427" s="16" t="s">
        <v>3313</v>
      </c>
      <c r="G4427" s="16" t="s">
        <v>3322</v>
      </c>
      <c r="H4427" s="16" t="s">
        <v>3315</v>
      </c>
      <c r="I4427" s="16" t="s">
        <v>3307</v>
      </c>
      <c r="J4427" s="16" t="s">
        <v>8929</v>
      </c>
    </row>
    <row r="4428" ht="67.5" spans="1:10">
      <c r="A4428" s="20"/>
      <c r="B4428" s="16" t="s">
        <v>9769</v>
      </c>
      <c r="C4428" s="16" t="s">
        <v>3324</v>
      </c>
      <c r="D4428" s="16" t="s">
        <v>3590</v>
      </c>
      <c r="E4428" s="16" t="s">
        <v>8518</v>
      </c>
      <c r="F4428" s="16" t="s">
        <v>3313</v>
      </c>
      <c r="G4428" s="16" t="s">
        <v>3341</v>
      </c>
      <c r="H4428" s="16" t="s">
        <v>3315</v>
      </c>
      <c r="I4428" s="16" t="s">
        <v>3307</v>
      </c>
      <c r="J4428" s="16" t="s">
        <v>9772</v>
      </c>
    </row>
    <row r="4429" ht="67.5" spans="1:10">
      <c r="A4429" s="20"/>
      <c r="B4429" s="16" t="s">
        <v>9769</v>
      </c>
      <c r="C4429" s="16" t="s">
        <v>3324</v>
      </c>
      <c r="D4429" s="16" t="s">
        <v>3590</v>
      </c>
      <c r="E4429" s="16" t="s">
        <v>8579</v>
      </c>
      <c r="F4429" s="16" t="s">
        <v>3304</v>
      </c>
      <c r="G4429" s="16" t="s">
        <v>3341</v>
      </c>
      <c r="H4429" s="16" t="s">
        <v>3315</v>
      </c>
      <c r="I4429" s="16" t="s">
        <v>3307</v>
      </c>
      <c r="J4429" s="16" t="s">
        <v>9772</v>
      </c>
    </row>
    <row r="4430" ht="67.5" spans="1:10">
      <c r="A4430" s="20"/>
      <c r="B4430" s="16" t="s">
        <v>9769</v>
      </c>
      <c r="C4430" s="16" t="s">
        <v>3324</v>
      </c>
      <c r="D4430" s="16" t="s">
        <v>3590</v>
      </c>
      <c r="E4430" s="16" t="s">
        <v>9773</v>
      </c>
      <c r="F4430" s="16" t="s">
        <v>3313</v>
      </c>
      <c r="G4430" s="16" t="s">
        <v>3322</v>
      </c>
      <c r="H4430" s="16" t="s">
        <v>3315</v>
      </c>
      <c r="I4430" s="16" t="s">
        <v>3307</v>
      </c>
      <c r="J4430" s="16" t="s">
        <v>9772</v>
      </c>
    </row>
    <row r="4431" ht="67.5" spans="1:10">
      <c r="A4431" s="20"/>
      <c r="B4431" s="16" t="s">
        <v>9769</v>
      </c>
      <c r="C4431" s="16" t="s">
        <v>3324</v>
      </c>
      <c r="D4431" s="16" t="s">
        <v>3590</v>
      </c>
      <c r="E4431" s="16" t="s">
        <v>9774</v>
      </c>
      <c r="F4431" s="16" t="s">
        <v>3313</v>
      </c>
      <c r="G4431" s="16" t="s">
        <v>3341</v>
      </c>
      <c r="H4431" s="16" t="s">
        <v>3315</v>
      </c>
      <c r="I4431" s="16" t="s">
        <v>3307</v>
      </c>
      <c r="J4431" s="16" t="s">
        <v>9772</v>
      </c>
    </row>
    <row r="4432" ht="56.25" spans="1:10">
      <c r="A4432" s="20"/>
      <c r="B4432" s="16" t="s">
        <v>9769</v>
      </c>
      <c r="C4432" s="16" t="s">
        <v>3331</v>
      </c>
      <c r="D4432" s="16" t="s">
        <v>3332</v>
      </c>
      <c r="E4432" s="16" t="s">
        <v>8522</v>
      </c>
      <c r="F4432" s="16" t="s">
        <v>3313</v>
      </c>
      <c r="G4432" s="16" t="s">
        <v>3341</v>
      </c>
      <c r="H4432" s="16" t="s">
        <v>3315</v>
      </c>
      <c r="I4432" s="16" t="s">
        <v>3307</v>
      </c>
      <c r="J4432" s="16" t="s">
        <v>8931</v>
      </c>
    </row>
    <row r="4433" ht="56.25" spans="1:10">
      <c r="A4433" s="20"/>
      <c r="B4433" s="16" t="s">
        <v>9769</v>
      </c>
      <c r="C4433" s="16" t="s">
        <v>3331</v>
      </c>
      <c r="D4433" s="16" t="s">
        <v>3332</v>
      </c>
      <c r="E4433" s="16" t="s">
        <v>8349</v>
      </c>
      <c r="F4433" s="16" t="s">
        <v>3313</v>
      </c>
      <c r="G4433" s="16" t="s">
        <v>3341</v>
      </c>
      <c r="H4433" s="16" t="s">
        <v>3315</v>
      </c>
      <c r="I4433" s="16" t="s">
        <v>3307</v>
      </c>
      <c r="J4433" s="16" t="s">
        <v>8931</v>
      </c>
    </row>
    <row r="4434" ht="56.25" spans="1:10">
      <c r="A4434" s="20"/>
      <c r="B4434" s="16" t="s">
        <v>9769</v>
      </c>
      <c r="C4434" s="16" t="s">
        <v>3331</v>
      </c>
      <c r="D4434" s="16" t="s">
        <v>3332</v>
      </c>
      <c r="E4434" s="16" t="s">
        <v>9775</v>
      </c>
      <c r="F4434" s="16" t="s">
        <v>3313</v>
      </c>
      <c r="G4434" s="16" t="s">
        <v>3341</v>
      </c>
      <c r="H4434" s="16" t="s">
        <v>3315</v>
      </c>
      <c r="I4434" s="16" t="s">
        <v>3307</v>
      </c>
      <c r="J4434" s="16" t="s">
        <v>8931</v>
      </c>
    </row>
    <row r="4435" ht="56.25" spans="1:10">
      <c r="A4435" s="20"/>
      <c r="B4435" s="16" t="s">
        <v>9769</v>
      </c>
      <c r="C4435" s="16" t="s">
        <v>3843</v>
      </c>
      <c r="D4435" s="16" t="s">
        <v>3844</v>
      </c>
      <c r="E4435" s="16" t="s">
        <v>8960</v>
      </c>
      <c r="F4435" s="16" t="s">
        <v>3313</v>
      </c>
      <c r="G4435" s="16" t="s">
        <v>3459</v>
      </c>
      <c r="H4435" s="16" t="s">
        <v>3545</v>
      </c>
      <c r="I4435" s="16" t="s">
        <v>3307</v>
      </c>
      <c r="J4435" s="16" t="s">
        <v>9776</v>
      </c>
    </row>
    <row r="4436" ht="56.25" spans="1:10">
      <c r="A4436" s="20"/>
      <c r="B4436" s="16" t="s">
        <v>9769</v>
      </c>
      <c r="C4436" s="16" t="s">
        <v>3843</v>
      </c>
      <c r="D4436" s="16" t="s">
        <v>3844</v>
      </c>
      <c r="E4436" s="16" t="s">
        <v>9080</v>
      </c>
      <c r="F4436" s="16" t="s">
        <v>3313</v>
      </c>
      <c r="G4436" s="16" t="s">
        <v>3322</v>
      </c>
      <c r="H4436" s="16" t="s">
        <v>3315</v>
      </c>
      <c r="I4436" s="16" t="s">
        <v>3307</v>
      </c>
      <c r="J4436" s="16" t="s">
        <v>9776</v>
      </c>
    </row>
    <row r="4437" ht="56.25" spans="1:10">
      <c r="A4437" s="20"/>
      <c r="B4437" s="16" t="s">
        <v>9769</v>
      </c>
      <c r="C4437" s="16" t="s">
        <v>3843</v>
      </c>
      <c r="D4437" s="16" t="s">
        <v>3844</v>
      </c>
      <c r="E4437" s="16" t="s">
        <v>8352</v>
      </c>
      <c r="F4437" s="16" t="s">
        <v>3313</v>
      </c>
      <c r="G4437" s="16" t="s">
        <v>3380</v>
      </c>
      <c r="H4437" s="16" t="s">
        <v>3315</v>
      </c>
      <c r="I4437" s="16" t="s">
        <v>3307</v>
      </c>
      <c r="J4437" s="16" t="s">
        <v>9776</v>
      </c>
    </row>
    <row r="4438" ht="33.75" spans="1:10">
      <c r="A4438" s="20" t="s">
        <v>8713</v>
      </c>
      <c r="B4438" s="16" t="s">
        <v>8296</v>
      </c>
      <c r="C4438" s="16" t="s">
        <v>3301</v>
      </c>
      <c r="D4438" s="16" t="s">
        <v>3302</v>
      </c>
      <c r="E4438" s="16" t="s">
        <v>8479</v>
      </c>
      <c r="F4438" s="16" t="s">
        <v>3304</v>
      </c>
      <c r="G4438" s="16" t="s">
        <v>9777</v>
      </c>
      <c r="H4438" s="16" t="s">
        <v>3377</v>
      </c>
      <c r="I4438" s="16" t="s">
        <v>3307</v>
      </c>
      <c r="J4438" s="16" t="s">
        <v>8386</v>
      </c>
    </row>
    <row r="4439" ht="112.5" spans="1:10">
      <c r="A4439" s="20"/>
      <c r="B4439" s="16" t="s">
        <v>8296</v>
      </c>
      <c r="C4439" s="16" t="s">
        <v>3301</v>
      </c>
      <c r="D4439" s="16" t="s">
        <v>3302</v>
      </c>
      <c r="E4439" s="16" t="s">
        <v>8180</v>
      </c>
      <c r="F4439" s="16" t="s">
        <v>3304</v>
      </c>
      <c r="G4439" s="16" t="s">
        <v>3459</v>
      </c>
      <c r="H4439" s="16" t="s">
        <v>8181</v>
      </c>
      <c r="I4439" s="16" t="s">
        <v>3307</v>
      </c>
      <c r="J4439" s="16" t="s">
        <v>8358</v>
      </c>
    </row>
    <row r="4440" ht="78.75" spans="1:10">
      <c r="A4440" s="20"/>
      <c r="B4440" s="16" t="s">
        <v>8296</v>
      </c>
      <c r="C4440" s="16" t="s">
        <v>3301</v>
      </c>
      <c r="D4440" s="16" t="s">
        <v>3311</v>
      </c>
      <c r="E4440" s="16" t="s">
        <v>8185</v>
      </c>
      <c r="F4440" s="16" t="s">
        <v>3304</v>
      </c>
      <c r="G4440" s="16" t="s">
        <v>3544</v>
      </c>
      <c r="H4440" s="16" t="s">
        <v>3545</v>
      </c>
      <c r="I4440" s="16" t="s">
        <v>3307</v>
      </c>
      <c r="J4440" s="16" t="s">
        <v>8483</v>
      </c>
    </row>
    <row r="4441" ht="67.5" spans="1:10">
      <c r="A4441" s="20"/>
      <c r="B4441" s="16" t="s">
        <v>8296</v>
      </c>
      <c r="C4441" s="16" t="s">
        <v>3301</v>
      </c>
      <c r="D4441" s="16" t="s">
        <v>3311</v>
      </c>
      <c r="E4441" s="16" t="s">
        <v>8183</v>
      </c>
      <c r="F4441" s="16" t="s">
        <v>3304</v>
      </c>
      <c r="G4441" s="16" t="s">
        <v>3398</v>
      </c>
      <c r="H4441" s="16" t="s">
        <v>3315</v>
      </c>
      <c r="I4441" s="16" t="s">
        <v>3307</v>
      </c>
      <c r="J4441" s="16" t="s">
        <v>8359</v>
      </c>
    </row>
    <row r="4442" ht="56.25" spans="1:10">
      <c r="A4442" s="20"/>
      <c r="B4442" s="16" t="s">
        <v>8296</v>
      </c>
      <c r="C4442" s="16" t="s">
        <v>3301</v>
      </c>
      <c r="D4442" s="16" t="s">
        <v>3311</v>
      </c>
      <c r="E4442" s="16" t="s">
        <v>8187</v>
      </c>
      <c r="F4442" s="16" t="s">
        <v>3304</v>
      </c>
      <c r="G4442" s="16" t="s">
        <v>3398</v>
      </c>
      <c r="H4442" s="16" t="s">
        <v>3315</v>
      </c>
      <c r="I4442" s="16" t="s">
        <v>3307</v>
      </c>
      <c r="J4442" s="16" t="s">
        <v>8361</v>
      </c>
    </row>
    <row r="4443" ht="67.5" spans="1:10">
      <c r="A4443" s="20"/>
      <c r="B4443" s="16" t="s">
        <v>8296</v>
      </c>
      <c r="C4443" s="16" t="s">
        <v>3301</v>
      </c>
      <c r="D4443" s="16" t="s">
        <v>3320</v>
      </c>
      <c r="E4443" s="16" t="s">
        <v>8188</v>
      </c>
      <c r="F4443" s="16" t="s">
        <v>3304</v>
      </c>
      <c r="G4443" s="16" t="s">
        <v>3398</v>
      </c>
      <c r="H4443" s="16" t="s">
        <v>3315</v>
      </c>
      <c r="I4443" s="16" t="s">
        <v>3307</v>
      </c>
      <c r="J4443" s="16" t="s">
        <v>8362</v>
      </c>
    </row>
    <row r="4444" ht="56.25" spans="1:10">
      <c r="A4444" s="20"/>
      <c r="B4444" s="16" t="s">
        <v>8296</v>
      </c>
      <c r="C4444" s="16" t="s">
        <v>3324</v>
      </c>
      <c r="D4444" s="16" t="s">
        <v>3325</v>
      </c>
      <c r="E4444" s="16" t="s">
        <v>8192</v>
      </c>
      <c r="F4444" s="16" t="s">
        <v>3313</v>
      </c>
      <c r="G4444" s="16" t="s">
        <v>3865</v>
      </c>
      <c r="H4444" s="16" t="s">
        <v>3315</v>
      </c>
      <c r="I4444" s="16" t="s">
        <v>3307</v>
      </c>
      <c r="J4444" s="16" t="s">
        <v>8363</v>
      </c>
    </row>
    <row r="4445" ht="56.25" spans="1:10">
      <c r="A4445" s="20"/>
      <c r="B4445" s="16" t="s">
        <v>8296</v>
      </c>
      <c r="C4445" s="16" t="s">
        <v>3324</v>
      </c>
      <c r="D4445" s="16" t="s">
        <v>3325</v>
      </c>
      <c r="E4445" s="16" t="s">
        <v>8190</v>
      </c>
      <c r="F4445" s="16" t="s">
        <v>3313</v>
      </c>
      <c r="G4445" s="16" t="s">
        <v>3318</v>
      </c>
      <c r="H4445" s="16" t="s">
        <v>3315</v>
      </c>
      <c r="I4445" s="16" t="s">
        <v>3307</v>
      </c>
      <c r="J4445" s="16" t="s">
        <v>8300</v>
      </c>
    </row>
    <row r="4446" ht="90" spans="1:10">
      <c r="A4446" s="20"/>
      <c r="B4446" s="16" t="s">
        <v>8296</v>
      </c>
      <c r="C4446" s="16" t="s">
        <v>3324</v>
      </c>
      <c r="D4446" s="16" t="s">
        <v>3590</v>
      </c>
      <c r="E4446" s="16" t="s">
        <v>8194</v>
      </c>
      <c r="F4446" s="16" t="s">
        <v>3304</v>
      </c>
      <c r="G4446" s="16" t="s">
        <v>3398</v>
      </c>
      <c r="H4446" s="16" t="s">
        <v>3315</v>
      </c>
      <c r="I4446" s="16" t="s">
        <v>3307</v>
      </c>
      <c r="J4446" s="16" t="s">
        <v>8531</v>
      </c>
    </row>
    <row r="4447" ht="56.25" spans="1:10">
      <c r="A4447" s="20"/>
      <c r="B4447" s="16" t="s">
        <v>8296</v>
      </c>
      <c r="C4447" s="16" t="s">
        <v>3324</v>
      </c>
      <c r="D4447" s="16" t="s">
        <v>3590</v>
      </c>
      <c r="E4447" s="16" t="s">
        <v>8195</v>
      </c>
      <c r="F4447" s="16" t="s">
        <v>3313</v>
      </c>
      <c r="G4447" s="16" t="s">
        <v>3865</v>
      </c>
      <c r="H4447" s="16" t="s">
        <v>3315</v>
      </c>
      <c r="I4447" s="16" t="s">
        <v>3307</v>
      </c>
      <c r="J4447" s="16" t="s">
        <v>8365</v>
      </c>
    </row>
    <row r="4448" ht="33.75" spans="1:10">
      <c r="A4448" s="20"/>
      <c r="B4448" s="16" t="s">
        <v>8296</v>
      </c>
      <c r="C4448" s="16" t="s">
        <v>3331</v>
      </c>
      <c r="D4448" s="16" t="s">
        <v>3332</v>
      </c>
      <c r="E4448" s="16" t="s">
        <v>3437</v>
      </c>
      <c r="F4448" s="16" t="s">
        <v>3313</v>
      </c>
      <c r="G4448" s="16" t="s">
        <v>3322</v>
      </c>
      <c r="H4448" s="16" t="s">
        <v>3315</v>
      </c>
      <c r="I4448" s="16" t="s">
        <v>3307</v>
      </c>
      <c r="J4448" s="16" t="s">
        <v>8366</v>
      </c>
    </row>
    <row r="4449" ht="78.75" spans="1:10">
      <c r="A4449" s="20"/>
      <c r="B4449" s="16" t="s">
        <v>8296</v>
      </c>
      <c r="C4449" s="16" t="s">
        <v>3843</v>
      </c>
      <c r="D4449" s="16" t="s">
        <v>3844</v>
      </c>
      <c r="E4449" s="16" t="s">
        <v>8196</v>
      </c>
      <c r="F4449" s="16" t="s">
        <v>3520</v>
      </c>
      <c r="G4449" s="16" t="s">
        <v>3398</v>
      </c>
      <c r="H4449" s="16" t="s">
        <v>3315</v>
      </c>
      <c r="I4449" s="16" t="s">
        <v>3307</v>
      </c>
      <c r="J4449" s="16" t="s">
        <v>8367</v>
      </c>
    </row>
    <row r="4450" spans="1:10">
      <c r="A4450" s="20" t="s">
        <v>8274</v>
      </c>
      <c r="B4450" s="16" t="s">
        <v>8275</v>
      </c>
      <c r="C4450" s="16" t="s">
        <v>3301</v>
      </c>
      <c r="D4450" s="16" t="s">
        <v>3320</v>
      </c>
      <c r="E4450" s="16" t="s">
        <v>4100</v>
      </c>
      <c r="F4450" s="16" t="s">
        <v>3304</v>
      </c>
      <c r="G4450" s="16" t="s">
        <v>8276</v>
      </c>
      <c r="H4450" s="16" t="s">
        <v>3306</v>
      </c>
      <c r="I4450" s="16" t="s">
        <v>3307</v>
      </c>
      <c r="J4450" s="16" t="s">
        <v>4100</v>
      </c>
    </row>
    <row r="4451" spans="1:10">
      <c r="A4451" s="20"/>
      <c r="B4451" s="16" t="s">
        <v>8275</v>
      </c>
      <c r="C4451" s="16" t="s">
        <v>3324</v>
      </c>
      <c r="D4451" s="16" t="s">
        <v>3325</v>
      </c>
      <c r="E4451" s="16" t="s">
        <v>8164</v>
      </c>
      <c r="F4451" s="16" t="s">
        <v>3304</v>
      </c>
      <c r="G4451" s="16" t="s">
        <v>3398</v>
      </c>
      <c r="H4451" s="16" t="s">
        <v>3315</v>
      </c>
      <c r="I4451" s="16" t="s">
        <v>3307</v>
      </c>
      <c r="J4451" s="16" t="s">
        <v>8164</v>
      </c>
    </row>
    <row r="4452" spans="1:10">
      <c r="A4452" s="20"/>
      <c r="B4452" s="16" t="s">
        <v>8275</v>
      </c>
      <c r="C4452" s="16" t="s">
        <v>3331</v>
      </c>
      <c r="D4452" s="16" t="s">
        <v>3332</v>
      </c>
      <c r="E4452" s="16" t="s">
        <v>3332</v>
      </c>
      <c r="F4452" s="16" t="s">
        <v>3313</v>
      </c>
      <c r="G4452" s="16" t="s">
        <v>3322</v>
      </c>
      <c r="H4452" s="16" t="s">
        <v>3315</v>
      </c>
      <c r="I4452" s="16" t="s">
        <v>3307</v>
      </c>
      <c r="J4452" s="16" t="s">
        <v>3332</v>
      </c>
    </row>
    <row r="4453" ht="22.5" spans="1:10">
      <c r="A4453" s="20" t="s">
        <v>8263</v>
      </c>
      <c r="B4453" s="16" t="s">
        <v>9778</v>
      </c>
      <c r="C4453" s="16" t="s">
        <v>3301</v>
      </c>
      <c r="D4453" s="16" t="s">
        <v>3302</v>
      </c>
      <c r="E4453" s="16" t="s">
        <v>9071</v>
      </c>
      <c r="F4453" s="16" t="s">
        <v>3304</v>
      </c>
      <c r="G4453" s="16" t="s">
        <v>4036</v>
      </c>
      <c r="H4453" s="16" t="s">
        <v>9779</v>
      </c>
      <c r="I4453" s="16" t="s">
        <v>3307</v>
      </c>
      <c r="J4453" s="16" t="s">
        <v>9780</v>
      </c>
    </row>
    <row r="4454" ht="22.5" spans="1:10">
      <c r="A4454" s="20"/>
      <c r="B4454" s="16" t="s">
        <v>9778</v>
      </c>
      <c r="C4454" s="16" t="s">
        <v>3301</v>
      </c>
      <c r="D4454" s="16" t="s">
        <v>3302</v>
      </c>
      <c r="E4454" s="16" t="s">
        <v>8952</v>
      </c>
      <c r="F4454" s="16" t="s">
        <v>3313</v>
      </c>
      <c r="G4454" s="16" t="s">
        <v>3380</v>
      </c>
      <c r="H4454" s="16" t="s">
        <v>3315</v>
      </c>
      <c r="I4454" s="16" t="s">
        <v>3307</v>
      </c>
      <c r="J4454" s="16" t="s">
        <v>9780</v>
      </c>
    </row>
    <row r="4455" ht="22.5" spans="1:10">
      <c r="A4455" s="20"/>
      <c r="B4455" s="16" t="s">
        <v>9778</v>
      </c>
      <c r="C4455" s="16" t="s">
        <v>3301</v>
      </c>
      <c r="D4455" s="16" t="s">
        <v>3302</v>
      </c>
      <c r="E4455" s="16" t="s">
        <v>8334</v>
      </c>
      <c r="F4455" s="16" t="s">
        <v>3313</v>
      </c>
      <c r="G4455" s="16" t="s">
        <v>3322</v>
      </c>
      <c r="H4455" s="16" t="s">
        <v>3315</v>
      </c>
      <c r="I4455" s="16" t="s">
        <v>3307</v>
      </c>
      <c r="J4455" s="16" t="s">
        <v>9780</v>
      </c>
    </row>
    <row r="4456" ht="22.5" spans="1:10">
      <c r="A4456" s="20"/>
      <c r="B4456" s="16" t="s">
        <v>9778</v>
      </c>
      <c r="C4456" s="16" t="s">
        <v>3301</v>
      </c>
      <c r="D4456" s="16" t="s">
        <v>3302</v>
      </c>
      <c r="E4456" s="16" t="s">
        <v>8336</v>
      </c>
      <c r="F4456" s="16" t="s">
        <v>3304</v>
      </c>
      <c r="G4456" s="16" t="s">
        <v>4036</v>
      </c>
      <c r="H4456" s="16" t="s">
        <v>3545</v>
      </c>
      <c r="I4456" s="16" t="s">
        <v>3307</v>
      </c>
      <c r="J4456" s="16" t="s">
        <v>9780</v>
      </c>
    </row>
    <row r="4457" ht="22.5" spans="1:10">
      <c r="A4457" s="20"/>
      <c r="B4457" s="16" t="s">
        <v>9778</v>
      </c>
      <c r="C4457" s="16" t="s">
        <v>3301</v>
      </c>
      <c r="D4457" s="16" t="s">
        <v>3311</v>
      </c>
      <c r="E4457" s="16" t="s">
        <v>8509</v>
      </c>
      <c r="F4457" s="16" t="s">
        <v>3304</v>
      </c>
      <c r="G4457" s="16" t="s">
        <v>3398</v>
      </c>
      <c r="H4457" s="16" t="s">
        <v>3315</v>
      </c>
      <c r="I4457" s="16" t="s">
        <v>3307</v>
      </c>
      <c r="J4457" s="16" t="s">
        <v>9781</v>
      </c>
    </row>
    <row r="4458" ht="22.5" spans="1:10">
      <c r="A4458" s="20"/>
      <c r="B4458" s="16" t="s">
        <v>9778</v>
      </c>
      <c r="C4458" s="16" t="s">
        <v>3301</v>
      </c>
      <c r="D4458" s="16" t="s">
        <v>3311</v>
      </c>
      <c r="E4458" s="16" t="s">
        <v>8339</v>
      </c>
      <c r="F4458" s="16" t="s">
        <v>3313</v>
      </c>
      <c r="G4458" s="16" t="s">
        <v>3322</v>
      </c>
      <c r="H4458" s="16" t="s">
        <v>3315</v>
      </c>
      <c r="I4458" s="16" t="s">
        <v>3307</v>
      </c>
      <c r="J4458" s="16" t="s">
        <v>9781</v>
      </c>
    </row>
    <row r="4459" ht="22.5" spans="1:10">
      <c r="A4459" s="20"/>
      <c r="B4459" s="16" t="s">
        <v>9778</v>
      </c>
      <c r="C4459" s="16" t="s">
        <v>3301</v>
      </c>
      <c r="D4459" s="16" t="s">
        <v>3311</v>
      </c>
      <c r="E4459" s="16" t="s">
        <v>9076</v>
      </c>
      <c r="F4459" s="16" t="s">
        <v>3313</v>
      </c>
      <c r="G4459" s="16" t="s">
        <v>4036</v>
      </c>
      <c r="H4459" s="16" t="s">
        <v>3315</v>
      </c>
      <c r="I4459" s="16" t="s">
        <v>3307</v>
      </c>
      <c r="J4459" s="16" t="s">
        <v>9781</v>
      </c>
    </row>
    <row r="4460" ht="22.5" spans="1:10">
      <c r="A4460" s="20"/>
      <c r="B4460" s="16" t="s">
        <v>9778</v>
      </c>
      <c r="C4460" s="16" t="s">
        <v>3301</v>
      </c>
      <c r="D4460" s="16" t="s">
        <v>3311</v>
      </c>
      <c r="E4460" s="16" t="s">
        <v>8926</v>
      </c>
      <c r="F4460" s="16" t="s">
        <v>3313</v>
      </c>
      <c r="G4460" s="16" t="s">
        <v>3341</v>
      </c>
      <c r="H4460" s="16" t="s">
        <v>3315</v>
      </c>
      <c r="I4460" s="16" t="s">
        <v>3307</v>
      </c>
      <c r="J4460" s="16" t="s">
        <v>9781</v>
      </c>
    </row>
    <row r="4461" ht="33.75" spans="1:10">
      <c r="A4461" s="20"/>
      <c r="B4461" s="16" t="s">
        <v>9778</v>
      </c>
      <c r="C4461" s="16" t="s">
        <v>3301</v>
      </c>
      <c r="D4461" s="16" t="s">
        <v>3320</v>
      </c>
      <c r="E4461" s="16" t="s">
        <v>8512</v>
      </c>
      <c r="F4461" s="16" t="s">
        <v>3313</v>
      </c>
      <c r="G4461" s="16" t="s">
        <v>3322</v>
      </c>
      <c r="H4461" s="16" t="s">
        <v>3315</v>
      </c>
      <c r="I4461" s="16" t="s">
        <v>3307</v>
      </c>
      <c r="J4461" s="16" t="s">
        <v>9782</v>
      </c>
    </row>
    <row r="4462" ht="33.75" spans="1:10">
      <c r="A4462" s="20"/>
      <c r="B4462" s="16" t="s">
        <v>9778</v>
      </c>
      <c r="C4462" s="16" t="s">
        <v>3301</v>
      </c>
      <c r="D4462" s="16" t="s">
        <v>3320</v>
      </c>
      <c r="E4462" s="16" t="s">
        <v>8514</v>
      </c>
      <c r="F4462" s="16" t="s">
        <v>3313</v>
      </c>
      <c r="G4462" s="16" t="s">
        <v>3341</v>
      </c>
      <c r="H4462" s="16" t="s">
        <v>3315</v>
      </c>
      <c r="I4462" s="16" t="s">
        <v>3307</v>
      </c>
      <c r="J4462" s="16" t="s">
        <v>9782</v>
      </c>
    </row>
    <row r="4463" ht="33.75" spans="1:10">
      <c r="A4463" s="20"/>
      <c r="B4463" s="16" t="s">
        <v>9778</v>
      </c>
      <c r="C4463" s="16" t="s">
        <v>3301</v>
      </c>
      <c r="D4463" s="16" t="s">
        <v>3320</v>
      </c>
      <c r="E4463" s="16" t="s">
        <v>9078</v>
      </c>
      <c r="F4463" s="16" t="s">
        <v>3313</v>
      </c>
      <c r="G4463" s="16" t="s">
        <v>3322</v>
      </c>
      <c r="H4463" s="16" t="s">
        <v>3315</v>
      </c>
      <c r="I4463" s="16" t="s">
        <v>3307</v>
      </c>
      <c r="J4463" s="16" t="s">
        <v>9782</v>
      </c>
    </row>
    <row r="4464" ht="45" spans="1:10">
      <c r="A4464" s="20"/>
      <c r="B4464" s="16" t="s">
        <v>9778</v>
      </c>
      <c r="C4464" s="16" t="s">
        <v>3324</v>
      </c>
      <c r="D4464" s="16" t="s">
        <v>3325</v>
      </c>
      <c r="E4464" s="16" t="s">
        <v>8516</v>
      </c>
      <c r="F4464" s="16" t="s">
        <v>3313</v>
      </c>
      <c r="G4464" s="16" t="s">
        <v>3341</v>
      </c>
      <c r="H4464" s="16" t="s">
        <v>3315</v>
      </c>
      <c r="I4464" s="16" t="s">
        <v>3307</v>
      </c>
      <c r="J4464" s="16" t="s">
        <v>9783</v>
      </c>
    </row>
    <row r="4465" ht="45" spans="1:10">
      <c r="A4465" s="20"/>
      <c r="B4465" s="16" t="s">
        <v>9778</v>
      </c>
      <c r="C4465" s="16" t="s">
        <v>3324</v>
      </c>
      <c r="D4465" s="16" t="s">
        <v>3325</v>
      </c>
      <c r="E4465" s="16" t="s">
        <v>8577</v>
      </c>
      <c r="F4465" s="16" t="s">
        <v>3313</v>
      </c>
      <c r="G4465" s="16" t="s">
        <v>3341</v>
      </c>
      <c r="H4465" s="16" t="s">
        <v>3315</v>
      </c>
      <c r="I4465" s="16" t="s">
        <v>3307</v>
      </c>
      <c r="J4465" s="16" t="s">
        <v>9784</v>
      </c>
    </row>
    <row r="4466" ht="45" spans="1:10">
      <c r="A4466" s="20"/>
      <c r="B4466" s="16" t="s">
        <v>9778</v>
      </c>
      <c r="C4466" s="16" t="s">
        <v>3324</v>
      </c>
      <c r="D4466" s="16" t="s">
        <v>3325</v>
      </c>
      <c r="E4466" s="16" t="s">
        <v>8342</v>
      </c>
      <c r="F4466" s="16" t="s">
        <v>3304</v>
      </c>
      <c r="G4466" s="16" t="s">
        <v>3398</v>
      </c>
      <c r="H4466" s="16" t="s">
        <v>3315</v>
      </c>
      <c r="I4466" s="16" t="s">
        <v>3307</v>
      </c>
      <c r="J4466" s="16" t="s">
        <v>9784</v>
      </c>
    </row>
    <row r="4467" ht="45" spans="1:10">
      <c r="A4467" s="20"/>
      <c r="B4467" s="16" t="s">
        <v>9778</v>
      </c>
      <c r="C4467" s="16" t="s">
        <v>3324</v>
      </c>
      <c r="D4467" s="16" t="s">
        <v>3325</v>
      </c>
      <c r="E4467" s="16" t="s">
        <v>9436</v>
      </c>
      <c r="F4467" s="16" t="s">
        <v>3304</v>
      </c>
      <c r="G4467" s="16" t="s">
        <v>3544</v>
      </c>
      <c r="H4467" s="16" t="s">
        <v>3377</v>
      </c>
      <c r="I4467" s="16" t="s">
        <v>3307</v>
      </c>
      <c r="J4467" s="16" t="s">
        <v>9784</v>
      </c>
    </row>
    <row r="4468" ht="33.75" spans="1:10">
      <c r="A4468" s="20"/>
      <c r="B4468" s="16" t="s">
        <v>9778</v>
      </c>
      <c r="C4468" s="16" t="s">
        <v>3324</v>
      </c>
      <c r="D4468" s="16" t="s">
        <v>3590</v>
      </c>
      <c r="E4468" s="16" t="s">
        <v>8518</v>
      </c>
      <c r="F4468" s="16" t="s">
        <v>3313</v>
      </c>
      <c r="G4468" s="16" t="s">
        <v>3341</v>
      </c>
      <c r="H4468" s="16" t="s">
        <v>3315</v>
      </c>
      <c r="I4468" s="16" t="s">
        <v>3307</v>
      </c>
      <c r="J4468" s="16" t="s">
        <v>9785</v>
      </c>
    </row>
    <row r="4469" ht="33.75" spans="1:10">
      <c r="A4469" s="20"/>
      <c r="B4469" s="16" t="s">
        <v>9778</v>
      </c>
      <c r="C4469" s="16" t="s">
        <v>3324</v>
      </c>
      <c r="D4469" s="16" t="s">
        <v>3590</v>
      </c>
      <c r="E4469" s="16" t="s">
        <v>8579</v>
      </c>
      <c r="F4469" s="16" t="s">
        <v>3313</v>
      </c>
      <c r="G4469" s="16" t="s">
        <v>3380</v>
      </c>
      <c r="H4469" s="16" t="s">
        <v>3315</v>
      </c>
      <c r="I4469" s="16" t="s">
        <v>3307</v>
      </c>
      <c r="J4469" s="16" t="s">
        <v>9785</v>
      </c>
    </row>
    <row r="4470" ht="33.75" spans="1:10">
      <c r="A4470" s="20"/>
      <c r="B4470" s="16" t="s">
        <v>9778</v>
      </c>
      <c r="C4470" s="16" t="s">
        <v>3324</v>
      </c>
      <c r="D4470" s="16" t="s">
        <v>3590</v>
      </c>
      <c r="E4470" s="16" t="s">
        <v>9235</v>
      </c>
      <c r="F4470" s="16" t="s">
        <v>3313</v>
      </c>
      <c r="G4470" s="16" t="s">
        <v>3314</v>
      </c>
      <c r="H4470" s="16" t="s">
        <v>3315</v>
      </c>
      <c r="I4470" s="16" t="s">
        <v>3307</v>
      </c>
      <c r="J4470" s="16" t="s">
        <v>9785</v>
      </c>
    </row>
    <row r="4471" ht="33.75" spans="1:10">
      <c r="A4471" s="20"/>
      <c r="B4471" s="16" t="s">
        <v>9778</v>
      </c>
      <c r="C4471" s="16" t="s">
        <v>3324</v>
      </c>
      <c r="D4471" s="16" t="s">
        <v>3590</v>
      </c>
      <c r="E4471" s="16" t="s">
        <v>9774</v>
      </c>
      <c r="F4471" s="16" t="s">
        <v>3313</v>
      </c>
      <c r="G4471" s="16" t="s">
        <v>3322</v>
      </c>
      <c r="H4471" s="16" t="s">
        <v>3315</v>
      </c>
      <c r="I4471" s="16" t="s">
        <v>3307</v>
      </c>
      <c r="J4471" s="16" t="s">
        <v>9785</v>
      </c>
    </row>
    <row r="4472" ht="33.75" spans="1:10">
      <c r="A4472" s="20"/>
      <c r="B4472" s="16" t="s">
        <v>9778</v>
      </c>
      <c r="C4472" s="16" t="s">
        <v>3331</v>
      </c>
      <c r="D4472" s="16" t="s">
        <v>3332</v>
      </c>
      <c r="E4472" s="16" t="s">
        <v>8522</v>
      </c>
      <c r="F4472" s="16" t="s">
        <v>3313</v>
      </c>
      <c r="G4472" s="16" t="s">
        <v>3341</v>
      </c>
      <c r="H4472" s="16" t="s">
        <v>3315</v>
      </c>
      <c r="I4472" s="16" t="s">
        <v>3307</v>
      </c>
      <c r="J4472" s="16" t="s">
        <v>9786</v>
      </c>
    </row>
    <row r="4473" ht="33.75" spans="1:10">
      <c r="A4473" s="20"/>
      <c r="B4473" s="16" t="s">
        <v>9778</v>
      </c>
      <c r="C4473" s="16" t="s">
        <v>3331</v>
      </c>
      <c r="D4473" s="16" t="s">
        <v>3332</v>
      </c>
      <c r="E4473" s="16" t="s">
        <v>8349</v>
      </c>
      <c r="F4473" s="16" t="s">
        <v>3313</v>
      </c>
      <c r="G4473" s="16" t="s">
        <v>3341</v>
      </c>
      <c r="H4473" s="16" t="s">
        <v>3315</v>
      </c>
      <c r="I4473" s="16" t="s">
        <v>3307</v>
      </c>
      <c r="J4473" s="16" t="s">
        <v>9786</v>
      </c>
    </row>
    <row r="4474" ht="33.75" spans="1:10">
      <c r="A4474" s="20"/>
      <c r="B4474" s="16" t="s">
        <v>9778</v>
      </c>
      <c r="C4474" s="16" t="s">
        <v>3331</v>
      </c>
      <c r="D4474" s="16" t="s">
        <v>3332</v>
      </c>
      <c r="E4474" s="16" t="s">
        <v>8930</v>
      </c>
      <c r="F4474" s="16" t="s">
        <v>3313</v>
      </c>
      <c r="G4474" s="16" t="s">
        <v>3341</v>
      </c>
      <c r="H4474" s="16" t="s">
        <v>3315</v>
      </c>
      <c r="I4474" s="16" t="s">
        <v>3307</v>
      </c>
      <c r="J4474" s="16" t="s">
        <v>9787</v>
      </c>
    </row>
    <row r="4475" ht="33.75" spans="1:10">
      <c r="A4475" s="20"/>
      <c r="B4475" s="16" t="s">
        <v>9778</v>
      </c>
      <c r="C4475" s="16" t="s">
        <v>3843</v>
      </c>
      <c r="D4475" s="16" t="s">
        <v>3844</v>
      </c>
      <c r="E4475" s="16" t="s">
        <v>8960</v>
      </c>
      <c r="F4475" s="16" t="s">
        <v>3313</v>
      </c>
      <c r="G4475" s="16" t="s">
        <v>3746</v>
      </c>
      <c r="H4475" s="16" t="s">
        <v>3315</v>
      </c>
      <c r="I4475" s="16" t="s">
        <v>3307</v>
      </c>
      <c r="J4475" s="16" t="s">
        <v>8526</v>
      </c>
    </row>
    <row r="4476" ht="33.75" spans="1:10">
      <c r="A4476" s="20"/>
      <c r="B4476" s="16" t="s">
        <v>9778</v>
      </c>
      <c r="C4476" s="16" t="s">
        <v>3843</v>
      </c>
      <c r="D4476" s="16" t="s">
        <v>3844</v>
      </c>
      <c r="E4476" s="16" t="s">
        <v>9080</v>
      </c>
      <c r="F4476" s="16" t="s">
        <v>3313</v>
      </c>
      <c r="G4476" s="16" t="s">
        <v>3417</v>
      </c>
      <c r="H4476" s="16" t="s">
        <v>3315</v>
      </c>
      <c r="I4476" s="16" t="s">
        <v>3307</v>
      </c>
      <c r="J4476" s="16" t="s">
        <v>8526</v>
      </c>
    </row>
    <row r="4477" ht="33.75" spans="1:10">
      <c r="A4477" s="20"/>
      <c r="B4477" s="16" t="s">
        <v>9778</v>
      </c>
      <c r="C4477" s="16" t="s">
        <v>3843</v>
      </c>
      <c r="D4477" s="16" t="s">
        <v>3844</v>
      </c>
      <c r="E4477" s="16" t="s">
        <v>8352</v>
      </c>
      <c r="F4477" s="16" t="s">
        <v>3313</v>
      </c>
      <c r="G4477" s="16" t="s">
        <v>3322</v>
      </c>
      <c r="H4477" s="16" t="s">
        <v>3315</v>
      </c>
      <c r="I4477" s="16" t="s">
        <v>3307</v>
      </c>
      <c r="J4477" s="16" t="s">
        <v>8526</v>
      </c>
    </row>
    <row r="4478" spans="1:10">
      <c r="A4478" s="19" t="s">
        <v>9788</v>
      </c>
      <c r="B4478" s="16"/>
      <c r="C4478" s="16"/>
      <c r="D4478" s="16"/>
      <c r="E4478" s="16"/>
      <c r="F4478" s="16"/>
      <c r="G4478" s="16"/>
      <c r="H4478" s="16"/>
      <c r="I4478" s="16"/>
      <c r="J4478" s="16"/>
    </row>
    <row r="4479" spans="1:10">
      <c r="A4479" s="20" t="s">
        <v>8452</v>
      </c>
      <c r="B4479" s="16" t="s">
        <v>9789</v>
      </c>
      <c r="C4479" s="16" t="s">
        <v>3301</v>
      </c>
      <c r="D4479" s="16" t="s">
        <v>3302</v>
      </c>
      <c r="E4479" s="16" t="s">
        <v>9790</v>
      </c>
      <c r="F4479" s="16" t="s">
        <v>3313</v>
      </c>
      <c r="G4479" s="16" t="s">
        <v>3592</v>
      </c>
      <c r="H4479" s="16" t="s">
        <v>3545</v>
      </c>
      <c r="I4479" s="16" t="s">
        <v>3307</v>
      </c>
      <c r="J4479" s="16" t="s">
        <v>9790</v>
      </c>
    </row>
    <row r="4480" spans="1:10">
      <c r="A4480" s="20"/>
      <c r="B4480" s="16" t="s">
        <v>9789</v>
      </c>
      <c r="C4480" s="16" t="s">
        <v>3301</v>
      </c>
      <c r="D4480" s="16" t="s">
        <v>3302</v>
      </c>
      <c r="E4480" s="16" t="s">
        <v>8458</v>
      </c>
      <c r="F4480" s="16" t="s">
        <v>3304</v>
      </c>
      <c r="G4480" s="16" t="s">
        <v>5405</v>
      </c>
      <c r="H4480" s="16" t="s">
        <v>3377</v>
      </c>
      <c r="I4480" s="16" t="s">
        <v>3307</v>
      </c>
      <c r="J4480" s="16" t="s">
        <v>8458</v>
      </c>
    </row>
    <row r="4481" spans="1:10">
      <c r="A4481" s="20"/>
      <c r="B4481" s="16" t="s">
        <v>9789</v>
      </c>
      <c r="C4481" s="16" t="s">
        <v>3301</v>
      </c>
      <c r="D4481" s="16" t="s">
        <v>3302</v>
      </c>
      <c r="E4481" s="16" t="s">
        <v>8454</v>
      </c>
      <c r="F4481" s="16" t="s">
        <v>3313</v>
      </c>
      <c r="G4481" s="16" t="s">
        <v>9791</v>
      </c>
      <c r="H4481" s="16" t="s">
        <v>3435</v>
      </c>
      <c r="I4481" s="16" t="s">
        <v>3307</v>
      </c>
      <c r="J4481" s="16" t="s">
        <v>8454</v>
      </c>
    </row>
    <row r="4482" spans="1:10">
      <c r="A4482" s="20"/>
      <c r="B4482" s="16" t="s">
        <v>9789</v>
      </c>
      <c r="C4482" s="16" t="s">
        <v>3301</v>
      </c>
      <c r="D4482" s="16" t="s">
        <v>3311</v>
      </c>
      <c r="E4482" s="16" t="s">
        <v>8468</v>
      </c>
      <c r="F4482" s="16" t="s">
        <v>3313</v>
      </c>
      <c r="G4482" s="16" t="s">
        <v>3398</v>
      </c>
      <c r="H4482" s="16" t="s">
        <v>3315</v>
      </c>
      <c r="I4482" s="16" t="s">
        <v>3307</v>
      </c>
      <c r="J4482" s="16" t="s">
        <v>8468</v>
      </c>
    </row>
    <row r="4483" ht="22.5" spans="1:10">
      <c r="A4483" s="20"/>
      <c r="B4483" s="16" t="s">
        <v>9789</v>
      </c>
      <c r="C4483" s="16" t="s">
        <v>3301</v>
      </c>
      <c r="D4483" s="16" t="s">
        <v>3311</v>
      </c>
      <c r="E4483" s="16" t="s">
        <v>8466</v>
      </c>
      <c r="F4483" s="16" t="s">
        <v>3313</v>
      </c>
      <c r="G4483" s="16" t="s">
        <v>3398</v>
      </c>
      <c r="H4483" s="16" t="s">
        <v>3315</v>
      </c>
      <c r="I4483" s="16" t="s">
        <v>3307</v>
      </c>
      <c r="J4483" s="16" t="s">
        <v>8466</v>
      </c>
    </row>
    <row r="4484" ht="22.5" spans="1:10">
      <c r="A4484" s="20"/>
      <c r="B4484" s="16" t="s">
        <v>9789</v>
      </c>
      <c r="C4484" s="16" t="s">
        <v>3324</v>
      </c>
      <c r="D4484" s="16" t="s">
        <v>3325</v>
      </c>
      <c r="E4484" s="16" t="s">
        <v>8442</v>
      </c>
      <c r="F4484" s="16" t="s">
        <v>3304</v>
      </c>
      <c r="G4484" s="16" t="s">
        <v>3544</v>
      </c>
      <c r="H4484" s="16" t="s">
        <v>3545</v>
      </c>
      <c r="I4484" s="16" t="s">
        <v>3307</v>
      </c>
      <c r="J4484" s="16" t="s">
        <v>8920</v>
      </c>
    </row>
    <row r="4485" ht="22.5" spans="1:10">
      <c r="A4485" s="20"/>
      <c r="B4485" s="16" t="s">
        <v>9789</v>
      </c>
      <c r="C4485" s="16" t="s">
        <v>3324</v>
      </c>
      <c r="D4485" s="16" t="s">
        <v>3325</v>
      </c>
      <c r="E4485" s="16" t="s">
        <v>8444</v>
      </c>
      <c r="F4485" s="16" t="s">
        <v>3313</v>
      </c>
      <c r="G4485" s="16" t="s">
        <v>3398</v>
      </c>
      <c r="H4485" s="16" t="s">
        <v>3315</v>
      </c>
      <c r="I4485" s="16" t="s">
        <v>3307</v>
      </c>
      <c r="J4485" s="16" t="s">
        <v>8921</v>
      </c>
    </row>
    <row r="4486" spans="1:10">
      <c r="A4486" s="20"/>
      <c r="B4486" s="16" t="s">
        <v>9789</v>
      </c>
      <c r="C4486" s="16" t="s">
        <v>3324</v>
      </c>
      <c r="D4486" s="16" t="s">
        <v>3590</v>
      </c>
      <c r="E4486" s="16" t="s">
        <v>9066</v>
      </c>
      <c r="F4486" s="16" t="s">
        <v>3313</v>
      </c>
      <c r="G4486" s="16" t="s">
        <v>3341</v>
      </c>
      <c r="H4486" s="16" t="s">
        <v>3315</v>
      </c>
      <c r="I4486" s="16" t="s">
        <v>3307</v>
      </c>
      <c r="J4486" s="16" t="s">
        <v>8995</v>
      </c>
    </row>
    <row r="4487" spans="1:10">
      <c r="A4487" s="20"/>
      <c r="B4487" s="16" t="s">
        <v>9789</v>
      </c>
      <c r="C4487" s="16" t="s">
        <v>3331</v>
      </c>
      <c r="D4487" s="16" t="s">
        <v>3332</v>
      </c>
      <c r="E4487" s="16" t="s">
        <v>8253</v>
      </c>
      <c r="F4487" s="16" t="s">
        <v>3313</v>
      </c>
      <c r="G4487" s="16" t="s">
        <v>3322</v>
      </c>
      <c r="H4487" s="16" t="s">
        <v>3315</v>
      </c>
      <c r="I4487" s="16" t="s">
        <v>3307</v>
      </c>
      <c r="J4487" s="16" t="s">
        <v>8253</v>
      </c>
    </row>
    <row r="4488" spans="1:10">
      <c r="A4488" s="19" t="s">
        <v>9792</v>
      </c>
      <c r="B4488" s="16"/>
      <c r="C4488" s="16"/>
      <c r="D4488" s="16"/>
      <c r="E4488" s="16"/>
      <c r="F4488" s="16"/>
      <c r="G4488" s="16"/>
      <c r="H4488" s="16"/>
      <c r="I4488" s="16"/>
      <c r="J4488" s="16"/>
    </row>
    <row r="4489" ht="33.75" spans="1:10">
      <c r="A4489" s="20" t="s">
        <v>9793</v>
      </c>
      <c r="B4489" s="16" t="s">
        <v>9006</v>
      </c>
      <c r="C4489" s="16" t="s">
        <v>3301</v>
      </c>
      <c r="D4489" s="16" t="s">
        <v>3302</v>
      </c>
      <c r="E4489" s="16" t="s">
        <v>9794</v>
      </c>
      <c r="F4489" s="16" t="s">
        <v>3304</v>
      </c>
      <c r="G4489" s="16" t="s">
        <v>9795</v>
      </c>
      <c r="H4489" s="16" t="s">
        <v>3377</v>
      </c>
      <c r="I4489" s="16" t="s">
        <v>3307</v>
      </c>
      <c r="J4489" s="16" t="s">
        <v>9796</v>
      </c>
    </row>
    <row r="4490" ht="22.5" spans="1:10">
      <c r="A4490" s="20"/>
      <c r="B4490" s="16" t="s">
        <v>9006</v>
      </c>
      <c r="C4490" s="16" t="s">
        <v>3301</v>
      </c>
      <c r="D4490" s="16" t="s">
        <v>3311</v>
      </c>
      <c r="E4490" s="16" t="s">
        <v>9797</v>
      </c>
      <c r="F4490" s="16" t="s">
        <v>3304</v>
      </c>
      <c r="G4490" s="16" t="s">
        <v>3398</v>
      </c>
      <c r="H4490" s="16" t="s">
        <v>3315</v>
      </c>
      <c r="I4490" s="16" t="s">
        <v>3307</v>
      </c>
      <c r="J4490" s="16" t="s">
        <v>9798</v>
      </c>
    </row>
    <row r="4491" ht="45" spans="1:10">
      <c r="A4491" s="20"/>
      <c r="B4491" s="16" t="s">
        <v>9006</v>
      </c>
      <c r="C4491" s="16" t="s">
        <v>3301</v>
      </c>
      <c r="D4491" s="16" t="s">
        <v>3311</v>
      </c>
      <c r="E4491" s="16" t="s">
        <v>9799</v>
      </c>
      <c r="F4491" s="16" t="s">
        <v>3304</v>
      </c>
      <c r="G4491" s="16" t="s">
        <v>3398</v>
      </c>
      <c r="H4491" s="16" t="s">
        <v>3315</v>
      </c>
      <c r="I4491" s="16" t="s">
        <v>3307</v>
      </c>
      <c r="J4491" s="16" t="s">
        <v>9800</v>
      </c>
    </row>
    <row r="4492" ht="33.75" spans="1:10">
      <c r="A4492" s="20"/>
      <c r="B4492" s="16" t="s">
        <v>9006</v>
      </c>
      <c r="C4492" s="16" t="s">
        <v>3301</v>
      </c>
      <c r="D4492" s="16" t="s">
        <v>3320</v>
      </c>
      <c r="E4492" s="16" t="s">
        <v>9801</v>
      </c>
      <c r="F4492" s="16" t="s">
        <v>3313</v>
      </c>
      <c r="G4492" s="16" t="s">
        <v>3398</v>
      </c>
      <c r="H4492" s="16" t="s">
        <v>3315</v>
      </c>
      <c r="I4492" s="16" t="s">
        <v>3307</v>
      </c>
      <c r="J4492" s="16" t="s">
        <v>9802</v>
      </c>
    </row>
    <row r="4493" ht="33.75" spans="1:10">
      <c r="A4493" s="20"/>
      <c r="B4493" s="16" t="s">
        <v>9006</v>
      </c>
      <c r="C4493" s="16" t="s">
        <v>3324</v>
      </c>
      <c r="D4493" s="16" t="s">
        <v>3325</v>
      </c>
      <c r="E4493" s="16" t="s">
        <v>9163</v>
      </c>
      <c r="F4493" s="16" t="s">
        <v>3313</v>
      </c>
      <c r="G4493" s="16" t="s">
        <v>3865</v>
      </c>
      <c r="H4493" s="16" t="s">
        <v>3315</v>
      </c>
      <c r="I4493" s="16" t="s">
        <v>3307</v>
      </c>
      <c r="J4493" s="16" t="s">
        <v>9803</v>
      </c>
    </row>
    <row r="4494" ht="67.5" spans="1:10">
      <c r="A4494" s="20"/>
      <c r="B4494" s="16" t="s">
        <v>9006</v>
      </c>
      <c r="C4494" s="16" t="s">
        <v>3324</v>
      </c>
      <c r="D4494" s="16" t="s">
        <v>3590</v>
      </c>
      <c r="E4494" s="16" t="s">
        <v>9804</v>
      </c>
      <c r="F4494" s="16" t="s">
        <v>3313</v>
      </c>
      <c r="G4494" s="16" t="s">
        <v>3322</v>
      </c>
      <c r="H4494" s="16" t="s">
        <v>3315</v>
      </c>
      <c r="I4494" s="16" t="s">
        <v>3307</v>
      </c>
      <c r="J4494" s="16" t="s">
        <v>9805</v>
      </c>
    </row>
    <row r="4495" ht="45" spans="1:10">
      <c r="A4495" s="20"/>
      <c r="B4495" s="16" t="s">
        <v>9006</v>
      </c>
      <c r="C4495" s="16" t="s">
        <v>3331</v>
      </c>
      <c r="D4495" s="16" t="s">
        <v>3332</v>
      </c>
      <c r="E4495" s="16" t="s">
        <v>8253</v>
      </c>
      <c r="F4495" s="16" t="s">
        <v>3313</v>
      </c>
      <c r="G4495" s="16" t="s">
        <v>3865</v>
      </c>
      <c r="H4495" s="16" t="s">
        <v>3315</v>
      </c>
      <c r="I4495" s="16" t="s">
        <v>3307</v>
      </c>
      <c r="J4495" s="16" t="s">
        <v>9806</v>
      </c>
    </row>
    <row r="4496" spans="1:10">
      <c r="A4496" s="20"/>
      <c r="B4496" s="16" t="s">
        <v>9006</v>
      </c>
      <c r="C4496" s="16" t="s">
        <v>3843</v>
      </c>
      <c r="D4496" s="16" t="s">
        <v>6563</v>
      </c>
      <c r="E4496" s="16" t="s">
        <v>4544</v>
      </c>
      <c r="F4496" s="16" t="s">
        <v>3520</v>
      </c>
      <c r="G4496" s="16" t="s">
        <v>3398</v>
      </c>
      <c r="H4496" s="16" t="s">
        <v>3315</v>
      </c>
      <c r="I4496" s="16" t="s">
        <v>3307</v>
      </c>
      <c r="J4496" s="16" t="s">
        <v>4544</v>
      </c>
    </row>
    <row r="4497" ht="67.5" spans="1:10">
      <c r="A4497" s="20" t="s">
        <v>8263</v>
      </c>
      <c r="B4497" s="16" t="s">
        <v>8970</v>
      </c>
      <c r="C4497" s="16" t="s">
        <v>3301</v>
      </c>
      <c r="D4497" s="16" t="s">
        <v>3302</v>
      </c>
      <c r="E4497" s="16" t="s">
        <v>6786</v>
      </c>
      <c r="F4497" s="16" t="s">
        <v>3304</v>
      </c>
      <c r="G4497" s="16" t="s">
        <v>3592</v>
      </c>
      <c r="H4497" s="16" t="s">
        <v>3377</v>
      </c>
      <c r="I4497" s="16" t="s">
        <v>3307</v>
      </c>
      <c r="J4497" s="16" t="s">
        <v>9807</v>
      </c>
    </row>
    <row r="4498" ht="45" spans="1:10">
      <c r="A4498" s="20"/>
      <c r="B4498" s="16" t="s">
        <v>8970</v>
      </c>
      <c r="C4498" s="16" t="s">
        <v>3301</v>
      </c>
      <c r="D4498" s="16" t="s">
        <v>3311</v>
      </c>
      <c r="E4498" s="16" t="s">
        <v>8956</v>
      </c>
      <c r="F4498" s="16" t="s">
        <v>3313</v>
      </c>
      <c r="G4498" s="16" t="s">
        <v>3341</v>
      </c>
      <c r="H4498" s="16" t="s">
        <v>3315</v>
      </c>
      <c r="I4498" s="16" t="s">
        <v>3307</v>
      </c>
      <c r="J4498" s="16" t="s">
        <v>8957</v>
      </c>
    </row>
    <row r="4499" ht="67.5" spans="1:10">
      <c r="A4499" s="20"/>
      <c r="B4499" s="16" t="s">
        <v>8970</v>
      </c>
      <c r="C4499" s="16" t="s">
        <v>3301</v>
      </c>
      <c r="D4499" s="16" t="s">
        <v>3320</v>
      </c>
      <c r="E4499" s="16" t="s">
        <v>8514</v>
      </c>
      <c r="F4499" s="16" t="s">
        <v>3313</v>
      </c>
      <c r="G4499" s="16" t="s">
        <v>3322</v>
      </c>
      <c r="H4499" s="16" t="s">
        <v>3315</v>
      </c>
      <c r="I4499" s="16" t="s">
        <v>3307</v>
      </c>
      <c r="J4499" s="16" t="s">
        <v>8515</v>
      </c>
    </row>
    <row r="4500" ht="22.5" spans="1:10">
      <c r="A4500" s="20"/>
      <c r="B4500" s="16" t="s">
        <v>8970</v>
      </c>
      <c r="C4500" s="16" t="s">
        <v>3324</v>
      </c>
      <c r="D4500" s="16" t="s">
        <v>3325</v>
      </c>
      <c r="E4500" s="16" t="s">
        <v>3614</v>
      </c>
      <c r="F4500" s="16" t="s">
        <v>3304</v>
      </c>
      <c r="G4500" s="16" t="s">
        <v>3615</v>
      </c>
      <c r="H4500" s="16"/>
      <c r="I4500" s="16" t="s">
        <v>3329</v>
      </c>
      <c r="J4500" s="16" t="s">
        <v>5435</v>
      </c>
    </row>
    <row r="4501" ht="33.75" spans="1:10">
      <c r="A4501" s="20"/>
      <c r="B4501" s="16" t="s">
        <v>8970</v>
      </c>
      <c r="C4501" s="16" t="s">
        <v>3331</v>
      </c>
      <c r="D4501" s="16" t="s">
        <v>3332</v>
      </c>
      <c r="E4501" s="16" t="s">
        <v>8285</v>
      </c>
      <c r="F4501" s="16" t="s">
        <v>3313</v>
      </c>
      <c r="G4501" s="16" t="s">
        <v>3322</v>
      </c>
      <c r="H4501" s="16" t="s">
        <v>3315</v>
      </c>
      <c r="I4501" s="16" t="s">
        <v>3307</v>
      </c>
      <c r="J4501" s="16" t="s">
        <v>8286</v>
      </c>
    </row>
    <row r="4502" ht="56.25" spans="1:10">
      <c r="A4502" s="20"/>
      <c r="B4502" s="16" t="s">
        <v>8970</v>
      </c>
      <c r="C4502" s="16" t="s">
        <v>3843</v>
      </c>
      <c r="D4502" s="16" t="s">
        <v>3844</v>
      </c>
      <c r="E4502" s="16" t="s">
        <v>8960</v>
      </c>
      <c r="F4502" s="16" t="s">
        <v>3313</v>
      </c>
      <c r="G4502" s="16" t="s">
        <v>3341</v>
      </c>
      <c r="H4502" s="16" t="s">
        <v>3315</v>
      </c>
      <c r="I4502" s="16" t="s">
        <v>3307</v>
      </c>
      <c r="J4502" s="16" t="s">
        <v>8961</v>
      </c>
    </row>
    <row r="4503" spans="1:10">
      <c r="A4503" s="20" t="s">
        <v>8274</v>
      </c>
      <c r="B4503" s="16" t="s">
        <v>8354</v>
      </c>
      <c r="C4503" s="16" t="s">
        <v>3301</v>
      </c>
      <c r="D4503" s="16" t="s">
        <v>3320</v>
      </c>
      <c r="E4503" s="16" t="s">
        <v>4100</v>
      </c>
      <c r="F4503" s="16" t="s">
        <v>3304</v>
      </c>
      <c r="G4503" s="16" t="s">
        <v>8162</v>
      </c>
      <c r="H4503" s="16" t="s">
        <v>3306</v>
      </c>
      <c r="I4503" s="16" t="s">
        <v>3307</v>
      </c>
      <c r="J4503" s="16" t="s">
        <v>4100</v>
      </c>
    </row>
    <row r="4504" spans="1:10">
      <c r="A4504" s="20"/>
      <c r="B4504" s="16" t="s">
        <v>8354</v>
      </c>
      <c r="C4504" s="16" t="s">
        <v>3324</v>
      </c>
      <c r="D4504" s="16" t="s">
        <v>3325</v>
      </c>
      <c r="E4504" s="16" t="s">
        <v>8164</v>
      </c>
      <c r="F4504" s="16" t="s">
        <v>3304</v>
      </c>
      <c r="G4504" s="16" t="s">
        <v>3398</v>
      </c>
      <c r="H4504" s="16" t="s">
        <v>3315</v>
      </c>
      <c r="I4504" s="16" t="s">
        <v>3307</v>
      </c>
      <c r="J4504" s="16" t="s">
        <v>8164</v>
      </c>
    </row>
    <row r="4505" spans="1:10">
      <c r="A4505" s="20"/>
      <c r="B4505" s="16" t="s">
        <v>8354</v>
      </c>
      <c r="C4505" s="16" t="s">
        <v>3331</v>
      </c>
      <c r="D4505" s="16" t="s">
        <v>3332</v>
      </c>
      <c r="E4505" s="16" t="s">
        <v>3332</v>
      </c>
      <c r="F4505" s="16" t="s">
        <v>3313</v>
      </c>
      <c r="G4505" s="16" t="s">
        <v>3322</v>
      </c>
      <c r="H4505" s="16" t="s">
        <v>3315</v>
      </c>
      <c r="I4505" s="16" t="s">
        <v>3307</v>
      </c>
      <c r="J4505" s="16" t="s">
        <v>3332</v>
      </c>
    </row>
    <row r="4506" ht="56.25" spans="1:10">
      <c r="A4506" s="20" t="s">
        <v>8219</v>
      </c>
      <c r="B4506" s="16" t="s">
        <v>8970</v>
      </c>
      <c r="C4506" s="16" t="s">
        <v>3301</v>
      </c>
      <c r="D4506" s="16" t="s">
        <v>3302</v>
      </c>
      <c r="E4506" s="16" t="s">
        <v>6786</v>
      </c>
      <c r="F4506" s="16" t="s">
        <v>3304</v>
      </c>
      <c r="G4506" s="16" t="s">
        <v>9808</v>
      </c>
      <c r="H4506" s="16" t="s">
        <v>3377</v>
      </c>
      <c r="I4506" s="16" t="s">
        <v>3307</v>
      </c>
      <c r="J4506" s="16" t="s">
        <v>9809</v>
      </c>
    </row>
    <row r="4507" ht="33.75" spans="1:10">
      <c r="A4507" s="20"/>
      <c r="B4507" s="16" t="s">
        <v>8970</v>
      </c>
      <c r="C4507" s="16" t="s">
        <v>3301</v>
      </c>
      <c r="D4507" s="16" t="s">
        <v>3311</v>
      </c>
      <c r="E4507" s="16" t="s">
        <v>9360</v>
      </c>
      <c r="F4507" s="16" t="s">
        <v>3313</v>
      </c>
      <c r="G4507" s="16" t="s">
        <v>3398</v>
      </c>
      <c r="H4507" s="16" t="s">
        <v>3315</v>
      </c>
      <c r="I4507" s="16" t="s">
        <v>3307</v>
      </c>
      <c r="J4507" s="16" t="s">
        <v>9810</v>
      </c>
    </row>
    <row r="4508" ht="22.5" spans="1:10">
      <c r="A4508" s="20"/>
      <c r="B4508" s="16" t="s">
        <v>8970</v>
      </c>
      <c r="C4508" s="16" t="s">
        <v>3301</v>
      </c>
      <c r="D4508" s="16" t="s">
        <v>3320</v>
      </c>
      <c r="E4508" s="16" t="s">
        <v>9361</v>
      </c>
      <c r="F4508" s="16" t="s">
        <v>3313</v>
      </c>
      <c r="G4508" s="16" t="s">
        <v>3322</v>
      </c>
      <c r="H4508" s="16" t="s">
        <v>3315</v>
      </c>
      <c r="I4508" s="16" t="s">
        <v>3307</v>
      </c>
      <c r="J4508" s="16" t="s">
        <v>9811</v>
      </c>
    </row>
    <row r="4509" ht="22.5" spans="1:10">
      <c r="A4509" s="20"/>
      <c r="B4509" s="16" t="s">
        <v>8970</v>
      </c>
      <c r="C4509" s="16" t="s">
        <v>3324</v>
      </c>
      <c r="D4509" s="16" t="s">
        <v>3325</v>
      </c>
      <c r="E4509" s="16" t="s">
        <v>3614</v>
      </c>
      <c r="F4509" s="16" t="s">
        <v>3304</v>
      </c>
      <c r="G4509" s="16" t="s">
        <v>3615</v>
      </c>
      <c r="H4509" s="16"/>
      <c r="I4509" s="16" t="s">
        <v>3329</v>
      </c>
      <c r="J4509" s="16" t="s">
        <v>5435</v>
      </c>
    </row>
    <row r="4510" ht="22.5" spans="1:10">
      <c r="A4510" s="20"/>
      <c r="B4510" s="16" t="s">
        <v>8970</v>
      </c>
      <c r="C4510" s="16" t="s">
        <v>3324</v>
      </c>
      <c r="D4510" s="16" t="s">
        <v>3590</v>
      </c>
      <c r="E4510" s="16" t="s">
        <v>9812</v>
      </c>
      <c r="F4510" s="16" t="s">
        <v>3304</v>
      </c>
      <c r="G4510" s="16" t="s">
        <v>3398</v>
      </c>
      <c r="H4510" s="16" t="s">
        <v>3315</v>
      </c>
      <c r="I4510" s="16" t="s">
        <v>3307</v>
      </c>
      <c r="J4510" s="16" t="s">
        <v>9813</v>
      </c>
    </row>
    <row r="4511" ht="33.75" spans="1:10">
      <c r="A4511" s="20"/>
      <c r="B4511" s="16" t="s">
        <v>8970</v>
      </c>
      <c r="C4511" s="16" t="s">
        <v>3331</v>
      </c>
      <c r="D4511" s="16" t="s">
        <v>3332</v>
      </c>
      <c r="E4511" s="16" t="s">
        <v>8285</v>
      </c>
      <c r="F4511" s="16" t="s">
        <v>3313</v>
      </c>
      <c r="G4511" s="16" t="s">
        <v>3322</v>
      </c>
      <c r="H4511" s="16" t="s">
        <v>3315</v>
      </c>
      <c r="I4511" s="16" t="s">
        <v>3307</v>
      </c>
      <c r="J4511" s="16" t="s">
        <v>8286</v>
      </c>
    </row>
    <row r="4512" ht="22.5" spans="1:10">
      <c r="A4512" s="20"/>
      <c r="B4512" s="16" t="s">
        <v>8970</v>
      </c>
      <c r="C4512" s="16" t="s">
        <v>3843</v>
      </c>
      <c r="D4512" s="16" t="s">
        <v>3844</v>
      </c>
      <c r="E4512" s="16" t="s">
        <v>3844</v>
      </c>
      <c r="F4512" s="16" t="s">
        <v>3520</v>
      </c>
      <c r="G4512" s="16" t="s">
        <v>3901</v>
      </c>
      <c r="H4512" s="16" t="s">
        <v>3435</v>
      </c>
      <c r="I4512" s="16" t="s">
        <v>3307</v>
      </c>
      <c r="J4512" s="16" t="s">
        <v>9814</v>
      </c>
    </row>
    <row r="4513" spans="1:10">
      <c r="A4513" s="19" t="s">
        <v>9815</v>
      </c>
      <c r="B4513" s="16"/>
      <c r="C4513" s="16"/>
      <c r="D4513" s="16"/>
      <c r="E4513" s="16"/>
      <c r="F4513" s="16"/>
      <c r="G4513" s="16"/>
      <c r="H4513" s="16"/>
      <c r="I4513" s="16"/>
      <c r="J4513" s="16"/>
    </row>
    <row r="4514" ht="101.25" spans="1:10">
      <c r="A4514" s="20" t="s">
        <v>8219</v>
      </c>
      <c r="B4514" s="16" t="s">
        <v>9108</v>
      </c>
      <c r="C4514" s="16" t="s">
        <v>3301</v>
      </c>
      <c r="D4514" s="16" t="s">
        <v>3302</v>
      </c>
      <c r="E4514" s="16" t="s">
        <v>6786</v>
      </c>
      <c r="F4514" s="16" t="s">
        <v>3304</v>
      </c>
      <c r="G4514" s="16" t="s">
        <v>9816</v>
      </c>
      <c r="H4514" s="16" t="s">
        <v>3377</v>
      </c>
      <c r="I4514" s="16" t="s">
        <v>3307</v>
      </c>
      <c r="J4514" s="16" t="s">
        <v>8169</v>
      </c>
    </row>
    <row r="4515" ht="33.75" spans="1:10">
      <c r="A4515" s="20"/>
      <c r="B4515" s="16" t="s">
        <v>9108</v>
      </c>
      <c r="C4515" s="16" t="s">
        <v>3301</v>
      </c>
      <c r="D4515" s="16" t="s">
        <v>3311</v>
      </c>
      <c r="E4515" s="16" t="s">
        <v>8224</v>
      </c>
      <c r="F4515" s="16" t="s">
        <v>3304</v>
      </c>
      <c r="G4515" s="16" t="s">
        <v>3398</v>
      </c>
      <c r="H4515" s="16" t="s">
        <v>3315</v>
      </c>
      <c r="I4515" s="16" t="s">
        <v>3307</v>
      </c>
      <c r="J4515" s="16" t="s">
        <v>9110</v>
      </c>
    </row>
    <row r="4516" ht="22.5" spans="1:10">
      <c r="A4516" s="20"/>
      <c r="B4516" s="16" t="s">
        <v>9108</v>
      </c>
      <c r="C4516" s="16" t="s">
        <v>3301</v>
      </c>
      <c r="D4516" s="16" t="s">
        <v>3320</v>
      </c>
      <c r="E4516" s="16" t="s">
        <v>8725</v>
      </c>
      <c r="F4516" s="16" t="s">
        <v>3304</v>
      </c>
      <c r="G4516" s="16" t="s">
        <v>3398</v>
      </c>
      <c r="H4516" s="16" t="s">
        <v>3315</v>
      </c>
      <c r="I4516" s="16" t="s">
        <v>3307</v>
      </c>
      <c r="J4516" s="16" t="s">
        <v>8601</v>
      </c>
    </row>
    <row r="4517" ht="22.5" spans="1:10">
      <c r="A4517" s="20"/>
      <c r="B4517" s="16" t="s">
        <v>9108</v>
      </c>
      <c r="C4517" s="16" t="s">
        <v>3324</v>
      </c>
      <c r="D4517" s="16" t="s">
        <v>3325</v>
      </c>
      <c r="E4517" s="16" t="s">
        <v>8594</v>
      </c>
      <c r="F4517" s="16" t="s">
        <v>3304</v>
      </c>
      <c r="G4517" s="16" t="s">
        <v>3398</v>
      </c>
      <c r="H4517" s="16" t="s">
        <v>3315</v>
      </c>
      <c r="I4517" s="16" t="s">
        <v>3307</v>
      </c>
      <c r="J4517" s="16" t="s">
        <v>9111</v>
      </c>
    </row>
    <row r="4518" ht="33.75" spans="1:10">
      <c r="A4518" s="20"/>
      <c r="B4518" s="16" t="s">
        <v>9108</v>
      </c>
      <c r="C4518" s="16" t="s">
        <v>3324</v>
      </c>
      <c r="D4518" s="16" t="s">
        <v>3325</v>
      </c>
      <c r="E4518" s="16" t="s">
        <v>3614</v>
      </c>
      <c r="F4518" s="16" t="s">
        <v>3304</v>
      </c>
      <c r="G4518" s="16" t="s">
        <v>3615</v>
      </c>
      <c r="H4518" s="16" t="s">
        <v>3499</v>
      </c>
      <c r="I4518" s="16" t="s">
        <v>3307</v>
      </c>
      <c r="J4518" s="16" t="s">
        <v>8173</v>
      </c>
    </row>
    <row r="4519" ht="56.25" spans="1:10">
      <c r="A4519" s="20"/>
      <c r="B4519" s="16" t="s">
        <v>9108</v>
      </c>
      <c r="C4519" s="16" t="s">
        <v>3331</v>
      </c>
      <c r="D4519" s="16" t="s">
        <v>3332</v>
      </c>
      <c r="E4519" s="16" t="s">
        <v>4412</v>
      </c>
      <c r="F4519" s="16" t="s">
        <v>3313</v>
      </c>
      <c r="G4519" s="16" t="s">
        <v>3341</v>
      </c>
      <c r="H4519" s="16" t="s">
        <v>3315</v>
      </c>
      <c r="I4519" s="16" t="s">
        <v>3307</v>
      </c>
      <c r="J4519" s="16" t="s">
        <v>9112</v>
      </c>
    </row>
    <row r="4520" ht="45" spans="1:10">
      <c r="A4520" s="20"/>
      <c r="B4520" s="16" t="s">
        <v>9108</v>
      </c>
      <c r="C4520" s="16" t="s">
        <v>3331</v>
      </c>
      <c r="D4520" s="16" t="s">
        <v>3332</v>
      </c>
      <c r="E4520" s="16" t="s">
        <v>4461</v>
      </c>
      <c r="F4520" s="16" t="s">
        <v>3313</v>
      </c>
      <c r="G4520" s="16" t="s">
        <v>3341</v>
      </c>
      <c r="H4520" s="16" t="s">
        <v>3315</v>
      </c>
      <c r="I4520" s="16" t="s">
        <v>3307</v>
      </c>
      <c r="J4520" s="16" t="s">
        <v>8174</v>
      </c>
    </row>
    <row r="4521" ht="56.25" spans="1:10">
      <c r="A4521" s="20"/>
      <c r="B4521" s="16" t="s">
        <v>9108</v>
      </c>
      <c r="C4521" s="16" t="s">
        <v>3843</v>
      </c>
      <c r="D4521" s="16" t="s">
        <v>3844</v>
      </c>
      <c r="E4521" s="16" t="s">
        <v>4544</v>
      </c>
      <c r="F4521" s="16" t="s">
        <v>3520</v>
      </c>
      <c r="G4521" s="16" t="s">
        <v>3398</v>
      </c>
      <c r="H4521" s="16" t="s">
        <v>3315</v>
      </c>
      <c r="I4521" s="16" t="s">
        <v>3307</v>
      </c>
      <c r="J4521" s="16" t="s">
        <v>9113</v>
      </c>
    </row>
    <row r="4522" ht="22.5" spans="1:10">
      <c r="A4522" s="20" t="s">
        <v>8932</v>
      </c>
      <c r="B4522" s="16" t="s">
        <v>9817</v>
      </c>
      <c r="C4522" s="16" t="s">
        <v>3301</v>
      </c>
      <c r="D4522" s="16" t="s">
        <v>3302</v>
      </c>
      <c r="E4522" s="16" t="s">
        <v>8297</v>
      </c>
      <c r="F4522" s="16" t="s">
        <v>3304</v>
      </c>
      <c r="G4522" s="16" t="s">
        <v>3398</v>
      </c>
      <c r="H4522" s="16" t="s">
        <v>3315</v>
      </c>
      <c r="I4522" s="16" t="s">
        <v>3307</v>
      </c>
      <c r="J4522" s="16" t="s">
        <v>8298</v>
      </c>
    </row>
    <row r="4523" ht="33.75" spans="1:10">
      <c r="A4523" s="20"/>
      <c r="B4523" s="16" t="s">
        <v>9817</v>
      </c>
      <c r="C4523" s="16" t="s">
        <v>3301</v>
      </c>
      <c r="D4523" s="16" t="s">
        <v>3302</v>
      </c>
      <c r="E4523" s="16" t="s">
        <v>8716</v>
      </c>
      <c r="F4523" s="16" t="s">
        <v>3304</v>
      </c>
      <c r="G4523" s="16" t="s">
        <v>3398</v>
      </c>
      <c r="H4523" s="16" t="s">
        <v>3315</v>
      </c>
      <c r="I4523" s="16" t="s">
        <v>3307</v>
      </c>
      <c r="J4523" s="16" t="s">
        <v>9818</v>
      </c>
    </row>
    <row r="4524" ht="22.5" spans="1:10">
      <c r="A4524" s="20"/>
      <c r="B4524" s="16" t="s">
        <v>9817</v>
      </c>
      <c r="C4524" s="16" t="s">
        <v>3301</v>
      </c>
      <c r="D4524" s="16" t="s">
        <v>3311</v>
      </c>
      <c r="E4524" s="16" t="s">
        <v>8717</v>
      </c>
      <c r="F4524" s="16" t="s">
        <v>3304</v>
      </c>
      <c r="G4524" s="16" t="s">
        <v>3398</v>
      </c>
      <c r="H4524" s="16" t="s">
        <v>3315</v>
      </c>
      <c r="I4524" s="16" t="s">
        <v>3307</v>
      </c>
      <c r="J4524" s="16" t="s">
        <v>9819</v>
      </c>
    </row>
    <row r="4525" ht="22.5" spans="1:10">
      <c r="A4525" s="20"/>
      <c r="B4525" s="16" t="s">
        <v>9817</v>
      </c>
      <c r="C4525" s="16" t="s">
        <v>3301</v>
      </c>
      <c r="D4525" s="16" t="s">
        <v>3311</v>
      </c>
      <c r="E4525" s="16" t="s">
        <v>8588</v>
      </c>
      <c r="F4525" s="16" t="s">
        <v>3304</v>
      </c>
      <c r="G4525" s="16" t="s">
        <v>3398</v>
      </c>
      <c r="H4525" s="16" t="s">
        <v>3315</v>
      </c>
      <c r="I4525" s="16" t="s">
        <v>3307</v>
      </c>
      <c r="J4525" s="16" t="s">
        <v>9820</v>
      </c>
    </row>
    <row r="4526" spans="1:10">
      <c r="A4526" s="20"/>
      <c r="B4526" s="16" t="s">
        <v>9817</v>
      </c>
      <c r="C4526" s="16" t="s">
        <v>3301</v>
      </c>
      <c r="D4526" s="16" t="s">
        <v>3311</v>
      </c>
      <c r="E4526" s="16" t="s">
        <v>8387</v>
      </c>
      <c r="F4526" s="16" t="s">
        <v>3313</v>
      </c>
      <c r="G4526" s="16" t="s">
        <v>3341</v>
      </c>
      <c r="H4526" s="16" t="s">
        <v>3315</v>
      </c>
      <c r="I4526" s="16" t="s">
        <v>3307</v>
      </c>
      <c r="J4526" s="16" t="s">
        <v>8387</v>
      </c>
    </row>
    <row r="4527" spans="1:10">
      <c r="A4527" s="20"/>
      <c r="B4527" s="16" t="s">
        <v>9817</v>
      </c>
      <c r="C4527" s="16" t="s">
        <v>3301</v>
      </c>
      <c r="D4527" s="16" t="s">
        <v>3320</v>
      </c>
      <c r="E4527" s="16" t="s">
        <v>3431</v>
      </c>
      <c r="F4527" s="16" t="s">
        <v>3304</v>
      </c>
      <c r="G4527" s="16" t="s">
        <v>3398</v>
      </c>
      <c r="H4527" s="16" t="s">
        <v>3315</v>
      </c>
      <c r="I4527" s="16" t="s">
        <v>3307</v>
      </c>
      <c r="J4527" s="16" t="s">
        <v>3431</v>
      </c>
    </row>
    <row r="4528" ht="22.5" spans="1:10">
      <c r="A4528" s="20"/>
      <c r="B4528" s="16" t="s">
        <v>9817</v>
      </c>
      <c r="C4528" s="16" t="s">
        <v>3324</v>
      </c>
      <c r="D4528" s="16" t="s">
        <v>3325</v>
      </c>
      <c r="E4528" s="16" t="s">
        <v>8589</v>
      </c>
      <c r="F4528" s="16" t="s">
        <v>3304</v>
      </c>
      <c r="G4528" s="16" t="s">
        <v>8590</v>
      </c>
      <c r="H4528" s="16" t="s">
        <v>3306</v>
      </c>
      <c r="I4528" s="16" t="s">
        <v>3329</v>
      </c>
      <c r="J4528" s="16" t="s">
        <v>9821</v>
      </c>
    </row>
    <row r="4529" spans="1:10">
      <c r="A4529" s="20"/>
      <c r="B4529" s="16" t="s">
        <v>9817</v>
      </c>
      <c r="C4529" s="16" t="s">
        <v>3331</v>
      </c>
      <c r="D4529" s="16" t="s">
        <v>3332</v>
      </c>
      <c r="E4529" s="16" t="s">
        <v>8253</v>
      </c>
      <c r="F4529" s="16" t="s">
        <v>3313</v>
      </c>
      <c r="G4529" s="16" t="s">
        <v>3341</v>
      </c>
      <c r="H4529" s="16" t="s">
        <v>3315</v>
      </c>
      <c r="I4529" s="16" t="s">
        <v>3307</v>
      </c>
      <c r="J4529" s="16" t="s">
        <v>8253</v>
      </c>
    </row>
    <row r="4530" ht="90" spans="1:10">
      <c r="A4530" s="20"/>
      <c r="B4530" s="16" t="s">
        <v>9817</v>
      </c>
      <c r="C4530" s="16" t="s">
        <v>3843</v>
      </c>
      <c r="D4530" s="16" t="s">
        <v>3844</v>
      </c>
      <c r="E4530" s="16" t="s">
        <v>9822</v>
      </c>
      <c r="F4530" s="16" t="s">
        <v>3520</v>
      </c>
      <c r="G4530" s="16" t="s">
        <v>3398</v>
      </c>
      <c r="H4530" s="16" t="s">
        <v>3315</v>
      </c>
      <c r="I4530" s="16" t="s">
        <v>3307</v>
      </c>
      <c r="J4530" s="16" t="s">
        <v>9092</v>
      </c>
    </row>
    <row r="4531" spans="1:10">
      <c r="A4531" s="20" t="s">
        <v>8274</v>
      </c>
      <c r="B4531" s="16" t="s">
        <v>8275</v>
      </c>
      <c r="C4531" s="16" t="s">
        <v>3301</v>
      </c>
      <c r="D4531" s="16" t="s">
        <v>3320</v>
      </c>
      <c r="E4531" s="16" t="s">
        <v>4100</v>
      </c>
      <c r="F4531" s="16" t="s">
        <v>3304</v>
      </c>
      <c r="G4531" s="16" t="s">
        <v>8162</v>
      </c>
      <c r="H4531" s="16" t="s">
        <v>3306</v>
      </c>
      <c r="I4531" s="16" t="s">
        <v>3307</v>
      </c>
      <c r="J4531" s="16" t="s">
        <v>4100</v>
      </c>
    </row>
    <row r="4532" spans="1:10">
      <c r="A4532" s="20"/>
      <c r="B4532" s="16" t="s">
        <v>8275</v>
      </c>
      <c r="C4532" s="16" t="s">
        <v>3324</v>
      </c>
      <c r="D4532" s="16" t="s">
        <v>3325</v>
      </c>
      <c r="E4532" s="16" t="s">
        <v>8164</v>
      </c>
      <c r="F4532" s="16" t="s">
        <v>3304</v>
      </c>
      <c r="G4532" s="16" t="s">
        <v>3398</v>
      </c>
      <c r="H4532" s="16" t="s">
        <v>3315</v>
      </c>
      <c r="I4532" s="16" t="s">
        <v>3307</v>
      </c>
      <c r="J4532" s="16" t="s">
        <v>8164</v>
      </c>
    </row>
    <row r="4533" spans="1:10">
      <c r="A4533" s="20"/>
      <c r="B4533" s="16" t="s">
        <v>8275</v>
      </c>
      <c r="C4533" s="16" t="s">
        <v>3331</v>
      </c>
      <c r="D4533" s="16" t="s">
        <v>3332</v>
      </c>
      <c r="E4533" s="16" t="s">
        <v>3332</v>
      </c>
      <c r="F4533" s="16" t="s">
        <v>3313</v>
      </c>
      <c r="G4533" s="16" t="s">
        <v>3322</v>
      </c>
      <c r="H4533" s="16" t="s">
        <v>3315</v>
      </c>
      <c r="I4533" s="16" t="s">
        <v>3307</v>
      </c>
      <c r="J4533" s="16" t="s">
        <v>3332</v>
      </c>
    </row>
    <row r="4534" ht="22.5" spans="1:10">
      <c r="A4534" s="19" t="s">
        <v>9823</v>
      </c>
      <c r="B4534" s="16"/>
      <c r="C4534" s="16"/>
      <c r="D4534" s="16"/>
      <c r="E4534" s="16"/>
      <c r="F4534" s="16"/>
      <c r="G4534" s="16"/>
      <c r="H4534" s="16"/>
      <c r="I4534" s="16"/>
      <c r="J4534" s="16"/>
    </row>
    <row r="4535" spans="1:10">
      <c r="A4535" s="20" t="s">
        <v>8274</v>
      </c>
      <c r="B4535" s="16" t="s">
        <v>9114</v>
      </c>
      <c r="C4535" s="16" t="s">
        <v>3301</v>
      </c>
      <c r="D4535" s="16" t="s">
        <v>3320</v>
      </c>
      <c r="E4535" s="16" t="s">
        <v>4100</v>
      </c>
      <c r="F4535" s="16" t="s">
        <v>3304</v>
      </c>
      <c r="G4535" s="16" t="s">
        <v>8162</v>
      </c>
      <c r="H4535" s="16" t="s">
        <v>3306</v>
      </c>
      <c r="I4535" s="16" t="s">
        <v>3307</v>
      </c>
      <c r="J4535" s="16" t="s">
        <v>4100</v>
      </c>
    </row>
    <row r="4536" spans="1:10">
      <c r="A4536" s="20"/>
      <c r="B4536" s="16" t="s">
        <v>9114</v>
      </c>
      <c r="C4536" s="16" t="s">
        <v>3324</v>
      </c>
      <c r="D4536" s="16" t="s">
        <v>3325</v>
      </c>
      <c r="E4536" s="16" t="s">
        <v>8164</v>
      </c>
      <c r="F4536" s="16" t="s">
        <v>3304</v>
      </c>
      <c r="G4536" s="16" t="s">
        <v>3398</v>
      </c>
      <c r="H4536" s="16" t="s">
        <v>3315</v>
      </c>
      <c r="I4536" s="16" t="s">
        <v>3307</v>
      </c>
      <c r="J4536" s="16" t="s">
        <v>8164</v>
      </c>
    </row>
    <row r="4537" spans="1:10">
      <c r="A4537" s="20"/>
      <c r="B4537" s="16" t="s">
        <v>9114</v>
      </c>
      <c r="C4537" s="16" t="s">
        <v>3331</v>
      </c>
      <c r="D4537" s="16" t="s">
        <v>3332</v>
      </c>
      <c r="E4537" s="16" t="s">
        <v>3332</v>
      </c>
      <c r="F4537" s="16" t="s">
        <v>3313</v>
      </c>
      <c r="G4537" s="16" t="s">
        <v>3322</v>
      </c>
      <c r="H4537" s="16" t="s">
        <v>3315</v>
      </c>
      <c r="I4537" s="16" t="s">
        <v>3307</v>
      </c>
      <c r="J4537" s="16" t="s">
        <v>3332</v>
      </c>
    </row>
    <row r="4538" spans="1:10">
      <c r="A4538" s="20" t="s">
        <v>8987</v>
      </c>
      <c r="B4538" s="16" t="s">
        <v>9306</v>
      </c>
      <c r="C4538" s="16" t="s">
        <v>3301</v>
      </c>
      <c r="D4538" s="16" t="s">
        <v>3302</v>
      </c>
      <c r="E4538" s="16" t="s">
        <v>9651</v>
      </c>
      <c r="F4538" s="16" t="s">
        <v>3304</v>
      </c>
      <c r="G4538" s="16" t="s">
        <v>9824</v>
      </c>
      <c r="H4538" s="16" t="s">
        <v>3435</v>
      </c>
      <c r="I4538" s="16" t="s">
        <v>3307</v>
      </c>
      <c r="J4538" s="16" t="s">
        <v>8458</v>
      </c>
    </row>
    <row r="4539" spans="1:10">
      <c r="A4539" s="20"/>
      <c r="B4539" s="16" t="s">
        <v>9306</v>
      </c>
      <c r="C4539" s="16" t="s">
        <v>3301</v>
      </c>
      <c r="D4539" s="16" t="s">
        <v>3311</v>
      </c>
      <c r="E4539" s="16" t="s">
        <v>8468</v>
      </c>
      <c r="F4539" s="16" t="s">
        <v>3313</v>
      </c>
      <c r="G4539" s="16" t="s">
        <v>3398</v>
      </c>
      <c r="H4539" s="16" t="s">
        <v>3315</v>
      </c>
      <c r="I4539" s="16" t="s">
        <v>3307</v>
      </c>
      <c r="J4539" s="16" t="s">
        <v>8468</v>
      </c>
    </row>
    <row r="4540" spans="1:10">
      <c r="A4540" s="20"/>
      <c r="B4540" s="16" t="s">
        <v>9306</v>
      </c>
      <c r="C4540" s="16" t="s">
        <v>3301</v>
      </c>
      <c r="D4540" s="16" t="s">
        <v>3311</v>
      </c>
      <c r="E4540" s="16" t="s">
        <v>9652</v>
      </c>
      <c r="F4540" s="16" t="s">
        <v>3304</v>
      </c>
      <c r="G4540" s="16" t="s">
        <v>3398</v>
      </c>
      <c r="H4540" s="16" t="s">
        <v>3315</v>
      </c>
      <c r="I4540" s="16" t="s">
        <v>3307</v>
      </c>
      <c r="J4540" s="16" t="s">
        <v>9652</v>
      </c>
    </row>
    <row r="4541" spans="1:10">
      <c r="A4541" s="20"/>
      <c r="B4541" s="16" t="s">
        <v>9306</v>
      </c>
      <c r="C4541" s="16" t="s">
        <v>3301</v>
      </c>
      <c r="D4541" s="16" t="s">
        <v>3320</v>
      </c>
      <c r="E4541" s="16" t="s">
        <v>9653</v>
      </c>
      <c r="F4541" s="16" t="s">
        <v>3313</v>
      </c>
      <c r="G4541" s="16" t="s">
        <v>3341</v>
      </c>
      <c r="H4541" s="16" t="s">
        <v>3315</v>
      </c>
      <c r="I4541" s="16" t="s">
        <v>3307</v>
      </c>
      <c r="J4541" s="16" t="s">
        <v>9653</v>
      </c>
    </row>
    <row r="4542" spans="1:10">
      <c r="A4542" s="20"/>
      <c r="B4542" s="16" t="s">
        <v>9306</v>
      </c>
      <c r="C4542" s="16" t="s">
        <v>3324</v>
      </c>
      <c r="D4542" s="16" t="s">
        <v>3685</v>
      </c>
      <c r="E4542" s="16" t="s">
        <v>9308</v>
      </c>
      <c r="F4542" s="16" t="s">
        <v>3304</v>
      </c>
      <c r="G4542" s="16" t="s">
        <v>3398</v>
      </c>
      <c r="H4542" s="16" t="s">
        <v>3315</v>
      </c>
      <c r="I4542" s="16" t="s">
        <v>3307</v>
      </c>
      <c r="J4542" s="16" t="s">
        <v>9308</v>
      </c>
    </row>
    <row r="4543" ht="22.5" spans="1:10">
      <c r="A4543" s="20"/>
      <c r="B4543" s="16" t="s">
        <v>9306</v>
      </c>
      <c r="C4543" s="16" t="s">
        <v>3324</v>
      </c>
      <c r="D4543" s="16" t="s">
        <v>3685</v>
      </c>
      <c r="E4543" s="16" t="s">
        <v>9654</v>
      </c>
      <c r="F4543" s="16" t="s">
        <v>3304</v>
      </c>
      <c r="G4543" s="16" t="s">
        <v>9655</v>
      </c>
      <c r="H4543" s="16" t="s">
        <v>3545</v>
      </c>
      <c r="I4543" s="16" t="s">
        <v>3329</v>
      </c>
      <c r="J4543" s="16" t="s">
        <v>9825</v>
      </c>
    </row>
    <row r="4544" ht="22.5" spans="1:10">
      <c r="A4544" s="20"/>
      <c r="B4544" s="16" t="s">
        <v>9306</v>
      </c>
      <c r="C4544" s="16" t="s">
        <v>3324</v>
      </c>
      <c r="D4544" s="16" t="s">
        <v>3325</v>
      </c>
      <c r="E4544" s="16" t="s">
        <v>9309</v>
      </c>
      <c r="F4544" s="16" t="s">
        <v>3304</v>
      </c>
      <c r="G4544" s="16" t="s">
        <v>3544</v>
      </c>
      <c r="H4544" s="16" t="s">
        <v>3545</v>
      </c>
      <c r="I4544" s="16"/>
      <c r="J4544" s="16" t="s">
        <v>9826</v>
      </c>
    </row>
    <row r="4545" spans="1:10">
      <c r="A4545" s="20"/>
      <c r="B4545" s="16" t="s">
        <v>9306</v>
      </c>
      <c r="C4545" s="16" t="s">
        <v>3331</v>
      </c>
      <c r="D4545" s="16" t="s">
        <v>3332</v>
      </c>
      <c r="E4545" s="16" t="s">
        <v>8253</v>
      </c>
      <c r="F4545" s="16" t="s">
        <v>3313</v>
      </c>
      <c r="G4545" s="16" t="s">
        <v>3322</v>
      </c>
      <c r="H4545" s="16" t="s">
        <v>3315</v>
      </c>
      <c r="I4545" s="16" t="s">
        <v>3307</v>
      </c>
      <c r="J4545" s="16" t="s">
        <v>8253</v>
      </c>
    </row>
    <row r="4546" ht="22.5" spans="1:10">
      <c r="A4546" s="20"/>
      <c r="B4546" s="16" t="s">
        <v>9306</v>
      </c>
      <c r="C4546" s="16" t="s">
        <v>3843</v>
      </c>
      <c r="D4546" s="16" t="s">
        <v>3844</v>
      </c>
      <c r="E4546" s="16" t="s">
        <v>9656</v>
      </c>
      <c r="F4546" s="16" t="s">
        <v>3304</v>
      </c>
      <c r="G4546" s="16" t="s">
        <v>9827</v>
      </c>
      <c r="H4546" s="16" t="s">
        <v>3435</v>
      </c>
      <c r="I4546" s="16" t="s">
        <v>3307</v>
      </c>
      <c r="J4546" s="16" t="s">
        <v>9828</v>
      </c>
    </row>
    <row r="4547" spans="1:10">
      <c r="A4547" s="19" t="s">
        <v>9829</v>
      </c>
      <c r="B4547" s="16"/>
      <c r="C4547" s="16"/>
      <c r="D4547" s="16"/>
      <c r="E4547" s="16"/>
      <c r="F4547" s="16"/>
      <c r="G4547" s="16"/>
      <c r="H4547" s="16"/>
      <c r="I4547" s="16"/>
      <c r="J4547" s="16"/>
    </row>
    <row r="4548" ht="78.75" spans="1:10">
      <c r="A4548" s="20" t="s">
        <v>8167</v>
      </c>
      <c r="B4548" s="16" t="s">
        <v>9830</v>
      </c>
      <c r="C4548" s="16" t="s">
        <v>3301</v>
      </c>
      <c r="D4548" s="16" t="s">
        <v>3302</v>
      </c>
      <c r="E4548" s="16" t="s">
        <v>6786</v>
      </c>
      <c r="F4548" s="16" t="s">
        <v>3304</v>
      </c>
      <c r="G4548" s="16" t="s">
        <v>9831</v>
      </c>
      <c r="H4548" s="16" t="s">
        <v>3377</v>
      </c>
      <c r="I4548" s="16" t="s">
        <v>3307</v>
      </c>
      <c r="J4548" s="16" t="s">
        <v>9832</v>
      </c>
    </row>
    <row r="4549" ht="33.75" spans="1:10">
      <c r="A4549" s="20"/>
      <c r="B4549" s="16" t="s">
        <v>9830</v>
      </c>
      <c r="C4549" s="16" t="s">
        <v>3301</v>
      </c>
      <c r="D4549" s="16" t="s">
        <v>3311</v>
      </c>
      <c r="E4549" s="16" t="s">
        <v>8598</v>
      </c>
      <c r="F4549" s="16" t="s">
        <v>3304</v>
      </c>
      <c r="G4549" s="16" t="s">
        <v>3398</v>
      </c>
      <c r="H4549" s="16" t="s">
        <v>3315</v>
      </c>
      <c r="I4549" s="16" t="s">
        <v>3307</v>
      </c>
      <c r="J4549" s="16" t="s">
        <v>8599</v>
      </c>
    </row>
    <row r="4550" spans="1:10">
      <c r="A4550" s="20"/>
      <c r="B4550" s="16" t="s">
        <v>9830</v>
      </c>
      <c r="C4550" s="16" t="s">
        <v>3301</v>
      </c>
      <c r="D4550" s="16" t="s">
        <v>3320</v>
      </c>
      <c r="E4550" s="16" t="s">
        <v>8404</v>
      </c>
      <c r="F4550" s="16" t="s">
        <v>3304</v>
      </c>
      <c r="G4550" s="16" t="s">
        <v>3398</v>
      </c>
      <c r="H4550" s="16" t="s">
        <v>3315</v>
      </c>
      <c r="I4550" s="16"/>
      <c r="J4550" s="16" t="s">
        <v>8404</v>
      </c>
    </row>
    <row r="4551" ht="33.75" spans="1:10">
      <c r="A4551" s="20"/>
      <c r="B4551" s="16" t="s">
        <v>9830</v>
      </c>
      <c r="C4551" s="16" t="s">
        <v>3324</v>
      </c>
      <c r="D4551" s="16" t="s">
        <v>3325</v>
      </c>
      <c r="E4551" s="16" t="s">
        <v>3614</v>
      </c>
      <c r="F4551" s="16" t="s">
        <v>3304</v>
      </c>
      <c r="G4551" s="16" t="s">
        <v>3615</v>
      </c>
      <c r="H4551" s="16" t="s">
        <v>3499</v>
      </c>
      <c r="I4551" s="16" t="s">
        <v>3307</v>
      </c>
      <c r="J4551" s="16" t="s">
        <v>8173</v>
      </c>
    </row>
    <row r="4552" ht="45" spans="1:10">
      <c r="A4552" s="20"/>
      <c r="B4552" s="16" t="s">
        <v>9830</v>
      </c>
      <c r="C4552" s="16" t="s">
        <v>3331</v>
      </c>
      <c r="D4552" s="16" t="s">
        <v>3332</v>
      </c>
      <c r="E4552" s="16" t="s">
        <v>4461</v>
      </c>
      <c r="F4552" s="16" t="s">
        <v>3313</v>
      </c>
      <c r="G4552" s="16" t="s">
        <v>3322</v>
      </c>
      <c r="H4552" s="16" t="s">
        <v>3315</v>
      </c>
      <c r="I4552" s="16" t="s">
        <v>3307</v>
      </c>
      <c r="J4552" s="16" t="s">
        <v>8174</v>
      </c>
    </row>
    <row r="4553" ht="45" spans="1:10">
      <c r="A4553" s="20"/>
      <c r="B4553" s="16" t="s">
        <v>9830</v>
      </c>
      <c r="C4553" s="16" t="s">
        <v>3331</v>
      </c>
      <c r="D4553" s="16" t="s">
        <v>3332</v>
      </c>
      <c r="E4553" s="16" t="s">
        <v>4412</v>
      </c>
      <c r="F4553" s="16" t="s">
        <v>3313</v>
      </c>
      <c r="G4553" s="16" t="s">
        <v>3322</v>
      </c>
      <c r="H4553" s="16" t="s">
        <v>3315</v>
      </c>
      <c r="I4553" s="16" t="s">
        <v>3307</v>
      </c>
      <c r="J4553" s="16" t="s">
        <v>8175</v>
      </c>
    </row>
    <row r="4554" ht="22.5" spans="1:10">
      <c r="A4554" s="20"/>
      <c r="B4554" s="16" t="s">
        <v>9830</v>
      </c>
      <c r="C4554" s="16" t="s">
        <v>3843</v>
      </c>
      <c r="D4554" s="16" t="s">
        <v>3844</v>
      </c>
      <c r="E4554" s="16" t="s">
        <v>9833</v>
      </c>
      <c r="F4554" s="16" t="s">
        <v>3304</v>
      </c>
      <c r="G4554" s="16" t="s">
        <v>8025</v>
      </c>
      <c r="H4554" s="16" t="s">
        <v>3435</v>
      </c>
      <c r="I4554" s="16" t="s">
        <v>3307</v>
      </c>
      <c r="J4554" s="16" t="s">
        <v>9834</v>
      </c>
    </row>
    <row r="4555" ht="22.5" spans="1:10">
      <c r="A4555" s="20" t="s">
        <v>8295</v>
      </c>
      <c r="B4555" s="16" t="s">
        <v>9835</v>
      </c>
      <c r="C4555" s="16" t="s">
        <v>3301</v>
      </c>
      <c r="D4555" s="16" t="s">
        <v>3302</v>
      </c>
      <c r="E4555" s="16" t="s">
        <v>9836</v>
      </c>
      <c r="F4555" s="16" t="s">
        <v>3304</v>
      </c>
      <c r="G4555" s="16" t="s">
        <v>9837</v>
      </c>
      <c r="H4555" s="16" t="s">
        <v>3377</v>
      </c>
      <c r="I4555" s="16" t="s">
        <v>3307</v>
      </c>
      <c r="J4555" s="16" t="s">
        <v>9838</v>
      </c>
    </row>
    <row r="4556" spans="1:10">
      <c r="A4556" s="20"/>
      <c r="B4556" s="16" t="s">
        <v>9835</v>
      </c>
      <c r="C4556" s="16" t="s">
        <v>3301</v>
      </c>
      <c r="D4556" s="16" t="s">
        <v>3311</v>
      </c>
      <c r="E4556" s="16" t="s">
        <v>8717</v>
      </c>
      <c r="F4556" s="16" t="s">
        <v>3304</v>
      </c>
      <c r="G4556" s="16" t="s">
        <v>3398</v>
      </c>
      <c r="H4556" s="16" t="s">
        <v>3315</v>
      </c>
      <c r="I4556" s="16" t="s">
        <v>3307</v>
      </c>
      <c r="J4556" s="16" t="s">
        <v>8717</v>
      </c>
    </row>
    <row r="4557" spans="1:10">
      <c r="A4557" s="20"/>
      <c r="B4557" s="16" t="s">
        <v>9835</v>
      </c>
      <c r="C4557" s="16" t="s">
        <v>3301</v>
      </c>
      <c r="D4557" s="16" t="s">
        <v>3320</v>
      </c>
      <c r="E4557" s="16" t="s">
        <v>6011</v>
      </c>
      <c r="F4557" s="16" t="s">
        <v>3304</v>
      </c>
      <c r="G4557" s="16" t="s">
        <v>3398</v>
      </c>
      <c r="H4557" s="16" t="s">
        <v>3315</v>
      </c>
      <c r="I4557" s="16" t="s">
        <v>3307</v>
      </c>
      <c r="J4557" s="16" t="s">
        <v>6011</v>
      </c>
    </row>
    <row r="4558" spans="1:10">
      <c r="A4558" s="20"/>
      <c r="B4558" s="16" t="s">
        <v>9835</v>
      </c>
      <c r="C4558" s="16" t="s">
        <v>3324</v>
      </c>
      <c r="D4558" s="16" t="s">
        <v>3325</v>
      </c>
      <c r="E4558" s="16" t="s">
        <v>3614</v>
      </c>
      <c r="F4558" s="16" t="s">
        <v>3304</v>
      </c>
      <c r="G4558" s="16" t="s">
        <v>3615</v>
      </c>
      <c r="H4558" s="16" t="s">
        <v>3499</v>
      </c>
      <c r="I4558" s="16" t="s">
        <v>3307</v>
      </c>
      <c r="J4558" s="16" t="s">
        <v>3614</v>
      </c>
    </row>
    <row r="4559" spans="1:10">
      <c r="A4559" s="20"/>
      <c r="B4559" s="16" t="s">
        <v>9835</v>
      </c>
      <c r="C4559" s="16" t="s">
        <v>3324</v>
      </c>
      <c r="D4559" s="16" t="s">
        <v>3590</v>
      </c>
      <c r="E4559" s="16" t="s">
        <v>9839</v>
      </c>
      <c r="F4559" s="16" t="s">
        <v>3313</v>
      </c>
      <c r="G4559" s="16" t="s">
        <v>3314</v>
      </c>
      <c r="H4559" s="16" t="s">
        <v>3315</v>
      </c>
      <c r="I4559" s="16" t="s">
        <v>3307</v>
      </c>
      <c r="J4559" s="16" t="s">
        <v>9839</v>
      </c>
    </row>
    <row r="4560" ht="22.5" spans="1:10">
      <c r="A4560" s="20"/>
      <c r="B4560" s="16" t="s">
        <v>9835</v>
      </c>
      <c r="C4560" s="16" t="s">
        <v>3331</v>
      </c>
      <c r="D4560" s="16" t="s">
        <v>3332</v>
      </c>
      <c r="E4560" s="16" t="s">
        <v>8253</v>
      </c>
      <c r="F4560" s="16" t="s">
        <v>3313</v>
      </c>
      <c r="G4560" s="16" t="s">
        <v>3341</v>
      </c>
      <c r="H4560" s="16" t="s">
        <v>3315</v>
      </c>
      <c r="I4560" s="16" t="s">
        <v>3307</v>
      </c>
      <c r="J4560" s="16" t="s">
        <v>9130</v>
      </c>
    </row>
    <row r="4561" spans="1:10">
      <c r="A4561" s="20"/>
      <c r="B4561" s="16" t="s">
        <v>9835</v>
      </c>
      <c r="C4561" s="16" t="s">
        <v>3331</v>
      </c>
      <c r="D4561" s="16" t="s">
        <v>3332</v>
      </c>
      <c r="E4561" s="16" t="s">
        <v>8285</v>
      </c>
      <c r="F4561" s="16" t="s">
        <v>3313</v>
      </c>
      <c r="G4561" s="16" t="s">
        <v>3341</v>
      </c>
      <c r="H4561" s="16" t="s">
        <v>3315</v>
      </c>
      <c r="I4561" s="16" t="s">
        <v>3307</v>
      </c>
      <c r="J4561" s="16" t="s">
        <v>8285</v>
      </c>
    </row>
    <row r="4562" spans="1:10">
      <c r="A4562" s="20"/>
      <c r="B4562" s="16" t="s">
        <v>9835</v>
      </c>
      <c r="C4562" s="16" t="s">
        <v>3843</v>
      </c>
      <c r="D4562" s="16" t="s">
        <v>3844</v>
      </c>
      <c r="E4562" s="16" t="s">
        <v>4544</v>
      </c>
      <c r="F4562" s="16" t="s">
        <v>3304</v>
      </c>
      <c r="G4562" s="16" t="s">
        <v>3398</v>
      </c>
      <c r="H4562" s="16" t="s">
        <v>3315</v>
      </c>
      <c r="I4562" s="16" t="s">
        <v>3307</v>
      </c>
      <c r="J4562" s="16" t="s">
        <v>4544</v>
      </c>
    </row>
    <row r="4563" ht="78.75" spans="1:10">
      <c r="A4563" s="20" t="s">
        <v>9840</v>
      </c>
      <c r="B4563" s="16" t="s">
        <v>9841</v>
      </c>
      <c r="C4563" s="16" t="s">
        <v>3301</v>
      </c>
      <c r="D4563" s="16" t="s">
        <v>3302</v>
      </c>
      <c r="E4563" s="16" t="s">
        <v>9842</v>
      </c>
      <c r="F4563" s="16" t="s">
        <v>3304</v>
      </c>
      <c r="G4563" s="16" t="s">
        <v>3376</v>
      </c>
      <c r="H4563" s="16" t="s">
        <v>5167</v>
      </c>
      <c r="I4563" s="16" t="s">
        <v>3307</v>
      </c>
      <c r="J4563" s="16" t="s">
        <v>9843</v>
      </c>
    </row>
    <row r="4564" ht="67.5" spans="1:10">
      <c r="A4564" s="20"/>
      <c r="B4564" s="16" t="s">
        <v>9841</v>
      </c>
      <c r="C4564" s="16" t="s">
        <v>3301</v>
      </c>
      <c r="D4564" s="16" t="s">
        <v>3311</v>
      </c>
      <c r="E4564" s="16" t="s">
        <v>4109</v>
      </c>
      <c r="F4564" s="16" t="s">
        <v>3304</v>
      </c>
      <c r="G4564" s="16" t="s">
        <v>3398</v>
      </c>
      <c r="H4564" s="16" t="s">
        <v>3315</v>
      </c>
      <c r="I4564" s="16" t="s">
        <v>3307</v>
      </c>
      <c r="J4564" s="16" t="s">
        <v>9844</v>
      </c>
    </row>
    <row r="4565" ht="56.25" spans="1:10">
      <c r="A4565" s="20"/>
      <c r="B4565" s="16" t="s">
        <v>9841</v>
      </c>
      <c r="C4565" s="16" t="s">
        <v>3301</v>
      </c>
      <c r="D4565" s="16" t="s">
        <v>3320</v>
      </c>
      <c r="E4565" s="16" t="s">
        <v>9845</v>
      </c>
      <c r="F4565" s="16" t="s">
        <v>3520</v>
      </c>
      <c r="G4565" s="16" t="s">
        <v>3702</v>
      </c>
      <c r="H4565" s="16" t="s">
        <v>3499</v>
      </c>
      <c r="I4565" s="16" t="s">
        <v>3307</v>
      </c>
      <c r="J4565" s="16" t="s">
        <v>9846</v>
      </c>
    </row>
    <row r="4566" ht="67.5" spans="1:10">
      <c r="A4566" s="20"/>
      <c r="B4566" s="16" t="s">
        <v>9841</v>
      </c>
      <c r="C4566" s="16" t="s">
        <v>3324</v>
      </c>
      <c r="D4566" s="16" t="s">
        <v>3325</v>
      </c>
      <c r="E4566" s="16" t="s">
        <v>9847</v>
      </c>
      <c r="F4566" s="16" t="s">
        <v>3304</v>
      </c>
      <c r="G4566" s="16" t="s">
        <v>3513</v>
      </c>
      <c r="H4566" s="16" t="s">
        <v>3315</v>
      </c>
      <c r="I4566" s="16" t="s">
        <v>3307</v>
      </c>
      <c r="J4566" s="16" t="s">
        <v>9848</v>
      </c>
    </row>
    <row r="4567" ht="56.25" spans="1:10">
      <c r="A4567" s="20"/>
      <c r="B4567" s="16" t="s">
        <v>9841</v>
      </c>
      <c r="C4567" s="16" t="s">
        <v>3331</v>
      </c>
      <c r="D4567" s="16" t="s">
        <v>3332</v>
      </c>
      <c r="E4567" s="16" t="s">
        <v>9849</v>
      </c>
      <c r="F4567" s="16" t="s">
        <v>3313</v>
      </c>
      <c r="G4567" s="16" t="s">
        <v>5337</v>
      </c>
      <c r="H4567" s="16" t="s">
        <v>3315</v>
      </c>
      <c r="I4567" s="16" t="s">
        <v>3307</v>
      </c>
      <c r="J4567" s="16" t="s">
        <v>9850</v>
      </c>
    </row>
    <row r="4568" ht="56.25" spans="1:10">
      <c r="A4568" s="20"/>
      <c r="B4568" s="16" t="s">
        <v>9841</v>
      </c>
      <c r="C4568" s="16" t="s">
        <v>3843</v>
      </c>
      <c r="D4568" s="16" t="s">
        <v>3844</v>
      </c>
      <c r="E4568" s="16" t="s">
        <v>3844</v>
      </c>
      <c r="F4568" s="16" t="s">
        <v>3520</v>
      </c>
      <c r="G4568" s="16" t="s">
        <v>3155</v>
      </c>
      <c r="H4568" s="16" t="s">
        <v>3435</v>
      </c>
      <c r="I4568" s="16" t="s">
        <v>3307</v>
      </c>
      <c r="J4568" s="16" t="s">
        <v>9851</v>
      </c>
    </row>
    <row r="4569" spans="1:10">
      <c r="A4569" s="20" t="s">
        <v>8274</v>
      </c>
      <c r="B4569" s="16" t="s">
        <v>8378</v>
      </c>
      <c r="C4569" s="16" t="s">
        <v>3301</v>
      </c>
      <c r="D4569" s="16" t="s">
        <v>3320</v>
      </c>
      <c r="E4569" s="16" t="s">
        <v>4100</v>
      </c>
      <c r="F4569" s="16" t="s">
        <v>3304</v>
      </c>
      <c r="G4569" s="16" t="s">
        <v>8162</v>
      </c>
      <c r="H4569" s="16" t="s">
        <v>3306</v>
      </c>
      <c r="I4569" s="16" t="s">
        <v>3307</v>
      </c>
      <c r="J4569" s="16" t="s">
        <v>4100</v>
      </c>
    </row>
    <row r="4570" spans="1:10">
      <c r="A4570" s="20"/>
      <c r="B4570" s="16" t="s">
        <v>8378</v>
      </c>
      <c r="C4570" s="16" t="s">
        <v>3324</v>
      </c>
      <c r="D4570" s="16" t="s">
        <v>3325</v>
      </c>
      <c r="E4570" s="16" t="s">
        <v>8164</v>
      </c>
      <c r="F4570" s="16" t="s">
        <v>3304</v>
      </c>
      <c r="G4570" s="16" t="s">
        <v>3398</v>
      </c>
      <c r="H4570" s="16" t="s">
        <v>3315</v>
      </c>
      <c r="I4570" s="16" t="s">
        <v>3307</v>
      </c>
      <c r="J4570" s="16" t="s">
        <v>8164</v>
      </c>
    </row>
    <row r="4571" spans="1:10">
      <c r="A4571" s="20"/>
      <c r="B4571" s="16" t="s">
        <v>8378</v>
      </c>
      <c r="C4571" s="16" t="s">
        <v>3331</v>
      </c>
      <c r="D4571" s="16" t="s">
        <v>3332</v>
      </c>
      <c r="E4571" s="16" t="s">
        <v>3332</v>
      </c>
      <c r="F4571" s="16" t="s">
        <v>3313</v>
      </c>
      <c r="G4571" s="16" t="s">
        <v>3322</v>
      </c>
      <c r="H4571" s="16" t="s">
        <v>3315</v>
      </c>
      <c r="I4571" s="16" t="s">
        <v>3307</v>
      </c>
      <c r="J4571" s="16" t="s">
        <v>3332</v>
      </c>
    </row>
    <row r="4572" ht="56.25" spans="1:10">
      <c r="A4572" s="20" t="s">
        <v>8263</v>
      </c>
      <c r="B4572" s="16" t="s">
        <v>8970</v>
      </c>
      <c r="C4572" s="16" t="s">
        <v>3301</v>
      </c>
      <c r="D4572" s="16" t="s">
        <v>3302</v>
      </c>
      <c r="E4572" s="16" t="s">
        <v>9852</v>
      </c>
      <c r="F4572" s="16" t="s">
        <v>3304</v>
      </c>
      <c r="G4572" s="16" t="s">
        <v>3516</v>
      </c>
      <c r="H4572" s="16" t="s">
        <v>3377</v>
      </c>
      <c r="I4572" s="16" t="s">
        <v>3307</v>
      </c>
      <c r="J4572" s="16" t="s">
        <v>9853</v>
      </c>
    </row>
    <row r="4573" ht="33.75" spans="1:10">
      <c r="A4573" s="20"/>
      <c r="B4573" s="16" t="s">
        <v>8970</v>
      </c>
      <c r="C4573" s="16" t="s">
        <v>3301</v>
      </c>
      <c r="D4573" s="16" t="s">
        <v>3311</v>
      </c>
      <c r="E4573" s="16" t="s">
        <v>8598</v>
      </c>
      <c r="F4573" s="16" t="s">
        <v>3304</v>
      </c>
      <c r="G4573" s="16" t="s">
        <v>3398</v>
      </c>
      <c r="H4573" s="16" t="s">
        <v>3315</v>
      </c>
      <c r="I4573" s="16" t="s">
        <v>3307</v>
      </c>
      <c r="J4573" s="16" t="s">
        <v>8599</v>
      </c>
    </row>
    <row r="4574" ht="22.5" spans="1:10">
      <c r="A4574" s="20"/>
      <c r="B4574" s="16" t="s">
        <v>8970</v>
      </c>
      <c r="C4574" s="16" t="s">
        <v>3301</v>
      </c>
      <c r="D4574" s="16" t="s">
        <v>3320</v>
      </c>
      <c r="E4574" s="16" t="s">
        <v>8404</v>
      </c>
      <c r="F4574" s="16" t="s">
        <v>3304</v>
      </c>
      <c r="G4574" s="16" t="s">
        <v>3398</v>
      </c>
      <c r="H4574" s="16" t="s">
        <v>3315</v>
      </c>
      <c r="I4574" s="16" t="s">
        <v>3307</v>
      </c>
      <c r="J4574" s="16" t="s">
        <v>8601</v>
      </c>
    </row>
    <row r="4575" ht="22.5" spans="1:10">
      <c r="A4575" s="20"/>
      <c r="B4575" s="16" t="s">
        <v>8970</v>
      </c>
      <c r="C4575" s="16" t="s">
        <v>3324</v>
      </c>
      <c r="D4575" s="16" t="s">
        <v>3325</v>
      </c>
      <c r="E4575" s="16" t="s">
        <v>8628</v>
      </c>
      <c r="F4575" s="16" t="s">
        <v>3313</v>
      </c>
      <c r="G4575" s="16" t="s">
        <v>5880</v>
      </c>
      <c r="H4575" s="16" t="s">
        <v>3315</v>
      </c>
      <c r="I4575" s="16" t="s">
        <v>3307</v>
      </c>
      <c r="J4575" s="16" t="s">
        <v>9854</v>
      </c>
    </row>
    <row r="4576" ht="22.5" spans="1:10">
      <c r="A4576" s="20"/>
      <c r="B4576" s="16" t="s">
        <v>8970</v>
      </c>
      <c r="C4576" s="16" t="s">
        <v>3324</v>
      </c>
      <c r="D4576" s="16" t="s">
        <v>3590</v>
      </c>
      <c r="E4576" s="16" t="s">
        <v>8595</v>
      </c>
      <c r="F4576" s="16" t="s">
        <v>3304</v>
      </c>
      <c r="G4576" s="16" t="s">
        <v>3710</v>
      </c>
      <c r="H4576" s="16" t="s">
        <v>3499</v>
      </c>
      <c r="I4576" s="16" t="s">
        <v>3307</v>
      </c>
      <c r="J4576" s="16" t="s">
        <v>9855</v>
      </c>
    </row>
    <row r="4577" ht="45" spans="1:10">
      <c r="A4577" s="20"/>
      <c r="B4577" s="16" t="s">
        <v>8970</v>
      </c>
      <c r="C4577" s="16" t="s">
        <v>3331</v>
      </c>
      <c r="D4577" s="16" t="s">
        <v>3332</v>
      </c>
      <c r="E4577" s="16" t="s">
        <v>4461</v>
      </c>
      <c r="F4577" s="16" t="s">
        <v>3313</v>
      </c>
      <c r="G4577" s="16" t="s">
        <v>3322</v>
      </c>
      <c r="H4577" s="16" t="s">
        <v>3315</v>
      </c>
      <c r="I4577" s="16" t="s">
        <v>3307</v>
      </c>
      <c r="J4577" s="16" t="s">
        <v>8174</v>
      </c>
    </row>
    <row r="4578" ht="45" spans="1:10">
      <c r="A4578" s="20"/>
      <c r="B4578" s="16" t="s">
        <v>8970</v>
      </c>
      <c r="C4578" s="16" t="s">
        <v>3331</v>
      </c>
      <c r="D4578" s="16" t="s">
        <v>3332</v>
      </c>
      <c r="E4578" s="16" t="s">
        <v>4412</v>
      </c>
      <c r="F4578" s="16" t="s">
        <v>3313</v>
      </c>
      <c r="G4578" s="16" t="s">
        <v>3322</v>
      </c>
      <c r="H4578" s="16" t="s">
        <v>3315</v>
      </c>
      <c r="I4578" s="16" t="s">
        <v>3307</v>
      </c>
      <c r="J4578" s="16" t="s">
        <v>8175</v>
      </c>
    </row>
    <row r="4579" ht="22.5" spans="1:10">
      <c r="A4579" s="20"/>
      <c r="B4579" s="16" t="s">
        <v>8970</v>
      </c>
      <c r="C4579" s="16" t="s">
        <v>3843</v>
      </c>
      <c r="D4579" s="16" t="s">
        <v>3844</v>
      </c>
      <c r="E4579" s="16" t="s">
        <v>9856</v>
      </c>
      <c r="F4579" s="16" t="s">
        <v>3304</v>
      </c>
      <c r="G4579" s="16" t="s">
        <v>4896</v>
      </c>
      <c r="H4579" s="16" t="s">
        <v>3435</v>
      </c>
      <c r="I4579" s="16" t="s">
        <v>3307</v>
      </c>
      <c r="J4579" s="16" t="s">
        <v>9856</v>
      </c>
    </row>
    <row r="4580" ht="33.75" spans="1:10">
      <c r="A4580" s="20" t="s">
        <v>8219</v>
      </c>
      <c r="B4580" s="16" t="s">
        <v>8970</v>
      </c>
      <c r="C4580" s="16" t="s">
        <v>3301</v>
      </c>
      <c r="D4580" s="16" t="s">
        <v>3302</v>
      </c>
      <c r="E4580" s="16" t="s">
        <v>9852</v>
      </c>
      <c r="F4580" s="16" t="s">
        <v>3304</v>
      </c>
      <c r="G4580" s="16" t="s">
        <v>9857</v>
      </c>
      <c r="H4580" s="16" t="s">
        <v>3377</v>
      </c>
      <c r="I4580" s="16" t="s">
        <v>3307</v>
      </c>
      <c r="J4580" s="16" t="s">
        <v>9858</v>
      </c>
    </row>
    <row r="4581" ht="22.5" spans="1:10">
      <c r="A4581" s="20"/>
      <c r="B4581" s="16" t="s">
        <v>8970</v>
      </c>
      <c r="C4581" s="16" t="s">
        <v>3301</v>
      </c>
      <c r="D4581" s="16" t="s">
        <v>3311</v>
      </c>
      <c r="E4581" s="16" t="s">
        <v>8598</v>
      </c>
      <c r="F4581" s="16" t="s">
        <v>3304</v>
      </c>
      <c r="G4581" s="16" t="s">
        <v>3398</v>
      </c>
      <c r="H4581" s="16" t="s">
        <v>3315</v>
      </c>
      <c r="I4581" s="16" t="s">
        <v>3307</v>
      </c>
      <c r="J4581" s="16" t="s">
        <v>8598</v>
      </c>
    </row>
    <row r="4582" spans="1:10">
      <c r="A4582" s="20"/>
      <c r="B4582" s="16" t="s">
        <v>8970</v>
      </c>
      <c r="C4582" s="16" t="s">
        <v>3301</v>
      </c>
      <c r="D4582" s="16" t="s">
        <v>3320</v>
      </c>
      <c r="E4582" s="16" t="s">
        <v>8404</v>
      </c>
      <c r="F4582" s="16" t="s">
        <v>3304</v>
      </c>
      <c r="G4582" s="16" t="s">
        <v>3398</v>
      </c>
      <c r="H4582" s="16" t="s">
        <v>3315</v>
      </c>
      <c r="I4582" s="16" t="s">
        <v>3307</v>
      </c>
      <c r="J4582" s="16" t="s">
        <v>8404</v>
      </c>
    </row>
    <row r="4583" ht="33.75" spans="1:10">
      <c r="A4583" s="20"/>
      <c r="B4583" s="16" t="s">
        <v>8970</v>
      </c>
      <c r="C4583" s="16" t="s">
        <v>3324</v>
      </c>
      <c r="D4583" s="16" t="s">
        <v>3325</v>
      </c>
      <c r="E4583" s="16" t="s">
        <v>8628</v>
      </c>
      <c r="F4583" s="16" t="s">
        <v>3313</v>
      </c>
      <c r="G4583" s="16" t="s">
        <v>5880</v>
      </c>
      <c r="H4583" s="16" t="s">
        <v>3315</v>
      </c>
      <c r="I4583" s="16" t="s">
        <v>3307</v>
      </c>
      <c r="J4583" s="16" t="s">
        <v>9859</v>
      </c>
    </row>
    <row r="4584" spans="1:10">
      <c r="A4584" s="20"/>
      <c r="B4584" s="16" t="s">
        <v>8970</v>
      </c>
      <c r="C4584" s="16" t="s">
        <v>3324</v>
      </c>
      <c r="D4584" s="16" t="s">
        <v>3590</v>
      </c>
      <c r="E4584" s="16" t="s">
        <v>8595</v>
      </c>
      <c r="F4584" s="16" t="s">
        <v>3304</v>
      </c>
      <c r="G4584" s="16" t="s">
        <v>3710</v>
      </c>
      <c r="H4584" s="16" t="s">
        <v>3499</v>
      </c>
      <c r="I4584" s="16" t="s">
        <v>3307</v>
      </c>
      <c r="J4584" s="16" t="s">
        <v>8595</v>
      </c>
    </row>
    <row r="4585" ht="45" spans="1:10">
      <c r="A4585" s="20"/>
      <c r="B4585" s="16" t="s">
        <v>8970</v>
      </c>
      <c r="C4585" s="16" t="s">
        <v>3331</v>
      </c>
      <c r="D4585" s="16" t="s">
        <v>3332</v>
      </c>
      <c r="E4585" s="16" t="s">
        <v>4461</v>
      </c>
      <c r="F4585" s="16" t="s">
        <v>3313</v>
      </c>
      <c r="G4585" s="16" t="s">
        <v>3322</v>
      </c>
      <c r="H4585" s="16" t="s">
        <v>3315</v>
      </c>
      <c r="I4585" s="16" t="s">
        <v>3307</v>
      </c>
      <c r="J4585" s="16" t="s">
        <v>8174</v>
      </c>
    </row>
    <row r="4586" ht="45" spans="1:10">
      <c r="A4586" s="20"/>
      <c r="B4586" s="16" t="s">
        <v>8970</v>
      </c>
      <c r="C4586" s="16" t="s">
        <v>3843</v>
      </c>
      <c r="D4586" s="16" t="s">
        <v>3844</v>
      </c>
      <c r="E4586" s="16" t="s">
        <v>8631</v>
      </c>
      <c r="F4586" s="16" t="s">
        <v>3304</v>
      </c>
      <c r="G4586" s="16" t="s">
        <v>8611</v>
      </c>
      <c r="H4586" s="16"/>
      <c r="I4586" s="16" t="s">
        <v>3307</v>
      </c>
      <c r="J4586" s="16" t="s">
        <v>9860</v>
      </c>
    </row>
    <row r="4587" spans="1:10">
      <c r="A4587" s="19" t="s">
        <v>9861</v>
      </c>
      <c r="B4587" s="16"/>
      <c r="C4587" s="16"/>
      <c r="D4587" s="16"/>
      <c r="E4587" s="16"/>
      <c r="F4587" s="16"/>
      <c r="G4587" s="16"/>
      <c r="H4587" s="16"/>
      <c r="I4587" s="16"/>
      <c r="J4587" s="16"/>
    </row>
    <row r="4588" spans="1:10">
      <c r="A4588" s="20" t="s">
        <v>8452</v>
      </c>
      <c r="B4588" s="16" t="s">
        <v>8988</v>
      </c>
      <c r="C4588" s="16" t="s">
        <v>3301</v>
      </c>
      <c r="D4588" s="16" t="s">
        <v>3302</v>
      </c>
      <c r="E4588" s="16" t="s">
        <v>8457</v>
      </c>
      <c r="F4588" s="16" t="s">
        <v>3313</v>
      </c>
      <c r="G4588" s="16" t="s">
        <v>9862</v>
      </c>
      <c r="H4588" s="16" t="s">
        <v>3545</v>
      </c>
      <c r="I4588" s="16" t="s">
        <v>3307</v>
      </c>
      <c r="J4588" s="16" t="s">
        <v>8457</v>
      </c>
    </row>
    <row r="4589" spans="1:10">
      <c r="A4589" s="20"/>
      <c r="B4589" s="16" t="s">
        <v>8988</v>
      </c>
      <c r="C4589" s="16" t="s">
        <v>3301</v>
      </c>
      <c r="D4589" s="16" t="s">
        <v>3302</v>
      </c>
      <c r="E4589" s="16" t="s">
        <v>9055</v>
      </c>
      <c r="F4589" s="16" t="s">
        <v>3313</v>
      </c>
      <c r="G4589" s="16" t="s">
        <v>3746</v>
      </c>
      <c r="H4589" s="16" t="s">
        <v>3545</v>
      </c>
      <c r="I4589" s="16" t="s">
        <v>3307</v>
      </c>
      <c r="J4589" s="16" t="s">
        <v>9055</v>
      </c>
    </row>
    <row r="4590" spans="1:10">
      <c r="A4590" s="20"/>
      <c r="B4590" s="16" t="s">
        <v>8988</v>
      </c>
      <c r="C4590" s="16" t="s">
        <v>3301</v>
      </c>
      <c r="D4590" s="16" t="s">
        <v>3311</v>
      </c>
      <c r="E4590" s="16" t="s">
        <v>8462</v>
      </c>
      <c r="F4590" s="16" t="s">
        <v>3304</v>
      </c>
      <c r="G4590" s="16" t="s">
        <v>3398</v>
      </c>
      <c r="H4590" s="16" t="s">
        <v>3315</v>
      </c>
      <c r="I4590" s="16" t="s">
        <v>3307</v>
      </c>
      <c r="J4590" s="16" t="s">
        <v>8462</v>
      </c>
    </row>
    <row r="4591" ht="22.5" spans="1:10">
      <c r="A4591" s="20"/>
      <c r="B4591" s="16" t="s">
        <v>8988</v>
      </c>
      <c r="C4591" s="16" t="s">
        <v>3301</v>
      </c>
      <c r="D4591" s="16" t="s">
        <v>3311</v>
      </c>
      <c r="E4591" s="16" t="s">
        <v>8464</v>
      </c>
      <c r="F4591" s="16" t="s">
        <v>3304</v>
      </c>
      <c r="G4591" s="16" t="s">
        <v>3398</v>
      </c>
      <c r="H4591" s="16" t="s">
        <v>3315</v>
      </c>
      <c r="I4591" s="16" t="s">
        <v>3307</v>
      </c>
      <c r="J4591" s="16" t="s">
        <v>8464</v>
      </c>
    </row>
    <row r="4592" spans="1:10">
      <c r="A4592" s="20"/>
      <c r="B4592" s="16" t="s">
        <v>8988</v>
      </c>
      <c r="C4592" s="16" t="s">
        <v>3301</v>
      </c>
      <c r="D4592" s="16" t="s">
        <v>3311</v>
      </c>
      <c r="E4592" s="16" t="s">
        <v>8468</v>
      </c>
      <c r="F4592" s="16" t="s">
        <v>3304</v>
      </c>
      <c r="G4592" s="16" t="s">
        <v>3398</v>
      </c>
      <c r="H4592" s="16" t="s">
        <v>3315</v>
      </c>
      <c r="I4592" s="16" t="s">
        <v>3307</v>
      </c>
      <c r="J4592" s="16" t="s">
        <v>8468</v>
      </c>
    </row>
    <row r="4593" ht="22.5" spans="1:10">
      <c r="A4593" s="20"/>
      <c r="B4593" s="16" t="s">
        <v>8988</v>
      </c>
      <c r="C4593" s="16" t="s">
        <v>3301</v>
      </c>
      <c r="D4593" s="16" t="s">
        <v>3320</v>
      </c>
      <c r="E4593" s="16" t="s">
        <v>8438</v>
      </c>
      <c r="F4593" s="16"/>
      <c r="G4593" s="16" t="s">
        <v>8470</v>
      </c>
      <c r="H4593" s="16" t="s">
        <v>3328</v>
      </c>
      <c r="I4593" s="16" t="s">
        <v>3329</v>
      </c>
      <c r="J4593" s="16" t="s">
        <v>8438</v>
      </c>
    </row>
    <row r="4594" ht="22.5" spans="1:10">
      <c r="A4594" s="20"/>
      <c r="B4594" s="16" t="s">
        <v>8988</v>
      </c>
      <c r="C4594" s="16" t="s">
        <v>3324</v>
      </c>
      <c r="D4594" s="16" t="s">
        <v>3325</v>
      </c>
      <c r="E4594" s="16" t="s">
        <v>8442</v>
      </c>
      <c r="F4594" s="16" t="s">
        <v>3304</v>
      </c>
      <c r="G4594" s="16" t="s">
        <v>3544</v>
      </c>
      <c r="H4594" s="16" t="s">
        <v>3545</v>
      </c>
      <c r="I4594" s="16" t="s">
        <v>3307</v>
      </c>
      <c r="J4594" s="16" t="s">
        <v>8920</v>
      </c>
    </row>
    <row r="4595" ht="78.75" spans="1:10">
      <c r="A4595" s="20"/>
      <c r="B4595" s="16" t="s">
        <v>8988</v>
      </c>
      <c r="C4595" s="16" t="s">
        <v>3331</v>
      </c>
      <c r="D4595" s="16" t="s">
        <v>3332</v>
      </c>
      <c r="E4595" s="16" t="s">
        <v>6626</v>
      </c>
      <c r="F4595" s="16" t="s">
        <v>3313</v>
      </c>
      <c r="G4595" s="16" t="s">
        <v>3322</v>
      </c>
      <c r="H4595" s="16" t="s">
        <v>3315</v>
      </c>
      <c r="I4595" s="16" t="s">
        <v>3307</v>
      </c>
      <c r="J4595" s="16" t="s">
        <v>9863</v>
      </c>
    </row>
    <row r="4596" spans="1:10">
      <c r="A4596" s="20" t="s">
        <v>9864</v>
      </c>
      <c r="B4596" s="16" t="s">
        <v>9864</v>
      </c>
      <c r="C4596" s="16" t="s">
        <v>3301</v>
      </c>
      <c r="D4596" s="16" t="s">
        <v>3320</v>
      </c>
      <c r="E4596" s="16" t="s">
        <v>4100</v>
      </c>
      <c r="F4596" s="16" t="s">
        <v>3304</v>
      </c>
      <c r="G4596" s="16" t="s">
        <v>8162</v>
      </c>
      <c r="H4596" s="16" t="s">
        <v>3306</v>
      </c>
      <c r="I4596" s="16" t="s">
        <v>3307</v>
      </c>
      <c r="J4596" s="16" t="s">
        <v>4100</v>
      </c>
    </row>
    <row r="4597" spans="1:10">
      <c r="A4597" s="20"/>
      <c r="B4597" s="16" t="s">
        <v>9864</v>
      </c>
      <c r="C4597" s="16" t="s">
        <v>3324</v>
      </c>
      <c r="D4597" s="16" t="s">
        <v>3325</v>
      </c>
      <c r="E4597" s="16" t="s">
        <v>8164</v>
      </c>
      <c r="F4597" s="16" t="s">
        <v>3304</v>
      </c>
      <c r="G4597" s="16" t="s">
        <v>3398</v>
      </c>
      <c r="H4597" s="16" t="s">
        <v>3315</v>
      </c>
      <c r="I4597" s="16" t="s">
        <v>3307</v>
      </c>
      <c r="J4597" s="16" t="s">
        <v>8164</v>
      </c>
    </row>
    <row r="4598" spans="1:10">
      <c r="A4598" s="20"/>
      <c r="B4598" s="16" t="s">
        <v>9864</v>
      </c>
      <c r="C4598" s="16" t="s">
        <v>3331</v>
      </c>
      <c r="D4598" s="16" t="s">
        <v>3332</v>
      </c>
      <c r="E4598" s="16" t="s">
        <v>3332</v>
      </c>
      <c r="F4598" s="16" t="s">
        <v>3313</v>
      </c>
      <c r="G4598" s="16" t="s">
        <v>3322</v>
      </c>
      <c r="H4598" s="16" t="s">
        <v>3315</v>
      </c>
      <c r="I4598" s="16" t="s">
        <v>3307</v>
      </c>
      <c r="J4598" s="16" t="s">
        <v>3332</v>
      </c>
    </row>
    <row r="4599" spans="1:10">
      <c r="A4599" s="19" t="s">
        <v>9865</v>
      </c>
      <c r="B4599" s="16"/>
      <c r="C4599" s="16"/>
      <c r="D4599" s="16"/>
      <c r="E4599" s="16"/>
      <c r="F4599" s="16"/>
      <c r="G4599" s="16"/>
      <c r="H4599" s="16"/>
      <c r="I4599" s="16"/>
      <c r="J4599" s="16"/>
    </row>
    <row r="4600" spans="1:10">
      <c r="A4600" s="20" t="s">
        <v>8452</v>
      </c>
      <c r="B4600" s="16" t="s">
        <v>9866</v>
      </c>
      <c r="C4600" s="16" t="s">
        <v>3301</v>
      </c>
      <c r="D4600" s="16" t="s">
        <v>3302</v>
      </c>
      <c r="E4600" s="16" t="s">
        <v>8945</v>
      </c>
      <c r="F4600" s="16" t="s">
        <v>3304</v>
      </c>
      <c r="G4600" s="16" t="s">
        <v>9867</v>
      </c>
      <c r="H4600" s="16" t="s">
        <v>3435</v>
      </c>
      <c r="I4600" s="16" t="s">
        <v>3307</v>
      </c>
      <c r="J4600" s="16" t="s">
        <v>9867</v>
      </c>
    </row>
    <row r="4601" spans="1:10">
      <c r="A4601" s="20"/>
      <c r="B4601" s="16" t="s">
        <v>9866</v>
      </c>
      <c r="C4601" s="16" t="s">
        <v>3301</v>
      </c>
      <c r="D4601" s="16" t="s">
        <v>3311</v>
      </c>
      <c r="E4601" s="16" t="s">
        <v>9868</v>
      </c>
      <c r="F4601" s="16" t="s">
        <v>3304</v>
      </c>
      <c r="G4601" s="16" t="s">
        <v>3398</v>
      </c>
      <c r="H4601" s="16" t="s">
        <v>3315</v>
      </c>
      <c r="I4601" s="16" t="s">
        <v>3307</v>
      </c>
      <c r="J4601" s="16" t="s">
        <v>8468</v>
      </c>
    </row>
    <row r="4602" spans="1:10">
      <c r="A4602" s="20"/>
      <c r="B4602" s="16" t="s">
        <v>9866</v>
      </c>
      <c r="C4602" s="16" t="s">
        <v>3301</v>
      </c>
      <c r="D4602" s="16" t="s">
        <v>3311</v>
      </c>
      <c r="E4602" s="16" t="s">
        <v>8444</v>
      </c>
      <c r="F4602" s="16" t="s">
        <v>3304</v>
      </c>
      <c r="G4602" s="16" t="s">
        <v>3398</v>
      </c>
      <c r="H4602" s="16" t="s">
        <v>3315</v>
      </c>
      <c r="I4602" s="16" t="s">
        <v>3307</v>
      </c>
      <c r="J4602" s="16" t="s">
        <v>8460</v>
      </c>
    </row>
    <row r="4603" ht="22.5" spans="1:10">
      <c r="A4603" s="20"/>
      <c r="B4603" s="16" t="s">
        <v>9866</v>
      </c>
      <c r="C4603" s="16" t="s">
        <v>3324</v>
      </c>
      <c r="D4603" s="16" t="s">
        <v>3590</v>
      </c>
      <c r="E4603" s="16" t="s">
        <v>9067</v>
      </c>
      <c r="F4603" s="16" t="s">
        <v>3304</v>
      </c>
      <c r="G4603" s="16" t="s">
        <v>3398</v>
      </c>
      <c r="H4603" s="16" t="s">
        <v>3315</v>
      </c>
      <c r="I4603" s="16" t="s">
        <v>3307</v>
      </c>
      <c r="J4603" s="16" t="s">
        <v>9067</v>
      </c>
    </row>
    <row r="4604" ht="22.5" spans="1:10">
      <c r="A4604" s="20"/>
      <c r="B4604" s="16" t="s">
        <v>9866</v>
      </c>
      <c r="C4604" s="16" t="s">
        <v>3324</v>
      </c>
      <c r="D4604" s="16" t="s">
        <v>3590</v>
      </c>
      <c r="E4604" s="16" t="s">
        <v>9869</v>
      </c>
      <c r="F4604" s="16" t="s">
        <v>3304</v>
      </c>
      <c r="G4604" s="16" t="s">
        <v>3544</v>
      </c>
      <c r="H4604" s="16" t="s">
        <v>3545</v>
      </c>
      <c r="I4604" s="16" t="s">
        <v>3307</v>
      </c>
      <c r="J4604" s="16" t="s">
        <v>8920</v>
      </c>
    </row>
    <row r="4605" spans="1:10">
      <c r="A4605" s="20"/>
      <c r="B4605" s="16" t="s">
        <v>9866</v>
      </c>
      <c r="C4605" s="16" t="s">
        <v>3331</v>
      </c>
      <c r="D4605" s="16" t="s">
        <v>3332</v>
      </c>
      <c r="E4605" s="16" t="s">
        <v>8544</v>
      </c>
      <c r="F4605" s="16" t="s">
        <v>3304</v>
      </c>
      <c r="G4605" s="16" t="s">
        <v>3398</v>
      </c>
      <c r="H4605" s="16" t="s">
        <v>3315</v>
      </c>
      <c r="I4605" s="16" t="s">
        <v>3307</v>
      </c>
      <c r="J4605" s="16" t="s">
        <v>8544</v>
      </c>
    </row>
    <row r="4606" spans="1:10">
      <c r="A4606" s="20" t="s">
        <v>9230</v>
      </c>
      <c r="B4606" s="16" t="s">
        <v>9230</v>
      </c>
      <c r="C4606" s="16" t="s">
        <v>3301</v>
      </c>
      <c r="D4606" s="16" t="s">
        <v>3302</v>
      </c>
      <c r="E4606" s="16" t="s">
        <v>9870</v>
      </c>
      <c r="F4606" s="16" t="s">
        <v>3304</v>
      </c>
      <c r="G4606" s="16" t="s">
        <v>3398</v>
      </c>
      <c r="H4606" s="16" t="s">
        <v>4097</v>
      </c>
      <c r="I4606" s="16" t="s">
        <v>3307</v>
      </c>
      <c r="J4606" s="16" t="s">
        <v>9871</v>
      </c>
    </row>
    <row r="4607" spans="1:10">
      <c r="A4607" s="20"/>
      <c r="B4607" s="16" t="s">
        <v>9230</v>
      </c>
      <c r="C4607" s="16" t="s">
        <v>3324</v>
      </c>
      <c r="D4607" s="16" t="s">
        <v>3685</v>
      </c>
      <c r="E4607" s="16" t="s">
        <v>9872</v>
      </c>
      <c r="F4607" s="16" t="s">
        <v>3304</v>
      </c>
      <c r="G4607" s="16" t="s">
        <v>3398</v>
      </c>
      <c r="H4607" s="16" t="s">
        <v>3315</v>
      </c>
      <c r="I4607" s="16" t="s">
        <v>3307</v>
      </c>
      <c r="J4607" s="16" t="s">
        <v>9873</v>
      </c>
    </row>
    <row r="4608" spans="1:10">
      <c r="A4608" s="20"/>
      <c r="B4608" s="16" t="s">
        <v>9230</v>
      </c>
      <c r="C4608" s="16" t="s">
        <v>3331</v>
      </c>
      <c r="D4608" s="16" t="s">
        <v>3332</v>
      </c>
      <c r="E4608" s="16" t="s">
        <v>9236</v>
      </c>
      <c r="F4608" s="16" t="s">
        <v>3304</v>
      </c>
      <c r="G4608" s="16" t="s">
        <v>3398</v>
      </c>
      <c r="H4608" s="16" t="s">
        <v>3315</v>
      </c>
      <c r="I4608" s="16" t="s">
        <v>3307</v>
      </c>
      <c r="J4608" s="16" t="s">
        <v>9874</v>
      </c>
    </row>
    <row r="4609" spans="1:10">
      <c r="A4609" s="19" t="s">
        <v>9875</v>
      </c>
      <c r="B4609" s="16"/>
      <c r="C4609" s="16"/>
      <c r="D4609" s="16"/>
      <c r="E4609" s="16"/>
      <c r="F4609" s="16"/>
      <c r="G4609" s="16"/>
      <c r="H4609" s="16"/>
      <c r="I4609" s="16"/>
      <c r="J4609" s="16"/>
    </row>
    <row r="4610" spans="1:10">
      <c r="A4610" s="20" t="s">
        <v>8274</v>
      </c>
      <c r="B4610" s="16" t="s">
        <v>8354</v>
      </c>
      <c r="C4610" s="16" t="s">
        <v>3301</v>
      </c>
      <c r="D4610" s="16" t="s">
        <v>3320</v>
      </c>
      <c r="E4610" s="16" t="s">
        <v>4100</v>
      </c>
      <c r="F4610" s="16" t="s">
        <v>3304</v>
      </c>
      <c r="G4610" s="16" t="s">
        <v>8162</v>
      </c>
      <c r="H4610" s="16" t="s">
        <v>3306</v>
      </c>
      <c r="I4610" s="16" t="s">
        <v>3307</v>
      </c>
      <c r="J4610" s="16" t="s">
        <v>4100</v>
      </c>
    </row>
    <row r="4611" spans="1:10">
      <c r="A4611" s="20"/>
      <c r="B4611" s="16" t="s">
        <v>8354</v>
      </c>
      <c r="C4611" s="16" t="s">
        <v>3324</v>
      </c>
      <c r="D4611" s="16" t="s">
        <v>3325</v>
      </c>
      <c r="E4611" s="16" t="s">
        <v>8164</v>
      </c>
      <c r="F4611" s="16" t="s">
        <v>3304</v>
      </c>
      <c r="G4611" s="16" t="s">
        <v>3398</v>
      </c>
      <c r="H4611" s="16" t="s">
        <v>3315</v>
      </c>
      <c r="I4611" s="16" t="s">
        <v>3307</v>
      </c>
      <c r="J4611" s="16" t="s">
        <v>8164</v>
      </c>
    </row>
    <row r="4612" spans="1:10">
      <c r="A4612" s="20"/>
      <c r="B4612" s="16" t="s">
        <v>8354</v>
      </c>
      <c r="C4612" s="16" t="s">
        <v>3331</v>
      </c>
      <c r="D4612" s="16" t="s">
        <v>3332</v>
      </c>
      <c r="E4612" s="16" t="s">
        <v>3332</v>
      </c>
      <c r="F4612" s="16" t="s">
        <v>3313</v>
      </c>
      <c r="G4612" s="16" t="s">
        <v>3322</v>
      </c>
      <c r="H4612" s="16" t="s">
        <v>3315</v>
      </c>
      <c r="I4612" s="16" t="s">
        <v>3307</v>
      </c>
      <c r="J4612" s="16" t="s">
        <v>3332</v>
      </c>
    </row>
    <row r="4613" spans="1:10">
      <c r="A4613" s="20" t="s">
        <v>8452</v>
      </c>
      <c r="B4613" s="16" t="s">
        <v>9789</v>
      </c>
      <c r="C4613" s="16" t="s">
        <v>3301</v>
      </c>
      <c r="D4613" s="16" t="s">
        <v>3302</v>
      </c>
      <c r="E4613" s="16" t="s">
        <v>9790</v>
      </c>
      <c r="F4613" s="16" t="s">
        <v>3313</v>
      </c>
      <c r="G4613" s="16" t="s">
        <v>3592</v>
      </c>
      <c r="H4613" s="16" t="s">
        <v>3545</v>
      </c>
      <c r="I4613" s="16" t="s">
        <v>3307</v>
      </c>
      <c r="J4613" s="16" t="s">
        <v>9790</v>
      </c>
    </row>
    <row r="4614" spans="1:10">
      <c r="A4614" s="20"/>
      <c r="B4614" s="16" t="s">
        <v>9789</v>
      </c>
      <c r="C4614" s="16" t="s">
        <v>3301</v>
      </c>
      <c r="D4614" s="16" t="s">
        <v>3302</v>
      </c>
      <c r="E4614" s="16" t="s">
        <v>8458</v>
      </c>
      <c r="F4614" s="16" t="s">
        <v>3304</v>
      </c>
      <c r="G4614" s="16" t="s">
        <v>86</v>
      </c>
      <c r="H4614" s="16" t="s">
        <v>3377</v>
      </c>
      <c r="I4614" s="16" t="s">
        <v>3307</v>
      </c>
      <c r="J4614" s="16" t="s">
        <v>8458</v>
      </c>
    </row>
    <row r="4615" spans="1:10">
      <c r="A4615" s="20"/>
      <c r="B4615" s="16" t="s">
        <v>9789</v>
      </c>
      <c r="C4615" s="16" t="s">
        <v>3301</v>
      </c>
      <c r="D4615" s="16" t="s">
        <v>3302</v>
      </c>
      <c r="E4615" s="16" t="s">
        <v>8454</v>
      </c>
      <c r="F4615" s="16" t="s">
        <v>3313</v>
      </c>
      <c r="G4615" s="16" t="s">
        <v>9876</v>
      </c>
      <c r="H4615" s="16" t="s">
        <v>3435</v>
      </c>
      <c r="I4615" s="16" t="s">
        <v>3307</v>
      </c>
      <c r="J4615" s="16" t="s">
        <v>8454</v>
      </c>
    </row>
    <row r="4616" spans="1:10">
      <c r="A4616" s="20"/>
      <c r="B4616" s="16" t="s">
        <v>9789</v>
      </c>
      <c r="C4616" s="16" t="s">
        <v>3301</v>
      </c>
      <c r="D4616" s="16" t="s">
        <v>3311</v>
      </c>
      <c r="E4616" s="16" t="s">
        <v>8468</v>
      </c>
      <c r="F4616" s="16" t="s">
        <v>3313</v>
      </c>
      <c r="G4616" s="16" t="s">
        <v>3398</v>
      </c>
      <c r="H4616" s="16" t="s">
        <v>3315</v>
      </c>
      <c r="I4616" s="16" t="s">
        <v>3307</v>
      </c>
      <c r="J4616" s="16" t="s">
        <v>8468</v>
      </c>
    </row>
    <row r="4617" ht="22.5" spans="1:10">
      <c r="A4617" s="20"/>
      <c r="B4617" s="16" t="s">
        <v>9789</v>
      </c>
      <c r="C4617" s="16" t="s">
        <v>3301</v>
      </c>
      <c r="D4617" s="16" t="s">
        <v>3311</v>
      </c>
      <c r="E4617" s="16" t="s">
        <v>8466</v>
      </c>
      <c r="F4617" s="16" t="s">
        <v>3313</v>
      </c>
      <c r="G4617" s="16" t="s">
        <v>3398</v>
      </c>
      <c r="H4617" s="16" t="s">
        <v>3315</v>
      </c>
      <c r="I4617" s="16" t="s">
        <v>3307</v>
      </c>
      <c r="J4617" s="16" t="s">
        <v>8466</v>
      </c>
    </row>
    <row r="4618" ht="22.5" spans="1:10">
      <c r="A4618" s="20"/>
      <c r="B4618" s="16" t="s">
        <v>9789</v>
      </c>
      <c r="C4618" s="16" t="s">
        <v>3324</v>
      </c>
      <c r="D4618" s="16" t="s">
        <v>3325</v>
      </c>
      <c r="E4618" s="16" t="s">
        <v>8442</v>
      </c>
      <c r="F4618" s="16" t="s">
        <v>3304</v>
      </c>
      <c r="G4618" s="16" t="s">
        <v>3544</v>
      </c>
      <c r="H4618" s="16" t="s">
        <v>3545</v>
      </c>
      <c r="I4618" s="16" t="s">
        <v>3307</v>
      </c>
      <c r="J4618" s="16" t="s">
        <v>8920</v>
      </c>
    </row>
    <row r="4619" ht="22.5" spans="1:10">
      <c r="A4619" s="20"/>
      <c r="B4619" s="16" t="s">
        <v>9789</v>
      </c>
      <c r="C4619" s="16" t="s">
        <v>3324</v>
      </c>
      <c r="D4619" s="16" t="s">
        <v>3325</v>
      </c>
      <c r="E4619" s="16" t="s">
        <v>8444</v>
      </c>
      <c r="F4619" s="16" t="s">
        <v>3313</v>
      </c>
      <c r="G4619" s="16" t="s">
        <v>3398</v>
      </c>
      <c r="H4619" s="16" t="s">
        <v>3315</v>
      </c>
      <c r="I4619" s="16" t="s">
        <v>3307</v>
      </c>
      <c r="J4619" s="16" t="s">
        <v>8921</v>
      </c>
    </row>
    <row r="4620" spans="1:10">
      <c r="A4620" s="20"/>
      <c r="B4620" s="16" t="s">
        <v>9789</v>
      </c>
      <c r="C4620" s="16" t="s">
        <v>3324</v>
      </c>
      <c r="D4620" s="16" t="s">
        <v>3590</v>
      </c>
      <c r="E4620" s="16" t="s">
        <v>9066</v>
      </c>
      <c r="F4620" s="16" t="s">
        <v>3313</v>
      </c>
      <c r="G4620" s="16" t="s">
        <v>3341</v>
      </c>
      <c r="H4620" s="16" t="s">
        <v>3315</v>
      </c>
      <c r="I4620" s="16" t="s">
        <v>3307</v>
      </c>
      <c r="J4620" s="16" t="s">
        <v>8995</v>
      </c>
    </row>
    <row r="4621" spans="1:10">
      <c r="A4621" s="20"/>
      <c r="B4621" s="16" t="s">
        <v>9789</v>
      </c>
      <c r="C4621" s="16" t="s">
        <v>3331</v>
      </c>
      <c r="D4621" s="16" t="s">
        <v>3332</v>
      </c>
      <c r="E4621" s="16" t="s">
        <v>8253</v>
      </c>
      <c r="F4621" s="16" t="s">
        <v>3313</v>
      </c>
      <c r="G4621" s="16" t="s">
        <v>3322</v>
      </c>
      <c r="H4621" s="16" t="s">
        <v>3315</v>
      </c>
      <c r="I4621" s="16" t="s">
        <v>3307</v>
      </c>
      <c r="J4621" s="16" t="s">
        <v>8253</v>
      </c>
    </row>
    <row r="4622" spans="1:10">
      <c r="A4622" s="19" t="s">
        <v>9877</v>
      </c>
      <c r="B4622" s="16"/>
      <c r="C4622" s="16"/>
      <c r="D4622" s="16"/>
      <c r="E4622" s="16"/>
      <c r="F4622" s="16"/>
      <c r="G4622" s="16"/>
      <c r="H4622" s="16"/>
      <c r="I4622" s="16"/>
      <c r="J4622" s="16"/>
    </row>
    <row r="4623" ht="22.5" spans="1:10">
      <c r="A4623" s="20" t="s">
        <v>8219</v>
      </c>
      <c r="B4623" s="16" t="s">
        <v>9878</v>
      </c>
      <c r="C4623" s="16" t="s">
        <v>3301</v>
      </c>
      <c r="D4623" s="16" t="s">
        <v>3302</v>
      </c>
      <c r="E4623" s="16" t="s">
        <v>8278</v>
      </c>
      <c r="F4623" s="16" t="s">
        <v>3304</v>
      </c>
      <c r="G4623" s="16" t="s">
        <v>3398</v>
      </c>
      <c r="H4623" s="16" t="s">
        <v>3315</v>
      </c>
      <c r="I4623" s="16" t="s">
        <v>3307</v>
      </c>
      <c r="J4623" s="16" t="s">
        <v>9879</v>
      </c>
    </row>
    <row r="4624" ht="22.5" spans="1:10">
      <c r="A4624" s="20"/>
      <c r="B4624" s="16" t="s">
        <v>9878</v>
      </c>
      <c r="C4624" s="16" t="s">
        <v>3301</v>
      </c>
      <c r="D4624" s="16" t="s">
        <v>3302</v>
      </c>
      <c r="E4624" s="16" t="s">
        <v>9398</v>
      </c>
      <c r="F4624" s="16" t="s">
        <v>3313</v>
      </c>
      <c r="G4624" s="16" t="s">
        <v>4591</v>
      </c>
      <c r="H4624" s="16" t="s">
        <v>4805</v>
      </c>
      <c r="I4624" s="16" t="s">
        <v>3307</v>
      </c>
      <c r="J4624" s="16" t="s">
        <v>9399</v>
      </c>
    </row>
    <row r="4625" ht="22.5" spans="1:10">
      <c r="A4625" s="20"/>
      <c r="B4625" s="16" t="s">
        <v>9878</v>
      </c>
      <c r="C4625" s="16" t="s">
        <v>3301</v>
      </c>
      <c r="D4625" s="16" t="s">
        <v>3302</v>
      </c>
      <c r="E4625" s="16" t="s">
        <v>9880</v>
      </c>
      <c r="F4625" s="16" t="s">
        <v>3313</v>
      </c>
      <c r="G4625" s="16" t="s">
        <v>3370</v>
      </c>
      <c r="H4625" s="16" t="s">
        <v>4805</v>
      </c>
      <c r="I4625" s="16" t="s">
        <v>3307</v>
      </c>
      <c r="J4625" s="16" t="s">
        <v>9881</v>
      </c>
    </row>
    <row r="4626" ht="22.5" spans="1:10">
      <c r="A4626" s="20"/>
      <c r="B4626" s="16" t="s">
        <v>9878</v>
      </c>
      <c r="C4626" s="16" t="s">
        <v>3301</v>
      </c>
      <c r="D4626" s="16" t="s">
        <v>3302</v>
      </c>
      <c r="E4626" s="16" t="s">
        <v>9200</v>
      </c>
      <c r="F4626" s="16" t="s">
        <v>3313</v>
      </c>
      <c r="G4626" s="16" t="s">
        <v>3592</v>
      </c>
      <c r="H4626" s="16" t="s">
        <v>3545</v>
      </c>
      <c r="I4626" s="16" t="s">
        <v>3307</v>
      </c>
      <c r="J4626" s="16" t="s">
        <v>9259</v>
      </c>
    </row>
    <row r="4627" ht="22.5" spans="1:10">
      <c r="A4627" s="20"/>
      <c r="B4627" s="16" t="s">
        <v>9878</v>
      </c>
      <c r="C4627" s="16" t="s">
        <v>3301</v>
      </c>
      <c r="D4627" s="16" t="s">
        <v>3302</v>
      </c>
      <c r="E4627" s="16" t="s">
        <v>9191</v>
      </c>
      <c r="F4627" s="16" t="s">
        <v>3304</v>
      </c>
      <c r="G4627" s="16" t="s">
        <v>3592</v>
      </c>
      <c r="H4627" s="16" t="s">
        <v>3545</v>
      </c>
      <c r="I4627" s="16" t="s">
        <v>3307</v>
      </c>
      <c r="J4627" s="16" t="s">
        <v>9400</v>
      </c>
    </row>
    <row r="4628" ht="22.5" spans="1:10">
      <c r="A4628" s="20"/>
      <c r="B4628" s="16" t="s">
        <v>9878</v>
      </c>
      <c r="C4628" s="16" t="s">
        <v>3301</v>
      </c>
      <c r="D4628" s="16" t="s">
        <v>3302</v>
      </c>
      <c r="E4628" s="16" t="s">
        <v>9260</v>
      </c>
      <c r="F4628" s="16" t="s">
        <v>3313</v>
      </c>
      <c r="G4628" s="16" t="s">
        <v>3398</v>
      </c>
      <c r="H4628" s="16" t="s">
        <v>3315</v>
      </c>
      <c r="I4628" s="16" t="s">
        <v>3307</v>
      </c>
      <c r="J4628" s="16" t="s">
        <v>8281</v>
      </c>
    </row>
    <row r="4629" ht="22.5" spans="1:10">
      <c r="A4629" s="20"/>
      <c r="B4629" s="16" t="s">
        <v>9878</v>
      </c>
      <c r="C4629" s="16" t="s">
        <v>3301</v>
      </c>
      <c r="D4629" s="16" t="s">
        <v>3302</v>
      </c>
      <c r="E4629" s="16" t="s">
        <v>8280</v>
      </c>
      <c r="F4629" s="16" t="s">
        <v>3313</v>
      </c>
      <c r="G4629" s="16" t="s">
        <v>3398</v>
      </c>
      <c r="H4629" s="16" t="s">
        <v>3315</v>
      </c>
      <c r="I4629" s="16" t="s">
        <v>3307</v>
      </c>
      <c r="J4629" s="16" t="s">
        <v>8281</v>
      </c>
    </row>
    <row r="4630" ht="45" spans="1:10">
      <c r="A4630" s="20"/>
      <c r="B4630" s="16" t="s">
        <v>9878</v>
      </c>
      <c r="C4630" s="16" t="s">
        <v>3301</v>
      </c>
      <c r="D4630" s="16" t="s">
        <v>3311</v>
      </c>
      <c r="E4630" s="16" t="s">
        <v>8266</v>
      </c>
      <c r="F4630" s="16" t="s">
        <v>3313</v>
      </c>
      <c r="G4630" s="16" t="s">
        <v>3398</v>
      </c>
      <c r="H4630" s="16" t="s">
        <v>3315</v>
      </c>
      <c r="I4630" s="16" t="s">
        <v>3307</v>
      </c>
      <c r="J4630" s="16" t="s">
        <v>8267</v>
      </c>
    </row>
    <row r="4631" ht="45" spans="1:10">
      <c r="A4631" s="20"/>
      <c r="B4631" s="16" t="s">
        <v>9878</v>
      </c>
      <c r="C4631" s="16" t="s">
        <v>3301</v>
      </c>
      <c r="D4631" s="16" t="s">
        <v>3311</v>
      </c>
      <c r="E4631" s="16" t="s">
        <v>9262</v>
      </c>
      <c r="F4631" s="16" t="s">
        <v>3313</v>
      </c>
      <c r="G4631" s="16" t="s">
        <v>3398</v>
      </c>
      <c r="H4631" s="16" t="s">
        <v>3315</v>
      </c>
      <c r="I4631" s="16" t="s">
        <v>3307</v>
      </c>
      <c r="J4631" s="16" t="s">
        <v>9263</v>
      </c>
    </row>
    <row r="4632" ht="33.75" spans="1:10">
      <c r="A4632" s="20"/>
      <c r="B4632" s="16" t="s">
        <v>9878</v>
      </c>
      <c r="C4632" s="16" t="s">
        <v>3301</v>
      </c>
      <c r="D4632" s="16" t="s">
        <v>3311</v>
      </c>
      <c r="E4632" s="16" t="s">
        <v>9264</v>
      </c>
      <c r="F4632" s="16" t="s">
        <v>3313</v>
      </c>
      <c r="G4632" s="16" t="s">
        <v>3398</v>
      </c>
      <c r="H4632" s="16" t="s">
        <v>3315</v>
      </c>
      <c r="I4632" s="16" t="s">
        <v>3307</v>
      </c>
      <c r="J4632" s="16" t="s">
        <v>9265</v>
      </c>
    </row>
    <row r="4633" ht="22.5" spans="1:10">
      <c r="A4633" s="20"/>
      <c r="B4633" s="16" t="s">
        <v>9878</v>
      </c>
      <c r="C4633" s="16" t="s">
        <v>3301</v>
      </c>
      <c r="D4633" s="16" t="s">
        <v>3320</v>
      </c>
      <c r="E4633" s="16" t="s">
        <v>3565</v>
      </c>
      <c r="F4633" s="16" t="s">
        <v>3304</v>
      </c>
      <c r="G4633" s="16" t="s">
        <v>3585</v>
      </c>
      <c r="H4633" s="16" t="s">
        <v>3328</v>
      </c>
      <c r="I4633" s="16" t="s">
        <v>3329</v>
      </c>
      <c r="J4633" s="16" t="s">
        <v>8268</v>
      </c>
    </row>
    <row r="4634" ht="33.75" spans="1:10">
      <c r="A4634" s="20"/>
      <c r="B4634" s="16" t="s">
        <v>9878</v>
      </c>
      <c r="C4634" s="16" t="s">
        <v>3324</v>
      </c>
      <c r="D4634" s="16" t="s">
        <v>3325</v>
      </c>
      <c r="E4634" s="16" t="s">
        <v>8291</v>
      </c>
      <c r="F4634" s="16" t="s">
        <v>3313</v>
      </c>
      <c r="G4634" s="16" t="s">
        <v>3398</v>
      </c>
      <c r="H4634" s="16" t="s">
        <v>3315</v>
      </c>
      <c r="I4634" s="16" t="s">
        <v>3307</v>
      </c>
      <c r="J4634" s="16" t="s">
        <v>8292</v>
      </c>
    </row>
    <row r="4635" ht="33.75" spans="1:10">
      <c r="A4635" s="20"/>
      <c r="B4635" s="16" t="s">
        <v>9878</v>
      </c>
      <c r="C4635" s="16" t="s">
        <v>3324</v>
      </c>
      <c r="D4635" s="16" t="s">
        <v>3325</v>
      </c>
      <c r="E4635" s="16" t="s">
        <v>9194</v>
      </c>
      <c r="F4635" s="16" t="s">
        <v>3313</v>
      </c>
      <c r="G4635" s="16" t="s">
        <v>3322</v>
      </c>
      <c r="H4635" s="16" t="s">
        <v>3315</v>
      </c>
      <c r="I4635" s="16" t="s">
        <v>3307</v>
      </c>
      <c r="J4635" s="16" t="s">
        <v>9266</v>
      </c>
    </row>
    <row r="4636" ht="22.5" spans="1:10">
      <c r="A4636" s="20"/>
      <c r="B4636" s="16" t="s">
        <v>9878</v>
      </c>
      <c r="C4636" s="16" t="s">
        <v>3324</v>
      </c>
      <c r="D4636" s="16" t="s">
        <v>3325</v>
      </c>
      <c r="E4636" s="16" t="s">
        <v>9203</v>
      </c>
      <c r="F4636" s="16" t="s">
        <v>3313</v>
      </c>
      <c r="G4636" s="16" t="s">
        <v>4591</v>
      </c>
      <c r="H4636" s="16" t="s">
        <v>4805</v>
      </c>
      <c r="I4636" s="16" t="s">
        <v>3307</v>
      </c>
      <c r="J4636" s="16" t="s">
        <v>9401</v>
      </c>
    </row>
    <row r="4637" ht="22.5" spans="1:10">
      <c r="A4637" s="20"/>
      <c r="B4637" s="16" t="s">
        <v>9878</v>
      </c>
      <c r="C4637" s="16" t="s">
        <v>3331</v>
      </c>
      <c r="D4637" s="16" t="s">
        <v>3332</v>
      </c>
      <c r="E4637" s="16" t="s">
        <v>8285</v>
      </c>
      <c r="F4637" s="16" t="s">
        <v>3313</v>
      </c>
      <c r="G4637" s="16" t="s">
        <v>3341</v>
      </c>
      <c r="H4637" s="16" t="s">
        <v>3315</v>
      </c>
      <c r="I4637" s="16" t="s">
        <v>3307</v>
      </c>
      <c r="J4637" s="16" t="s">
        <v>8382</v>
      </c>
    </row>
    <row r="4638" ht="22.5" spans="1:10">
      <c r="A4638" s="20"/>
      <c r="B4638" s="16" t="s">
        <v>9878</v>
      </c>
      <c r="C4638" s="16" t="s">
        <v>3331</v>
      </c>
      <c r="D4638" s="16" t="s">
        <v>3332</v>
      </c>
      <c r="E4638" s="16" t="s">
        <v>8253</v>
      </c>
      <c r="F4638" s="16" t="s">
        <v>3313</v>
      </c>
      <c r="G4638" s="16" t="s">
        <v>3322</v>
      </c>
      <c r="H4638" s="16" t="s">
        <v>3315</v>
      </c>
      <c r="I4638" s="16" t="s">
        <v>3307</v>
      </c>
      <c r="J4638" s="16" t="s">
        <v>9255</v>
      </c>
    </row>
    <row r="4639" ht="22.5" spans="1:10">
      <c r="A4639" s="20"/>
      <c r="B4639" s="16" t="s">
        <v>9878</v>
      </c>
      <c r="C4639" s="16" t="s">
        <v>3843</v>
      </c>
      <c r="D4639" s="16" t="s">
        <v>3844</v>
      </c>
      <c r="E4639" s="16" t="s">
        <v>7496</v>
      </c>
      <c r="F4639" s="16" t="s">
        <v>3520</v>
      </c>
      <c r="G4639" s="16" t="s">
        <v>9882</v>
      </c>
      <c r="H4639" s="16" t="s">
        <v>3847</v>
      </c>
      <c r="I4639" s="16" t="s">
        <v>3307</v>
      </c>
      <c r="J4639" s="16" t="s">
        <v>8273</v>
      </c>
    </row>
    <row r="4640" ht="56.25" spans="1:10">
      <c r="A4640" s="20" t="s">
        <v>9883</v>
      </c>
      <c r="B4640" s="16" t="s">
        <v>9884</v>
      </c>
      <c r="C4640" s="16" t="s">
        <v>3301</v>
      </c>
      <c r="D4640" s="16" t="s">
        <v>3302</v>
      </c>
      <c r="E4640" s="16" t="s">
        <v>9885</v>
      </c>
      <c r="F4640" s="16" t="s">
        <v>3313</v>
      </c>
      <c r="G4640" s="16" t="s">
        <v>3804</v>
      </c>
      <c r="H4640" s="16" t="s">
        <v>3545</v>
      </c>
      <c r="I4640" s="16" t="s">
        <v>3307</v>
      </c>
      <c r="J4640" s="16" t="s">
        <v>9886</v>
      </c>
    </row>
    <row r="4641" ht="45" spans="1:10">
      <c r="A4641" s="20"/>
      <c r="B4641" s="16" t="s">
        <v>9884</v>
      </c>
      <c r="C4641" s="16" t="s">
        <v>3301</v>
      </c>
      <c r="D4641" s="16" t="s">
        <v>3302</v>
      </c>
      <c r="E4641" s="16" t="s">
        <v>9887</v>
      </c>
      <c r="F4641" s="16" t="s">
        <v>3313</v>
      </c>
      <c r="G4641" s="16" t="s">
        <v>3804</v>
      </c>
      <c r="H4641" s="16" t="s">
        <v>3545</v>
      </c>
      <c r="I4641" s="16" t="s">
        <v>3307</v>
      </c>
      <c r="J4641" s="16" t="s">
        <v>9888</v>
      </c>
    </row>
    <row r="4642" ht="45" spans="1:10">
      <c r="A4642" s="20"/>
      <c r="B4642" s="16" t="s">
        <v>9884</v>
      </c>
      <c r="C4642" s="16" t="s">
        <v>3301</v>
      </c>
      <c r="D4642" s="16" t="s">
        <v>3302</v>
      </c>
      <c r="E4642" s="16" t="s">
        <v>9889</v>
      </c>
      <c r="F4642" s="16" t="s">
        <v>3313</v>
      </c>
      <c r="G4642" s="16" t="s">
        <v>3417</v>
      </c>
      <c r="H4642" s="16" t="s">
        <v>3315</v>
      </c>
      <c r="I4642" s="16" t="s">
        <v>3307</v>
      </c>
      <c r="J4642" s="16" t="s">
        <v>9890</v>
      </c>
    </row>
    <row r="4643" ht="45" spans="1:10">
      <c r="A4643" s="20"/>
      <c r="B4643" s="16" t="s">
        <v>9884</v>
      </c>
      <c r="C4643" s="16" t="s">
        <v>3301</v>
      </c>
      <c r="D4643" s="16" t="s">
        <v>3302</v>
      </c>
      <c r="E4643" s="16" t="s">
        <v>9891</v>
      </c>
      <c r="F4643" s="16" t="s">
        <v>3313</v>
      </c>
      <c r="G4643" s="16" t="s">
        <v>9892</v>
      </c>
      <c r="H4643" s="16" t="s">
        <v>8181</v>
      </c>
      <c r="I4643" s="16" t="s">
        <v>3307</v>
      </c>
      <c r="J4643" s="16" t="s">
        <v>9893</v>
      </c>
    </row>
    <row r="4644" ht="56.25" spans="1:10">
      <c r="A4644" s="20"/>
      <c r="B4644" s="16" t="s">
        <v>9884</v>
      </c>
      <c r="C4644" s="16" t="s">
        <v>3301</v>
      </c>
      <c r="D4644" s="16" t="s">
        <v>3302</v>
      </c>
      <c r="E4644" s="16" t="s">
        <v>9894</v>
      </c>
      <c r="F4644" s="16" t="s">
        <v>3313</v>
      </c>
      <c r="G4644" s="16" t="s">
        <v>4591</v>
      </c>
      <c r="H4644" s="16" t="s">
        <v>8181</v>
      </c>
      <c r="I4644" s="16" t="s">
        <v>3307</v>
      </c>
      <c r="J4644" s="16" t="s">
        <v>9895</v>
      </c>
    </row>
    <row r="4645" ht="45" spans="1:10">
      <c r="A4645" s="20"/>
      <c r="B4645" s="16" t="s">
        <v>9884</v>
      </c>
      <c r="C4645" s="16" t="s">
        <v>3301</v>
      </c>
      <c r="D4645" s="16" t="s">
        <v>3311</v>
      </c>
      <c r="E4645" s="16" t="s">
        <v>9896</v>
      </c>
      <c r="F4645" s="16" t="s">
        <v>3313</v>
      </c>
      <c r="G4645" s="16" t="s">
        <v>3398</v>
      </c>
      <c r="H4645" s="16" t="s">
        <v>3315</v>
      </c>
      <c r="I4645" s="16" t="s">
        <v>3307</v>
      </c>
      <c r="J4645" s="16" t="s">
        <v>9897</v>
      </c>
    </row>
    <row r="4646" ht="45" spans="1:10">
      <c r="A4646" s="20"/>
      <c r="B4646" s="16" t="s">
        <v>9884</v>
      </c>
      <c r="C4646" s="16" t="s">
        <v>3301</v>
      </c>
      <c r="D4646" s="16" t="s">
        <v>3311</v>
      </c>
      <c r="E4646" s="16" t="s">
        <v>9898</v>
      </c>
      <c r="F4646" s="16" t="s">
        <v>3313</v>
      </c>
      <c r="G4646" s="16" t="s">
        <v>3398</v>
      </c>
      <c r="H4646" s="16" t="s">
        <v>3315</v>
      </c>
      <c r="I4646" s="16" t="s">
        <v>3307</v>
      </c>
      <c r="J4646" s="16" t="s">
        <v>9899</v>
      </c>
    </row>
    <row r="4647" ht="45" spans="1:10">
      <c r="A4647" s="20"/>
      <c r="B4647" s="16" t="s">
        <v>9884</v>
      </c>
      <c r="C4647" s="16" t="s">
        <v>3301</v>
      </c>
      <c r="D4647" s="16" t="s">
        <v>3311</v>
      </c>
      <c r="E4647" s="16" t="s">
        <v>9900</v>
      </c>
      <c r="F4647" s="16" t="s">
        <v>3313</v>
      </c>
      <c r="G4647" s="16" t="s">
        <v>3314</v>
      </c>
      <c r="H4647" s="16" t="s">
        <v>3315</v>
      </c>
      <c r="I4647" s="16" t="s">
        <v>3307</v>
      </c>
      <c r="J4647" s="16" t="s">
        <v>9901</v>
      </c>
    </row>
    <row r="4648" ht="56.25" spans="1:10">
      <c r="A4648" s="20"/>
      <c r="B4648" s="16" t="s">
        <v>9884</v>
      </c>
      <c r="C4648" s="16" t="s">
        <v>3301</v>
      </c>
      <c r="D4648" s="16" t="s">
        <v>3311</v>
      </c>
      <c r="E4648" s="16" t="s">
        <v>9902</v>
      </c>
      <c r="F4648" s="16" t="s">
        <v>3313</v>
      </c>
      <c r="G4648" s="16" t="s">
        <v>3341</v>
      </c>
      <c r="H4648" s="16" t="s">
        <v>3315</v>
      </c>
      <c r="I4648" s="16" t="s">
        <v>3307</v>
      </c>
      <c r="J4648" s="16" t="s">
        <v>9903</v>
      </c>
    </row>
    <row r="4649" ht="33.75" spans="1:10">
      <c r="A4649" s="20"/>
      <c r="B4649" s="16" t="s">
        <v>9884</v>
      </c>
      <c r="C4649" s="16" t="s">
        <v>3301</v>
      </c>
      <c r="D4649" s="16" t="s">
        <v>3320</v>
      </c>
      <c r="E4649" s="16" t="s">
        <v>9904</v>
      </c>
      <c r="F4649" s="16" t="s">
        <v>3304</v>
      </c>
      <c r="G4649" s="16" t="s">
        <v>9905</v>
      </c>
      <c r="H4649" s="16" t="s">
        <v>3328</v>
      </c>
      <c r="I4649" s="16" t="s">
        <v>3329</v>
      </c>
      <c r="J4649" s="16" t="s">
        <v>9906</v>
      </c>
    </row>
    <row r="4650" ht="33.75" spans="1:10">
      <c r="A4650" s="20"/>
      <c r="B4650" s="16" t="s">
        <v>9884</v>
      </c>
      <c r="C4650" s="16" t="s">
        <v>3301</v>
      </c>
      <c r="D4650" s="16" t="s">
        <v>3320</v>
      </c>
      <c r="E4650" s="16" t="s">
        <v>9907</v>
      </c>
      <c r="F4650" s="16" t="s">
        <v>3304</v>
      </c>
      <c r="G4650" s="16" t="s">
        <v>3585</v>
      </c>
      <c r="H4650" s="16" t="s">
        <v>3328</v>
      </c>
      <c r="I4650" s="16" t="s">
        <v>3329</v>
      </c>
      <c r="J4650" s="16" t="s">
        <v>9908</v>
      </c>
    </row>
    <row r="4651" ht="45" spans="1:10">
      <c r="A4651" s="20"/>
      <c r="B4651" s="16" t="s">
        <v>9884</v>
      </c>
      <c r="C4651" s="16" t="s">
        <v>3324</v>
      </c>
      <c r="D4651" s="16" t="s">
        <v>3325</v>
      </c>
      <c r="E4651" s="16" t="s">
        <v>9909</v>
      </c>
      <c r="F4651" s="16" t="s">
        <v>3313</v>
      </c>
      <c r="G4651" s="16" t="s">
        <v>3370</v>
      </c>
      <c r="H4651" s="16" t="s">
        <v>3315</v>
      </c>
      <c r="I4651" s="16" t="s">
        <v>3307</v>
      </c>
      <c r="J4651" s="16" t="s">
        <v>9910</v>
      </c>
    </row>
    <row r="4652" ht="33.75" spans="1:10">
      <c r="A4652" s="20"/>
      <c r="B4652" s="16" t="s">
        <v>9884</v>
      </c>
      <c r="C4652" s="16" t="s">
        <v>3324</v>
      </c>
      <c r="D4652" s="16" t="s">
        <v>3325</v>
      </c>
      <c r="E4652" s="16" t="s">
        <v>9911</v>
      </c>
      <c r="F4652" s="16" t="s">
        <v>3313</v>
      </c>
      <c r="G4652" s="16" t="s">
        <v>3398</v>
      </c>
      <c r="H4652" s="16" t="s">
        <v>3315</v>
      </c>
      <c r="I4652" s="16" t="s">
        <v>3307</v>
      </c>
      <c r="J4652" s="16" t="s">
        <v>9912</v>
      </c>
    </row>
    <row r="4653" ht="56.25" spans="1:10">
      <c r="A4653" s="20"/>
      <c r="B4653" s="16" t="s">
        <v>9884</v>
      </c>
      <c r="C4653" s="16" t="s">
        <v>3324</v>
      </c>
      <c r="D4653" s="16" t="s">
        <v>3590</v>
      </c>
      <c r="E4653" s="16" t="s">
        <v>9913</v>
      </c>
      <c r="F4653" s="16" t="s">
        <v>3304</v>
      </c>
      <c r="G4653" s="16" t="s">
        <v>7207</v>
      </c>
      <c r="H4653" s="16" t="s">
        <v>3328</v>
      </c>
      <c r="I4653" s="16" t="s">
        <v>3329</v>
      </c>
      <c r="J4653" s="16" t="s">
        <v>9914</v>
      </c>
    </row>
    <row r="4654" ht="45" spans="1:10">
      <c r="A4654" s="20"/>
      <c r="B4654" s="16" t="s">
        <v>9884</v>
      </c>
      <c r="C4654" s="16" t="s">
        <v>3331</v>
      </c>
      <c r="D4654" s="16" t="s">
        <v>3332</v>
      </c>
      <c r="E4654" s="16" t="s">
        <v>9915</v>
      </c>
      <c r="F4654" s="16" t="s">
        <v>3313</v>
      </c>
      <c r="G4654" s="16" t="s">
        <v>3865</v>
      </c>
      <c r="H4654" s="16" t="s">
        <v>3315</v>
      </c>
      <c r="I4654" s="16" t="s">
        <v>3307</v>
      </c>
      <c r="J4654" s="16" t="s">
        <v>9916</v>
      </c>
    </row>
    <row r="4655" ht="45" spans="1:10">
      <c r="A4655" s="20"/>
      <c r="B4655" s="16" t="s">
        <v>9884</v>
      </c>
      <c r="C4655" s="16" t="s">
        <v>3331</v>
      </c>
      <c r="D4655" s="16" t="s">
        <v>3332</v>
      </c>
      <c r="E4655" s="16" t="s">
        <v>9917</v>
      </c>
      <c r="F4655" s="16" t="s">
        <v>3313</v>
      </c>
      <c r="G4655" s="16" t="s">
        <v>3322</v>
      </c>
      <c r="H4655" s="16" t="s">
        <v>3315</v>
      </c>
      <c r="I4655" s="16" t="s">
        <v>3307</v>
      </c>
      <c r="J4655" s="16" t="s">
        <v>9918</v>
      </c>
    </row>
    <row r="4656" ht="33.75" spans="1:10">
      <c r="A4656" s="20"/>
      <c r="B4656" s="16" t="s">
        <v>9884</v>
      </c>
      <c r="C4656" s="16" t="s">
        <v>3843</v>
      </c>
      <c r="D4656" s="16" t="s">
        <v>3844</v>
      </c>
      <c r="E4656" s="16" t="s">
        <v>9919</v>
      </c>
      <c r="F4656" s="16" t="s">
        <v>3520</v>
      </c>
      <c r="G4656" s="16" t="s">
        <v>9920</v>
      </c>
      <c r="H4656" s="16" t="s">
        <v>3435</v>
      </c>
      <c r="I4656" s="16" t="s">
        <v>3307</v>
      </c>
      <c r="J4656" s="16" t="s">
        <v>9921</v>
      </c>
    </row>
    <row r="4657" ht="90" spans="1:10">
      <c r="A4657" s="20"/>
      <c r="B4657" s="16" t="s">
        <v>9884</v>
      </c>
      <c r="C4657" s="16" t="s">
        <v>3843</v>
      </c>
      <c r="D4657" s="16" t="s">
        <v>3844</v>
      </c>
      <c r="E4657" s="16" t="s">
        <v>9922</v>
      </c>
      <c r="F4657" s="16" t="s">
        <v>3520</v>
      </c>
      <c r="G4657" s="16" t="s">
        <v>9923</v>
      </c>
      <c r="H4657" s="16" t="s">
        <v>3435</v>
      </c>
      <c r="I4657" s="16" t="s">
        <v>3307</v>
      </c>
      <c r="J4657" s="16" t="s">
        <v>9924</v>
      </c>
    </row>
    <row r="4658" ht="22.5" spans="1:10">
      <c r="A4658" s="20"/>
      <c r="B4658" s="16" t="s">
        <v>9884</v>
      </c>
      <c r="C4658" s="16" t="s">
        <v>3843</v>
      </c>
      <c r="D4658" s="16" t="s">
        <v>3844</v>
      </c>
      <c r="E4658" s="16" t="s">
        <v>9925</v>
      </c>
      <c r="F4658" s="16" t="s">
        <v>3520</v>
      </c>
      <c r="G4658" s="16" t="s">
        <v>9926</v>
      </c>
      <c r="H4658" s="16" t="s">
        <v>3435</v>
      </c>
      <c r="I4658" s="16" t="s">
        <v>3307</v>
      </c>
      <c r="J4658" s="16" t="s">
        <v>9927</v>
      </c>
    </row>
    <row r="4659" ht="56.25" spans="1:10">
      <c r="A4659" s="20" t="s">
        <v>9928</v>
      </c>
      <c r="B4659" s="16" t="s">
        <v>9929</v>
      </c>
      <c r="C4659" s="16" t="s">
        <v>3301</v>
      </c>
      <c r="D4659" s="16" t="s">
        <v>3302</v>
      </c>
      <c r="E4659" s="16" t="s">
        <v>9930</v>
      </c>
      <c r="F4659" s="16" t="s">
        <v>3313</v>
      </c>
      <c r="G4659" s="16" t="s">
        <v>3746</v>
      </c>
      <c r="H4659" s="16" t="s">
        <v>3306</v>
      </c>
      <c r="I4659" s="16" t="s">
        <v>3307</v>
      </c>
      <c r="J4659" s="16" t="s">
        <v>9931</v>
      </c>
    </row>
    <row r="4660" ht="56.25" spans="1:10">
      <c r="A4660" s="20"/>
      <c r="B4660" s="16" t="s">
        <v>9929</v>
      </c>
      <c r="C4660" s="16" t="s">
        <v>3301</v>
      </c>
      <c r="D4660" s="16" t="s">
        <v>3302</v>
      </c>
      <c r="E4660" s="16" t="s">
        <v>9932</v>
      </c>
      <c r="F4660" s="16" t="s">
        <v>3313</v>
      </c>
      <c r="G4660" s="16" t="s">
        <v>3398</v>
      </c>
      <c r="H4660" s="16" t="s">
        <v>3315</v>
      </c>
      <c r="I4660" s="16" t="s">
        <v>3307</v>
      </c>
      <c r="J4660" s="16" t="s">
        <v>9933</v>
      </c>
    </row>
    <row r="4661" ht="67.5" spans="1:10">
      <c r="A4661" s="20"/>
      <c r="B4661" s="16" t="s">
        <v>9929</v>
      </c>
      <c r="C4661" s="16" t="s">
        <v>3301</v>
      </c>
      <c r="D4661" s="16" t="s">
        <v>3302</v>
      </c>
      <c r="E4661" s="16" t="s">
        <v>9934</v>
      </c>
      <c r="F4661" s="16" t="s">
        <v>3313</v>
      </c>
      <c r="G4661" s="16" t="s">
        <v>3341</v>
      </c>
      <c r="H4661" s="16" t="s">
        <v>3315</v>
      </c>
      <c r="I4661" s="16" t="s">
        <v>3307</v>
      </c>
      <c r="J4661" s="16" t="s">
        <v>9935</v>
      </c>
    </row>
    <row r="4662" ht="45" spans="1:10">
      <c r="A4662" s="20"/>
      <c r="B4662" s="16" t="s">
        <v>9929</v>
      </c>
      <c r="C4662" s="16" t="s">
        <v>3301</v>
      </c>
      <c r="D4662" s="16" t="s">
        <v>3311</v>
      </c>
      <c r="E4662" s="16" t="s">
        <v>4109</v>
      </c>
      <c r="F4662" s="16" t="s">
        <v>3313</v>
      </c>
      <c r="G4662" s="16" t="s">
        <v>3398</v>
      </c>
      <c r="H4662" s="16" t="s">
        <v>3315</v>
      </c>
      <c r="I4662" s="16" t="s">
        <v>3307</v>
      </c>
      <c r="J4662" s="16" t="s">
        <v>9936</v>
      </c>
    </row>
    <row r="4663" ht="56.25" spans="1:10">
      <c r="A4663" s="20"/>
      <c r="B4663" s="16" t="s">
        <v>9929</v>
      </c>
      <c r="C4663" s="16" t="s">
        <v>3301</v>
      </c>
      <c r="D4663" s="16" t="s">
        <v>3311</v>
      </c>
      <c r="E4663" s="16" t="s">
        <v>9937</v>
      </c>
      <c r="F4663" s="16" t="s">
        <v>3313</v>
      </c>
      <c r="G4663" s="16" t="s">
        <v>3398</v>
      </c>
      <c r="H4663" s="16" t="s">
        <v>3315</v>
      </c>
      <c r="I4663" s="16" t="s">
        <v>3307</v>
      </c>
      <c r="J4663" s="16" t="s">
        <v>9938</v>
      </c>
    </row>
    <row r="4664" ht="78.75" spans="1:10">
      <c r="A4664" s="20"/>
      <c r="B4664" s="16" t="s">
        <v>9929</v>
      </c>
      <c r="C4664" s="16" t="s">
        <v>3301</v>
      </c>
      <c r="D4664" s="16" t="s">
        <v>3311</v>
      </c>
      <c r="E4664" s="16" t="s">
        <v>9939</v>
      </c>
      <c r="F4664" s="16" t="s">
        <v>3313</v>
      </c>
      <c r="G4664" s="16" t="s">
        <v>3398</v>
      </c>
      <c r="H4664" s="16" t="s">
        <v>3315</v>
      </c>
      <c r="I4664" s="16" t="s">
        <v>3307</v>
      </c>
      <c r="J4664" s="16" t="s">
        <v>9940</v>
      </c>
    </row>
    <row r="4665" ht="22.5" spans="1:10">
      <c r="A4665" s="20"/>
      <c r="B4665" s="16" t="s">
        <v>9929</v>
      </c>
      <c r="C4665" s="16" t="s">
        <v>3301</v>
      </c>
      <c r="D4665" s="16" t="s">
        <v>3320</v>
      </c>
      <c r="E4665" s="16" t="s">
        <v>9941</v>
      </c>
      <c r="F4665" s="16" t="s">
        <v>3304</v>
      </c>
      <c r="G4665" s="16" t="s">
        <v>9942</v>
      </c>
      <c r="H4665" s="16" t="s">
        <v>3328</v>
      </c>
      <c r="I4665" s="16" t="s">
        <v>3329</v>
      </c>
      <c r="J4665" s="16" t="s">
        <v>9943</v>
      </c>
    </row>
    <row r="4666" ht="22.5" spans="1:10">
      <c r="A4666" s="20"/>
      <c r="B4666" s="16" t="s">
        <v>9929</v>
      </c>
      <c r="C4666" s="16" t="s">
        <v>3301</v>
      </c>
      <c r="D4666" s="16" t="s">
        <v>3320</v>
      </c>
      <c r="E4666" s="16" t="s">
        <v>9944</v>
      </c>
      <c r="F4666" s="16" t="s">
        <v>3304</v>
      </c>
      <c r="G4666" s="16" t="s">
        <v>3585</v>
      </c>
      <c r="H4666" s="16" t="s">
        <v>3328</v>
      </c>
      <c r="I4666" s="16" t="s">
        <v>3329</v>
      </c>
      <c r="J4666" s="16" t="s">
        <v>9945</v>
      </c>
    </row>
    <row r="4667" ht="45" spans="1:10">
      <c r="A4667" s="20"/>
      <c r="B4667" s="16" t="s">
        <v>9929</v>
      </c>
      <c r="C4667" s="16" t="s">
        <v>3324</v>
      </c>
      <c r="D4667" s="16" t="s">
        <v>3325</v>
      </c>
      <c r="E4667" s="16" t="s">
        <v>9946</v>
      </c>
      <c r="F4667" s="16" t="s">
        <v>3313</v>
      </c>
      <c r="G4667" s="16" t="s">
        <v>3398</v>
      </c>
      <c r="H4667" s="16" t="s">
        <v>3315</v>
      </c>
      <c r="I4667" s="16" t="s">
        <v>3307</v>
      </c>
      <c r="J4667" s="16" t="s">
        <v>9947</v>
      </c>
    </row>
    <row r="4668" ht="33.75" spans="1:10">
      <c r="A4668" s="20"/>
      <c r="B4668" s="16" t="s">
        <v>9929</v>
      </c>
      <c r="C4668" s="16" t="s">
        <v>3324</v>
      </c>
      <c r="D4668" s="16" t="s">
        <v>3325</v>
      </c>
      <c r="E4668" s="16" t="s">
        <v>9948</v>
      </c>
      <c r="F4668" s="16" t="s">
        <v>3313</v>
      </c>
      <c r="G4668" s="16" t="s">
        <v>3370</v>
      </c>
      <c r="H4668" s="16" t="s">
        <v>9949</v>
      </c>
      <c r="I4668" s="16" t="s">
        <v>3307</v>
      </c>
      <c r="J4668" s="16" t="s">
        <v>9950</v>
      </c>
    </row>
    <row r="4669" ht="56.25" spans="1:10">
      <c r="A4669" s="20"/>
      <c r="B4669" s="16" t="s">
        <v>9929</v>
      </c>
      <c r="C4669" s="16" t="s">
        <v>3324</v>
      </c>
      <c r="D4669" s="16" t="s">
        <v>3590</v>
      </c>
      <c r="E4669" s="16" t="s">
        <v>3591</v>
      </c>
      <c r="F4669" s="16" t="s">
        <v>3313</v>
      </c>
      <c r="G4669" s="16" t="s">
        <v>3516</v>
      </c>
      <c r="H4669" s="16" t="s">
        <v>3499</v>
      </c>
      <c r="I4669" s="16" t="s">
        <v>3307</v>
      </c>
      <c r="J4669" s="16" t="s">
        <v>9951</v>
      </c>
    </row>
    <row r="4670" ht="56.25" spans="1:10">
      <c r="A4670" s="20"/>
      <c r="B4670" s="16" t="s">
        <v>9929</v>
      </c>
      <c r="C4670" s="16" t="s">
        <v>3324</v>
      </c>
      <c r="D4670" s="16" t="s">
        <v>3590</v>
      </c>
      <c r="E4670" s="16" t="s">
        <v>9952</v>
      </c>
      <c r="F4670" s="16" t="s">
        <v>3304</v>
      </c>
      <c r="G4670" s="16" t="s">
        <v>9953</v>
      </c>
      <c r="H4670" s="16" t="s">
        <v>3328</v>
      </c>
      <c r="I4670" s="16" t="s">
        <v>3329</v>
      </c>
      <c r="J4670" s="16" t="s">
        <v>9954</v>
      </c>
    </row>
    <row r="4671" ht="67.5" spans="1:10">
      <c r="A4671" s="20"/>
      <c r="B4671" s="16" t="s">
        <v>9929</v>
      </c>
      <c r="C4671" s="16" t="s">
        <v>3331</v>
      </c>
      <c r="D4671" s="16" t="s">
        <v>3332</v>
      </c>
      <c r="E4671" s="16" t="s">
        <v>9955</v>
      </c>
      <c r="F4671" s="16" t="s">
        <v>3313</v>
      </c>
      <c r="G4671" s="16" t="s">
        <v>3322</v>
      </c>
      <c r="H4671" s="16" t="s">
        <v>3315</v>
      </c>
      <c r="I4671" s="16" t="s">
        <v>3307</v>
      </c>
      <c r="J4671" s="16" t="s">
        <v>9956</v>
      </c>
    </row>
    <row r="4672" ht="33.75" spans="1:10">
      <c r="A4672" s="20"/>
      <c r="B4672" s="16" t="s">
        <v>9929</v>
      </c>
      <c r="C4672" s="16" t="s">
        <v>3843</v>
      </c>
      <c r="D4672" s="16" t="s">
        <v>3844</v>
      </c>
      <c r="E4672" s="16" t="s">
        <v>9957</v>
      </c>
      <c r="F4672" s="16" t="s">
        <v>3520</v>
      </c>
      <c r="G4672" s="16" t="s">
        <v>9958</v>
      </c>
      <c r="H4672" s="16" t="s">
        <v>3435</v>
      </c>
      <c r="I4672" s="16" t="s">
        <v>3307</v>
      </c>
      <c r="J4672" s="16" t="s">
        <v>9959</v>
      </c>
    </row>
    <row r="4673" ht="33.75" spans="1:10">
      <c r="A4673" s="20"/>
      <c r="B4673" s="16" t="s">
        <v>9929</v>
      </c>
      <c r="C4673" s="16" t="s">
        <v>3843</v>
      </c>
      <c r="D4673" s="16" t="s">
        <v>3844</v>
      </c>
      <c r="E4673" s="16" t="s">
        <v>9960</v>
      </c>
      <c r="F4673" s="16" t="s">
        <v>3520</v>
      </c>
      <c r="G4673" s="16" t="s">
        <v>9961</v>
      </c>
      <c r="H4673" s="16" t="s">
        <v>3435</v>
      </c>
      <c r="I4673" s="16" t="s">
        <v>3307</v>
      </c>
      <c r="J4673" s="16" t="s">
        <v>9959</v>
      </c>
    </row>
    <row r="4674" ht="33.75" spans="1:10">
      <c r="A4674" s="20"/>
      <c r="B4674" s="16" t="s">
        <v>9929</v>
      </c>
      <c r="C4674" s="16" t="s">
        <v>3843</v>
      </c>
      <c r="D4674" s="16" t="s">
        <v>3844</v>
      </c>
      <c r="E4674" s="16" t="s">
        <v>9962</v>
      </c>
      <c r="F4674" s="16" t="s">
        <v>3520</v>
      </c>
      <c r="G4674" s="16" t="s">
        <v>9963</v>
      </c>
      <c r="H4674" s="16" t="s">
        <v>3435</v>
      </c>
      <c r="I4674" s="16" t="s">
        <v>3307</v>
      </c>
      <c r="J4674" s="16" t="s">
        <v>9964</v>
      </c>
    </row>
    <row r="4675" ht="22.5" spans="1:10">
      <c r="A4675" s="20" t="s">
        <v>8167</v>
      </c>
      <c r="B4675" s="16" t="s">
        <v>9965</v>
      </c>
      <c r="C4675" s="16" t="s">
        <v>3301</v>
      </c>
      <c r="D4675" s="16" t="s">
        <v>3302</v>
      </c>
      <c r="E4675" s="16" t="s">
        <v>8278</v>
      </c>
      <c r="F4675" s="16" t="s">
        <v>3313</v>
      </c>
      <c r="G4675" s="16" t="s">
        <v>3398</v>
      </c>
      <c r="H4675" s="16" t="s">
        <v>3315</v>
      </c>
      <c r="I4675" s="16" t="s">
        <v>3307</v>
      </c>
      <c r="J4675" s="16" t="s">
        <v>9879</v>
      </c>
    </row>
    <row r="4676" ht="22.5" spans="1:10">
      <c r="A4676" s="20"/>
      <c r="B4676" s="16" t="s">
        <v>9965</v>
      </c>
      <c r="C4676" s="16" t="s">
        <v>3301</v>
      </c>
      <c r="D4676" s="16" t="s">
        <v>3302</v>
      </c>
      <c r="E4676" s="16" t="s">
        <v>9200</v>
      </c>
      <c r="F4676" s="16" t="s">
        <v>3313</v>
      </c>
      <c r="G4676" s="16" t="s">
        <v>3592</v>
      </c>
      <c r="H4676" s="16" t="s">
        <v>3545</v>
      </c>
      <c r="I4676" s="16" t="s">
        <v>3307</v>
      </c>
      <c r="J4676" s="16" t="s">
        <v>9259</v>
      </c>
    </row>
    <row r="4677" ht="22.5" spans="1:10">
      <c r="A4677" s="20"/>
      <c r="B4677" s="16" t="s">
        <v>9965</v>
      </c>
      <c r="C4677" s="16" t="s">
        <v>3301</v>
      </c>
      <c r="D4677" s="16" t="s">
        <v>3302</v>
      </c>
      <c r="E4677" s="16" t="s">
        <v>9260</v>
      </c>
      <c r="F4677" s="16" t="s">
        <v>3313</v>
      </c>
      <c r="G4677" s="16" t="s">
        <v>3398</v>
      </c>
      <c r="H4677" s="16" t="s">
        <v>3315</v>
      </c>
      <c r="I4677" s="16" t="s">
        <v>3307</v>
      </c>
      <c r="J4677" s="16" t="s">
        <v>9966</v>
      </c>
    </row>
    <row r="4678" ht="22.5" spans="1:10">
      <c r="A4678" s="20"/>
      <c r="B4678" s="16" t="s">
        <v>9965</v>
      </c>
      <c r="C4678" s="16" t="s">
        <v>3301</v>
      </c>
      <c r="D4678" s="16" t="s">
        <v>3302</v>
      </c>
      <c r="E4678" s="16" t="s">
        <v>8280</v>
      </c>
      <c r="F4678" s="16" t="s">
        <v>3313</v>
      </c>
      <c r="G4678" s="16" t="s">
        <v>3398</v>
      </c>
      <c r="H4678" s="16" t="s">
        <v>3315</v>
      </c>
      <c r="I4678" s="16" t="s">
        <v>3307</v>
      </c>
      <c r="J4678" s="16" t="s">
        <v>8281</v>
      </c>
    </row>
    <row r="4679" ht="45" spans="1:10">
      <c r="A4679" s="20"/>
      <c r="B4679" s="16" t="s">
        <v>9965</v>
      </c>
      <c r="C4679" s="16" t="s">
        <v>3301</v>
      </c>
      <c r="D4679" s="16" t="s">
        <v>3311</v>
      </c>
      <c r="E4679" s="16" t="s">
        <v>8266</v>
      </c>
      <c r="F4679" s="16" t="s">
        <v>3313</v>
      </c>
      <c r="G4679" s="16" t="s">
        <v>3398</v>
      </c>
      <c r="H4679" s="16" t="s">
        <v>3315</v>
      </c>
      <c r="I4679" s="16" t="s">
        <v>3307</v>
      </c>
      <c r="J4679" s="16" t="s">
        <v>8267</v>
      </c>
    </row>
    <row r="4680" ht="45" spans="1:10">
      <c r="A4680" s="20"/>
      <c r="B4680" s="16" t="s">
        <v>9965</v>
      </c>
      <c r="C4680" s="16" t="s">
        <v>3301</v>
      </c>
      <c r="D4680" s="16" t="s">
        <v>3311</v>
      </c>
      <c r="E4680" s="16" t="s">
        <v>9262</v>
      </c>
      <c r="F4680" s="16" t="s">
        <v>3313</v>
      </c>
      <c r="G4680" s="16" t="s">
        <v>3398</v>
      </c>
      <c r="H4680" s="16" t="s">
        <v>3315</v>
      </c>
      <c r="I4680" s="16" t="s">
        <v>3307</v>
      </c>
      <c r="J4680" s="16" t="s">
        <v>9263</v>
      </c>
    </row>
    <row r="4681" ht="33.75" spans="1:10">
      <c r="A4681" s="20"/>
      <c r="B4681" s="16" t="s">
        <v>9965</v>
      </c>
      <c r="C4681" s="16" t="s">
        <v>3301</v>
      </c>
      <c r="D4681" s="16" t="s">
        <v>3311</v>
      </c>
      <c r="E4681" s="16" t="s">
        <v>9264</v>
      </c>
      <c r="F4681" s="16" t="s">
        <v>3313</v>
      </c>
      <c r="G4681" s="16" t="s">
        <v>3398</v>
      </c>
      <c r="H4681" s="16" t="s">
        <v>3315</v>
      </c>
      <c r="I4681" s="16" t="s">
        <v>3307</v>
      </c>
      <c r="J4681" s="16" t="s">
        <v>9265</v>
      </c>
    </row>
    <row r="4682" ht="22.5" spans="1:10">
      <c r="A4682" s="20"/>
      <c r="B4682" s="16" t="s">
        <v>9965</v>
      </c>
      <c r="C4682" s="16" t="s">
        <v>3301</v>
      </c>
      <c r="D4682" s="16" t="s">
        <v>3320</v>
      </c>
      <c r="E4682" s="16" t="s">
        <v>3565</v>
      </c>
      <c r="F4682" s="16" t="s">
        <v>3304</v>
      </c>
      <c r="G4682" s="16" t="s">
        <v>3585</v>
      </c>
      <c r="H4682" s="16" t="s">
        <v>3328</v>
      </c>
      <c r="I4682" s="16" t="s">
        <v>3329</v>
      </c>
      <c r="J4682" s="16" t="s">
        <v>8268</v>
      </c>
    </row>
    <row r="4683" ht="33.75" spans="1:10">
      <c r="A4683" s="20"/>
      <c r="B4683" s="16" t="s">
        <v>9965</v>
      </c>
      <c r="C4683" s="16" t="s">
        <v>3301</v>
      </c>
      <c r="D4683" s="16" t="s">
        <v>3320</v>
      </c>
      <c r="E4683" s="16" t="s">
        <v>8287</v>
      </c>
      <c r="F4683" s="16" t="s">
        <v>3304</v>
      </c>
      <c r="G4683" s="16" t="s">
        <v>8025</v>
      </c>
      <c r="H4683" s="16" t="s">
        <v>8376</v>
      </c>
      <c r="I4683" s="16" t="s">
        <v>3307</v>
      </c>
      <c r="J4683" s="16" t="s">
        <v>8288</v>
      </c>
    </row>
    <row r="4684" ht="22.5" spans="1:10">
      <c r="A4684" s="20"/>
      <c r="B4684" s="16" t="s">
        <v>9965</v>
      </c>
      <c r="C4684" s="16" t="s">
        <v>3324</v>
      </c>
      <c r="D4684" s="16" t="s">
        <v>3325</v>
      </c>
      <c r="E4684" s="16" t="s">
        <v>8283</v>
      </c>
      <c r="F4684" s="16" t="s">
        <v>3313</v>
      </c>
      <c r="G4684" s="16" t="s">
        <v>3398</v>
      </c>
      <c r="H4684" s="16" t="s">
        <v>3315</v>
      </c>
      <c r="I4684" s="16" t="s">
        <v>3307</v>
      </c>
      <c r="J4684" s="16" t="s">
        <v>8284</v>
      </c>
    </row>
    <row r="4685" ht="33.75" spans="1:10">
      <c r="A4685" s="20"/>
      <c r="B4685" s="16" t="s">
        <v>9965</v>
      </c>
      <c r="C4685" s="16" t="s">
        <v>3324</v>
      </c>
      <c r="D4685" s="16" t="s">
        <v>3325</v>
      </c>
      <c r="E4685" s="16" t="s">
        <v>8373</v>
      </c>
      <c r="F4685" s="16" t="s">
        <v>3313</v>
      </c>
      <c r="G4685" s="16" t="s">
        <v>4013</v>
      </c>
      <c r="H4685" s="16" t="s">
        <v>3328</v>
      </c>
      <c r="I4685" s="16" t="s">
        <v>3329</v>
      </c>
      <c r="J4685" s="16" t="s">
        <v>9967</v>
      </c>
    </row>
    <row r="4686" ht="33.75" spans="1:10">
      <c r="A4686" s="20"/>
      <c r="B4686" s="16" t="s">
        <v>9965</v>
      </c>
      <c r="C4686" s="16" t="s">
        <v>3324</v>
      </c>
      <c r="D4686" s="16" t="s">
        <v>3325</v>
      </c>
      <c r="E4686" s="16" t="s">
        <v>9968</v>
      </c>
      <c r="F4686" s="16" t="s">
        <v>3313</v>
      </c>
      <c r="G4686" s="16" t="s">
        <v>4013</v>
      </c>
      <c r="H4686" s="16" t="s">
        <v>3328</v>
      </c>
      <c r="I4686" s="16" t="s">
        <v>3329</v>
      </c>
      <c r="J4686" s="16" t="s">
        <v>9969</v>
      </c>
    </row>
    <row r="4687" ht="22.5" spans="1:10">
      <c r="A4687" s="20"/>
      <c r="B4687" s="16" t="s">
        <v>9965</v>
      </c>
      <c r="C4687" s="16" t="s">
        <v>3331</v>
      </c>
      <c r="D4687" s="16" t="s">
        <v>3332</v>
      </c>
      <c r="E4687" s="16" t="s">
        <v>8285</v>
      </c>
      <c r="F4687" s="16" t="s">
        <v>3313</v>
      </c>
      <c r="G4687" s="16" t="s">
        <v>3341</v>
      </c>
      <c r="H4687" s="16" t="s">
        <v>3315</v>
      </c>
      <c r="I4687" s="16" t="s">
        <v>3307</v>
      </c>
      <c r="J4687" s="16" t="s">
        <v>8382</v>
      </c>
    </row>
    <row r="4688" ht="22.5" spans="1:10">
      <c r="A4688" s="20"/>
      <c r="B4688" s="16" t="s">
        <v>9965</v>
      </c>
      <c r="C4688" s="16" t="s">
        <v>3331</v>
      </c>
      <c r="D4688" s="16" t="s">
        <v>3332</v>
      </c>
      <c r="E4688" s="16" t="s">
        <v>8253</v>
      </c>
      <c r="F4688" s="16" t="s">
        <v>3313</v>
      </c>
      <c r="G4688" s="16" t="s">
        <v>3322</v>
      </c>
      <c r="H4688" s="16" t="s">
        <v>3315</v>
      </c>
      <c r="I4688" s="16" t="s">
        <v>3307</v>
      </c>
      <c r="J4688" s="16" t="s">
        <v>9255</v>
      </c>
    </row>
    <row r="4689" ht="22.5" spans="1:10">
      <c r="A4689" s="20"/>
      <c r="B4689" s="16" t="s">
        <v>9965</v>
      </c>
      <c r="C4689" s="16" t="s">
        <v>3843</v>
      </c>
      <c r="D4689" s="16" t="s">
        <v>3844</v>
      </c>
      <c r="E4689" s="16" t="s">
        <v>7496</v>
      </c>
      <c r="F4689" s="16" t="s">
        <v>3520</v>
      </c>
      <c r="G4689" s="16" t="s">
        <v>9970</v>
      </c>
      <c r="H4689" s="16" t="s">
        <v>3847</v>
      </c>
      <c r="I4689" s="16" t="s">
        <v>3307</v>
      </c>
      <c r="J4689" s="16" t="s">
        <v>8273</v>
      </c>
    </row>
    <row r="4690" ht="56.25" spans="1:10">
      <c r="A4690" s="20" t="s">
        <v>9971</v>
      </c>
      <c r="B4690" s="16" t="s">
        <v>9244</v>
      </c>
      <c r="C4690" s="16" t="s">
        <v>3301</v>
      </c>
      <c r="D4690" s="16" t="s">
        <v>3302</v>
      </c>
      <c r="E4690" s="16" t="s">
        <v>9972</v>
      </c>
      <c r="F4690" s="16" t="s">
        <v>3313</v>
      </c>
      <c r="G4690" s="16" t="s">
        <v>9973</v>
      </c>
      <c r="H4690" s="16" t="s">
        <v>3377</v>
      </c>
      <c r="I4690" s="16" t="s">
        <v>3307</v>
      </c>
      <c r="J4690" s="16" t="s">
        <v>9974</v>
      </c>
    </row>
    <row r="4691" ht="45" spans="1:10">
      <c r="A4691" s="20"/>
      <c r="B4691" s="16" t="s">
        <v>9244</v>
      </c>
      <c r="C4691" s="16" t="s">
        <v>3301</v>
      </c>
      <c r="D4691" s="16" t="s">
        <v>3302</v>
      </c>
      <c r="E4691" s="16" t="s">
        <v>9975</v>
      </c>
      <c r="F4691" s="16" t="s">
        <v>3313</v>
      </c>
      <c r="G4691" s="16" t="s">
        <v>3459</v>
      </c>
      <c r="H4691" s="16" t="s">
        <v>8181</v>
      </c>
      <c r="I4691" s="16" t="s">
        <v>3307</v>
      </c>
      <c r="J4691" s="16" t="s">
        <v>9976</v>
      </c>
    </row>
    <row r="4692" ht="45" spans="1:10">
      <c r="A4692" s="20"/>
      <c r="B4692" s="16" t="s">
        <v>9244</v>
      </c>
      <c r="C4692" s="16" t="s">
        <v>3301</v>
      </c>
      <c r="D4692" s="16" t="s">
        <v>3302</v>
      </c>
      <c r="E4692" s="16" t="s">
        <v>9977</v>
      </c>
      <c r="F4692" s="16" t="s">
        <v>3313</v>
      </c>
      <c r="G4692" s="16" t="s">
        <v>9978</v>
      </c>
      <c r="H4692" s="16" t="s">
        <v>3377</v>
      </c>
      <c r="I4692" s="16" t="s">
        <v>3307</v>
      </c>
      <c r="J4692" s="16" t="s">
        <v>9247</v>
      </c>
    </row>
    <row r="4693" ht="33.75" spans="1:10">
      <c r="A4693" s="20"/>
      <c r="B4693" s="16" t="s">
        <v>9244</v>
      </c>
      <c r="C4693" s="16" t="s">
        <v>3301</v>
      </c>
      <c r="D4693" s="16" t="s">
        <v>3302</v>
      </c>
      <c r="E4693" s="16" t="s">
        <v>9979</v>
      </c>
      <c r="F4693" s="16" t="s">
        <v>3313</v>
      </c>
      <c r="G4693" s="16" t="s">
        <v>3370</v>
      </c>
      <c r="H4693" s="16" t="s">
        <v>8181</v>
      </c>
      <c r="I4693" s="16" t="s">
        <v>3307</v>
      </c>
      <c r="J4693" s="16" t="s">
        <v>9249</v>
      </c>
    </row>
    <row r="4694" ht="78.75" spans="1:10">
      <c r="A4694" s="20"/>
      <c r="B4694" s="16" t="s">
        <v>9244</v>
      </c>
      <c r="C4694" s="16" t="s">
        <v>3301</v>
      </c>
      <c r="D4694" s="16" t="s">
        <v>3311</v>
      </c>
      <c r="E4694" s="16" t="s">
        <v>8185</v>
      </c>
      <c r="F4694" s="16" t="s">
        <v>3304</v>
      </c>
      <c r="G4694" s="16" t="s">
        <v>9980</v>
      </c>
      <c r="H4694" s="16" t="s">
        <v>3328</v>
      </c>
      <c r="I4694" s="16" t="s">
        <v>3329</v>
      </c>
      <c r="J4694" s="16" t="s">
        <v>8483</v>
      </c>
    </row>
    <row r="4695" ht="67.5" spans="1:10">
      <c r="A4695" s="20"/>
      <c r="B4695" s="16" t="s">
        <v>9244</v>
      </c>
      <c r="C4695" s="16" t="s">
        <v>3301</v>
      </c>
      <c r="D4695" s="16" t="s">
        <v>3311</v>
      </c>
      <c r="E4695" s="16" t="s">
        <v>8183</v>
      </c>
      <c r="F4695" s="16" t="s">
        <v>3313</v>
      </c>
      <c r="G4695" s="16" t="s">
        <v>3398</v>
      </c>
      <c r="H4695" s="16" t="s">
        <v>3315</v>
      </c>
      <c r="I4695" s="16" t="s">
        <v>3307</v>
      </c>
      <c r="J4695" s="16" t="s">
        <v>8359</v>
      </c>
    </row>
    <row r="4696" ht="56.25" spans="1:10">
      <c r="A4696" s="20"/>
      <c r="B4696" s="16" t="s">
        <v>9244</v>
      </c>
      <c r="C4696" s="16" t="s">
        <v>3301</v>
      </c>
      <c r="D4696" s="16" t="s">
        <v>3311</v>
      </c>
      <c r="E4696" s="16" t="s">
        <v>9981</v>
      </c>
      <c r="F4696" s="16" t="s">
        <v>3313</v>
      </c>
      <c r="G4696" s="16" t="s">
        <v>3398</v>
      </c>
      <c r="H4696" s="16" t="s">
        <v>3315</v>
      </c>
      <c r="I4696" s="16" t="s">
        <v>3307</v>
      </c>
      <c r="J4696" s="16" t="s">
        <v>8361</v>
      </c>
    </row>
    <row r="4697" ht="45" spans="1:10">
      <c r="A4697" s="20"/>
      <c r="B4697" s="16" t="s">
        <v>9244</v>
      </c>
      <c r="C4697" s="16" t="s">
        <v>3301</v>
      </c>
      <c r="D4697" s="16" t="s">
        <v>3320</v>
      </c>
      <c r="E4697" s="16" t="s">
        <v>9250</v>
      </c>
      <c r="F4697" s="16" t="s">
        <v>3304</v>
      </c>
      <c r="G4697" s="16" t="s">
        <v>9982</v>
      </c>
      <c r="H4697" s="16" t="s">
        <v>3328</v>
      </c>
      <c r="I4697" s="16" t="s">
        <v>3329</v>
      </c>
      <c r="J4697" s="16" t="s">
        <v>9983</v>
      </c>
    </row>
    <row r="4698" ht="33.75" spans="1:10">
      <c r="A4698" s="20"/>
      <c r="B4698" s="16" t="s">
        <v>9244</v>
      </c>
      <c r="C4698" s="16" t="s">
        <v>3324</v>
      </c>
      <c r="D4698" s="16" t="s">
        <v>3325</v>
      </c>
      <c r="E4698" s="16" t="s">
        <v>9252</v>
      </c>
      <c r="F4698" s="16" t="s">
        <v>3313</v>
      </c>
      <c r="G4698" s="16" t="s">
        <v>3341</v>
      </c>
      <c r="H4698" s="16" t="s">
        <v>3315</v>
      </c>
      <c r="I4698" s="16" t="s">
        <v>3329</v>
      </c>
      <c r="J4698" s="16" t="s">
        <v>9253</v>
      </c>
    </row>
    <row r="4699" ht="45" spans="1:10">
      <c r="A4699" s="20"/>
      <c r="B4699" s="16" t="s">
        <v>9244</v>
      </c>
      <c r="C4699" s="16" t="s">
        <v>3324</v>
      </c>
      <c r="D4699" s="16" t="s">
        <v>3325</v>
      </c>
      <c r="E4699" s="16" t="s">
        <v>9984</v>
      </c>
      <c r="F4699" s="16" t="s">
        <v>3313</v>
      </c>
      <c r="G4699" s="16" t="s">
        <v>3710</v>
      </c>
      <c r="H4699" s="16" t="s">
        <v>3306</v>
      </c>
      <c r="I4699" s="16" t="s">
        <v>3307</v>
      </c>
      <c r="J4699" s="16" t="s">
        <v>9985</v>
      </c>
    </row>
    <row r="4700" ht="90" spans="1:10">
      <c r="A4700" s="20"/>
      <c r="B4700" s="16" t="s">
        <v>9244</v>
      </c>
      <c r="C4700" s="16" t="s">
        <v>3324</v>
      </c>
      <c r="D4700" s="16" t="s">
        <v>3590</v>
      </c>
      <c r="E4700" s="16" t="s">
        <v>8194</v>
      </c>
      <c r="F4700" s="16" t="s">
        <v>3304</v>
      </c>
      <c r="G4700" s="16" t="s">
        <v>7207</v>
      </c>
      <c r="H4700" s="16" t="s">
        <v>3328</v>
      </c>
      <c r="I4700" s="16" t="s">
        <v>3329</v>
      </c>
      <c r="J4700" s="16" t="s">
        <v>8531</v>
      </c>
    </row>
    <row r="4701" ht="56.25" spans="1:10">
      <c r="A4701" s="20"/>
      <c r="B4701" s="16" t="s">
        <v>9244</v>
      </c>
      <c r="C4701" s="16" t="s">
        <v>3324</v>
      </c>
      <c r="D4701" s="16" t="s">
        <v>3590</v>
      </c>
      <c r="E4701" s="16" t="s">
        <v>8195</v>
      </c>
      <c r="F4701" s="16" t="s">
        <v>3313</v>
      </c>
      <c r="G4701" s="16" t="s">
        <v>3865</v>
      </c>
      <c r="H4701" s="16" t="s">
        <v>3315</v>
      </c>
      <c r="I4701" s="16" t="s">
        <v>3307</v>
      </c>
      <c r="J4701" s="16" t="s">
        <v>8365</v>
      </c>
    </row>
    <row r="4702" ht="33.75" spans="1:10">
      <c r="A4702" s="20"/>
      <c r="B4702" s="16" t="s">
        <v>9244</v>
      </c>
      <c r="C4702" s="16" t="s">
        <v>3331</v>
      </c>
      <c r="D4702" s="16" t="s">
        <v>3332</v>
      </c>
      <c r="E4702" s="16" t="s">
        <v>3437</v>
      </c>
      <c r="F4702" s="16" t="s">
        <v>3313</v>
      </c>
      <c r="G4702" s="16" t="s">
        <v>3322</v>
      </c>
      <c r="H4702" s="16" t="s">
        <v>3315</v>
      </c>
      <c r="I4702" s="16" t="s">
        <v>3329</v>
      </c>
      <c r="J4702" s="16" t="s">
        <v>8366</v>
      </c>
    </row>
    <row r="4703" ht="67.5" spans="1:10">
      <c r="A4703" s="20"/>
      <c r="B4703" s="16" t="s">
        <v>9244</v>
      </c>
      <c r="C4703" s="16" t="s">
        <v>3843</v>
      </c>
      <c r="D4703" s="16" t="s">
        <v>3844</v>
      </c>
      <c r="E4703" s="16" t="s">
        <v>7496</v>
      </c>
      <c r="F4703" s="16" t="s">
        <v>3520</v>
      </c>
      <c r="G4703" s="16" t="s">
        <v>9986</v>
      </c>
      <c r="H4703" s="16" t="s">
        <v>3847</v>
      </c>
      <c r="I4703" s="16" t="s">
        <v>3307</v>
      </c>
      <c r="J4703" s="16" t="s">
        <v>9987</v>
      </c>
    </row>
    <row r="4704" ht="33.75" spans="1:10">
      <c r="A4704" s="20"/>
      <c r="B4704" s="16" t="s">
        <v>9244</v>
      </c>
      <c r="C4704" s="16" t="s">
        <v>3843</v>
      </c>
      <c r="D4704" s="16" t="s">
        <v>3844</v>
      </c>
      <c r="E4704" s="16" t="s">
        <v>9988</v>
      </c>
      <c r="F4704" s="16" t="s">
        <v>3520</v>
      </c>
      <c r="G4704" s="16" t="s">
        <v>4240</v>
      </c>
      <c r="H4704" s="16" t="s">
        <v>9989</v>
      </c>
      <c r="I4704" s="16" t="s">
        <v>3307</v>
      </c>
      <c r="J4704" s="16" t="s">
        <v>9990</v>
      </c>
    </row>
    <row r="4705" ht="22.5" spans="1:10">
      <c r="A4705" s="20" t="s">
        <v>8263</v>
      </c>
      <c r="B4705" s="16" t="s">
        <v>9991</v>
      </c>
      <c r="C4705" s="16" t="s">
        <v>3301</v>
      </c>
      <c r="D4705" s="16" t="s">
        <v>3302</v>
      </c>
      <c r="E4705" s="16" t="s">
        <v>8278</v>
      </c>
      <c r="F4705" s="16" t="s">
        <v>3313</v>
      </c>
      <c r="G4705" s="16" t="s">
        <v>3398</v>
      </c>
      <c r="H4705" s="16" t="s">
        <v>3315</v>
      </c>
      <c r="I4705" s="16" t="s">
        <v>3307</v>
      </c>
      <c r="J4705" s="16" t="s">
        <v>8279</v>
      </c>
    </row>
    <row r="4706" ht="22.5" spans="1:10">
      <c r="A4706" s="20"/>
      <c r="B4706" s="16" t="s">
        <v>9991</v>
      </c>
      <c r="C4706" s="16" t="s">
        <v>3301</v>
      </c>
      <c r="D4706" s="16" t="s">
        <v>3302</v>
      </c>
      <c r="E4706" s="16" t="s">
        <v>9270</v>
      </c>
      <c r="F4706" s="16" t="s">
        <v>3313</v>
      </c>
      <c r="G4706" s="16" t="s">
        <v>3592</v>
      </c>
      <c r="H4706" s="16" t="s">
        <v>3545</v>
      </c>
      <c r="I4706" s="16" t="s">
        <v>3307</v>
      </c>
      <c r="J4706" s="16" t="s">
        <v>9271</v>
      </c>
    </row>
    <row r="4707" ht="22.5" spans="1:10">
      <c r="A4707" s="20"/>
      <c r="B4707" s="16" t="s">
        <v>9991</v>
      </c>
      <c r="C4707" s="16" t="s">
        <v>3301</v>
      </c>
      <c r="D4707" s="16" t="s">
        <v>3302</v>
      </c>
      <c r="E4707" s="16" t="s">
        <v>9272</v>
      </c>
      <c r="F4707" s="16" t="s">
        <v>3313</v>
      </c>
      <c r="G4707" s="16" t="s">
        <v>3804</v>
      </c>
      <c r="H4707" s="16" t="s">
        <v>3545</v>
      </c>
      <c r="I4707" s="16" t="s">
        <v>3307</v>
      </c>
      <c r="J4707" s="16" t="s">
        <v>9273</v>
      </c>
    </row>
    <row r="4708" ht="45" spans="1:10">
      <c r="A4708" s="20"/>
      <c r="B4708" s="16" t="s">
        <v>9991</v>
      </c>
      <c r="C4708" s="16" t="s">
        <v>3301</v>
      </c>
      <c r="D4708" s="16" t="s">
        <v>3311</v>
      </c>
      <c r="E4708" s="16" t="s">
        <v>8266</v>
      </c>
      <c r="F4708" s="16" t="s">
        <v>3313</v>
      </c>
      <c r="G4708" s="16" t="s">
        <v>3398</v>
      </c>
      <c r="H4708" s="16" t="s">
        <v>3315</v>
      </c>
      <c r="I4708" s="16" t="s">
        <v>3307</v>
      </c>
      <c r="J4708" s="16" t="s">
        <v>8267</v>
      </c>
    </row>
    <row r="4709" ht="22.5" spans="1:10">
      <c r="A4709" s="20"/>
      <c r="B4709" s="16" t="s">
        <v>9991</v>
      </c>
      <c r="C4709" s="16" t="s">
        <v>3301</v>
      </c>
      <c r="D4709" s="16" t="s">
        <v>3320</v>
      </c>
      <c r="E4709" s="16" t="s">
        <v>3565</v>
      </c>
      <c r="F4709" s="16" t="s">
        <v>3304</v>
      </c>
      <c r="G4709" s="16" t="s">
        <v>3585</v>
      </c>
      <c r="H4709" s="16" t="s">
        <v>3328</v>
      </c>
      <c r="I4709" s="16" t="s">
        <v>3329</v>
      </c>
      <c r="J4709" s="16" t="s">
        <v>8268</v>
      </c>
    </row>
    <row r="4710" ht="22.5" spans="1:10">
      <c r="A4710" s="20"/>
      <c r="B4710" s="16" t="s">
        <v>9991</v>
      </c>
      <c r="C4710" s="16" t="s">
        <v>3324</v>
      </c>
      <c r="D4710" s="16" t="s">
        <v>3325</v>
      </c>
      <c r="E4710" s="16" t="s">
        <v>8395</v>
      </c>
      <c r="F4710" s="16" t="s">
        <v>3313</v>
      </c>
      <c r="G4710" s="16" t="s">
        <v>3398</v>
      </c>
      <c r="H4710" s="16" t="s">
        <v>3315</v>
      </c>
      <c r="I4710" s="16" t="s">
        <v>3307</v>
      </c>
      <c r="J4710" s="16" t="s">
        <v>9276</v>
      </c>
    </row>
    <row r="4711" ht="33.75" spans="1:10">
      <c r="A4711" s="20"/>
      <c r="B4711" s="16" t="s">
        <v>9991</v>
      </c>
      <c r="C4711" s="16" t="s">
        <v>3324</v>
      </c>
      <c r="D4711" s="16" t="s">
        <v>3325</v>
      </c>
      <c r="E4711" s="16" t="s">
        <v>8269</v>
      </c>
      <c r="F4711" s="16" t="s">
        <v>3313</v>
      </c>
      <c r="G4711" s="16" t="s">
        <v>3322</v>
      </c>
      <c r="H4711" s="16" t="s">
        <v>3315</v>
      </c>
      <c r="I4711" s="16" t="s">
        <v>3307</v>
      </c>
      <c r="J4711" s="16" t="s">
        <v>8270</v>
      </c>
    </row>
    <row r="4712" ht="22.5" spans="1:10">
      <c r="A4712" s="20"/>
      <c r="B4712" s="16" t="s">
        <v>9991</v>
      </c>
      <c r="C4712" s="16" t="s">
        <v>3331</v>
      </c>
      <c r="D4712" s="16" t="s">
        <v>3332</v>
      </c>
      <c r="E4712" s="16" t="s">
        <v>8285</v>
      </c>
      <c r="F4712" s="16" t="s">
        <v>3313</v>
      </c>
      <c r="G4712" s="16" t="s">
        <v>3341</v>
      </c>
      <c r="H4712" s="16" t="s">
        <v>3315</v>
      </c>
      <c r="I4712" s="16" t="s">
        <v>3307</v>
      </c>
      <c r="J4712" s="16" t="s">
        <v>8382</v>
      </c>
    </row>
    <row r="4713" ht="22.5" spans="1:10">
      <c r="A4713" s="20"/>
      <c r="B4713" s="16" t="s">
        <v>9991</v>
      </c>
      <c r="C4713" s="16" t="s">
        <v>3331</v>
      </c>
      <c r="D4713" s="16" t="s">
        <v>3332</v>
      </c>
      <c r="E4713" s="16" t="s">
        <v>8253</v>
      </c>
      <c r="F4713" s="16" t="s">
        <v>3313</v>
      </c>
      <c r="G4713" s="16" t="s">
        <v>3322</v>
      </c>
      <c r="H4713" s="16" t="s">
        <v>3315</v>
      </c>
      <c r="I4713" s="16" t="s">
        <v>3307</v>
      </c>
      <c r="J4713" s="16" t="s">
        <v>9255</v>
      </c>
    </row>
    <row r="4714" ht="22.5" spans="1:10">
      <c r="A4714" s="20"/>
      <c r="B4714" s="16" t="s">
        <v>9991</v>
      </c>
      <c r="C4714" s="16" t="s">
        <v>3843</v>
      </c>
      <c r="D4714" s="16" t="s">
        <v>3844</v>
      </c>
      <c r="E4714" s="16" t="s">
        <v>7496</v>
      </c>
      <c r="F4714" s="16" t="s">
        <v>3520</v>
      </c>
      <c r="G4714" s="16" t="s">
        <v>9992</v>
      </c>
      <c r="H4714" s="16" t="s">
        <v>3847</v>
      </c>
      <c r="I4714" s="16" t="s">
        <v>3307</v>
      </c>
      <c r="J4714" s="16" t="s">
        <v>8273</v>
      </c>
    </row>
    <row r="4715" ht="33.75" spans="1:10">
      <c r="A4715" s="20"/>
      <c r="B4715" s="16" t="s">
        <v>9991</v>
      </c>
      <c r="C4715" s="16" t="s">
        <v>3843</v>
      </c>
      <c r="D4715" s="16" t="s">
        <v>3844</v>
      </c>
      <c r="E4715" s="16" t="s">
        <v>9279</v>
      </c>
      <c r="F4715" s="16" t="s">
        <v>3304</v>
      </c>
      <c r="G4715" s="16" t="s">
        <v>8271</v>
      </c>
      <c r="H4715" s="16" t="s">
        <v>8376</v>
      </c>
      <c r="I4715" s="16" t="s">
        <v>3307</v>
      </c>
      <c r="J4715" s="16" t="s">
        <v>9280</v>
      </c>
    </row>
    <row r="4716" spans="1:10">
      <c r="A4716" s="20" t="s">
        <v>8915</v>
      </c>
      <c r="B4716" s="16" t="s">
        <v>9993</v>
      </c>
      <c r="C4716" s="16" t="s">
        <v>3301</v>
      </c>
      <c r="D4716" s="16" t="s">
        <v>3320</v>
      </c>
      <c r="E4716" s="16" t="s">
        <v>4100</v>
      </c>
      <c r="F4716" s="16" t="s">
        <v>3304</v>
      </c>
      <c r="G4716" s="16" t="s">
        <v>3585</v>
      </c>
      <c r="H4716" s="16" t="s">
        <v>3306</v>
      </c>
      <c r="I4716" s="16" t="s">
        <v>3307</v>
      </c>
      <c r="J4716" s="16" t="s">
        <v>4100</v>
      </c>
    </row>
    <row r="4717" spans="1:10">
      <c r="A4717" s="20"/>
      <c r="B4717" s="16" t="s">
        <v>9993</v>
      </c>
      <c r="C4717" s="16" t="s">
        <v>3324</v>
      </c>
      <c r="D4717" s="16" t="s">
        <v>3325</v>
      </c>
      <c r="E4717" s="16" t="s">
        <v>8164</v>
      </c>
      <c r="F4717" s="16" t="s">
        <v>3304</v>
      </c>
      <c r="G4717" s="16" t="s">
        <v>3398</v>
      </c>
      <c r="H4717" s="16" t="s">
        <v>3315</v>
      </c>
      <c r="I4717" s="16" t="s">
        <v>3307</v>
      </c>
      <c r="J4717" s="16" t="s">
        <v>8164</v>
      </c>
    </row>
    <row r="4718" spans="1:10">
      <c r="A4718" s="20"/>
      <c r="B4718" s="16" t="s">
        <v>9993</v>
      </c>
      <c r="C4718" s="16" t="s">
        <v>3331</v>
      </c>
      <c r="D4718" s="16" t="s">
        <v>3332</v>
      </c>
      <c r="E4718" s="16" t="s">
        <v>3332</v>
      </c>
      <c r="F4718" s="16" t="s">
        <v>3313</v>
      </c>
      <c r="G4718" s="16" t="s">
        <v>3322</v>
      </c>
      <c r="H4718" s="16" t="s">
        <v>3315</v>
      </c>
      <c r="I4718" s="16" t="s">
        <v>3307</v>
      </c>
      <c r="J4718" s="16" t="s">
        <v>3332</v>
      </c>
    </row>
    <row r="4719" ht="22.5" spans="1:10">
      <c r="A4719" s="19" t="s">
        <v>9994</v>
      </c>
      <c r="B4719" s="16"/>
      <c r="C4719" s="16"/>
      <c r="D4719" s="16"/>
      <c r="E4719" s="16"/>
      <c r="F4719" s="16"/>
      <c r="G4719" s="16"/>
      <c r="H4719" s="16"/>
      <c r="I4719" s="16"/>
      <c r="J4719" s="16"/>
    </row>
    <row r="4720" spans="1:10">
      <c r="A4720" s="20" t="s">
        <v>8274</v>
      </c>
      <c r="B4720" s="16" t="s">
        <v>8275</v>
      </c>
      <c r="C4720" s="16" t="s">
        <v>3301</v>
      </c>
      <c r="D4720" s="16" t="s">
        <v>3320</v>
      </c>
      <c r="E4720" s="16" t="s">
        <v>4100</v>
      </c>
      <c r="F4720" s="16" t="s">
        <v>3304</v>
      </c>
      <c r="G4720" s="16" t="s">
        <v>8162</v>
      </c>
      <c r="H4720" s="16" t="s">
        <v>3306</v>
      </c>
      <c r="I4720" s="16" t="s">
        <v>3307</v>
      </c>
      <c r="J4720" s="16" t="s">
        <v>4100</v>
      </c>
    </row>
    <row r="4721" spans="1:10">
      <c r="A4721" s="20"/>
      <c r="B4721" s="16" t="s">
        <v>8275</v>
      </c>
      <c r="C4721" s="16" t="s">
        <v>3324</v>
      </c>
      <c r="D4721" s="16" t="s">
        <v>3325</v>
      </c>
      <c r="E4721" s="16" t="s">
        <v>8164</v>
      </c>
      <c r="F4721" s="16" t="s">
        <v>3304</v>
      </c>
      <c r="G4721" s="16" t="s">
        <v>3398</v>
      </c>
      <c r="H4721" s="16" t="s">
        <v>3315</v>
      </c>
      <c r="I4721" s="16" t="s">
        <v>3307</v>
      </c>
      <c r="J4721" s="16" t="s">
        <v>8164</v>
      </c>
    </row>
    <row r="4722" spans="1:10">
      <c r="A4722" s="20"/>
      <c r="B4722" s="16" t="s">
        <v>8275</v>
      </c>
      <c r="C4722" s="16" t="s">
        <v>3331</v>
      </c>
      <c r="D4722" s="16" t="s">
        <v>3332</v>
      </c>
      <c r="E4722" s="16" t="s">
        <v>3332</v>
      </c>
      <c r="F4722" s="16" t="s">
        <v>3313</v>
      </c>
      <c r="G4722" s="16" t="s">
        <v>3322</v>
      </c>
      <c r="H4722" s="16" t="s">
        <v>3315</v>
      </c>
      <c r="I4722" s="16" t="s">
        <v>3307</v>
      </c>
      <c r="J4722" s="16" t="s">
        <v>3332</v>
      </c>
    </row>
    <row r="4723" ht="90" spans="1:10">
      <c r="A4723" s="20" t="s">
        <v>9995</v>
      </c>
      <c r="B4723" s="16" t="s">
        <v>9996</v>
      </c>
      <c r="C4723" s="16" t="s">
        <v>3301</v>
      </c>
      <c r="D4723" s="16" t="s">
        <v>3302</v>
      </c>
      <c r="E4723" s="16" t="s">
        <v>9997</v>
      </c>
      <c r="F4723" s="16" t="s">
        <v>3304</v>
      </c>
      <c r="G4723" s="16" t="s">
        <v>3804</v>
      </c>
      <c r="H4723" s="16" t="s">
        <v>3377</v>
      </c>
      <c r="I4723" s="16" t="s">
        <v>3307</v>
      </c>
      <c r="J4723" s="16" t="s">
        <v>8265</v>
      </c>
    </row>
    <row r="4724" ht="22.5" spans="1:10">
      <c r="A4724" s="20"/>
      <c r="B4724" s="16" t="s">
        <v>9996</v>
      </c>
      <c r="C4724" s="16" t="s">
        <v>3301</v>
      </c>
      <c r="D4724" s="16" t="s">
        <v>3302</v>
      </c>
      <c r="E4724" s="16" t="s">
        <v>9998</v>
      </c>
      <c r="F4724" s="16" t="s">
        <v>3313</v>
      </c>
      <c r="G4724" s="16" t="s">
        <v>3370</v>
      </c>
      <c r="H4724" s="16" t="s">
        <v>4107</v>
      </c>
      <c r="I4724" s="16" t="s">
        <v>3307</v>
      </c>
      <c r="J4724" s="16" t="s">
        <v>9999</v>
      </c>
    </row>
    <row r="4725" ht="22.5" spans="1:10">
      <c r="A4725" s="20"/>
      <c r="B4725" s="16" t="s">
        <v>9996</v>
      </c>
      <c r="C4725" s="16" t="s">
        <v>3301</v>
      </c>
      <c r="D4725" s="16" t="s">
        <v>3311</v>
      </c>
      <c r="E4725" s="16" t="s">
        <v>10000</v>
      </c>
      <c r="F4725" s="16" t="s">
        <v>3304</v>
      </c>
      <c r="G4725" s="16" t="s">
        <v>3804</v>
      </c>
      <c r="H4725" s="16" t="s">
        <v>3315</v>
      </c>
      <c r="I4725" s="16" t="s">
        <v>3307</v>
      </c>
      <c r="J4725" s="16" t="s">
        <v>10001</v>
      </c>
    </row>
    <row r="4726" ht="22.5" spans="1:10">
      <c r="A4726" s="20"/>
      <c r="B4726" s="16" t="s">
        <v>9996</v>
      </c>
      <c r="C4726" s="16" t="s">
        <v>3301</v>
      </c>
      <c r="D4726" s="16" t="s">
        <v>3311</v>
      </c>
      <c r="E4726" s="16" t="s">
        <v>10002</v>
      </c>
      <c r="F4726" s="16" t="s">
        <v>3313</v>
      </c>
      <c r="G4726" s="16" t="s">
        <v>3341</v>
      </c>
      <c r="H4726" s="16" t="s">
        <v>3315</v>
      </c>
      <c r="I4726" s="16" t="s">
        <v>3307</v>
      </c>
      <c r="J4726" s="16" t="s">
        <v>10003</v>
      </c>
    </row>
    <row r="4727" ht="22.5" spans="1:10">
      <c r="A4727" s="20"/>
      <c r="B4727" s="16" t="s">
        <v>9996</v>
      </c>
      <c r="C4727" s="16" t="s">
        <v>3301</v>
      </c>
      <c r="D4727" s="16" t="s">
        <v>3320</v>
      </c>
      <c r="E4727" s="16" t="s">
        <v>10004</v>
      </c>
      <c r="F4727" s="16" t="s">
        <v>3304</v>
      </c>
      <c r="G4727" s="16" t="s">
        <v>10005</v>
      </c>
      <c r="H4727" s="16"/>
      <c r="I4727" s="16" t="s">
        <v>3307</v>
      </c>
      <c r="J4727" s="16" t="s">
        <v>10006</v>
      </c>
    </row>
    <row r="4728" spans="1:10">
      <c r="A4728" s="20"/>
      <c r="B4728" s="16" t="s">
        <v>9996</v>
      </c>
      <c r="C4728" s="16" t="s">
        <v>3301</v>
      </c>
      <c r="D4728" s="16" t="s">
        <v>3320</v>
      </c>
      <c r="E4728" s="16" t="s">
        <v>10007</v>
      </c>
      <c r="F4728" s="16" t="s">
        <v>3313</v>
      </c>
      <c r="G4728" s="16" t="s">
        <v>3341</v>
      </c>
      <c r="H4728" s="16" t="s">
        <v>3315</v>
      </c>
      <c r="I4728" s="16" t="s">
        <v>3307</v>
      </c>
      <c r="J4728" s="16" t="s">
        <v>10008</v>
      </c>
    </row>
    <row r="4729" ht="22.5" spans="1:10">
      <c r="A4729" s="20"/>
      <c r="B4729" s="16" t="s">
        <v>9996</v>
      </c>
      <c r="C4729" s="16" t="s">
        <v>3324</v>
      </c>
      <c r="D4729" s="16" t="s">
        <v>3325</v>
      </c>
      <c r="E4729" s="16" t="s">
        <v>10009</v>
      </c>
      <c r="F4729" s="16" t="s">
        <v>3313</v>
      </c>
      <c r="G4729" s="16" t="s">
        <v>3535</v>
      </c>
      <c r="H4729" s="16" t="s">
        <v>3315</v>
      </c>
      <c r="I4729" s="16" t="s">
        <v>3329</v>
      </c>
      <c r="J4729" s="16" t="s">
        <v>5435</v>
      </c>
    </row>
    <row r="4730" ht="22.5" spans="1:10">
      <c r="A4730" s="20"/>
      <c r="B4730" s="16" t="s">
        <v>9996</v>
      </c>
      <c r="C4730" s="16" t="s">
        <v>3324</v>
      </c>
      <c r="D4730" s="16" t="s">
        <v>3590</v>
      </c>
      <c r="E4730" s="16" t="s">
        <v>10010</v>
      </c>
      <c r="F4730" s="16" t="s">
        <v>3304</v>
      </c>
      <c r="G4730" s="16" t="s">
        <v>10011</v>
      </c>
      <c r="H4730" s="16"/>
      <c r="I4730" s="16" t="s">
        <v>3329</v>
      </c>
      <c r="J4730" s="16" t="s">
        <v>10012</v>
      </c>
    </row>
    <row r="4731" ht="33.75" spans="1:10">
      <c r="A4731" s="20"/>
      <c r="B4731" s="16" t="s">
        <v>9996</v>
      </c>
      <c r="C4731" s="16" t="s">
        <v>3331</v>
      </c>
      <c r="D4731" s="16" t="s">
        <v>3332</v>
      </c>
      <c r="E4731" s="16" t="s">
        <v>4461</v>
      </c>
      <c r="F4731" s="16" t="s">
        <v>3313</v>
      </c>
      <c r="G4731" s="16" t="s">
        <v>3341</v>
      </c>
      <c r="H4731" s="16" t="s">
        <v>3315</v>
      </c>
      <c r="I4731" s="16" t="s">
        <v>3329</v>
      </c>
      <c r="J4731" s="16" t="s">
        <v>8286</v>
      </c>
    </row>
    <row r="4732" ht="33.75" spans="1:10">
      <c r="A4732" s="20"/>
      <c r="B4732" s="16" t="s">
        <v>9996</v>
      </c>
      <c r="C4732" s="16" t="s">
        <v>3331</v>
      </c>
      <c r="D4732" s="16" t="s">
        <v>3332</v>
      </c>
      <c r="E4732" s="16" t="s">
        <v>4412</v>
      </c>
      <c r="F4732" s="16" t="s">
        <v>3313</v>
      </c>
      <c r="G4732" s="16" t="s">
        <v>3341</v>
      </c>
      <c r="H4732" s="16" t="s">
        <v>3315</v>
      </c>
      <c r="I4732" s="16" t="s">
        <v>3329</v>
      </c>
      <c r="J4732" s="16" t="s">
        <v>5216</v>
      </c>
    </row>
    <row r="4733" ht="90" spans="1:10">
      <c r="A4733" s="20" t="s">
        <v>10013</v>
      </c>
      <c r="B4733" s="16" t="s">
        <v>8970</v>
      </c>
      <c r="C4733" s="16" t="s">
        <v>3301</v>
      </c>
      <c r="D4733" s="16" t="s">
        <v>3302</v>
      </c>
      <c r="E4733" s="16" t="s">
        <v>10014</v>
      </c>
      <c r="F4733" s="16" t="s">
        <v>3304</v>
      </c>
      <c r="G4733" s="16" t="s">
        <v>10015</v>
      </c>
      <c r="H4733" s="16" t="s">
        <v>3377</v>
      </c>
      <c r="I4733" s="16" t="s">
        <v>3307</v>
      </c>
      <c r="J4733" s="16" t="s">
        <v>8265</v>
      </c>
    </row>
    <row r="4734" ht="90" spans="1:10">
      <c r="A4734" s="20"/>
      <c r="B4734" s="16" t="s">
        <v>8970</v>
      </c>
      <c r="C4734" s="16" t="s">
        <v>3301</v>
      </c>
      <c r="D4734" s="16" t="s">
        <v>3302</v>
      </c>
      <c r="E4734" s="16" t="s">
        <v>3524</v>
      </c>
      <c r="F4734" s="16" t="s">
        <v>3304</v>
      </c>
      <c r="G4734" s="16" t="s">
        <v>10016</v>
      </c>
      <c r="H4734" s="16" t="s">
        <v>3526</v>
      </c>
      <c r="I4734" s="16" t="s">
        <v>3307</v>
      </c>
      <c r="J4734" s="16" t="s">
        <v>5212</v>
      </c>
    </row>
    <row r="4735" ht="67.5" spans="1:10">
      <c r="A4735" s="20"/>
      <c r="B4735" s="16" t="s">
        <v>8970</v>
      </c>
      <c r="C4735" s="16" t="s">
        <v>3301</v>
      </c>
      <c r="D4735" s="16" t="s">
        <v>3302</v>
      </c>
      <c r="E4735" s="16" t="s">
        <v>9499</v>
      </c>
      <c r="F4735" s="16" t="s">
        <v>3304</v>
      </c>
      <c r="G4735" s="16" t="s">
        <v>3544</v>
      </c>
      <c r="H4735" s="16" t="s">
        <v>3579</v>
      </c>
      <c r="I4735" s="16" t="s">
        <v>3307</v>
      </c>
      <c r="J4735" s="16" t="s">
        <v>9500</v>
      </c>
    </row>
    <row r="4736" ht="45" spans="1:10">
      <c r="A4736" s="20"/>
      <c r="B4736" s="16" t="s">
        <v>8970</v>
      </c>
      <c r="C4736" s="16" t="s">
        <v>3301</v>
      </c>
      <c r="D4736" s="16" t="s">
        <v>3302</v>
      </c>
      <c r="E4736" s="16" t="s">
        <v>10017</v>
      </c>
      <c r="F4736" s="16" t="s">
        <v>3313</v>
      </c>
      <c r="G4736" s="16" t="s">
        <v>3398</v>
      </c>
      <c r="H4736" s="16" t="s">
        <v>3377</v>
      </c>
      <c r="I4736" s="16" t="s">
        <v>3307</v>
      </c>
      <c r="J4736" s="16" t="s">
        <v>10018</v>
      </c>
    </row>
    <row r="4737" ht="33.75" spans="1:10">
      <c r="A4737" s="20"/>
      <c r="B4737" s="16" t="s">
        <v>8970</v>
      </c>
      <c r="C4737" s="16" t="s">
        <v>3301</v>
      </c>
      <c r="D4737" s="16" t="s">
        <v>3311</v>
      </c>
      <c r="E4737" s="16" t="s">
        <v>10019</v>
      </c>
      <c r="F4737" s="16" t="s">
        <v>3304</v>
      </c>
      <c r="G4737" s="16" t="s">
        <v>3398</v>
      </c>
      <c r="H4737" s="16" t="s">
        <v>8272</v>
      </c>
      <c r="I4737" s="16" t="s">
        <v>3307</v>
      </c>
      <c r="J4737" s="16" t="s">
        <v>10020</v>
      </c>
    </row>
    <row r="4738" ht="22.5" spans="1:10">
      <c r="A4738" s="20"/>
      <c r="B4738" s="16" t="s">
        <v>8970</v>
      </c>
      <c r="C4738" s="16" t="s">
        <v>3301</v>
      </c>
      <c r="D4738" s="16" t="s">
        <v>3311</v>
      </c>
      <c r="E4738" s="16" t="s">
        <v>10021</v>
      </c>
      <c r="F4738" s="16" t="s">
        <v>3304</v>
      </c>
      <c r="G4738" s="16" t="s">
        <v>9015</v>
      </c>
      <c r="H4738" s="16" t="s">
        <v>8272</v>
      </c>
      <c r="I4738" s="16" t="s">
        <v>3307</v>
      </c>
      <c r="J4738" s="16" t="s">
        <v>10022</v>
      </c>
    </row>
    <row r="4739" ht="22.5" spans="1:10">
      <c r="A4739" s="20"/>
      <c r="B4739" s="16" t="s">
        <v>8970</v>
      </c>
      <c r="C4739" s="16" t="s">
        <v>3301</v>
      </c>
      <c r="D4739" s="16" t="s">
        <v>3311</v>
      </c>
      <c r="E4739" s="16" t="s">
        <v>10023</v>
      </c>
      <c r="F4739" s="16" t="s">
        <v>3304</v>
      </c>
      <c r="G4739" s="16" t="s">
        <v>3398</v>
      </c>
      <c r="H4739" s="16" t="s">
        <v>3315</v>
      </c>
      <c r="I4739" s="16" t="s">
        <v>3307</v>
      </c>
      <c r="J4739" s="16" t="s">
        <v>10024</v>
      </c>
    </row>
    <row r="4740" ht="22.5" spans="1:10">
      <c r="A4740" s="20"/>
      <c r="B4740" s="16" t="s">
        <v>8970</v>
      </c>
      <c r="C4740" s="16" t="s">
        <v>3301</v>
      </c>
      <c r="D4740" s="16" t="s">
        <v>3311</v>
      </c>
      <c r="E4740" s="16" t="s">
        <v>10025</v>
      </c>
      <c r="F4740" s="16" t="s">
        <v>3313</v>
      </c>
      <c r="G4740" s="16" t="s">
        <v>3341</v>
      </c>
      <c r="H4740" s="16" t="s">
        <v>3315</v>
      </c>
      <c r="I4740" s="16" t="s">
        <v>3307</v>
      </c>
      <c r="J4740" s="16" t="s">
        <v>10026</v>
      </c>
    </row>
    <row r="4741" ht="22.5" spans="1:10">
      <c r="A4741" s="20"/>
      <c r="B4741" s="16" t="s">
        <v>8970</v>
      </c>
      <c r="C4741" s="16" t="s">
        <v>3301</v>
      </c>
      <c r="D4741" s="16" t="s">
        <v>3320</v>
      </c>
      <c r="E4741" s="16" t="s">
        <v>10027</v>
      </c>
      <c r="F4741" s="16" t="s">
        <v>3304</v>
      </c>
      <c r="G4741" s="16" t="s">
        <v>3804</v>
      </c>
      <c r="H4741" s="16" t="s">
        <v>3499</v>
      </c>
      <c r="I4741" s="16" t="s">
        <v>3307</v>
      </c>
      <c r="J4741" s="16" t="s">
        <v>10028</v>
      </c>
    </row>
    <row r="4742" ht="22.5" spans="1:10">
      <c r="A4742" s="20"/>
      <c r="B4742" s="16" t="s">
        <v>8970</v>
      </c>
      <c r="C4742" s="16" t="s">
        <v>3301</v>
      </c>
      <c r="D4742" s="16" t="s">
        <v>3320</v>
      </c>
      <c r="E4742" s="16" t="s">
        <v>6132</v>
      </c>
      <c r="F4742" s="16" t="s">
        <v>3313</v>
      </c>
      <c r="G4742" s="16" t="s">
        <v>3341</v>
      </c>
      <c r="H4742" s="16" t="s">
        <v>3315</v>
      </c>
      <c r="I4742" s="16" t="s">
        <v>3307</v>
      </c>
      <c r="J4742" s="16" t="s">
        <v>10029</v>
      </c>
    </row>
    <row r="4743" ht="22.5" spans="1:10">
      <c r="A4743" s="20"/>
      <c r="B4743" s="16" t="s">
        <v>8970</v>
      </c>
      <c r="C4743" s="16" t="s">
        <v>3324</v>
      </c>
      <c r="D4743" s="16" t="s">
        <v>3325</v>
      </c>
      <c r="E4743" s="16" t="s">
        <v>9267</v>
      </c>
      <c r="F4743" s="16" t="s">
        <v>3313</v>
      </c>
      <c r="G4743" s="16" t="s">
        <v>3314</v>
      </c>
      <c r="H4743" s="16" t="s">
        <v>3315</v>
      </c>
      <c r="I4743" s="16" t="s">
        <v>3307</v>
      </c>
      <c r="J4743" s="16" t="s">
        <v>10030</v>
      </c>
    </row>
    <row r="4744" ht="146.25" spans="1:10">
      <c r="A4744" s="20"/>
      <c r="B4744" s="16" t="s">
        <v>8970</v>
      </c>
      <c r="C4744" s="16" t="s">
        <v>3324</v>
      </c>
      <c r="D4744" s="16" t="s">
        <v>3325</v>
      </c>
      <c r="E4744" s="16" t="s">
        <v>8541</v>
      </c>
      <c r="F4744" s="16" t="s">
        <v>3304</v>
      </c>
      <c r="G4744" s="16" t="s">
        <v>8542</v>
      </c>
      <c r="H4744" s="16"/>
      <c r="I4744" s="16" t="s">
        <v>3329</v>
      </c>
      <c r="J4744" s="16" t="s">
        <v>8543</v>
      </c>
    </row>
    <row r="4745" ht="22.5" spans="1:10">
      <c r="A4745" s="20"/>
      <c r="B4745" s="16" t="s">
        <v>8970</v>
      </c>
      <c r="C4745" s="16" t="s">
        <v>3324</v>
      </c>
      <c r="D4745" s="16" t="s">
        <v>3325</v>
      </c>
      <c r="E4745" s="16" t="s">
        <v>10031</v>
      </c>
      <c r="F4745" s="16" t="s">
        <v>3304</v>
      </c>
      <c r="G4745" s="16" t="s">
        <v>3398</v>
      </c>
      <c r="H4745" s="16" t="s">
        <v>3315</v>
      </c>
      <c r="I4745" s="16" t="s">
        <v>3307</v>
      </c>
      <c r="J4745" s="16" t="s">
        <v>10032</v>
      </c>
    </row>
    <row r="4746" ht="22.5" spans="1:10">
      <c r="A4746" s="20"/>
      <c r="B4746" s="16" t="s">
        <v>8970</v>
      </c>
      <c r="C4746" s="16" t="s">
        <v>3324</v>
      </c>
      <c r="D4746" s="16" t="s">
        <v>3590</v>
      </c>
      <c r="E4746" s="16" t="s">
        <v>10033</v>
      </c>
      <c r="F4746" s="16" t="s">
        <v>3304</v>
      </c>
      <c r="G4746" s="16" t="s">
        <v>3398</v>
      </c>
      <c r="H4746" s="16" t="s">
        <v>8272</v>
      </c>
      <c r="I4746" s="16" t="s">
        <v>3307</v>
      </c>
      <c r="J4746" s="16" t="s">
        <v>10034</v>
      </c>
    </row>
    <row r="4747" ht="33.75" spans="1:10">
      <c r="A4747" s="20"/>
      <c r="B4747" s="16" t="s">
        <v>8970</v>
      </c>
      <c r="C4747" s="16" t="s">
        <v>3331</v>
      </c>
      <c r="D4747" s="16" t="s">
        <v>3332</v>
      </c>
      <c r="E4747" s="16" t="s">
        <v>8608</v>
      </c>
      <c r="F4747" s="16" t="s">
        <v>3313</v>
      </c>
      <c r="G4747" s="16" t="s">
        <v>5025</v>
      </c>
      <c r="H4747" s="16" t="s">
        <v>3315</v>
      </c>
      <c r="I4747" s="16" t="s">
        <v>3307</v>
      </c>
      <c r="J4747" s="16" t="s">
        <v>10035</v>
      </c>
    </row>
    <row r="4748" ht="33.75" spans="1:10">
      <c r="A4748" s="20"/>
      <c r="B4748" s="16" t="s">
        <v>8970</v>
      </c>
      <c r="C4748" s="16" t="s">
        <v>3331</v>
      </c>
      <c r="D4748" s="16" t="s">
        <v>3332</v>
      </c>
      <c r="E4748" s="16" t="s">
        <v>4412</v>
      </c>
      <c r="F4748" s="16" t="s">
        <v>3313</v>
      </c>
      <c r="G4748" s="16" t="s">
        <v>3322</v>
      </c>
      <c r="H4748" s="16" t="s">
        <v>3315</v>
      </c>
      <c r="I4748" s="16" t="s">
        <v>3307</v>
      </c>
      <c r="J4748" s="16" t="s">
        <v>6036</v>
      </c>
    </row>
    <row r="4749" ht="22.5" spans="1:10">
      <c r="A4749" s="20"/>
      <c r="B4749" s="16" t="s">
        <v>8970</v>
      </c>
      <c r="C4749" s="16" t="s">
        <v>3843</v>
      </c>
      <c r="D4749" s="16" t="s">
        <v>3844</v>
      </c>
      <c r="E4749" s="16" t="s">
        <v>10036</v>
      </c>
      <c r="F4749" s="16" t="s">
        <v>3304</v>
      </c>
      <c r="G4749" s="16" t="s">
        <v>9015</v>
      </c>
      <c r="H4749" s="16" t="s">
        <v>10037</v>
      </c>
      <c r="I4749" s="16" t="s">
        <v>3307</v>
      </c>
      <c r="J4749" s="16" t="s">
        <v>10038</v>
      </c>
    </row>
    <row r="4750" ht="22.5" spans="1:10">
      <c r="A4750" s="20" t="s">
        <v>10039</v>
      </c>
      <c r="B4750" s="16" t="s">
        <v>10040</v>
      </c>
      <c r="C4750" s="16" t="s">
        <v>3301</v>
      </c>
      <c r="D4750" s="16" t="s">
        <v>3302</v>
      </c>
      <c r="E4750" s="16" t="s">
        <v>10041</v>
      </c>
      <c r="F4750" s="16" t="s">
        <v>3304</v>
      </c>
      <c r="G4750" s="16" t="s">
        <v>10042</v>
      </c>
      <c r="H4750" s="16" t="s">
        <v>3435</v>
      </c>
      <c r="I4750" s="16" t="s">
        <v>3307</v>
      </c>
      <c r="J4750" s="16" t="s">
        <v>10043</v>
      </c>
    </row>
    <row r="4751" ht="22.5" spans="1:10">
      <c r="A4751" s="20"/>
      <c r="B4751" s="16" t="s">
        <v>10040</v>
      </c>
      <c r="C4751" s="16" t="s">
        <v>3301</v>
      </c>
      <c r="D4751" s="16" t="s">
        <v>3302</v>
      </c>
      <c r="E4751" s="16" t="s">
        <v>10044</v>
      </c>
      <c r="F4751" s="16" t="s">
        <v>3304</v>
      </c>
      <c r="G4751" s="16" t="s">
        <v>4042</v>
      </c>
      <c r="H4751" s="16" t="s">
        <v>3435</v>
      </c>
      <c r="I4751" s="16" t="s">
        <v>3307</v>
      </c>
      <c r="J4751" s="16" t="s">
        <v>10045</v>
      </c>
    </row>
    <row r="4752" ht="22.5" spans="1:10">
      <c r="A4752" s="20"/>
      <c r="B4752" s="16" t="s">
        <v>10040</v>
      </c>
      <c r="C4752" s="16" t="s">
        <v>3301</v>
      </c>
      <c r="D4752" s="16" t="s">
        <v>3302</v>
      </c>
      <c r="E4752" s="16" t="s">
        <v>10046</v>
      </c>
      <c r="F4752" s="16" t="s">
        <v>3304</v>
      </c>
      <c r="G4752" s="16" t="s">
        <v>3398</v>
      </c>
      <c r="H4752" s="16" t="s">
        <v>3315</v>
      </c>
      <c r="I4752" s="16" t="s">
        <v>3307</v>
      </c>
      <c r="J4752" s="16" t="s">
        <v>10047</v>
      </c>
    </row>
    <row r="4753" ht="33.75" spans="1:10">
      <c r="A4753" s="20"/>
      <c r="B4753" s="16" t="s">
        <v>10040</v>
      </c>
      <c r="C4753" s="16" t="s">
        <v>3301</v>
      </c>
      <c r="D4753" s="16" t="s">
        <v>3311</v>
      </c>
      <c r="E4753" s="16" t="s">
        <v>10048</v>
      </c>
      <c r="F4753" s="16" t="s">
        <v>3304</v>
      </c>
      <c r="G4753" s="16" t="s">
        <v>4612</v>
      </c>
      <c r="H4753" s="16" t="s">
        <v>3377</v>
      </c>
      <c r="I4753" s="16" t="s">
        <v>3307</v>
      </c>
      <c r="J4753" s="16" t="s">
        <v>10049</v>
      </c>
    </row>
    <row r="4754" ht="22.5" spans="1:10">
      <c r="A4754" s="20"/>
      <c r="B4754" s="16" t="s">
        <v>10040</v>
      </c>
      <c r="C4754" s="16" t="s">
        <v>3301</v>
      </c>
      <c r="D4754" s="16" t="s">
        <v>3311</v>
      </c>
      <c r="E4754" s="16" t="s">
        <v>10050</v>
      </c>
      <c r="F4754" s="16" t="s">
        <v>3304</v>
      </c>
      <c r="G4754" s="16" t="s">
        <v>8980</v>
      </c>
      <c r="H4754" s="16" t="s">
        <v>3328</v>
      </c>
      <c r="I4754" s="16"/>
      <c r="J4754" s="16" t="s">
        <v>10051</v>
      </c>
    </row>
    <row r="4755" ht="22.5" spans="1:10">
      <c r="A4755" s="20"/>
      <c r="B4755" s="16" t="s">
        <v>10040</v>
      </c>
      <c r="C4755" s="16" t="s">
        <v>3324</v>
      </c>
      <c r="D4755" s="16" t="s">
        <v>3325</v>
      </c>
      <c r="E4755" s="16" t="s">
        <v>6805</v>
      </c>
      <c r="F4755" s="16" t="s">
        <v>3304</v>
      </c>
      <c r="G4755" s="16" t="s">
        <v>3615</v>
      </c>
      <c r="H4755" s="16"/>
      <c r="I4755" s="16" t="s">
        <v>3329</v>
      </c>
      <c r="J4755" s="16" t="s">
        <v>10052</v>
      </c>
    </row>
    <row r="4756" spans="1:10">
      <c r="A4756" s="20"/>
      <c r="B4756" s="16" t="s">
        <v>10040</v>
      </c>
      <c r="C4756" s="16" t="s">
        <v>3324</v>
      </c>
      <c r="D4756" s="16" t="s">
        <v>3590</v>
      </c>
      <c r="E4756" s="16" t="s">
        <v>10053</v>
      </c>
      <c r="F4756" s="16" t="s">
        <v>3304</v>
      </c>
      <c r="G4756" s="16" t="s">
        <v>3398</v>
      </c>
      <c r="H4756" s="16" t="s">
        <v>3499</v>
      </c>
      <c r="I4756" s="16" t="s">
        <v>3329</v>
      </c>
      <c r="J4756" s="16" t="s">
        <v>10054</v>
      </c>
    </row>
    <row r="4757" ht="33.75" spans="1:10">
      <c r="A4757" s="20"/>
      <c r="B4757" s="16" t="s">
        <v>10040</v>
      </c>
      <c r="C4757" s="16" t="s">
        <v>3331</v>
      </c>
      <c r="D4757" s="16" t="s">
        <v>3332</v>
      </c>
      <c r="E4757" s="16" t="s">
        <v>8253</v>
      </c>
      <c r="F4757" s="16" t="s">
        <v>3313</v>
      </c>
      <c r="G4757" s="16" t="s">
        <v>3341</v>
      </c>
      <c r="H4757" s="16" t="s">
        <v>3315</v>
      </c>
      <c r="I4757" s="16" t="s">
        <v>3329</v>
      </c>
      <c r="J4757" s="16" t="s">
        <v>10055</v>
      </c>
    </row>
    <row r="4758" ht="33.75" spans="1:10">
      <c r="A4758" s="20"/>
      <c r="B4758" s="16" t="s">
        <v>10040</v>
      </c>
      <c r="C4758" s="16" t="s">
        <v>3331</v>
      </c>
      <c r="D4758" s="16" t="s">
        <v>3332</v>
      </c>
      <c r="E4758" s="16" t="s">
        <v>10056</v>
      </c>
      <c r="F4758" s="16" t="s">
        <v>3313</v>
      </c>
      <c r="G4758" s="16" t="s">
        <v>3341</v>
      </c>
      <c r="H4758" s="16" t="s">
        <v>3315</v>
      </c>
      <c r="I4758" s="16" t="s">
        <v>3329</v>
      </c>
      <c r="J4758" s="16" t="s">
        <v>10055</v>
      </c>
    </row>
    <row r="4759" ht="33.75" spans="1:10">
      <c r="A4759" s="20"/>
      <c r="B4759" s="16" t="s">
        <v>10040</v>
      </c>
      <c r="C4759" s="16" t="s">
        <v>3843</v>
      </c>
      <c r="D4759" s="16" t="s">
        <v>6563</v>
      </c>
      <c r="E4759" s="16" t="s">
        <v>10057</v>
      </c>
      <c r="F4759" s="16" t="s">
        <v>3304</v>
      </c>
      <c r="G4759" s="16" t="s">
        <v>8848</v>
      </c>
      <c r="H4759" s="16" t="s">
        <v>4097</v>
      </c>
      <c r="I4759" s="16" t="s">
        <v>3307</v>
      </c>
      <c r="J4759" s="16" t="s">
        <v>10058</v>
      </c>
    </row>
    <row r="4760" ht="90" spans="1:10">
      <c r="A4760" s="20" t="s">
        <v>10059</v>
      </c>
      <c r="B4760" s="16" t="s">
        <v>8970</v>
      </c>
      <c r="C4760" s="16" t="s">
        <v>3301</v>
      </c>
      <c r="D4760" s="16" t="s">
        <v>3302</v>
      </c>
      <c r="E4760" s="16" t="s">
        <v>10060</v>
      </c>
      <c r="F4760" s="16" t="s">
        <v>3304</v>
      </c>
      <c r="G4760" s="16" t="s">
        <v>10061</v>
      </c>
      <c r="H4760" s="16" t="s">
        <v>3377</v>
      </c>
      <c r="I4760" s="16" t="s">
        <v>3307</v>
      </c>
      <c r="J4760" s="16" t="s">
        <v>8265</v>
      </c>
    </row>
    <row r="4761" ht="90" spans="1:10">
      <c r="A4761" s="20"/>
      <c r="B4761" s="16" t="s">
        <v>8970</v>
      </c>
      <c r="C4761" s="16" t="s">
        <v>3301</v>
      </c>
      <c r="D4761" s="16" t="s">
        <v>3302</v>
      </c>
      <c r="E4761" s="16" t="s">
        <v>3524</v>
      </c>
      <c r="F4761" s="16" t="s">
        <v>3304</v>
      </c>
      <c r="G4761" s="16" t="s">
        <v>10062</v>
      </c>
      <c r="H4761" s="16" t="s">
        <v>3526</v>
      </c>
      <c r="I4761" s="16" t="s">
        <v>3307</v>
      </c>
      <c r="J4761" s="16" t="s">
        <v>5212</v>
      </c>
    </row>
    <row r="4762" ht="67.5" spans="1:10">
      <c r="A4762" s="20"/>
      <c r="B4762" s="16" t="s">
        <v>8970</v>
      </c>
      <c r="C4762" s="16" t="s">
        <v>3301</v>
      </c>
      <c r="D4762" s="16" t="s">
        <v>3302</v>
      </c>
      <c r="E4762" s="16" t="s">
        <v>9499</v>
      </c>
      <c r="F4762" s="16" t="s">
        <v>3304</v>
      </c>
      <c r="G4762" s="16" t="s">
        <v>3544</v>
      </c>
      <c r="H4762" s="16" t="s">
        <v>3579</v>
      </c>
      <c r="I4762" s="16" t="s">
        <v>3307</v>
      </c>
      <c r="J4762" s="16" t="s">
        <v>9500</v>
      </c>
    </row>
    <row r="4763" ht="22.5" spans="1:10">
      <c r="A4763" s="20"/>
      <c r="B4763" s="16" t="s">
        <v>8970</v>
      </c>
      <c r="C4763" s="16" t="s">
        <v>3301</v>
      </c>
      <c r="D4763" s="16" t="s">
        <v>3302</v>
      </c>
      <c r="E4763" s="16" t="s">
        <v>10017</v>
      </c>
      <c r="F4763" s="16" t="s">
        <v>3304</v>
      </c>
      <c r="G4763" s="16" t="s">
        <v>3398</v>
      </c>
      <c r="H4763" s="16" t="s">
        <v>3315</v>
      </c>
      <c r="I4763" s="16" t="s">
        <v>3307</v>
      </c>
      <c r="J4763" s="16" t="s">
        <v>10063</v>
      </c>
    </row>
    <row r="4764" ht="33.75" spans="1:10">
      <c r="A4764" s="20"/>
      <c r="B4764" s="16" t="s">
        <v>8970</v>
      </c>
      <c r="C4764" s="16" t="s">
        <v>3301</v>
      </c>
      <c r="D4764" s="16" t="s">
        <v>3311</v>
      </c>
      <c r="E4764" s="16" t="s">
        <v>10019</v>
      </c>
      <c r="F4764" s="16" t="s">
        <v>3313</v>
      </c>
      <c r="G4764" s="16" t="s">
        <v>3398</v>
      </c>
      <c r="H4764" s="16" t="s">
        <v>3315</v>
      </c>
      <c r="I4764" s="16" t="s">
        <v>3307</v>
      </c>
      <c r="J4764" s="16" t="s">
        <v>10064</v>
      </c>
    </row>
    <row r="4765" ht="22.5" spans="1:10">
      <c r="A4765" s="20"/>
      <c r="B4765" s="16" t="s">
        <v>8970</v>
      </c>
      <c r="C4765" s="16" t="s">
        <v>3301</v>
      </c>
      <c r="D4765" s="16" t="s">
        <v>3311</v>
      </c>
      <c r="E4765" s="16" t="s">
        <v>10021</v>
      </c>
      <c r="F4765" s="16" t="s">
        <v>3304</v>
      </c>
      <c r="G4765" s="16" t="s">
        <v>3398</v>
      </c>
      <c r="H4765" s="16" t="s">
        <v>3315</v>
      </c>
      <c r="I4765" s="16" t="s">
        <v>3307</v>
      </c>
      <c r="J4765" s="16" t="s">
        <v>10065</v>
      </c>
    </row>
    <row r="4766" ht="22.5" spans="1:10">
      <c r="A4766" s="20"/>
      <c r="B4766" s="16" t="s">
        <v>8970</v>
      </c>
      <c r="C4766" s="16" t="s">
        <v>3301</v>
      </c>
      <c r="D4766" s="16" t="s">
        <v>3311</v>
      </c>
      <c r="E4766" s="16" t="s">
        <v>8266</v>
      </c>
      <c r="F4766" s="16" t="s">
        <v>3304</v>
      </c>
      <c r="G4766" s="16" t="s">
        <v>3398</v>
      </c>
      <c r="H4766" s="16" t="s">
        <v>3315</v>
      </c>
      <c r="I4766" s="16" t="s">
        <v>3307</v>
      </c>
      <c r="J4766" s="16" t="s">
        <v>10066</v>
      </c>
    </row>
    <row r="4767" ht="22.5" spans="1:10">
      <c r="A4767" s="20"/>
      <c r="B4767" s="16" t="s">
        <v>8970</v>
      </c>
      <c r="C4767" s="16" t="s">
        <v>3301</v>
      </c>
      <c r="D4767" s="16" t="s">
        <v>3311</v>
      </c>
      <c r="E4767" s="16" t="s">
        <v>10067</v>
      </c>
      <c r="F4767" s="16" t="s">
        <v>3304</v>
      </c>
      <c r="G4767" s="16" t="s">
        <v>3398</v>
      </c>
      <c r="H4767" s="16" t="s">
        <v>3315</v>
      </c>
      <c r="I4767" s="16" t="s">
        <v>3307</v>
      </c>
      <c r="J4767" s="16" t="s">
        <v>10068</v>
      </c>
    </row>
    <row r="4768" ht="22.5" spans="1:10">
      <c r="A4768" s="20"/>
      <c r="B4768" s="16" t="s">
        <v>8970</v>
      </c>
      <c r="C4768" s="16" t="s">
        <v>3301</v>
      </c>
      <c r="D4768" s="16" t="s">
        <v>3320</v>
      </c>
      <c r="E4768" s="16" t="s">
        <v>10004</v>
      </c>
      <c r="F4768" s="16" t="s">
        <v>3304</v>
      </c>
      <c r="G4768" s="16" t="s">
        <v>10005</v>
      </c>
      <c r="H4768" s="16" t="s">
        <v>3499</v>
      </c>
      <c r="I4768" s="16" t="s">
        <v>3307</v>
      </c>
      <c r="J4768" s="16" t="s">
        <v>10069</v>
      </c>
    </row>
    <row r="4769" spans="1:10">
      <c r="A4769" s="20"/>
      <c r="B4769" s="16" t="s">
        <v>8970</v>
      </c>
      <c r="C4769" s="16" t="s">
        <v>3301</v>
      </c>
      <c r="D4769" s="16" t="s">
        <v>3320</v>
      </c>
      <c r="E4769" s="16" t="s">
        <v>6132</v>
      </c>
      <c r="F4769" s="16" t="s">
        <v>3304</v>
      </c>
      <c r="G4769" s="16" t="s">
        <v>3398</v>
      </c>
      <c r="H4769" s="16" t="s">
        <v>3315</v>
      </c>
      <c r="I4769" s="16" t="s">
        <v>3307</v>
      </c>
      <c r="J4769" s="16" t="s">
        <v>10070</v>
      </c>
    </row>
    <row r="4770" ht="22.5" spans="1:10">
      <c r="A4770" s="20"/>
      <c r="B4770" s="16" t="s">
        <v>8970</v>
      </c>
      <c r="C4770" s="16" t="s">
        <v>3324</v>
      </c>
      <c r="D4770" s="16" t="s">
        <v>3325</v>
      </c>
      <c r="E4770" s="16" t="s">
        <v>3614</v>
      </c>
      <c r="F4770" s="16" t="s">
        <v>3304</v>
      </c>
      <c r="G4770" s="16" t="s">
        <v>3615</v>
      </c>
      <c r="H4770" s="16"/>
      <c r="I4770" s="16" t="s">
        <v>3329</v>
      </c>
      <c r="J4770" s="16" t="s">
        <v>5435</v>
      </c>
    </row>
    <row r="4771" ht="146.25" spans="1:10">
      <c r="A4771" s="20"/>
      <c r="B4771" s="16" t="s">
        <v>8970</v>
      </c>
      <c r="C4771" s="16" t="s">
        <v>3324</v>
      </c>
      <c r="D4771" s="16" t="s">
        <v>3325</v>
      </c>
      <c r="E4771" s="16" t="s">
        <v>8541</v>
      </c>
      <c r="F4771" s="16" t="s">
        <v>3304</v>
      </c>
      <c r="G4771" s="16" t="s">
        <v>8542</v>
      </c>
      <c r="H4771" s="16"/>
      <c r="I4771" s="16" t="s">
        <v>3329</v>
      </c>
      <c r="J4771" s="16" t="s">
        <v>8543</v>
      </c>
    </row>
    <row r="4772" ht="33.75" spans="1:10">
      <c r="A4772" s="20"/>
      <c r="B4772" s="16" t="s">
        <v>8970</v>
      </c>
      <c r="C4772" s="16" t="s">
        <v>3324</v>
      </c>
      <c r="D4772" s="16" t="s">
        <v>3590</v>
      </c>
      <c r="E4772" s="16" t="s">
        <v>10010</v>
      </c>
      <c r="F4772" s="16" t="s">
        <v>3304</v>
      </c>
      <c r="G4772" s="16" t="s">
        <v>10011</v>
      </c>
      <c r="H4772" s="16"/>
      <c r="I4772" s="16" t="s">
        <v>3307</v>
      </c>
      <c r="J4772" s="16" t="s">
        <v>10071</v>
      </c>
    </row>
    <row r="4773" ht="33.75" spans="1:10">
      <c r="A4773" s="20"/>
      <c r="B4773" s="16" t="s">
        <v>8970</v>
      </c>
      <c r="C4773" s="16" t="s">
        <v>3331</v>
      </c>
      <c r="D4773" s="16" t="s">
        <v>3332</v>
      </c>
      <c r="E4773" s="16" t="s">
        <v>4461</v>
      </c>
      <c r="F4773" s="16" t="s">
        <v>3313</v>
      </c>
      <c r="G4773" s="16" t="s">
        <v>3341</v>
      </c>
      <c r="H4773" s="16" t="s">
        <v>3315</v>
      </c>
      <c r="I4773" s="16" t="s">
        <v>3307</v>
      </c>
      <c r="J4773" s="16" t="s">
        <v>8286</v>
      </c>
    </row>
    <row r="4774" ht="33.75" spans="1:10">
      <c r="A4774" s="20"/>
      <c r="B4774" s="16" t="s">
        <v>8970</v>
      </c>
      <c r="C4774" s="16" t="s">
        <v>3331</v>
      </c>
      <c r="D4774" s="16" t="s">
        <v>3332</v>
      </c>
      <c r="E4774" s="16" t="s">
        <v>4412</v>
      </c>
      <c r="F4774" s="16" t="s">
        <v>3313</v>
      </c>
      <c r="G4774" s="16" t="s">
        <v>3341</v>
      </c>
      <c r="H4774" s="16" t="s">
        <v>3315</v>
      </c>
      <c r="I4774" s="16" t="s">
        <v>3329</v>
      </c>
      <c r="J4774" s="16" t="s">
        <v>6036</v>
      </c>
    </row>
    <row r="4775" ht="33.75" spans="1:10">
      <c r="A4775" s="20"/>
      <c r="B4775" s="16" t="s">
        <v>8970</v>
      </c>
      <c r="C4775" s="16" t="s">
        <v>3843</v>
      </c>
      <c r="D4775" s="16" t="s">
        <v>3844</v>
      </c>
      <c r="E4775" s="16" t="s">
        <v>10072</v>
      </c>
      <c r="F4775" s="16" t="s">
        <v>3304</v>
      </c>
      <c r="G4775" s="16" t="s">
        <v>8611</v>
      </c>
      <c r="H4775" s="16" t="s">
        <v>9949</v>
      </c>
      <c r="I4775" s="16" t="s">
        <v>3307</v>
      </c>
      <c r="J4775" s="16" t="s">
        <v>10073</v>
      </c>
    </row>
    <row r="4776" ht="45" spans="1:10">
      <c r="A4776" s="20" t="s">
        <v>10074</v>
      </c>
      <c r="B4776" s="16" t="s">
        <v>10075</v>
      </c>
      <c r="C4776" s="16" t="s">
        <v>3301</v>
      </c>
      <c r="D4776" s="16" t="s">
        <v>3302</v>
      </c>
      <c r="E4776" s="16" t="s">
        <v>10076</v>
      </c>
      <c r="F4776" s="16" t="s">
        <v>3304</v>
      </c>
      <c r="G4776" s="16" t="s">
        <v>10077</v>
      </c>
      <c r="H4776" s="16" t="s">
        <v>3377</v>
      </c>
      <c r="I4776" s="16" t="s">
        <v>3307</v>
      </c>
      <c r="J4776" s="16" t="s">
        <v>10078</v>
      </c>
    </row>
    <row r="4777" ht="22.5" spans="1:10">
      <c r="A4777" s="20"/>
      <c r="B4777" s="16" t="s">
        <v>10075</v>
      </c>
      <c r="C4777" s="16" t="s">
        <v>3301</v>
      </c>
      <c r="D4777" s="16" t="s">
        <v>3302</v>
      </c>
      <c r="E4777" s="16" t="s">
        <v>10079</v>
      </c>
      <c r="F4777" s="16" t="s">
        <v>3313</v>
      </c>
      <c r="G4777" s="16" t="s">
        <v>3314</v>
      </c>
      <c r="H4777" s="16" t="s">
        <v>3315</v>
      </c>
      <c r="I4777" s="16" t="s">
        <v>3329</v>
      </c>
      <c r="J4777" s="16" t="s">
        <v>10080</v>
      </c>
    </row>
    <row r="4778" ht="33.75" spans="1:10">
      <c r="A4778" s="20"/>
      <c r="B4778" s="16" t="s">
        <v>10075</v>
      </c>
      <c r="C4778" s="16" t="s">
        <v>3301</v>
      </c>
      <c r="D4778" s="16" t="s">
        <v>3302</v>
      </c>
      <c r="E4778" s="16" t="s">
        <v>10081</v>
      </c>
      <c r="F4778" s="16" t="s">
        <v>3304</v>
      </c>
      <c r="G4778" s="16" t="s">
        <v>3398</v>
      </c>
      <c r="H4778" s="16" t="s">
        <v>3315</v>
      </c>
      <c r="I4778" s="16" t="s">
        <v>3307</v>
      </c>
      <c r="J4778" s="16" t="s">
        <v>10082</v>
      </c>
    </row>
    <row r="4779" ht="22.5" spans="1:10">
      <c r="A4779" s="20"/>
      <c r="B4779" s="16" t="s">
        <v>10075</v>
      </c>
      <c r="C4779" s="16" t="s">
        <v>3301</v>
      </c>
      <c r="D4779" s="16" t="s">
        <v>3302</v>
      </c>
      <c r="E4779" s="16" t="s">
        <v>10083</v>
      </c>
      <c r="F4779" s="16" t="s">
        <v>3304</v>
      </c>
      <c r="G4779" s="16" t="s">
        <v>3398</v>
      </c>
      <c r="H4779" s="16" t="s">
        <v>3315</v>
      </c>
      <c r="I4779" s="16" t="s">
        <v>3307</v>
      </c>
      <c r="J4779" s="16" t="s">
        <v>10084</v>
      </c>
    </row>
    <row r="4780" ht="56.25" spans="1:10">
      <c r="A4780" s="20"/>
      <c r="B4780" s="16" t="s">
        <v>10075</v>
      </c>
      <c r="C4780" s="16" t="s">
        <v>3301</v>
      </c>
      <c r="D4780" s="16" t="s">
        <v>3311</v>
      </c>
      <c r="E4780" s="16" t="s">
        <v>10085</v>
      </c>
      <c r="F4780" s="16" t="s">
        <v>3313</v>
      </c>
      <c r="G4780" s="16" t="s">
        <v>3398</v>
      </c>
      <c r="H4780" s="16" t="s">
        <v>3315</v>
      </c>
      <c r="I4780" s="16" t="s">
        <v>3329</v>
      </c>
      <c r="J4780" s="16" t="s">
        <v>10086</v>
      </c>
    </row>
    <row r="4781" ht="33.75" spans="1:10">
      <c r="A4781" s="20"/>
      <c r="B4781" s="16" t="s">
        <v>10075</v>
      </c>
      <c r="C4781" s="16" t="s">
        <v>3301</v>
      </c>
      <c r="D4781" s="16" t="s">
        <v>3311</v>
      </c>
      <c r="E4781" s="16" t="s">
        <v>10087</v>
      </c>
      <c r="F4781" s="16" t="s">
        <v>3486</v>
      </c>
      <c r="G4781" s="16" t="s">
        <v>3314</v>
      </c>
      <c r="H4781" s="16" t="s">
        <v>3377</v>
      </c>
      <c r="I4781" s="16" t="s">
        <v>3329</v>
      </c>
      <c r="J4781" s="16" t="s">
        <v>10088</v>
      </c>
    </row>
    <row r="4782" ht="33.75" spans="1:10">
      <c r="A4782" s="20"/>
      <c r="B4782" s="16" t="s">
        <v>10075</v>
      </c>
      <c r="C4782" s="16" t="s">
        <v>3301</v>
      </c>
      <c r="D4782" s="16" t="s">
        <v>3311</v>
      </c>
      <c r="E4782" s="16" t="s">
        <v>10089</v>
      </c>
      <c r="F4782" s="16" t="s">
        <v>3313</v>
      </c>
      <c r="G4782" s="16" t="s">
        <v>3314</v>
      </c>
      <c r="H4782" s="16" t="s">
        <v>3545</v>
      </c>
      <c r="I4782" s="16" t="s">
        <v>3329</v>
      </c>
      <c r="J4782" s="16" t="s">
        <v>10090</v>
      </c>
    </row>
    <row r="4783" ht="22.5" spans="1:10">
      <c r="A4783" s="20"/>
      <c r="B4783" s="16" t="s">
        <v>10075</v>
      </c>
      <c r="C4783" s="16" t="s">
        <v>3324</v>
      </c>
      <c r="D4783" s="16" t="s">
        <v>3325</v>
      </c>
      <c r="E4783" s="16" t="s">
        <v>6805</v>
      </c>
      <c r="F4783" s="16" t="s">
        <v>3304</v>
      </c>
      <c r="G4783" s="16" t="s">
        <v>3615</v>
      </c>
      <c r="H4783" s="16" t="s">
        <v>3328</v>
      </c>
      <c r="I4783" s="16" t="s">
        <v>3329</v>
      </c>
      <c r="J4783" s="16" t="s">
        <v>10091</v>
      </c>
    </row>
    <row r="4784" ht="22.5" spans="1:10">
      <c r="A4784" s="20"/>
      <c r="B4784" s="16" t="s">
        <v>10075</v>
      </c>
      <c r="C4784" s="16" t="s">
        <v>3324</v>
      </c>
      <c r="D4784" s="16" t="s">
        <v>3325</v>
      </c>
      <c r="E4784" s="16" t="s">
        <v>10092</v>
      </c>
      <c r="F4784" s="16" t="s">
        <v>3313</v>
      </c>
      <c r="G4784" s="16" t="s">
        <v>3341</v>
      </c>
      <c r="H4784" s="16" t="s">
        <v>3315</v>
      </c>
      <c r="I4784" s="16" t="s">
        <v>3307</v>
      </c>
      <c r="J4784" s="16" t="s">
        <v>10093</v>
      </c>
    </row>
    <row r="4785" ht="33.75" spans="1:10">
      <c r="A4785" s="20"/>
      <c r="B4785" s="16" t="s">
        <v>10075</v>
      </c>
      <c r="C4785" s="16" t="s">
        <v>3331</v>
      </c>
      <c r="D4785" s="16" t="s">
        <v>3332</v>
      </c>
      <c r="E4785" s="16" t="s">
        <v>10094</v>
      </c>
      <c r="F4785" s="16" t="s">
        <v>3313</v>
      </c>
      <c r="G4785" s="16" t="s">
        <v>3322</v>
      </c>
      <c r="H4785" s="16" t="s">
        <v>3315</v>
      </c>
      <c r="I4785" s="16" t="s">
        <v>3329</v>
      </c>
      <c r="J4785" s="16" t="s">
        <v>10095</v>
      </c>
    </row>
    <row r="4786" ht="22.5" spans="1:10">
      <c r="A4786" s="20"/>
      <c r="B4786" s="16" t="s">
        <v>10075</v>
      </c>
      <c r="C4786" s="16" t="s">
        <v>3331</v>
      </c>
      <c r="D4786" s="16" t="s">
        <v>3332</v>
      </c>
      <c r="E4786" s="16" t="s">
        <v>8285</v>
      </c>
      <c r="F4786" s="16" t="s">
        <v>3313</v>
      </c>
      <c r="G4786" s="16" t="s">
        <v>3322</v>
      </c>
      <c r="H4786" s="16" t="s">
        <v>3315</v>
      </c>
      <c r="I4786" s="16" t="s">
        <v>3329</v>
      </c>
      <c r="J4786" s="16" t="s">
        <v>10096</v>
      </c>
    </row>
    <row r="4787" ht="22.5" spans="1:10">
      <c r="A4787" s="20"/>
      <c r="B4787" s="16" t="s">
        <v>10075</v>
      </c>
      <c r="C4787" s="16" t="s">
        <v>3843</v>
      </c>
      <c r="D4787" s="16" t="s">
        <v>3844</v>
      </c>
      <c r="E4787" s="16" t="s">
        <v>8266</v>
      </c>
      <c r="F4787" s="16" t="s">
        <v>3304</v>
      </c>
      <c r="G4787" s="16" t="s">
        <v>3398</v>
      </c>
      <c r="H4787" s="16" t="s">
        <v>3315</v>
      </c>
      <c r="I4787" s="16" t="s">
        <v>3307</v>
      </c>
      <c r="J4787" s="16" t="s">
        <v>10097</v>
      </c>
    </row>
    <row r="4788" ht="22.5" spans="1:10">
      <c r="A4788" s="20"/>
      <c r="B4788" s="16" t="s">
        <v>10075</v>
      </c>
      <c r="C4788" s="16" t="s">
        <v>3843</v>
      </c>
      <c r="D4788" s="16" t="s">
        <v>6563</v>
      </c>
      <c r="E4788" s="16" t="s">
        <v>10098</v>
      </c>
      <c r="F4788" s="16" t="s">
        <v>3304</v>
      </c>
      <c r="G4788" s="16" t="s">
        <v>3398</v>
      </c>
      <c r="H4788" s="16" t="s">
        <v>3315</v>
      </c>
      <c r="I4788" s="16" t="s">
        <v>3307</v>
      </c>
      <c r="J4788" s="16" t="s">
        <v>10099</v>
      </c>
    </row>
    <row r="4789" ht="22.5" spans="1:10">
      <c r="A4789" s="19" t="s">
        <v>10100</v>
      </c>
      <c r="B4789" s="16"/>
      <c r="C4789" s="16"/>
      <c r="D4789" s="16"/>
      <c r="E4789" s="16"/>
      <c r="F4789" s="16"/>
      <c r="G4789" s="16"/>
      <c r="H4789" s="16"/>
      <c r="I4789" s="16"/>
      <c r="J4789" s="16"/>
    </row>
    <row r="4790" spans="1:10">
      <c r="A4790" s="20" t="s">
        <v>8263</v>
      </c>
      <c r="B4790" s="16" t="s">
        <v>8613</v>
      </c>
      <c r="C4790" s="16" t="s">
        <v>3301</v>
      </c>
      <c r="D4790" s="16" t="s">
        <v>3302</v>
      </c>
      <c r="E4790" s="16" t="s">
        <v>9852</v>
      </c>
      <c r="F4790" s="16" t="s">
        <v>3304</v>
      </c>
      <c r="G4790" s="16" t="s">
        <v>9494</v>
      </c>
      <c r="H4790" s="16" t="s">
        <v>3377</v>
      </c>
      <c r="I4790" s="16" t="s">
        <v>3307</v>
      </c>
      <c r="J4790" s="16" t="s">
        <v>9852</v>
      </c>
    </row>
    <row r="4791" spans="1:10">
      <c r="A4791" s="20"/>
      <c r="B4791" s="16" t="s">
        <v>8613</v>
      </c>
      <c r="C4791" s="16" t="s">
        <v>3301</v>
      </c>
      <c r="D4791" s="16" t="s">
        <v>3311</v>
      </c>
      <c r="E4791" s="16" t="s">
        <v>8187</v>
      </c>
      <c r="F4791" s="16" t="s">
        <v>3304</v>
      </c>
      <c r="G4791" s="16" t="s">
        <v>3398</v>
      </c>
      <c r="H4791" s="16" t="s">
        <v>3315</v>
      </c>
      <c r="I4791" s="16" t="s">
        <v>3307</v>
      </c>
      <c r="J4791" s="16" t="s">
        <v>8403</v>
      </c>
    </row>
    <row r="4792" spans="1:10">
      <c r="A4792" s="20"/>
      <c r="B4792" s="16" t="s">
        <v>8613</v>
      </c>
      <c r="C4792" s="16" t="s">
        <v>3301</v>
      </c>
      <c r="D4792" s="16" t="s">
        <v>3320</v>
      </c>
      <c r="E4792" s="16" t="s">
        <v>8404</v>
      </c>
      <c r="F4792" s="16" t="s">
        <v>3304</v>
      </c>
      <c r="G4792" s="16" t="s">
        <v>3398</v>
      </c>
      <c r="H4792" s="16" t="s">
        <v>3315</v>
      </c>
      <c r="I4792" s="16" t="s">
        <v>3307</v>
      </c>
      <c r="J4792" s="16" t="s">
        <v>8404</v>
      </c>
    </row>
    <row r="4793" spans="1:10">
      <c r="A4793" s="20"/>
      <c r="B4793" s="16" t="s">
        <v>8613</v>
      </c>
      <c r="C4793" s="16" t="s">
        <v>3324</v>
      </c>
      <c r="D4793" s="16" t="s">
        <v>3325</v>
      </c>
      <c r="E4793" s="16" t="s">
        <v>8628</v>
      </c>
      <c r="F4793" s="16" t="s">
        <v>3486</v>
      </c>
      <c r="G4793" s="16" t="s">
        <v>5880</v>
      </c>
      <c r="H4793" s="16" t="s">
        <v>3315</v>
      </c>
      <c r="I4793" s="16" t="s">
        <v>3307</v>
      </c>
      <c r="J4793" s="16" t="s">
        <v>8628</v>
      </c>
    </row>
    <row r="4794" spans="1:10">
      <c r="A4794" s="20"/>
      <c r="B4794" s="16" t="s">
        <v>8613</v>
      </c>
      <c r="C4794" s="16" t="s">
        <v>3324</v>
      </c>
      <c r="D4794" s="16" t="s">
        <v>3590</v>
      </c>
      <c r="E4794" s="16" t="s">
        <v>8605</v>
      </c>
      <c r="F4794" s="16" t="s">
        <v>3313</v>
      </c>
      <c r="G4794" s="16" t="s">
        <v>3341</v>
      </c>
      <c r="H4794" s="16" t="s">
        <v>3315</v>
      </c>
      <c r="I4794" s="16" t="s">
        <v>3307</v>
      </c>
      <c r="J4794" s="16" t="s">
        <v>8605</v>
      </c>
    </row>
    <row r="4795" spans="1:10">
      <c r="A4795" s="20"/>
      <c r="B4795" s="16" t="s">
        <v>8613</v>
      </c>
      <c r="C4795" s="16" t="s">
        <v>3331</v>
      </c>
      <c r="D4795" s="16" t="s">
        <v>3332</v>
      </c>
      <c r="E4795" s="16" t="s">
        <v>10101</v>
      </c>
      <c r="F4795" s="16" t="s">
        <v>3486</v>
      </c>
      <c r="G4795" s="16" t="s">
        <v>3341</v>
      </c>
      <c r="H4795" s="16" t="s">
        <v>3315</v>
      </c>
      <c r="I4795" s="16" t="s">
        <v>3307</v>
      </c>
      <c r="J4795" s="16" t="s">
        <v>10101</v>
      </c>
    </row>
    <row r="4796" spans="1:10">
      <c r="A4796" s="20"/>
      <c r="B4796" s="16" t="s">
        <v>8613</v>
      </c>
      <c r="C4796" s="16" t="s">
        <v>3843</v>
      </c>
      <c r="D4796" s="16" t="s">
        <v>3844</v>
      </c>
      <c r="E4796" s="16" t="s">
        <v>8610</v>
      </c>
      <c r="F4796" s="16" t="s">
        <v>3304</v>
      </c>
      <c r="G4796" s="16" t="s">
        <v>8271</v>
      </c>
      <c r="H4796" s="16" t="s">
        <v>4097</v>
      </c>
      <c r="I4796" s="16" t="s">
        <v>3307</v>
      </c>
      <c r="J4796" s="16" t="s">
        <v>8610</v>
      </c>
    </row>
    <row r="4797" ht="22.5" spans="1:10">
      <c r="A4797" s="20" t="s">
        <v>8477</v>
      </c>
      <c r="B4797" s="16" t="s">
        <v>8296</v>
      </c>
      <c r="C4797" s="16" t="s">
        <v>3301</v>
      </c>
      <c r="D4797" s="16" t="s">
        <v>3302</v>
      </c>
      <c r="E4797" s="16" t="s">
        <v>8479</v>
      </c>
      <c r="F4797" s="16" t="s">
        <v>3304</v>
      </c>
      <c r="G4797" s="16" t="s">
        <v>10102</v>
      </c>
      <c r="H4797" s="16" t="s">
        <v>3377</v>
      </c>
      <c r="I4797" s="16" t="s">
        <v>3307</v>
      </c>
      <c r="J4797" s="16" t="s">
        <v>8479</v>
      </c>
    </row>
    <row r="4798" ht="22.5" spans="1:10">
      <c r="A4798" s="20"/>
      <c r="B4798" s="16" t="s">
        <v>8296</v>
      </c>
      <c r="C4798" s="16" t="s">
        <v>3301</v>
      </c>
      <c r="D4798" s="16" t="s">
        <v>3302</v>
      </c>
      <c r="E4798" s="16" t="s">
        <v>8180</v>
      </c>
      <c r="F4798" s="16" t="s">
        <v>3313</v>
      </c>
      <c r="G4798" s="16" t="s">
        <v>3516</v>
      </c>
      <c r="H4798" s="16" t="s">
        <v>3395</v>
      </c>
      <c r="I4798" s="16" t="s">
        <v>3307</v>
      </c>
      <c r="J4798" s="16" t="s">
        <v>8180</v>
      </c>
    </row>
    <row r="4799" ht="22.5" spans="1:10">
      <c r="A4799" s="20"/>
      <c r="B4799" s="16" t="s">
        <v>8296</v>
      </c>
      <c r="C4799" s="16" t="s">
        <v>3301</v>
      </c>
      <c r="D4799" s="16" t="s">
        <v>3311</v>
      </c>
      <c r="E4799" s="16" t="s">
        <v>8420</v>
      </c>
      <c r="F4799" s="16" t="s">
        <v>3486</v>
      </c>
      <c r="G4799" s="16" t="s">
        <v>3341</v>
      </c>
      <c r="H4799" s="16" t="s">
        <v>3315</v>
      </c>
      <c r="I4799" s="16" t="s">
        <v>3307</v>
      </c>
      <c r="J4799" s="16" t="s">
        <v>8420</v>
      </c>
    </row>
    <row r="4800" spans="1:10">
      <c r="A4800" s="20"/>
      <c r="B4800" s="16" t="s">
        <v>8296</v>
      </c>
      <c r="C4800" s="16" t="s">
        <v>3301</v>
      </c>
      <c r="D4800" s="16" t="s">
        <v>3311</v>
      </c>
      <c r="E4800" s="16" t="s">
        <v>9981</v>
      </c>
      <c r="F4800" s="16" t="s">
        <v>3304</v>
      </c>
      <c r="G4800" s="16" t="s">
        <v>3398</v>
      </c>
      <c r="H4800" s="16" t="s">
        <v>3315</v>
      </c>
      <c r="I4800" s="16" t="s">
        <v>3307</v>
      </c>
      <c r="J4800" s="16" t="s">
        <v>9981</v>
      </c>
    </row>
    <row r="4801" ht="22.5" spans="1:10">
      <c r="A4801" s="20"/>
      <c r="B4801" s="16" t="s">
        <v>8296</v>
      </c>
      <c r="C4801" s="16" t="s">
        <v>3301</v>
      </c>
      <c r="D4801" s="16" t="s">
        <v>3320</v>
      </c>
      <c r="E4801" s="16" t="s">
        <v>8188</v>
      </c>
      <c r="F4801" s="16" t="s">
        <v>3304</v>
      </c>
      <c r="G4801" s="16" t="s">
        <v>3398</v>
      </c>
      <c r="H4801" s="16" t="s">
        <v>3315</v>
      </c>
      <c r="I4801" s="16" t="s">
        <v>3307</v>
      </c>
      <c r="J4801" s="16" t="s">
        <v>8188</v>
      </c>
    </row>
    <row r="4802" spans="1:10">
      <c r="A4802" s="20"/>
      <c r="B4802" s="16" t="s">
        <v>8296</v>
      </c>
      <c r="C4802" s="16" t="s">
        <v>3324</v>
      </c>
      <c r="D4802" s="16" t="s">
        <v>3590</v>
      </c>
      <c r="E4802" s="16" t="s">
        <v>8425</v>
      </c>
      <c r="F4802" s="16" t="s">
        <v>3304</v>
      </c>
      <c r="G4802" s="16" t="s">
        <v>3710</v>
      </c>
      <c r="H4802" s="16" t="s">
        <v>3499</v>
      </c>
      <c r="I4802" s="16" t="s">
        <v>3307</v>
      </c>
      <c r="J4802" s="16" t="s">
        <v>8425</v>
      </c>
    </row>
    <row r="4803" ht="22.5" spans="1:10">
      <c r="A4803" s="20"/>
      <c r="B4803" s="16" t="s">
        <v>8296</v>
      </c>
      <c r="C4803" s="16" t="s">
        <v>3324</v>
      </c>
      <c r="D4803" s="16" t="s">
        <v>3590</v>
      </c>
      <c r="E4803" s="16" t="s">
        <v>8194</v>
      </c>
      <c r="F4803" s="16" t="s">
        <v>3304</v>
      </c>
      <c r="G4803" s="16" t="s">
        <v>3398</v>
      </c>
      <c r="H4803" s="16" t="s">
        <v>3315</v>
      </c>
      <c r="I4803" s="16" t="s">
        <v>3307</v>
      </c>
      <c r="J4803" s="16" t="s">
        <v>8194</v>
      </c>
    </row>
    <row r="4804" spans="1:10">
      <c r="A4804" s="20"/>
      <c r="B4804" s="16" t="s">
        <v>8296</v>
      </c>
      <c r="C4804" s="16" t="s">
        <v>3331</v>
      </c>
      <c r="D4804" s="16" t="s">
        <v>3332</v>
      </c>
      <c r="E4804" s="16" t="s">
        <v>8426</v>
      </c>
      <c r="F4804" s="16" t="s">
        <v>3486</v>
      </c>
      <c r="G4804" s="16" t="s">
        <v>3341</v>
      </c>
      <c r="H4804" s="16" t="s">
        <v>3315</v>
      </c>
      <c r="I4804" s="16" t="s">
        <v>3307</v>
      </c>
      <c r="J4804" s="16" t="s">
        <v>8426</v>
      </c>
    </row>
    <row r="4805" ht="22.5" spans="1:10">
      <c r="A4805" s="20"/>
      <c r="B4805" s="16" t="s">
        <v>8296</v>
      </c>
      <c r="C4805" s="16" t="s">
        <v>3843</v>
      </c>
      <c r="D4805" s="16" t="s">
        <v>3844</v>
      </c>
      <c r="E4805" s="16" t="s">
        <v>8196</v>
      </c>
      <c r="F4805" s="16" t="s">
        <v>3304</v>
      </c>
      <c r="G4805" s="16" t="s">
        <v>3398</v>
      </c>
      <c r="H4805" s="16" t="s">
        <v>3315</v>
      </c>
      <c r="I4805" s="16" t="s">
        <v>3307</v>
      </c>
      <c r="J4805" s="16" t="s">
        <v>8196</v>
      </c>
    </row>
    <row r="4806" ht="22.5" spans="1:10">
      <c r="A4806" s="20" t="s">
        <v>8219</v>
      </c>
      <c r="B4806" s="16" t="s">
        <v>8613</v>
      </c>
      <c r="C4806" s="16" t="s">
        <v>3301</v>
      </c>
      <c r="D4806" s="16" t="s">
        <v>3302</v>
      </c>
      <c r="E4806" s="16" t="s">
        <v>8598</v>
      </c>
      <c r="F4806" s="16" t="s">
        <v>3304</v>
      </c>
      <c r="G4806" s="16" t="s">
        <v>3398</v>
      </c>
      <c r="H4806" s="16" t="s">
        <v>3315</v>
      </c>
      <c r="I4806" s="16" t="s">
        <v>3307</v>
      </c>
      <c r="J4806" s="16" t="s">
        <v>8598</v>
      </c>
    </row>
    <row r="4807" spans="1:10">
      <c r="A4807" s="20"/>
      <c r="B4807" s="16" t="s">
        <v>8613</v>
      </c>
      <c r="C4807" s="16" t="s">
        <v>3301</v>
      </c>
      <c r="D4807" s="16" t="s">
        <v>3311</v>
      </c>
      <c r="E4807" s="16" t="s">
        <v>8187</v>
      </c>
      <c r="F4807" s="16" t="s">
        <v>3304</v>
      </c>
      <c r="G4807" s="16" t="s">
        <v>3398</v>
      </c>
      <c r="H4807" s="16" t="s">
        <v>3315</v>
      </c>
      <c r="I4807" s="16" t="s">
        <v>3307</v>
      </c>
      <c r="J4807" s="16" t="s">
        <v>8187</v>
      </c>
    </row>
    <row r="4808" spans="1:10">
      <c r="A4808" s="20"/>
      <c r="B4808" s="16" t="s">
        <v>8613</v>
      </c>
      <c r="C4808" s="16" t="s">
        <v>3301</v>
      </c>
      <c r="D4808" s="16" t="s">
        <v>3320</v>
      </c>
      <c r="E4808" s="16" t="s">
        <v>8404</v>
      </c>
      <c r="F4808" s="16" t="s">
        <v>3304</v>
      </c>
      <c r="G4808" s="16" t="s">
        <v>3398</v>
      </c>
      <c r="H4808" s="16" t="s">
        <v>3315</v>
      </c>
      <c r="I4808" s="16" t="s">
        <v>3307</v>
      </c>
      <c r="J4808" s="16" t="s">
        <v>8404</v>
      </c>
    </row>
    <row r="4809" ht="22.5" spans="1:10">
      <c r="A4809" s="20"/>
      <c r="B4809" s="16" t="s">
        <v>8613</v>
      </c>
      <c r="C4809" s="16" t="s">
        <v>3324</v>
      </c>
      <c r="D4809" s="16" t="s">
        <v>3325</v>
      </c>
      <c r="E4809" s="16" t="s">
        <v>8602</v>
      </c>
      <c r="F4809" s="16" t="s">
        <v>3486</v>
      </c>
      <c r="G4809" s="16" t="s">
        <v>8603</v>
      </c>
      <c r="H4809" s="16" t="s">
        <v>3328</v>
      </c>
      <c r="I4809" s="16" t="s">
        <v>3329</v>
      </c>
      <c r="J4809" s="16" t="s">
        <v>8602</v>
      </c>
    </row>
    <row r="4810" spans="1:10">
      <c r="A4810" s="20"/>
      <c r="B4810" s="16" t="s">
        <v>8613</v>
      </c>
      <c r="C4810" s="16" t="s">
        <v>3324</v>
      </c>
      <c r="D4810" s="16" t="s">
        <v>3590</v>
      </c>
      <c r="E4810" s="16" t="s">
        <v>8605</v>
      </c>
      <c r="F4810" s="16" t="s">
        <v>3313</v>
      </c>
      <c r="G4810" s="16" t="s">
        <v>3341</v>
      </c>
      <c r="H4810" s="16" t="s">
        <v>3315</v>
      </c>
      <c r="I4810" s="16" t="s">
        <v>3307</v>
      </c>
      <c r="J4810" s="16" t="s">
        <v>8605</v>
      </c>
    </row>
    <row r="4811" spans="1:10">
      <c r="A4811" s="20"/>
      <c r="B4811" s="16" t="s">
        <v>8613</v>
      </c>
      <c r="C4811" s="16" t="s">
        <v>3331</v>
      </c>
      <c r="D4811" s="16" t="s">
        <v>3332</v>
      </c>
      <c r="E4811" s="16" t="s">
        <v>10103</v>
      </c>
      <c r="F4811" s="16" t="s">
        <v>3313</v>
      </c>
      <c r="G4811" s="16" t="s">
        <v>3341</v>
      </c>
      <c r="H4811" s="16" t="s">
        <v>3315</v>
      </c>
      <c r="I4811" s="16" t="s">
        <v>3307</v>
      </c>
      <c r="J4811" s="16" t="s">
        <v>10103</v>
      </c>
    </row>
    <row r="4812" spans="1:10">
      <c r="A4812" s="20"/>
      <c r="B4812" s="16" t="s">
        <v>8613</v>
      </c>
      <c r="C4812" s="16" t="s">
        <v>3843</v>
      </c>
      <c r="D4812" s="16" t="s">
        <v>3844</v>
      </c>
      <c r="E4812" s="16" t="s">
        <v>8610</v>
      </c>
      <c r="F4812" s="16" t="s">
        <v>3304</v>
      </c>
      <c r="G4812" s="16" t="s">
        <v>8611</v>
      </c>
      <c r="H4812" s="16" t="s">
        <v>3703</v>
      </c>
      <c r="I4812" s="16" t="s">
        <v>3307</v>
      </c>
      <c r="J4812" s="16" t="s">
        <v>9407</v>
      </c>
    </row>
    <row r="4813" spans="1:10">
      <c r="A4813" s="20" t="s">
        <v>8274</v>
      </c>
      <c r="B4813" s="16" t="s">
        <v>8354</v>
      </c>
      <c r="C4813" s="16" t="s">
        <v>3301</v>
      </c>
      <c r="D4813" s="16" t="s">
        <v>3320</v>
      </c>
      <c r="E4813" s="16" t="s">
        <v>4100</v>
      </c>
      <c r="F4813" s="16" t="s">
        <v>3304</v>
      </c>
      <c r="G4813" s="16" t="s">
        <v>3585</v>
      </c>
      <c r="H4813" s="16" t="s">
        <v>3306</v>
      </c>
      <c r="I4813" s="16" t="s">
        <v>3307</v>
      </c>
      <c r="J4813" s="16" t="s">
        <v>4100</v>
      </c>
    </row>
    <row r="4814" spans="1:10">
      <c r="A4814" s="20"/>
      <c r="B4814" s="16" t="s">
        <v>8354</v>
      </c>
      <c r="C4814" s="16" t="s">
        <v>3324</v>
      </c>
      <c r="D4814" s="16" t="s">
        <v>3325</v>
      </c>
      <c r="E4814" s="16" t="s">
        <v>8164</v>
      </c>
      <c r="F4814" s="16" t="s">
        <v>3304</v>
      </c>
      <c r="G4814" s="16" t="s">
        <v>3398</v>
      </c>
      <c r="H4814" s="16" t="s">
        <v>3315</v>
      </c>
      <c r="I4814" s="16" t="s">
        <v>3307</v>
      </c>
      <c r="J4814" s="16" t="s">
        <v>8164</v>
      </c>
    </row>
    <row r="4815" spans="1:10">
      <c r="A4815" s="20"/>
      <c r="B4815" s="16" t="s">
        <v>8354</v>
      </c>
      <c r="C4815" s="16" t="s">
        <v>3331</v>
      </c>
      <c r="D4815" s="16" t="s">
        <v>3332</v>
      </c>
      <c r="E4815" s="16" t="s">
        <v>3332</v>
      </c>
      <c r="F4815" s="16" t="s">
        <v>3313</v>
      </c>
      <c r="G4815" s="16" t="s">
        <v>3322</v>
      </c>
      <c r="H4815" s="16" t="s">
        <v>3315</v>
      </c>
      <c r="I4815" s="16" t="s">
        <v>3307</v>
      </c>
      <c r="J4815" s="16" t="s">
        <v>3332</v>
      </c>
    </row>
    <row r="4816" spans="1:10">
      <c r="A4816" s="19" t="s">
        <v>10104</v>
      </c>
      <c r="B4816" s="16"/>
      <c r="C4816" s="16"/>
      <c r="D4816" s="16"/>
      <c r="E4816" s="16"/>
      <c r="F4816" s="16"/>
      <c r="G4816" s="16"/>
      <c r="H4816" s="16"/>
      <c r="I4816" s="16"/>
      <c r="J4816" s="16"/>
    </row>
    <row r="4817" ht="22.5" spans="1:10">
      <c r="A4817" s="20" t="s">
        <v>10105</v>
      </c>
      <c r="B4817" s="16" t="s">
        <v>10106</v>
      </c>
      <c r="C4817" s="16" t="s">
        <v>3301</v>
      </c>
      <c r="D4817" s="16" t="s">
        <v>3302</v>
      </c>
      <c r="E4817" s="16" t="s">
        <v>10107</v>
      </c>
      <c r="F4817" s="16" t="s">
        <v>3313</v>
      </c>
      <c r="G4817" s="16" t="s">
        <v>3746</v>
      </c>
      <c r="H4817" s="16" t="s">
        <v>3545</v>
      </c>
      <c r="I4817" s="16" t="s">
        <v>3307</v>
      </c>
      <c r="J4817" s="16" t="s">
        <v>10108</v>
      </c>
    </row>
    <row r="4818" ht="22.5" spans="1:10">
      <c r="A4818" s="20"/>
      <c r="B4818" s="16" t="s">
        <v>10106</v>
      </c>
      <c r="C4818" s="16" t="s">
        <v>3301</v>
      </c>
      <c r="D4818" s="16" t="s">
        <v>3302</v>
      </c>
      <c r="E4818" s="16" t="s">
        <v>10109</v>
      </c>
      <c r="F4818" s="16" t="s">
        <v>3313</v>
      </c>
      <c r="G4818" s="16" t="s">
        <v>3314</v>
      </c>
      <c r="H4818" s="16" t="s">
        <v>3315</v>
      </c>
      <c r="I4818" s="16" t="s">
        <v>3307</v>
      </c>
      <c r="J4818" s="16" t="s">
        <v>10110</v>
      </c>
    </row>
    <row r="4819" ht="22.5" spans="1:10">
      <c r="A4819" s="20"/>
      <c r="B4819" s="16" t="s">
        <v>10106</v>
      </c>
      <c r="C4819" s="16" t="s">
        <v>3301</v>
      </c>
      <c r="D4819" s="16" t="s">
        <v>3311</v>
      </c>
      <c r="E4819" s="16" t="s">
        <v>9869</v>
      </c>
      <c r="F4819" s="16" t="s">
        <v>3304</v>
      </c>
      <c r="G4819" s="16" t="s">
        <v>3544</v>
      </c>
      <c r="H4819" s="16" t="s">
        <v>3315</v>
      </c>
      <c r="I4819" s="16" t="s">
        <v>3307</v>
      </c>
      <c r="J4819" s="16" t="s">
        <v>10111</v>
      </c>
    </row>
    <row r="4820" ht="22.5" spans="1:10">
      <c r="A4820" s="20"/>
      <c r="B4820" s="16" t="s">
        <v>10106</v>
      </c>
      <c r="C4820" s="16" t="s">
        <v>3301</v>
      </c>
      <c r="D4820" s="16" t="s">
        <v>3311</v>
      </c>
      <c r="E4820" s="16" t="s">
        <v>10112</v>
      </c>
      <c r="F4820" s="16" t="s">
        <v>3520</v>
      </c>
      <c r="G4820" s="16" t="s">
        <v>3710</v>
      </c>
      <c r="H4820" s="16" t="s">
        <v>3315</v>
      </c>
      <c r="I4820" s="16" t="s">
        <v>3307</v>
      </c>
      <c r="J4820" s="16" t="s">
        <v>10113</v>
      </c>
    </row>
    <row r="4821" ht="22.5" spans="1:10">
      <c r="A4821" s="20"/>
      <c r="B4821" s="16" t="s">
        <v>10106</v>
      </c>
      <c r="C4821" s="16" t="s">
        <v>3324</v>
      </c>
      <c r="D4821" s="16" t="s">
        <v>3325</v>
      </c>
      <c r="E4821" s="16" t="s">
        <v>10114</v>
      </c>
      <c r="F4821" s="16" t="s">
        <v>3313</v>
      </c>
      <c r="G4821" s="16" t="s">
        <v>3516</v>
      </c>
      <c r="H4821" s="16" t="s">
        <v>3315</v>
      </c>
      <c r="I4821" s="16" t="s">
        <v>3307</v>
      </c>
      <c r="J4821" s="16" t="s">
        <v>10115</v>
      </c>
    </row>
    <row r="4822" ht="33.75" spans="1:10">
      <c r="A4822" s="20"/>
      <c r="B4822" s="16" t="s">
        <v>10106</v>
      </c>
      <c r="C4822" s="16" t="s">
        <v>3331</v>
      </c>
      <c r="D4822" s="16" t="s">
        <v>3332</v>
      </c>
      <c r="E4822" s="16" t="s">
        <v>4461</v>
      </c>
      <c r="F4822" s="16" t="s">
        <v>3313</v>
      </c>
      <c r="G4822" s="16" t="s">
        <v>3322</v>
      </c>
      <c r="H4822" s="16" t="s">
        <v>3315</v>
      </c>
      <c r="I4822" s="16" t="s">
        <v>3307</v>
      </c>
      <c r="J4822" s="16" t="s">
        <v>8286</v>
      </c>
    </row>
    <row r="4823" ht="22.5" spans="1:10">
      <c r="A4823" s="20"/>
      <c r="B4823" s="16" t="s">
        <v>10106</v>
      </c>
      <c r="C4823" s="16" t="s">
        <v>3843</v>
      </c>
      <c r="D4823" s="16" t="s">
        <v>3844</v>
      </c>
      <c r="E4823" s="16" t="s">
        <v>10116</v>
      </c>
      <c r="F4823" s="16" t="s">
        <v>3520</v>
      </c>
      <c r="G4823" s="16" t="s">
        <v>3341</v>
      </c>
      <c r="H4823" s="16" t="s">
        <v>3315</v>
      </c>
      <c r="I4823" s="16" t="s">
        <v>3307</v>
      </c>
      <c r="J4823" s="16" t="s">
        <v>10117</v>
      </c>
    </row>
    <row r="4824" spans="1:10">
      <c r="A4824" s="20" t="s">
        <v>8274</v>
      </c>
      <c r="B4824" s="16" t="s">
        <v>8275</v>
      </c>
      <c r="C4824" s="16" t="s">
        <v>3301</v>
      </c>
      <c r="D4824" s="16" t="s">
        <v>3320</v>
      </c>
      <c r="E4824" s="16" t="s">
        <v>4100</v>
      </c>
      <c r="F4824" s="16" t="s">
        <v>3304</v>
      </c>
      <c r="G4824" s="16" t="s">
        <v>3585</v>
      </c>
      <c r="H4824" s="16" t="s">
        <v>3306</v>
      </c>
      <c r="I4824" s="16" t="s">
        <v>3307</v>
      </c>
      <c r="J4824" s="16" t="s">
        <v>4100</v>
      </c>
    </row>
    <row r="4825" spans="1:10">
      <c r="A4825" s="20"/>
      <c r="B4825" s="16" t="s">
        <v>8275</v>
      </c>
      <c r="C4825" s="16" t="s">
        <v>3324</v>
      </c>
      <c r="D4825" s="16" t="s">
        <v>3325</v>
      </c>
      <c r="E4825" s="16" t="s">
        <v>8164</v>
      </c>
      <c r="F4825" s="16" t="s">
        <v>3304</v>
      </c>
      <c r="G4825" s="16" t="s">
        <v>3398</v>
      </c>
      <c r="H4825" s="16" t="s">
        <v>3315</v>
      </c>
      <c r="I4825" s="16" t="s">
        <v>3307</v>
      </c>
      <c r="J4825" s="16" t="s">
        <v>8164</v>
      </c>
    </row>
    <row r="4826" spans="1:10">
      <c r="A4826" s="20"/>
      <c r="B4826" s="16" t="s">
        <v>8275</v>
      </c>
      <c r="C4826" s="16" t="s">
        <v>3331</v>
      </c>
      <c r="D4826" s="16" t="s">
        <v>3332</v>
      </c>
      <c r="E4826" s="16" t="s">
        <v>3332</v>
      </c>
      <c r="F4826" s="16" t="s">
        <v>3313</v>
      </c>
      <c r="G4826" s="16" t="s">
        <v>3322</v>
      </c>
      <c r="H4826" s="16" t="s">
        <v>3315</v>
      </c>
      <c r="I4826" s="16" t="s">
        <v>3307</v>
      </c>
      <c r="J4826" s="16" t="s">
        <v>3332</v>
      </c>
    </row>
    <row r="4827" spans="1:10">
      <c r="A4827" s="18" t="s">
        <v>10118</v>
      </c>
      <c r="B4827" s="16"/>
      <c r="C4827" s="16"/>
      <c r="D4827" s="16"/>
      <c r="E4827" s="16"/>
      <c r="F4827" s="16"/>
      <c r="G4827" s="16"/>
      <c r="H4827" s="16"/>
      <c r="I4827" s="16"/>
      <c r="J4827" s="16"/>
    </row>
    <row r="4828" spans="1:10">
      <c r="A4828" s="19" t="s">
        <v>10118</v>
      </c>
      <c r="B4828" s="16"/>
      <c r="C4828" s="16"/>
      <c r="D4828" s="16"/>
      <c r="E4828" s="16"/>
      <c r="F4828" s="16"/>
      <c r="G4828" s="16"/>
      <c r="H4828" s="16"/>
      <c r="I4828" s="16"/>
      <c r="J4828" s="16"/>
    </row>
    <row r="4829" ht="22.5" spans="1:10">
      <c r="A4829" s="20" t="s">
        <v>10119</v>
      </c>
      <c r="B4829" s="16" t="s">
        <v>10120</v>
      </c>
      <c r="C4829" s="16" t="s">
        <v>3301</v>
      </c>
      <c r="D4829" s="16" t="s">
        <v>3302</v>
      </c>
      <c r="E4829" s="16" t="s">
        <v>10121</v>
      </c>
      <c r="F4829" s="16" t="s">
        <v>3313</v>
      </c>
      <c r="G4829" s="16" t="s">
        <v>3305</v>
      </c>
      <c r="H4829" s="16" t="s">
        <v>3306</v>
      </c>
      <c r="I4829" s="16" t="s">
        <v>3307</v>
      </c>
      <c r="J4829" s="16" t="s">
        <v>10121</v>
      </c>
    </row>
    <row r="4830" spans="1:10">
      <c r="A4830" s="20"/>
      <c r="B4830" s="16" t="s">
        <v>10120</v>
      </c>
      <c r="C4830" s="16" t="s">
        <v>3301</v>
      </c>
      <c r="D4830" s="16" t="s">
        <v>3311</v>
      </c>
      <c r="E4830" s="16" t="s">
        <v>4350</v>
      </c>
      <c r="F4830" s="16" t="s">
        <v>3304</v>
      </c>
      <c r="G4830" s="16" t="s">
        <v>3398</v>
      </c>
      <c r="H4830" s="16" t="s">
        <v>3315</v>
      </c>
      <c r="I4830" s="16" t="s">
        <v>3307</v>
      </c>
      <c r="J4830" s="16" t="s">
        <v>4350</v>
      </c>
    </row>
    <row r="4831" spans="1:10">
      <c r="A4831" s="20"/>
      <c r="B4831" s="16" t="s">
        <v>10120</v>
      </c>
      <c r="C4831" s="16" t="s">
        <v>3301</v>
      </c>
      <c r="D4831" s="16" t="s">
        <v>3320</v>
      </c>
      <c r="E4831" s="16" t="s">
        <v>4085</v>
      </c>
      <c r="F4831" s="16" t="s">
        <v>3520</v>
      </c>
      <c r="G4831" s="16" t="s">
        <v>7990</v>
      </c>
      <c r="H4831" s="16" t="s">
        <v>3328</v>
      </c>
      <c r="I4831" s="16" t="s">
        <v>3329</v>
      </c>
      <c r="J4831" s="16" t="s">
        <v>4085</v>
      </c>
    </row>
    <row r="4832" ht="33.75" spans="1:10">
      <c r="A4832" s="20"/>
      <c r="B4832" s="16" t="s">
        <v>10120</v>
      </c>
      <c r="C4832" s="16" t="s">
        <v>3324</v>
      </c>
      <c r="D4832" s="16" t="s">
        <v>3325</v>
      </c>
      <c r="E4832" s="16" t="s">
        <v>10122</v>
      </c>
      <c r="F4832" s="16"/>
      <c r="G4832" s="16" t="s">
        <v>10123</v>
      </c>
      <c r="H4832" s="16" t="s">
        <v>3328</v>
      </c>
      <c r="I4832" s="16" t="s">
        <v>3329</v>
      </c>
      <c r="J4832" s="16" t="s">
        <v>10122</v>
      </c>
    </row>
    <row r="4833" spans="1:10">
      <c r="A4833" s="20"/>
      <c r="B4833" s="16" t="s">
        <v>10120</v>
      </c>
      <c r="C4833" s="16" t="s">
        <v>3331</v>
      </c>
      <c r="D4833" s="16" t="s">
        <v>3332</v>
      </c>
      <c r="E4833" s="16" t="s">
        <v>3883</v>
      </c>
      <c r="F4833" s="16" t="s">
        <v>3313</v>
      </c>
      <c r="G4833" s="16" t="s">
        <v>3322</v>
      </c>
      <c r="H4833" s="16" t="s">
        <v>3315</v>
      </c>
      <c r="I4833" s="16" t="s">
        <v>3307</v>
      </c>
      <c r="J4833" s="16" t="s">
        <v>3883</v>
      </c>
    </row>
    <row r="4834" spans="1:10">
      <c r="A4834" s="20"/>
      <c r="B4834" s="16" t="s">
        <v>10120</v>
      </c>
      <c r="C4834" s="16" t="s">
        <v>3843</v>
      </c>
      <c r="D4834" s="16" t="s">
        <v>6563</v>
      </c>
      <c r="E4834" s="16" t="s">
        <v>6563</v>
      </c>
      <c r="F4834" s="16" t="s">
        <v>3304</v>
      </c>
      <c r="G4834" s="16" t="s">
        <v>3398</v>
      </c>
      <c r="H4834" s="16" t="s">
        <v>3315</v>
      </c>
      <c r="I4834" s="16" t="s">
        <v>3307</v>
      </c>
      <c r="J4834" s="16" t="s">
        <v>6563</v>
      </c>
    </row>
    <row r="4835" spans="1:10">
      <c r="A4835" s="20" t="s">
        <v>10124</v>
      </c>
      <c r="B4835" s="16" t="s">
        <v>10125</v>
      </c>
      <c r="C4835" s="16" t="s">
        <v>3301</v>
      </c>
      <c r="D4835" s="16" t="s">
        <v>3302</v>
      </c>
      <c r="E4835" s="16" t="s">
        <v>10126</v>
      </c>
      <c r="F4835" s="16" t="s">
        <v>3304</v>
      </c>
      <c r="G4835" s="16" t="s">
        <v>4559</v>
      </c>
      <c r="H4835" s="16" t="s">
        <v>3306</v>
      </c>
      <c r="I4835" s="16" t="s">
        <v>3307</v>
      </c>
      <c r="J4835" s="16" t="s">
        <v>10126</v>
      </c>
    </row>
    <row r="4836" spans="1:10">
      <c r="A4836" s="20"/>
      <c r="B4836" s="16" t="s">
        <v>10125</v>
      </c>
      <c r="C4836" s="16" t="s">
        <v>3301</v>
      </c>
      <c r="D4836" s="16" t="s">
        <v>3311</v>
      </c>
      <c r="E4836" s="16" t="s">
        <v>10127</v>
      </c>
      <c r="F4836" s="16" t="s">
        <v>3313</v>
      </c>
      <c r="G4836" s="16" t="s">
        <v>3322</v>
      </c>
      <c r="H4836" s="16" t="s">
        <v>3315</v>
      </c>
      <c r="I4836" s="16" t="s">
        <v>3307</v>
      </c>
      <c r="J4836" s="16" t="s">
        <v>10127</v>
      </c>
    </row>
    <row r="4837" spans="1:10">
      <c r="A4837" s="20"/>
      <c r="B4837" s="16" t="s">
        <v>10125</v>
      </c>
      <c r="C4837" s="16" t="s">
        <v>3301</v>
      </c>
      <c r="D4837" s="16" t="s">
        <v>3320</v>
      </c>
      <c r="E4837" s="16" t="s">
        <v>10128</v>
      </c>
      <c r="F4837" s="16" t="s">
        <v>3520</v>
      </c>
      <c r="G4837" s="16" t="s">
        <v>3305</v>
      </c>
      <c r="H4837" s="16" t="s">
        <v>3499</v>
      </c>
      <c r="I4837" s="16" t="s">
        <v>3307</v>
      </c>
      <c r="J4837" s="16" t="s">
        <v>10128</v>
      </c>
    </row>
    <row r="4838" ht="33.75" spans="1:10">
      <c r="A4838" s="20"/>
      <c r="B4838" s="16" t="s">
        <v>10125</v>
      </c>
      <c r="C4838" s="16" t="s">
        <v>3324</v>
      </c>
      <c r="D4838" s="16" t="s">
        <v>3325</v>
      </c>
      <c r="E4838" s="16" t="s">
        <v>10129</v>
      </c>
      <c r="F4838" s="16" t="s">
        <v>3304</v>
      </c>
      <c r="G4838" s="16" t="s">
        <v>10130</v>
      </c>
      <c r="H4838" s="16" t="s">
        <v>3328</v>
      </c>
      <c r="I4838" s="16" t="s">
        <v>3329</v>
      </c>
      <c r="J4838" s="16" t="s">
        <v>10129</v>
      </c>
    </row>
    <row r="4839" ht="22.5" spans="1:10">
      <c r="A4839" s="20"/>
      <c r="B4839" s="16" t="s">
        <v>10125</v>
      </c>
      <c r="C4839" s="16" t="s">
        <v>3324</v>
      </c>
      <c r="D4839" s="16" t="s">
        <v>3590</v>
      </c>
      <c r="E4839" s="16" t="s">
        <v>10131</v>
      </c>
      <c r="F4839" s="16" t="s">
        <v>3304</v>
      </c>
      <c r="G4839" s="16" t="s">
        <v>10130</v>
      </c>
      <c r="H4839" s="16" t="s">
        <v>3328</v>
      </c>
      <c r="I4839" s="16" t="s">
        <v>3329</v>
      </c>
      <c r="J4839" s="16" t="s">
        <v>10131</v>
      </c>
    </row>
    <row r="4840" spans="1:10">
      <c r="A4840" s="20"/>
      <c r="B4840" s="16" t="s">
        <v>10125</v>
      </c>
      <c r="C4840" s="16" t="s">
        <v>3331</v>
      </c>
      <c r="D4840" s="16" t="s">
        <v>3332</v>
      </c>
      <c r="E4840" s="16" t="s">
        <v>3332</v>
      </c>
      <c r="F4840" s="16" t="s">
        <v>3313</v>
      </c>
      <c r="G4840" s="16" t="s">
        <v>3322</v>
      </c>
      <c r="H4840" s="16" t="s">
        <v>3315</v>
      </c>
      <c r="I4840" s="16" t="s">
        <v>3307</v>
      </c>
      <c r="J4840" s="16" t="s">
        <v>3332</v>
      </c>
    </row>
    <row r="4841" spans="1:10">
      <c r="A4841" s="20"/>
      <c r="B4841" s="16" t="s">
        <v>10125</v>
      </c>
      <c r="C4841" s="16" t="s">
        <v>3843</v>
      </c>
      <c r="D4841" s="16" t="s">
        <v>3844</v>
      </c>
      <c r="E4841" s="16" t="s">
        <v>10132</v>
      </c>
      <c r="F4841" s="16" t="s">
        <v>3304</v>
      </c>
      <c r="G4841" s="16" t="s">
        <v>3398</v>
      </c>
      <c r="H4841" s="16" t="s">
        <v>3315</v>
      </c>
      <c r="I4841" s="16" t="s">
        <v>3307</v>
      </c>
      <c r="J4841" s="16" t="s">
        <v>10132</v>
      </c>
    </row>
    <row r="4842" ht="33.75" spans="1:10">
      <c r="A4842" s="20" t="s">
        <v>10133</v>
      </c>
      <c r="B4842" s="16" t="s">
        <v>10134</v>
      </c>
      <c r="C4842" s="16" t="s">
        <v>3301</v>
      </c>
      <c r="D4842" s="16" t="s">
        <v>3302</v>
      </c>
      <c r="E4842" s="16" t="s">
        <v>10135</v>
      </c>
      <c r="F4842" s="16" t="s">
        <v>3313</v>
      </c>
      <c r="G4842" s="16" t="s">
        <v>3318</v>
      </c>
      <c r="H4842" s="16" t="s">
        <v>3526</v>
      </c>
      <c r="I4842" s="16" t="s">
        <v>3307</v>
      </c>
      <c r="J4842" s="16" t="s">
        <v>10135</v>
      </c>
    </row>
    <row r="4843" spans="1:10">
      <c r="A4843" s="20"/>
      <c r="B4843" s="16" t="s">
        <v>10134</v>
      </c>
      <c r="C4843" s="16" t="s">
        <v>3301</v>
      </c>
      <c r="D4843" s="16" t="s">
        <v>3302</v>
      </c>
      <c r="E4843" s="16" t="s">
        <v>10136</v>
      </c>
      <c r="F4843" s="16" t="s">
        <v>3313</v>
      </c>
      <c r="G4843" s="16" t="s">
        <v>4077</v>
      </c>
      <c r="H4843" s="16" t="s">
        <v>3758</v>
      </c>
      <c r="I4843" s="16" t="s">
        <v>3307</v>
      </c>
      <c r="J4843" s="16" t="s">
        <v>10136</v>
      </c>
    </row>
    <row r="4844" spans="1:10">
      <c r="A4844" s="20"/>
      <c r="B4844" s="16" t="s">
        <v>10134</v>
      </c>
      <c r="C4844" s="16" t="s">
        <v>3301</v>
      </c>
      <c r="D4844" s="16" t="s">
        <v>3302</v>
      </c>
      <c r="E4844" s="16" t="s">
        <v>10137</v>
      </c>
      <c r="F4844" s="16" t="s">
        <v>3313</v>
      </c>
      <c r="G4844" s="16" t="s">
        <v>3592</v>
      </c>
      <c r="H4844" s="16" t="s">
        <v>3395</v>
      </c>
      <c r="I4844" s="16" t="s">
        <v>3307</v>
      </c>
      <c r="J4844" s="16" t="s">
        <v>10137</v>
      </c>
    </row>
    <row r="4845" ht="22.5" spans="1:10">
      <c r="A4845" s="20"/>
      <c r="B4845" s="16" t="s">
        <v>10134</v>
      </c>
      <c r="C4845" s="16" t="s">
        <v>3301</v>
      </c>
      <c r="D4845" s="16" t="s">
        <v>3302</v>
      </c>
      <c r="E4845" s="16" t="s">
        <v>10138</v>
      </c>
      <c r="F4845" s="16" t="s">
        <v>3313</v>
      </c>
      <c r="G4845" s="16" t="s">
        <v>3380</v>
      </c>
      <c r="H4845" s="16" t="s">
        <v>3545</v>
      </c>
      <c r="I4845" s="16" t="s">
        <v>3307</v>
      </c>
      <c r="J4845" s="16" t="s">
        <v>10138</v>
      </c>
    </row>
    <row r="4846" spans="1:10">
      <c r="A4846" s="20"/>
      <c r="B4846" s="16" t="s">
        <v>10134</v>
      </c>
      <c r="C4846" s="16" t="s">
        <v>3301</v>
      </c>
      <c r="D4846" s="16" t="s">
        <v>3302</v>
      </c>
      <c r="E4846" s="16" t="s">
        <v>10139</v>
      </c>
      <c r="F4846" s="16" t="s">
        <v>3313</v>
      </c>
      <c r="G4846" s="16" t="s">
        <v>3459</v>
      </c>
      <c r="H4846" s="16" t="s">
        <v>3545</v>
      </c>
      <c r="I4846" s="16" t="s">
        <v>3307</v>
      </c>
      <c r="J4846" s="16" t="s">
        <v>10139</v>
      </c>
    </row>
    <row r="4847" ht="33.75" spans="1:10">
      <c r="A4847" s="20"/>
      <c r="B4847" s="16" t="s">
        <v>10134</v>
      </c>
      <c r="C4847" s="16" t="s">
        <v>3301</v>
      </c>
      <c r="D4847" s="16" t="s">
        <v>3302</v>
      </c>
      <c r="E4847" s="16" t="s">
        <v>10140</v>
      </c>
      <c r="F4847" s="16" t="s">
        <v>3313</v>
      </c>
      <c r="G4847" s="16" t="s">
        <v>3459</v>
      </c>
      <c r="H4847" s="16" t="s">
        <v>3395</v>
      </c>
      <c r="I4847" s="16" t="s">
        <v>3307</v>
      </c>
      <c r="J4847" s="16" t="s">
        <v>10140</v>
      </c>
    </row>
    <row r="4848" ht="22.5" spans="1:10">
      <c r="A4848" s="20"/>
      <c r="B4848" s="16" t="s">
        <v>10134</v>
      </c>
      <c r="C4848" s="16" t="s">
        <v>3301</v>
      </c>
      <c r="D4848" s="16" t="s">
        <v>3302</v>
      </c>
      <c r="E4848" s="16" t="s">
        <v>10141</v>
      </c>
      <c r="F4848" s="16" t="s">
        <v>3313</v>
      </c>
      <c r="G4848" s="16" t="s">
        <v>4036</v>
      </c>
      <c r="H4848" s="16" t="s">
        <v>3395</v>
      </c>
      <c r="I4848" s="16" t="s">
        <v>3307</v>
      </c>
      <c r="J4848" s="16" t="s">
        <v>10141</v>
      </c>
    </row>
    <row r="4849" spans="1:10">
      <c r="A4849" s="20"/>
      <c r="B4849" s="16" t="s">
        <v>10134</v>
      </c>
      <c r="C4849" s="16" t="s">
        <v>3301</v>
      </c>
      <c r="D4849" s="16" t="s">
        <v>3311</v>
      </c>
      <c r="E4849" s="16" t="s">
        <v>6978</v>
      </c>
      <c r="F4849" s="16" t="s">
        <v>3313</v>
      </c>
      <c r="G4849" s="16" t="s">
        <v>3322</v>
      </c>
      <c r="H4849" s="16" t="s">
        <v>3315</v>
      </c>
      <c r="I4849" s="16" t="s">
        <v>3307</v>
      </c>
      <c r="J4849" s="16" t="s">
        <v>6978</v>
      </c>
    </row>
    <row r="4850" spans="1:10">
      <c r="A4850" s="20"/>
      <c r="B4850" s="16" t="s">
        <v>10134</v>
      </c>
      <c r="C4850" s="16" t="s">
        <v>3301</v>
      </c>
      <c r="D4850" s="16" t="s">
        <v>3320</v>
      </c>
      <c r="E4850" s="16" t="s">
        <v>4085</v>
      </c>
      <c r="F4850" s="16" t="s">
        <v>3304</v>
      </c>
      <c r="G4850" s="16" t="s">
        <v>7990</v>
      </c>
      <c r="H4850" s="16" t="s">
        <v>3315</v>
      </c>
      <c r="I4850" s="16" t="s">
        <v>3307</v>
      </c>
      <c r="J4850" s="16" t="s">
        <v>4085</v>
      </c>
    </row>
    <row r="4851" ht="22.5" spans="1:10">
      <c r="A4851" s="20"/>
      <c r="B4851" s="16" t="s">
        <v>10134</v>
      </c>
      <c r="C4851" s="16" t="s">
        <v>3324</v>
      </c>
      <c r="D4851" s="16" t="s">
        <v>3325</v>
      </c>
      <c r="E4851" s="16" t="s">
        <v>10142</v>
      </c>
      <c r="F4851" s="16" t="s">
        <v>3304</v>
      </c>
      <c r="G4851" s="16" t="s">
        <v>10123</v>
      </c>
      <c r="H4851" s="16" t="s">
        <v>3328</v>
      </c>
      <c r="I4851" s="16" t="s">
        <v>3329</v>
      </c>
      <c r="J4851" s="16" t="s">
        <v>10142</v>
      </c>
    </row>
    <row r="4852" spans="1:10">
      <c r="A4852" s="20"/>
      <c r="B4852" s="16" t="s">
        <v>10134</v>
      </c>
      <c r="C4852" s="16" t="s">
        <v>3331</v>
      </c>
      <c r="D4852" s="16" t="s">
        <v>3332</v>
      </c>
      <c r="E4852" s="16" t="s">
        <v>3883</v>
      </c>
      <c r="F4852" s="16" t="s">
        <v>3313</v>
      </c>
      <c r="G4852" s="16" t="s">
        <v>3322</v>
      </c>
      <c r="H4852" s="16" t="s">
        <v>3315</v>
      </c>
      <c r="I4852" s="16" t="s">
        <v>3307</v>
      </c>
      <c r="J4852" s="16" t="s">
        <v>3883</v>
      </c>
    </row>
    <row r="4853" spans="1:10">
      <c r="A4853" s="20"/>
      <c r="B4853" s="16" t="s">
        <v>10134</v>
      </c>
      <c r="C4853" s="16" t="s">
        <v>3843</v>
      </c>
      <c r="D4853" s="16" t="s">
        <v>3844</v>
      </c>
      <c r="E4853" s="16" t="s">
        <v>6969</v>
      </c>
      <c r="F4853" s="16" t="s">
        <v>3520</v>
      </c>
      <c r="G4853" s="16" t="s">
        <v>3398</v>
      </c>
      <c r="H4853" s="16" t="s">
        <v>3315</v>
      </c>
      <c r="I4853" s="16" t="s">
        <v>3307</v>
      </c>
      <c r="J4853" s="16" t="s">
        <v>6969</v>
      </c>
    </row>
    <row r="4854" ht="22.5" spans="1:10">
      <c r="A4854" s="20" t="s">
        <v>10143</v>
      </c>
      <c r="B4854" s="16" t="s">
        <v>10144</v>
      </c>
      <c r="C4854" s="16" t="s">
        <v>3301</v>
      </c>
      <c r="D4854" s="16" t="s">
        <v>3302</v>
      </c>
      <c r="E4854" s="16" t="s">
        <v>10145</v>
      </c>
      <c r="F4854" s="16" t="s">
        <v>3313</v>
      </c>
      <c r="G4854" s="16" t="s">
        <v>3710</v>
      </c>
      <c r="H4854" s="16" t="s">
        <v>3395</v>
      </c>
      <c r="I4854" s="16" t="s">
        <v>3307</v>
      </c>
      <c r="J4854" s="16" t="s">
        <v>10145</v>
      </c>
    </row>
    <row r="4855" spans="1:10">
      <c r="A4855" s="20"/>
      <c r="B4855" s="16" t="s">
        <v>10144</v>
      </c>
      <c r="C4855" s="16" t="s">
        <v>3301</v>
      </c>
      <c r="D4855" s="16" t="s">
        <v>3302</v>
      </c>
      <c r="E4855" s="16" t="s">
        <v>10146</v>
      </c>
      <c r="F4855" s="16" t="s">
        <v>3313</v>
      </c>
      <c r="G4855" s="16" t="s">
        <v>3305</v>
      </c>
      <c r="H4855" s="16" t="s">
        <v>4805</v>
      </c>
      <c r="I4855" s="16" t="s">
        <v>3307</v>
      </c>
      <c r="J4855" s="16" t="s">
        <v>10146</v>
      </c>
    </row>
    <row r="4856" ht="22.5" spans="1:10">
      <c r="A4856" s="20"/>
      <c r="B4856" s="16" t="s">
        <v>10144</v>
      </c>
      <c r="C4856" s="16" t="s">
        <v>3301</v>
      </c>
      <c r="D4856" s="16" t="s">
        <v>3302</v>
      </c>
      <c r="E4856" s="16" t="s">
        <v>10147</v>
      </c>
      <c r="F4856" s="16" t="s">
        <v>3313</v>
      </c>
      <c r="G4856" s="16" t="s">
        <v>3804</v>
      </c>
      <c r="H4856" s="16" t="s">
        <v>3545</v>
      </c>
      <c r="I4856" s="16" t="s">
        <v>3307</v>
      </c>
      <c r="J4856" s="16" t="s">
        <v>10147</v>
      </c>
    </row>
    <row r="4857" ht="22.5" spans="1:10">
      <c r="A4857" s="20"/>
      <c r="B4857" s="16" t="s">
        <v>10144</v>
      </c>
      <c r="C4857" s="16" t="s">
        <v>3301</v>
      </c>
      <c r="D4857" s="16" t="s">
        <v>3302</v>
      </c>
      <c r="E4857" s="16" t="s">
        <v>10148</v>
      </c>
      <c r="F4857" s="16" t="s">
        <v>3313</v>
      </c>
      <c r="G4857" s="16" t="s">
        <v>3305</v>
      </c>
      <c r="H4857" s="16" t="s">
        <v>3395</v>
      </c>
      <c r="I4857" s="16" t="s">
        <v>3307</v>
      </c>
      <c r="J4857" s="16" t="s">
        <v>10148</v>
      </c>
    </row>
    <row r="4858" ht="22.5" spans="1:10">
      <c r="A4858" s="20"/>
      <c r="B4858" s="16" t="s">
        <v>10144</v>
      </c>
      <c r="C4858" s="16" t="s">
        <v>3301</v>
      </c>
      <c r="D4858" s="16" t="s">
        <v>3311</v>
      </c>
      <c r="E4858" s="16" t="s">
        <v>10149</v>
      </c>
      <c r="F4858" s="16" t="s">
        <v>3313</v>
      </c>
      <c r="G4858" s="16" t="s">
        <v>3322</v>
      </c>
      <c r="H4858" s="16" t="s">
        <v>3315</v>
      </c>
      <c r="I4858" s="16" t="s">
        <v>3307</v>
      </c>
      <c r="J4858" s="16" t="s">
        <v>10149</v>
      </c>
    </row>
    <row r="4859" ht="22.5" spans="1:10">
      <c r="A4859" s="20"/>
      <c r="B4859" s="16" t="s">
        <v>10144</v>
      </c>
      <c r="C4859" s="16" t="s">
        <v>3301</v>
      </c>
      <c r="D4859" s="16" t="s">
        <v>3311</v>
      </c>
      <c r="E4859" s="16" t="s">
        <v>10150</v>
      </c>
      <c r="F4859" s="16" t="s">
        <v>3313</v>
      </c>
      <c r="G4859" s="16" t="s">
        <v>3322</v>
      </c>
      <c r="H4859" s="16" t="s">
        <v>3315</v>
      </c>
      <c r="I4859" s="16" t="s">
        <v>3307</v>
      </c>
      <c r="J4859" s="16" t="s">
        <v>10150</v>
      </c>
    </row>
    <row r="4860" ht="22.5" spans="1:10">
      <c r="A4860" s="20"/>
      <c r="B4860" s="16" t="s">
        <v>10144</v>
      </c>
      <c r="C4860" s="16" t="s">
        <v>3301</v>
      </c>
      <c r="D4860" s="16" t="s">
        <v>3311</v>
      </c>
      <c r="E4860" s="16" t="s">
        <v>10151</v>
      </c>
      <c r="F4860" s="16" t="s">
        <v>3313</v>
      </c>
      <c r="G4860" s="16" t="s">
        <v>3322</v>
      </c>
      <c r="H4860" s="16" t="s">
        <v>3315</v>
      </c>
      <c r="I4860" s="16" t="s">
        <v>3307</v>
      </c>
      <c r="J4860" s="16" t="s">
        <v>10151</v>
      </c>
    </row>
    <row r="4861" ht="22.5" spans="1:10">
      <c r="A4861" s="20"/>
      <c r="B4861" s="16" t="s">
        <v>10144</v>
      </c>
      <c r="C4861" s="16" t="s">
        <v>3301</v>
      </c>
      <c r="D4861" s="16" t="s">
        <v>3320</v>
      </c>
      <c r="E4861" s="16" t="s">
        <v>4085</v>
      </c>
      <c r="F4861" s="16" t="s">
        <v>3304</v>
      </c>
      <c r="G4861" s="16" t="s">
        <v>3398</v>
      </c>
      <c r="H4861" s="16" t="s">
        <v>3315</v>
      </c>
      <c r="I4861" s="16" t="s">
        <v>3307</v>
      </c>
      <c r="J4861" s="16" t="s">
        <v>10152</v>
      </c>
    </row>
    <row r="4862" ht="22.5" spans="1:10">
      <c r="A4862" s="20"/>
      <c r="B4862" s="16" t="s">
        <v>10144</v>
      </c>
      <c r="C4862" s="16" t="s">
        <v>3324</v>
      </c>
      <c r="D4862" s="16" t="s">
        <v>3325</v>
      </c>
      <c r="E4862" s="16" t="s">
        <v>10153</v>
      </c>
      <c r="F4862" s="16" t="s">
        <v>3304</v>
      </c>
      <c r="G4862" s="16" t="s">
        <v>4317</v>
      </c>
      <c r="H4862" s="16" t="s">
        <v>3328</v>
      </c>
      <c r="I4862" s="16" t="s">
        <v>3329</v>
      </c>
      <c r="J4862" s="16" t="s">
        <v>10153</v>
      </c>
    </row>
    <row r="4863" ht="22.5" spans="1:10">
      <c r="A4863" s="20"/>
      <c r="B4863" s="16" t="s">
        <v>10144</v>
      </c>
      <c r="C4863" s="16" t="s">
        <v>3324</v>
      </c>
      <c r="D4863" s="16" t="s">
        <v>3590</v>
      </c>
      <c r="E4863" s="16" t="s">
        <v>10154</v>
      </c>
      <c r="F4863" s="16" t="s">
        <v>3304</v>
      </c>
      <c r="G4863" s="16" t="s">
        <v>10155</v>
      </c>
      <c r="H4863" s="16" t="s">
        <v>3328</v>
      </c>
      <c r="I4863" s="16" t="s">
        <v>3329</v>
      </c>
      <c r="J4863" s="16" t="s">
        <v>10154</v>
      </c>
    </row>
    <row r="4864" spans="1:10">
      <c r="A4864" s="20"/>
      <c r="B4864" s="16" t="s">
        <v>10144</v>
      </c>
      <c r="C4864" s="16" t="s">
        <v>3331</v>
      </c>
      <c r="D4864" s="16" t="s">
        <v>3332</v>
      </c>
      <c r="E4864" s="16" t="s">
        <v>10156</v>
      </c>
      <c r="F4864" s="16" t="s">
        <v>3313</v>
      </c>
      <c r="G4864" s="16" t="s">
        <v>3322</v>
      </c>
      <c r="H4864" s="16" t="s">
        <v>3315</v>
      </c>
      <c r="I4864" s="16" t="s">
        <v>3307</v>
      </c>
      <c r="J4864" s="16" t="s">
        <v>10156</v>
      </c>
    </row>
    <row r="4865" ht="22.5" spans="1:10">
      <c r="A4865" s="20"/>
      <c r="B4865" s="16" t="s">
        <v>10144</v>
      </c>
      <c r="C4865" s="16" t="s">
        <v>3843</v>
      </c>
      <c r="D4865" s="16" t="s">
        <v>3844</v>
      </c>
      <c r="E4865" s="16" t="s">
        <v>6978</v>
      </c>
      <c r="F4865" s="16" t="s">
        <v>3304</v>
      </c>
      <c r="G4865" s="16" t="s">
        <v>3398</v>
      </c>
      <c r="H4865" s="16" t="s">
        <v>3315</v>
      </c>
      <c r="I4865" s="16" t="s">
        <v>3307</v>
      </c>
      <c r="J4865" s="16" t="s">
        <v>10157</v>
      </c>
    </row>
    <row r="4866" ht="22.5" spans="1:10">
      <c r="A4866" s="20" t="s">
        <v>10158</v>
      </c>
      <c r="B4866" s="16" t="s">
        <v>10159</v>
      </c>
      <c r="C4866" s="16" t="s">
        <v>3301</v>
      </c>
      <c r="D4866" s="16" t="s">
        <v>3302</v>
      </c>
      <c r="E4866" s="16" t="s">
        <v>10160</v>
      </c>
      <c r="F4866" s="16" t="s">
        <v>3313</v>
      </c>
      <c r="G4866" s="16" t="s">
        <v>3592</v>
      </c>
      <c r="H4866" s="16" t="s">
        <v>3545</v>
      </c>
      <c r="I4866" s="16" t="s">
        <v>3307</v>
      </c>
      <c r="J4866" s="16" t="s">
        <v>10160</v>
      </c>
    </row>
    <row r="4867" spans="1:10">
      <c r="A4867" s="20"/>
      <c r="B4867" s="16" t="s">
        <v>10159</v>
      </c>
      <c r="C4867" s="16" t="s">
        <v>3301</v>
      </c>
      <c r="D4867" s="16" t="s">
        <v>3302</v>
      </c>
      <c r="E4867" s="16" t="s">
        <v>10161</v>
      </c>
      <c r="F4867" s="16" t="s">
        <v>3313</v>
      </c>
      <c r="G4867" s="16" t="s">
        <v>3746</v>
      </c>
      <c r="H4867" s="16" t="s">
        <v>3306</v>
      </c>
      <c r="I4867" s="16" t="s">
        <v>3307</v>
      </c>
      <c r="J4867" s="16" t="s">
        <v>10161</v>
      </c>
    </row>
    <row r="4868" ht="33.75" spans="1:10">
      <c r="A4868" s="20"/>
      <c r="B4868" s="16" t="s">
        <v>10159</v>
      </c>
      <c r="C4868" s="16" t="s">
        <v>3301</v>
      </c>
      <c r="D4868" s="16" t="s">
        <v>3302</v>
      </c>
      <c r="E4868" s="16" t="s">
        <v>10162</v>
      </c>
      <c r="F4868" s="16" t="s">
        <v>3304</v>
      </c>
      <c r="G4868" s="16" t="s">
        <v>3746</v>
      </c>
      <c r="H4868" s="16" t="s">
        <v>3545</v>
      </c>
      <c r="I4868" s="16" t="s">
        <v>3307</v>
      </c>
      <c r="J4868" s="16" t="s">
        <v>10162</v>
      </c>
    </row>
    <row r="4869" ht="22.5" spans="1:10">
      <c r="A4869" s="20"/>
      <c r="B4869" s="16" t="s">
        <v>10159</v>
      </c>
      <c r="C4869" s="16" t="s">
        <v>3301</v>
      </c>
      <c r="D4869" s="16" t="s">
        <v>3311</v>
      </c>
      <c r="E4869" s="16" t="s">
        <v>10163</v>
      </c>
      <c r="F4869" s="16" t="s">
        <v>3313</v>
      </c>
      <c r="G4869" s="16" t="s">
        <v>3341</v>
      </c>
      <c r="H4869" s="16" t="s">
        <v>3315</v>
      </c>
      <c r="I4869" s="16" t="s">
        <v>3307</v>
      </c>
      <c r="J4869" s="16" t="s">
        <v>10163</v>
      </c>
    </row>
    <row r="4870" spans="1:10">
      <c r="A4870" s="20"/>
      <c r="B4870" s="16" t="s">
        <v>10159</v>
      </c>
      <c r="C4870" s="16" t="s">
        <v>3301</v>
      </c>
      <c r="D4870" s="16" t="s">
        <v>3320</v>
      </c>
      <c r="E4870" s="16" t="s">
        <v>4085</v>
      </c>
      <c r="F4870" s="16" t="s">
        <v>3304</v>
      </c>
      <c r="G4870" s="16" t="s">
        <v>7990</v>
      </c>
      <c r="H4870" s="16"/>
      <c r="I4870" s="16" t="s">
        <v>3329</v>
      </c>
      <c r="J4870" s="16" t="s">
        <v>4085</v>
      </c>
    </row>
    <row r="4871" ht="33.75" spans="1:10">
      <c r="A4871" s="20"/>
      <c r="B4871" s="16" t="s">
        <v>10159</v>
      </c>
      <c r="C4871" s="16" t="s">
        <v>3324</v>
      </c>
      <c r="D4871" s="16" t="s">
        <v>3325</v>
      </c>
      <c r="E4871" s="16" t="s">
        <v>10164</v>
      </c>
      <c r="F4871" s="16" t="s">
        <v>3304</v>
      </c>
      <c r="G4871" s="16" t="s">
        <v>10165</v>
      </c>
      <c r="H4871" s="16" t="s">
        <v>3328</v>
      </c>
      <c r="I4871" s="16" t="s">
        <v>3329</v>
      </c>
      <c r="J4871" s="16" t="s">
        <v>10164</v>
      </c>
    </row>
    <row r="4872" ht="33.75" spans="1:10">
      <c r="A4872" s="20"/>
      <c r="B4872" s="16" t="s">
        <v>10159</v>
      </c>
      <c r="C4872" s="16" t="s">
        <v>3324</v>
      </c>
      <c r="D4872" s="16" t="s">
        <v>3590</v>
      </c>
      <c r="E4872" s="16" t="s">
        <v>10166</v>
      </c>
      <c r="F4872" s="16" t="s">
        <v>3304</v>
      </c>
      <c r="G4872" s="16" t="s">
        <v>10167</v>
      </c>
      <c r="H4872" s="16" t="s">
        <v>3328</v>
      </c>
      <c r="I4872" s="16" t="s">
        <v>3329</v>
      </c>
      <c r="J4872" s="16" t="s">
        <v>10166</v>
      </c>
    </row>
    <row r="4873" spans="1:10">
      <c r="A4873" s="20"/>
      <c r="B4873" s="16" t="s">
        <v>10159</v>
      </c>
      <c r="C4873" s="16" t="s">
        <v>3331</v>
      </c>
      <c r="D4873" s="16" t="s">
        <v>3332</v>
      </c>
      <c r="E4873" s="16" t="s">
        <v>4499</v>
      </c>
      <c r="F4873" s="16" t="s">
        <v>3313</v>
      </c>
      <c r="G4873" s="16" t="s">
        <v>3322</v>
      </c>
      <c r="H4873" s="16" t="s">
        <v>3315</v>
      </c>
      <c r="I4873" s="16" t="s">
        <v>3307</v>
      </c>
      <c r="J4873" s="16" t="s">
        <v>4499</v>
      </c>
    </row>
    <row r="4874" spans="1:10">
      <c r="A4874" s="20"/>
      <c r="B4874" s="16" t="s">
        <v>10159</v>
      </c>
      <c r="C4874" s="16" t="s">
        <v>3843</v>
      </c>
      <c r="D4874" s="16" t="s">
        <v>3844</v>
      </c>
      <c r="E4874" s="16" t="s">
        <v>4799</v>
      </c>
      <c r="F4874" s="16" t="s">
        <v>3837</v>
      </c>
      <c r="G4874" s="16" t="s">
        <v>3398</v>
      </c>
      <c r="H4874" s="16" t="s">
        <v>3328</v>
      </c>
      <c r="I4874" s="16" t="s">
        <v>3307</v>
      </c>
      <c r="J4874" s="16" t="s">
        <v>6969</v>
      </c>
    </row>
    <row r="4875" spans="1:10">
      <c r="A4875" s="20" t="s">
        <v>10168</v>
      </c>
      <c r="B4875" s="16" t="s">
        <v>10169</v>
      </c>
      <c r="C4875" s="16" t="s">
        <v>3301</v>
      </c>
      <c r="D4875" s="16" t="s">
        <v>3302</v>
      </c>
      <c r="E4875" s="16" t="s">
        <v>10170</v>
      </c>
      <c r="F4875" s="16" t="s">
        <v>3313</v>
      </c>
      <c r="G4875" s="16" t="s">
        <v>3370</v>
      </c>
      <c r="H4875" s="16" t="s">
        <v>3338</v>
      </c>
      <c r="I4875" s="16" t="s">
        <v>3307</v>
      </c>
      <c r="J4875" s="16" t="s">
        <v>10170</v>
      </c>
    </row>
    <row r="4876" spans="1:10">
      <c r="A4876" s="20"/>
      <c r="B4876" s="16" t="s">
        <v>10169</v>
      </c>
      <c r="C4876" s="16" t="s">
        <v>3301</v>
      </c>
      <c r="D4876" s="16" t="s">
        <v>3302</v>
      </c>
      <c r="E4876" s="16" t="s">
        <v>10171</v>
      </c>
      <c r="F4876" s="16" t="s">
        <v>3313</v>
      </c>
      <c r="G4876" s="16" t="s">
        <v>3370</v>
      </c>
      <c r="H4876" s="16" t="s">
        <v>3847</v>
      </c>
      <c r="I4876" s="16" t="s">
        <v>3307</v>
      </c>
      <c r="J4876" s="16" t="s">
        <v>10171</v>
      </c>
    </row>
    <row r="4877" spans="1:10">
      <c r="A4877" s="20"/>
      <c r="B4877" s="16" t="s">
        <v>10169</v>
      </c>
      <c r="C4877" s="16" t="s">
        <v>3301</v>
      </c>
      <c r="D4877" s="16" t="s">
        <v>3302</v>
      </c>
      <c r="E4877" s="16" t="s">
        <v>10172</v>
      </c>
      <c r="F4877" s="16" t="s">
        <v>3313</v>
      </c>
      <c r="G4877" s="16" t="s">
        <v>3305</v>
      </c>
      <c r="H4877" s="16" t="s">
        <v>3545</v>
      </c>
      <c r="I4877" s="16" t="s">
        <v>3307</v>
      </c>
      <c r="J4877" s="16" t="s">
        <v>10172</v>
      </c>
    </row>
    <row r="4878" spans="1:10">
      <c r="A4878" s="20"/>
      <c r="B4878" s="16" t="s">
        <v>10169</v>
      </c>
      <c r="C4878" s="16" t="s">
        <v>3301</v>
      </c>
      <c r="D4878" s="16" t="s">
        <v>3311</v>
      </c>
      <c r="E4878" s="16" t="s">
        <v>10173</v>
      </c>
      <c r="F4878" s="16" t="s">
        <v>3304</v>
      </c>
      <c r="G4878" s="16" t="s">
        <v>3398</v>
      </c>
      <c r="H4878" s="16" t="s">
        <v>3315</v>
      </c>
      <c r="I4878" s="16" t="s">
        <v>3307</v>
      </c>
      <c r="J4878" s="16" t="s">
        <v>10173</v>
      </c>
    </row>
    <row r="4879" spans="1:10">
      <c r="A4879" s="20"/>
      <c r="B4879" s="16" t="s">
        <v>10169</v>
      </c>
      <c r="C4879" s="16" t="s">
        <v>3301</v>
      </c>
      <c r="D4879" s="16" t="s">
        <v>3320</v>
      </c>
      <c r="E4879" s="16" t="s">
        <v>4085</v>
      </c>
      <c r="F4879" s="16" t="s">
        <v>3304</v>
      </c>
      <c r="G4879" s="16" t="s">
        <v>7990</v>
      </c>
      <c r="H4879" s="16"/>
      <c r="I4879" s="16" t="s">
        <v>3329</v>
      </c>
      <c r="J4879" s="16" t="s">
        <v>4085</v>
      </c>
    </row>
    <row r="4880" ht="22.5" spans="1:10">
      <c r="A4880" s="20"/>
      <c r="B4880" s="16" t="s">
        <v>10169</v>
      </c>
      <c r="C4880" s="16" t="s">
        <v>3324</v>
      </c>
      <c r="D4880" s="16" t="s">
        <v>3325</v>
      </c>
      <c r="E4880" s="16" t="s">
        <v>10174</v>
      </c>
      <c r="F4880" s="16" t="s">
        <v>3304</v>
      </c>
      <c r="G4880" s="16" t="s">
        <v>10175</v>
      </c>
      <c r="H4880" s="16" t="s">
        <v>3328</v>
      </c>
      <c r="I4880" s="16" t="s">
        <v>3329</v>
      </c>
      <c r="J4880" s="16" t="s">
        <v>10174</v>
      </c>
    </row>
    <row r="4881" ht="22.5" spans="1:10">
      <c r="A4881" s="20"/>
      <c r="B4881" s="16" t="s">
        <v>10169</v>
      </c>
      <c r="C4881" s="16" t="s">
        <v>3331</v>
      </c>
      <c r="D4881" s="16" t="s">
        <v>3332</v>
      </c>
      <c r="E4881" s="16" t="s">
        <v>7349</v>
      </c>
      <c r="F4881" s="16" t="s">
        <v>3313</v>
      </c>
      <c r="G4881" s="16" t="s">
        <v>3322</v>
      </c>
      <c r="H4881" s="16" t="s">
        <v>3315</v>
      </c>
      <c r="I4881" s="16" t="s">
        <v>3307</v>
      </c>
      <c r="J4881" s="16" t="s">
        <v>7349</v>
      </c>
    </row>
    <row r="4882" spans="1:10">
      <c r="A4882" s="20"/>
      <c r="B4882" s="16" t="s">
        <v>10169</v>
      </c>
      <c r="C4882" s="16" t="s">
        <v>3843</v>
      </c>
      <c r="D4882" s="16" t="s">
        <v>3844</v>
      </c>
      <c r="E4882" s="16" t="s">
        <v>10132</v>
      </c>
      <c r="F4882" s="16" t="s">
        <v>3304</v>
      </c>
      <c r="G4882" s="16" t="s">
        <v>3398</v>
      </c>
      <c r="H4882" s="16" t="s">
        <v>3315</v>
      </c>
      <c r="I4882" s="16" t="s">
        <v>3307</v>
      </c>
      <c r="J4882" s="16" t="s">
        <v>10132</v>
      </c>
    </row>
    <row r="4883" spans="1:10">
      <c r="A4883" s="20" t="s">
        <v>10176</v>
      </c>
      <c r="B4883" s="16" t="s">
        <v>10177</v>
      </c>
      <c r="C4883" s="16" t="s">
        <v>3301</v>
      </c>
      <c r="D4883" s="16" t="s">
        <v>3302</v>
      </c>
      <c r="E4883" s="16" t="s">
        <v>10178</v>
      </c>
      <c r="F4883" s="16" t="s">
        <v>3304</v>
      </c>
      <c r="G4883" s="16" t="s">
        <v>10179</v>
      </c>
      <c r="H4883" s="16" t="s">
        <v>3377</v>
      </c>
      <c r="I4883" s="16" t="s">
        <v>3307</v>
      </c>
      <c r="J4883" s="16" t="s">
        <v>10178</v>
      </c>
    </row>
    <row r="4884" ht="22.5" spans="1:10">
      <c r="A4884" s="20"/>
      <c r="B4884" s="16" t="s">
        <v>10177</v>
      </c>
      <c r="C4884" s="16" t="s">
        <v>3301</v>
      </c>
      <c r="D4884" s="16" t="s">
        <v>3302</v>
      </c>
      <c r="E4884" s="16" t="s">
        <v>10180</v>
      </c>
      <c r="F4884" s="16" t="s">
        <v>3304</v>
      </c>
      <c r="G4884" s="16" t="s">
        <v>3398</v>
      </c>
      <c r="H4884" s="16" t="s">
        <v>3315</v>
      </c>
      <c r="I4884" s="16" t="s">
        <v>3307</v>
      </c>
      <c r="J4884" s="16" t="s">
        <v>10180</v>
      </c>
    </row>
    <row r="4885" spans="1:10">
      <c r="A4885" s="20"/>
      <c r="B4885" s="16" t="s">
        <v>10177</v>
      </c>
      <c r="C4885" s="16" t="s">
        <v>3301</v>
      </c>
      <c r="D4885" s="16" t="s">
        <v>3311</v>
      </c>
      <c r="E4885" s="16" t="s">
        <v>6978</v>
      </c>
      <c r="F4885" s="16" t="s">
        <v>3313</v>
      </c>
      <c r="G4885" s="16" t="s">
        <v>3341</v>
      </c>
      <c r="H4885" s="16" t="s">
        <v>3315</v>
      </c>
      <c r="I4885" s="16" t="s">
        <v>3307</v>
      </c>
      <c r="J4885" s="16" t="s">
        <v>6978</v>
      </c>
    </row>
    <row r="4886" spans="1:10">
      <c r="A4886" s="20"/>
      <c r="B4886" s="16" t="s">
        <v>10177</v>
      </c>
      <c r="C4886" s="16" t="s">
        <v>3301</v>
      </c>
      <c r="D4886" s="16" t="s">
        <v>3320</v>
      </c>
      <c r="E4886" s="16" t="s">
        <v>4085</v>
      </c>
      <c r="F4886" s="16" t="s">
        <v>3304</v>
      </c>
      <c r="G4886" s="16" t="s">
        <v>7990</v>
      </c>
      <c r="H4886" s="16"/>
      <c r="I4886" s="16" t="s">
        <v>3329</v>
      </c>
      <c r="J4886" s="16" t="s">
        <v>4085</v>
      </c>
    </row>
    <row r="4887" spans="1:10">
      <c r="A4887" s="20"/>
      <c r="B4887" s="16" t="s">
        <v>10177</v>
      </c>
      <c r="C4887" s="16" t="s">
        <v>3324</v>
      </c>
      <c r="D4887" s="16" t="s">
        <v>3590</v>
      </c>
      <c r="E4887" s="16" t="s">
        <v>10181</v>
      </c>
      <c r="F4887" s="16" t="s">
        <v>3304</v>
      </c>
      <c r="G4887" s="16" t="s">
        <v>10182</v>
      </c>
      <c r="H4887" s="16" t="s">
        <v>3328</v>
      </c>
      <c r="I4887" s="16" t="s">
        <v>3329</v>
      </c>
      <c r="J4887" s="16" t="s">
        <v>10181</v>
      </c>
    </row>
    <row r="4888" spans="1:10">
      <c r="A4888" s="20"/>
      <c r="B4888" s="16" t="s">
        <v>10177</v>
      </c>
      <c r="C4888" s="16" t="s">
        <v>3331</v>
      </c>
      <c r="D4888" s="16" t="s">
        <v>3332</v>
      </c>
      <c r="E4888" s="16" t="s">
        <v>4526</v>
      </c>
      <c r="F4888" s="16" t="s">
        <v>3313</v>
      </c>
      <c r="G4888" s="16" t="s">
        <v>3322</v>
      </c>
      <c r="H4888" s="16" t="s">
        <v>3315</v>
      </c>
      <c r="I4888" s="16" t="s">
        <v>3307</v>
      </c>
      <c r="J4888" s="16" t="s">
        <v>4526</v>
      </c>
    </row>
    <row r="4889" spans="1:10">
      <c r="A4889" s="20"/>
      <c r="B4889" s="16" t="s">
        <v>10177</v>
      </c>
      <c r="C4889" s="16" t="s">
        <v>3843</v>
      </c>
      <c r="D4889" s="16" t="s">
        <v>3844</v>
      </c>
      <c r="E4889" s="16" t="s">
        <v>4799</v>
      </c>
      <c r="F4889" s="16" t="s">
        <v>3520</v>
      </c>
      <c r="G4889" s="16" t="s">
        <v>3398</v>
      </c>
      <c r="H4889" s="16" t="s">
        <v>3315</v>
      </c>
      <c r="I4889" s="16" t="s">
        <v>3307</v>
      </c>
      <c r="J4889" s="16" t="s">
        <v>4799</v>
      </c>
    </row>
    <row r="4890" spans="1:10">
      <c r="A4890" s="20" t="s">
        <v>10183</v>
      </c>
      <c r="B4890" s="16" t="s">
        <v>10184</v>
      </c>
      <c r="C4890" s="16" t="s">
        <v>3301</v>
      </c>
      <c r="D4890" s="16" t="s">
        <v>3302</v>
      </c>
      <c r="E4890" s="16" t="s">
        <v>10185</v>
      </c>
      <c r="F4890" s="16" t="s">
        <v>3313</v>
      </c>
      <c r="G4890" s="16" t="s">
        <v>3445</v>
      </c>
      <c r="H4890" s="16" t="s">
        <v>3758</v>
      </c>
      <c r="I4890" s="16" t="s">
        <v>3307</v>
      </c>
      <c r="J4890" s="16" t="s">
        <v>10185</v>
      </c>
    </row>
    <row r="4891" spans="1:10">
      <c r="A4891" s="20"/>
      <c r="B4891" s="16" t="s">
        <v>10184</v>
      </c>
      <c r="C4891" s="16" t="s">
        <v>3301</v>
      </c>
      <c r="D4891" s="16" t="s">
        <v>3311</v>
      </c>
      <c r="E4891" s="16" t="s">
        <v>6978</v>
      </c>
      <c r="F4891" s="16" t="s">
        <v>3313</v>
      </c>
      <c r="G4891" s="16" t="s">
        <v>3322</v>
      </c>
      <c r="H4891" s="16" t="s">
        <v>3315</v>
      </c>
      <c r="I4891" s="16" t="s">
        <v>3307</v>
      </c>
      <c r="J4891" s="16" t="s">
        <v>6978</v>
      </c>
    </row>
    <row r="4892" spans="1:10">
      <c r="A4892" s="20"/>
      <c r="B4892" s="16" t="s">
        <v>10184</v>
      </c>
      <c r="C4892" s="16" t="s">
        <v>3301</v>
      </c>
      <c r="D4892" s="16" t="s">
        <v>3320</v>
      </c>
      <c r="E4892" s="16" t="s">
        <v>4085</v>
      </c>
      <c r="F4892" s="16" t="s">
        <v>3304</v>
      </c>
      <c r="G4892" s="16" t="s">
        <v>7990</v>
      </c>
      <c r="H4892" s="16"/>
      <c r="I4892" s="16" t="s">
        <v>3329</v>
      </c>
      <c r="J4892" s="16" t="s">
        <v>4085</v>
      </c>
    </row>
    <row r="4893" spans="1:10">
      <c r="A4893" s="20"/>
      <c r="B4893" s="16" t="s">
        <v>10184</v>
      </c>
      <c r="C4893" s="16" t="s">
        <v>3324</v>
      </c>
      <c r="D4893" s="16" t="s">
        <v>3325</v>
      </c>
      <c r="E4893" s="16" t="s">
        <v>10186</v>
      </c>
      <c r="F4893" s="16" t="s">
        <v>3313</v>
      </c>
      <c r="G4893" s="16" t="s">
        <v>10187</v>
      </c>
      <c r="H4893" s="16" t="s">
        <v>3499</v>
      </c>
      <c r="I4893" s="16" t="s">
        <v>3307</v>
      </c>
      <c r="J4893" s="16" t="s">
        <v>10186</v>
      </c>
    </row>
    <row r="4894" spans="1:10">
      <c r="A4894" s="20"/>
      <c r="B4894" s="16" t="s">
        <v>10184</v>
      </c>
      <c r="C4894" s="16" t="s">
        <v>3331</v>
      </c>
      <c r="D4894" s="16" t="s">
        <v>3332</v>
      </c>
      <c r="E4894" s="16" t="s">
        <v>3883</v>
      </c>
      <c r="F4894" s="16" t="s">
        <v>3313</v>
      </c>
      <c r="G4894" s="16" t="s">
        <v>3322</v>
      </c>
      <c r="H4894" s="16" t="s">
        <v>3315</v>
      </c>
      <c r="I4894" s="16" t="s">
        <v>3307</v>
      </c>
      <c r="J4894" s="16" t="s">
        <v>3883</v>
      </c>
    </row>
    <row r="4895" spans="1:10">
      <c r="A4895" s="20"/>
      <c r="B4895" s="16" t="s">
        <v>10184</v>
      </c>
      <c r="C4895" s="16" t="s">
        <v>3843</v>
      </c>
      <c r="D4895" s="16" t="s">
        <v>3844</v>
      </c>
      <c r="E4895" s="16" t="s">
        <v>4799</v>
      </c>
      <c r="F4895" s="16" t="s">
        <v>3520</v>
      </c>
      <c r="G4895" s="16" t="s">
        <v>3398</v>
      </c>
      <c r="H4895" s="16" t="s">
        <v>3315</v>
      </c>
      <c r="I4895" s="16" t="s">
        <v>3307</v>
      </c>
      <c r="J4895" s="16" t="s">
        <v>4799</v>
      </c>
    </row>
    <row r="4896" spans="1:10">
      <c r="A4896" s="20" t="s">
        <v>10188</v>
      </c>
      <c r="B4896" s="16" t="s">
        <v>10189</v>
      </c>
      <c r="C4896" s="16" t="s">
        <v>3301</v>
      </c>
      <c r="D4896" s="16" t="s">
        <v>3302</v>
      </c>
      <c r="E4896" s="16" t="s">
        <v>10190</v>
      </c>
      <c r="F4896" s="16" t="s">
        <v>3520</v>
      </c>
      <c r="G4896" s="16" t="s">
        <v>4896</v>
      </c>
      <c r="H4896" s="16" t="s">
        <v>3435</v>
      </c>
      <c r="I4896" s="16" t="s">
        <v>3307</v>
      </c>
      <c r="J4896" s="16" t="s">
        <v>10190</v>
      </c>
    </row>
    <row r="4897" spans="1:10">
      <c r="A4897" s="20"/>
      <c r="B4897" s="16" t="s">
        <v>10189</v>
      </c>
      <c r="C4897" s="16" t="s">
        <v>3301</v>
      </c>
      <c r="D4897" s="16" t="s">
        <v>3311</v>
      </c>
      <c r="E4897" s="16" t="s">
        <v>3311</v>
      </c>
      <c r="F4897" s="16" t="s">
        <v>3313</v>
      </c>
      <c r="G4897" s="16" t="s">
        <v>3401</v>
      </c>
      <c r="H4897" s="16" t="s">
        <v>3328</v>
      </c>
      <c r="I4897" s="16" t="s">
        <v>3329</v>
      </c>
      <c r="J4897" s="16" t="s">
        <v>3311</v>
      </c>
    </row>
    <row r="4898" spans="1:10">
      <c r="A4898" s="20"/>
      <c r="B4898" s="16" t="s">
        <v>10189</v>
      </c>
      <c r="C4898" s="16" t="s">
        <v>3301</v>
      </c>
      <c r="D4898" s="16" t="s">
        <v>3320</v>
      </c>
      <c r="E4898" s="16" t="s">
        <v>6369</v>
      </c>
      <c r="F4898" s="16" t="s">
        <v>3520</v>
      </c>
      <c r="G4898" s="16" t="s">
        <v>3710</v>
      </c>
      <c r="H4898" s="16" t="s">
        <v>3805</v>
      </c>
      <c r="I4898" s="16" t="s">
        <v>3307</v>
      </c>
      <c r="J4898" s="16" t="s">
        <v>6369</v>
      </c>
    </row>
    <row r="4899" ht="22.5" spans="1:10">
      <c r="A4899" s="20"/>
      <c r="B4899" s="16" t="s">
        <v>10189</v>
      </c>
      <c r="C4899" s="16" t="s">
        <v>3324</v>
      </c>
      <c r="D4899" s="16" t="s">
        <v>3685</v>
      </c>
      <c r="E4899" s="16" t="s">
        <v>10191</v>
      </c>
      <c r="F4899" s="16" t="s">
        <v>3304</v>
      </c>
      <c r="G4899" s="16" t="s">
        <v>3462</v>
      </c>
      <c r="H4899" s="16" t="s">
        <v>3328</v>
      </c>
      <c r="I4899" s="16" t="s">
        <v>3329</v>
      </c>
      <c r="J4899" s="16" t="s">
        <v>10191</v>
      </c>
    </row>
    <row r="4900" spans="1:10">
      <c r="A4900" s="20"/>
      <c r="B4900" s="16" t="s">
        <v>10189</v>
      </c>
      <c r="C4900" s="16" t="s">
        <v>3331</v>
      </c>
      <c r="D4900" s="16" t="s">
        <v>3332</v>
      </c>
      <c r="E4900" s="16" t="s">
        <v>3332</v>
      </c>
      <c r="F4900" s="16" t="s">
        <v>3313</v>
      </c>
      <c r="G4900" s="16" t="s">
        <v>3322</v>
      </c>
      <c r="H4900" s="16" t="s">
        <v>3315</v>
      </c>
      <c r="I4900" s="16" t="s">
        <v>3307</v>
      </c>
      <c r="J4900" s="16" t="s">
        <v>3332</v>
      </c>
    </row>
    <row r="4901" ht="22.5" spans="1:10">
      <c r="A4901" s="20"/>
      <c r="B4901" s="16" t="s">
        <v>10189</v>
      </c>
      <c r="C4901" s="16" t="s">
        <v>3843</v>
      </c>
      <c r="D4901" s="16" t="s">
        <v>3844</v>
      </c>
      <c r="E4901" s="16" t="s">
        <v>10191</v>
      </c>
      <c r="F4901" s="16" t="s">
        <v>3304</v>
      </c>
      <c r="G4901" s="16" t="s">
        <v>3462</v>
      </c>
      <c r="H4901" s="16" t="s">
        <v>3328</v>
      </c>
      <c r="I4901" s="16" t="s">
        <v>3329</v>
      </c>
      <c r="J4901" s="16" t="s">
        <v>10191</v>
      </c>
    </row>
    <row r="4902" spans="1:10">
      <c r="A4902" s="20" t="s">
        <v>3608</v>
      </c>
      <c r="B4902" s="16" t="s">
        <v>10177</v>
      </c>
      <c r="C4902" s="16" t="s">
        <v>3301</v>
      </c>
      <c r="D4902" s="16" t="s">
        <v>3302</v>
      </c>
      <c r="E4902" s="16" t="s">
        <v>10178</v>
      </c>
      <c r="F4902" s="16" t="s">
        <v>3304</v>
      </c>
      <c r="G4902" s="16" t="s">
        <v>10179</v>
      </c>
      <c r="H4902" s="16" t="s">
        <v>3377</v>
      </c>
      <c r="I4902" s="16" t="s">
        <v>3307</v>
      </c>
      <c r="J4902" s="16" t="s">
        <v>10178</v>
      </c>
    </row>
    <row r="4903" spans="1:10">
      <c r="A4903" s="20"/>
      <c r="B4903" s="16" t="s">
        <v>10177</v>
      </c>
      <c r="C4903" s="16" t="s">
        <v>3301</v>
      </c>
      <c r="D4903" s="16" t="s">
        <v>3302</v>
      </c>
      <c r="E4903" s="16" t="s">
        <v>10192</v>
      </c>
      <c r="F4903" s="16" t="s">
        <v>3304</v>
      </c>
      <c r="G4903" s="16" t="s">
        <v>4629</v>
      </c>
      <c r="H4903" s="16" t="s">
        <v>3395</v>
      </c>
      <c r="I4903" s="16" t="s">
        <v>3307</v>
      </c>
      <c r="J4903" s="16" t="s">
        <v>10192</v>
      </c>
    </row>
    <row r="4904" spans="1:10">
      <c r="A4904" s="20"/>
      <c r="B4904" s="16" t="s">
        <v>10177</v>
      </c>
      <c r="C4904" s="16" t="s">
        <v>3301</v>
      </c>
      <c r="D4904" s="16" t="s">
        <v>3311</v>
      </c>
      <c r="E4904" s="16" t="s">
        <v>6978</v>
      </c>
      <c r="F4904" s="16" t="s">
        <v>3313</v>
      </c>
      <c r="G4904" s="16" t="s">
        <v>3322</v>
      </c>
      <c r="H4904" s="16" t="s">
        <v>3315</v>
      </c>
      <c r="I4904" s="16" t="s">
        <v>3307</v>
      </c>
      <c r="J4904" s="16" t="s">
        <v>6978</v>
      </c>
    </row>
    <row r="4905" spans="1:10">
      <c r="A4905" s="20"/>
      <c r="B4905" s="16" t="s">
        <v>10177</v>
      </c>
      <c r="C4905" s="16" t="s">
        <v>3301</v>
      </c>
      <c r="D4905" s="16" t="s">
        <v>3320</v>
      </c>
      <c r="E4905" s="16" t="s">
        <v>4085</v>
      </c>
      <c r="F4905" s="16" t="s">
        <v>3304</v>
      </c>
      <c r="G4905" s="16" t="s">
        <v>10193</v>
      </c>
      <c r="H4905" s="16"/>
      <c r="I4905" s="16" t="s">
        <v>3329</v>
      </c>
      <c r="J4905" s="16" t="s">
        <v>4085</v>
      </c>
    </row>
    <row r="4906" spans="1:10">
      <c r="A4906" s="20"/>
      <c r="B4906" s="16" t="s">
        <v>10177</v>
      </c>
      <c r="C4906" s="16" t="s">
        <v>3324</v>
      </c>
      <c r="D4906" s="16" t="s">
        <v>3325</v>
      </c>
      <c r="E4906" s="16" t="s">
        <v>10194</v>
      </c>
      <c r="F4906" s="16" t="s">
        <v>3304</v>
      </c>
      <c r="G4906" s="16" t="s">
        <v>3398</v>
      </c>
      <c r="H4906" s="16" t="s">
        <v>3315</v>
      </c>
      <c r="I4906" s="16" t="s">
        <v>3307</v>
      </c>
      <c r="J4906" s="16" t="s">
        <v>10194</v>
      </c>
    </row>
    <row r="4907" spans="1:10">
      <c r="A4907" s="20"/>
      <c r="B4907" s="16" t="s">
        <v>10177</v>
      </c>
      <c r="C4907" s="16" t="s">
        <v>3324</v>
      </c>
      <c r="D4907" s="16" t="s">
        <v>3325</v>
      </c>
      <c r="E4907" s="16" t="s">
        <v>10195</v>
      </c>
      <c r="F4907" s="16" t="s">
        <v>3313</v>
      </c>
      <c r="G4907" s="16" t="s">
        <v>3322</v>
      </c>
      <c r="H4907" s="16" t="s">
        <v>3315</v>
      </c>
      <c r="I4907" s="16" t="s">
        <v>3307</v>
      </c>
      <c r="J4907" s="16" t="s">
        <v>10195</v>
      </c>
    </row>
    <row r="4908" ht="22.5" spans="1:10">
      <c r="A4908" s="20"/>
      <c r="B4908" s="16" t="s">
        <v>10177</v>
      </c>
      <c r="C4908" s="16" t="s">
        <v>3331</v>
      </c>
      <c r="D4908" s="16" t="s">
        <v>3332</v>
      </c>
      <c r="E4908" s="16" t="s">
        <v>7349</v>
      </c>
      <c r="F4908" s="16" t="s">
        <v>3313</v>
      </c>
      <c r="G4908" s="16" t="s">
        <v>3322</v>
      </c>
      <c r="H4908" s="16" t="s">
        <v>3315</v>
      </c>
      <c r="I4908" s="16" t="s">
        <v>3307</v>
      </c>
      <c r="J4908" s="16" t="s">
        <v>7349</v>
      </c>
    </row>
    <row r="4909" ht="33.75" spans="1:10">
      <c r="A4909" s="20"/>
      <c r="B4909" s="16" t="s">
        <v>10177</v>
      </c>
      <c r="C4909" s="16" t="s">
        <v>3843</v>
      </c>
      <c r="D4909" s="16" t="s">
        <v>3844</v>
      </c>
      <c r="E4909" s="16" t="s">
        <v>10196</v>
      </c>
      <c r="F4909" s="16" t="s">
        <v>3304</v>
      </c>
      <c r="G4909" s="16" t="s">
        <v>3398</v>
      </c>
      <c r="H4909" s="16" t="s">
        <v>3315</v>
      </c>
      <c r="I4909" s="16" t="s">
        <v>3307</v>
      </c>
      <c r="J4909" s="16" t="s">
        <v>10197</v>
      </c>
    </row>
    <row r="4910" spans="1:10">
      <c r="A4910" s="18" t="s">
        <v>10198</v>
      </c>
      <c r="B4910" s="16"/>
      <c r="C4910" s="16"/>
      <c r="D4910" s="16"/>
      <c r="E4910" s="16"/>
      <c r="F4910" s="16"/>
      <c r="G4910" s="16"/>
      <c r="H4910" s="16"/>
      <c r="I4910" s="16"/>
      <c r="J4910" s="16"/>
    </row>
    <row r="4911" spans="1:10">
      <c r="A4911" s="19" t="s">
        <v>10198</v>
      </c>
      <c r="B4911" s="16"/>
      <c r="C4911" s="16"/>
      <c r="D4911" s="16"/>
      <c r="E4911" s="16"/>
      <c r="F4911" s="16"/>
      <c r="G4911" s="16"/>
      <c r="H4911" s="16"/>
      <c r="I4911" s="16"/>
      <c r="J4911" s="16"/>
    </row>
    <row r="4912" ht="22.5" spans="1:10">
      <c r="A4912" s="20" t="s">
        <v>10199</v>
      </c>
      <c r="B4912" s="16" t="s">
        <v>10200</v>
      </c>
      <c r="C4912" s="16" t="s">
        <v>3301</v>
      </c>
      <c r="D4912" s="16" t="s">
        <v>3302</v>
      </c>
      <c r="E4912" s="16" t="s">
        <v>10201</v>
      </c>
      <c r="F4912" s="16" t="s">
        <v>3304</v>
      </c>
      <c r="G4912" s="16" t="s">
        <v>10202</v>
      </c>
      <c r="H4912" s="16" t="s">
        <v>5292</v>
      </c>
      <c r="I4912" s="16" t="s">
        <v>3307</v>
      </c>
      <c r="J4912" s="16" t="s">
        <v>10203</v>
      </c>
    </row>
    <row r="4913" ht="22.5" spans="1:10">
      <c r="A4913" s="20"/>
      <c r="B4913" s="16" t="s">
        <v>10200</v>
      </c>
      <c r="C4913" s="16" t="s">
        <v>3301</v>
      </c>
      <c r="D4913" s="16" t="s">
        <v>3302</v>
      </c>
      <c r="E4913" s="16" t="s">
        <v>10204</v>
      </c>
      <c r="F4913" s="16" t="s">
        <v>3313</v>
      </c>
      <c r="G4913" s="16" t="s">
        <v>3305</v>
      </c>
      <c r="H4913" s="16" t="s">
        <v>3545</v>
      </c>
      <c r="I4913" s="16" t="s">
        <v>3307</v>
      </c>
      <c r="J4913" s="16" t="s">
        <v>10205</v>
      </c>
    </row>
    <row r="4914" ht="33.75" spans="1:10">
      <c r="A4914" s="20"/>
      <c r="B4914" s="16" t="s">
        <v>10200</v>
      </c>
      <c r="C4914" s="16" t="s">
        <v>3301</v>
      </c>
      <c r="D4914" s="16" t="s">
        <v>3302</v>
      </c>
      <c r="E4914" s="16" t="s">
        <v>10206</v>
      </c>
      <c r="F4914" s="16" t="s">
        <v>3313</v>
      </c>
      <c r="G4914" s="16" t="s">
        <v>3746</v>
      </c>
      <c r="H4914" s="16" t="s">
        <v>3545</v>
      </c>
      <c r="I4914" s="16" t="s">
        <v>3307</v>
      </c>
      <c r="J4914" s="16" t="s">
        <v>10207</v>
      </c>
    </row>
    <row r="4915" ht="33.75" spans="1:10">
      <c r="A4915" s="20"/>
      <c r="B4915" s="16" t="s">
        <v>10200</v>
      </c>
      <c r="C4915" s="16" t="s">
        <v>3301</v>
      </c>
      <c r="D4915" s="16" t="s">
        <v>3302</v>
      </c>
      <c r="E4915" s="16" t="s">
        <v>10208</v>
      </c>
      <c r="F4915" s="16" t="s">
        <v>3313</v>
      </c>
      <c r="G4915" s="16" t="s">
        <v>3592</v>
      </c>
      <c r="H4915" s="16" t="s">
        <v>3545</v>
      </c>
      <c r="I4915" s="16" t="s">
        <v>3307</v>
      </c>
      <c r="J4915" s="16" t="s">
        <v>10209</v>
      </c>
    </row>
    <row r="4916" ht="22.5" spans="1:10">
      <c r="A4916" s="20"/>
      <c r="B4916" s="16" t="s">
        <v>10200</v>
      </c>
      <c r="C4916" s="16" t="s">
        <v>3301</v>
      </c>
      <c r="D4916" s="16" t="s">
        <v>3311</v>
      </c>
      <c r="E4916" s="16" t="s">
        <v>3754</v>
      </c>
      <c r="F4916" s="16" t="s">
        <v>3313</v>
      </c>
      <c r="G4916" s="16" t="s">
        <v>3341</v>
      </c>
      <c r="H4916" s="16" t="s">
        <v>3315</v>
      </c>
      <c r="I4916" s="16" t="s">
        <v>3307</v>
      </c>
      <c r="J4916" s="16" t="s">
        <v>10210</v>
      </c>
    </row>
    <row r="4917" ht="22.5" spans="1:10">
      <c r="A4917" s="20"/>
      <c r="B4917" s="16" t="s">
        <v>10200</v>
      </c>
      <c r="C4917" s="16" t="s">
        <v>3301</v>
      </c>
      <c r="D4917" s="16" t="s">
        <v>3320</v>
      </c>
      <c r="E4917" s="16" t="s">
        <v>4971</v>
      </c>
      <c r="F4917" s="16" t="s">
        <v>3313</v>
      </c>
      <c r="G4917" s="16" t="s">
        <v>3341</v>
      </c>
      <c r="H4917" s="16" t="s">
        <v>3315</v>
      </c>
      <c r="I4917" s="16" t="s">
        <v>3307</v>
      </c>
      <c r="J4917" s="16" t="s">
        <v>10211</v>
      </c>
    </row>
    <row r="4918" ht="22.5" spans="1:10">
      <c r="A4918" s="20"/>
      <c r="B4918" s="16" t="s">
        <v>10200</v>
      </c>
      <c r="C4918" s="16" t="s">
        <v>3301</v>
      </c>
      <c r="D4918" s="16" t="s">
        <v>3320</v>
      </c>
      <c r="E4918" s="16" t="s">
        <v>10212</v>
      </c>
      <c r="F4918" s="16" t="s">
        <v>3313</v>
      </c>
      <c r="G4918" s="16" t="s">
        <v>3341</v>
      </c>
      <c r="H4918" s="16" t="s">
        <v>3315</v>
      </c>
      <c r="I4918" s="16" t="s">
        <v>3307</v>
      </c>
      <c r="J4918" s="16" t="s">
        <v>10213</v>
      </c>
    </row>
    <row r="4919" ht="22.5" spans="1:10">
      <c r="A4919" s="20"/>
      <c r="B4919" s="16" t="s">
        <v>10200</v>
      </c>
      <c r="C4919" s="16" t="s">
        <v>3324</v>
      </c>
      <c r="D4919" s="16" t="s">
        <v>3325</v>
      </c>
      <c r="E4919" s="16" t="s">
        <v>10214</v>
      </c>
      <c r="F4919" s="16" t="s">
        <v>3313</v>
      </c>
      <c r="G4919" s="16" t="s">
        <v>3341</v>
      </c>
      <c r="H4919" s="16" t="s">
        <v>3315</v>
      </c>
      <c r="I4919" s="16" t="s">
        <v>3307</v>
      </c>
      <c r="J4919" s="16" t="s">
        <v>10215</v>
      </c>
    </row>
    <row r="4920" ht="56.25" spans="1:10">
      <c r="A4920" s="20"/>
      <c r="B4920" s="16" t="s">
        <v>10200</v>
      </c>
      <c r="C4920" s="16" t="s">
        <v>3324</v>
      </c>
      <c r="D4920" s="16" t="s">
        <v>3590</v>
      </c>
      <c r="E4920" s="16" t="s">
        <v>10216</v>
      </c>
      <c r="F4920" s="16" t="s">
        <v>3304</v>
      </c>
      <c r="G4920" s="16" t="s">
        <v>3398</v>
      </c>
      <c r="H4920" s="16" t="s">
        <v>3315</v>
      </c>
      <c r="I4920" s="16" t="s">
        <v>3307</v>
      </c>
      <c r="J4920" s="16" t="s">
        <v>10217</v>
      </c>
    </row>
    <row r="4921" ht="22.5" spans="1:10">
      <c r="A4921" s="20"/>
      <c r="B4921" s="16" t="s">
        <v>10200</v>
      </c>
      <c r="C4921" s="16" t="s">
        <v>3324</v>
      </c>
      <c r="D4921" s="16" t="s">
        <v>3590</v>
      </c>
      <c r="E4921" s="16" t="s">
        <v>10218</v>
      </c>
      <c r="F4921" s="16" t="s">
        <v>3520</v>
      </c>
      <c r="G4921" s="16" t="s">
        <v>3516</v>
      </c>
      <c r="H4921" s="16" t="s">
        <v>3315</v>
      </c>
      <c r="I4921" s="16" t="s">
        <v>3307</v>
      </c>
      <c r="J4921" s="16" t="s">
        <v>10219</v>
      </c>
    </row>
    <row r="4922" ht="22.5" spans="1:10">
      <c r="A4922" s="20"/>
      <c r="B4922" s="16" t="s">
        <v>10200</v>
      </c>
      <c r="C4922" s="16" t="s">
        <v>3331</v>
      </c>
      <c r="D4922" s="16" t="s">
        <v>3332</v>
      </c>
      <c r="E4922" s="16" t="s">
        <v>4979</v>
      </c>
      <c r="F4922" s="16" t="s">
        <v>3313</v>
      </c>
      <c r="G4922" s="16" t="s">
        <v>3341</v>
      </c>
      <c r="H4922" s="16" t="s">
        <v>3315</v>
      </c>
      <c r="I4922" s="16" t="s">
        <v>3307</v>
      </c>
      <c r="J4922" s="16" t="s">
        <v>10220</v>
      </c>
    </row>
    <row r="4923" ht="22.5" spans="1:10">
      <c r="A4923" s="20"/>
      <c r="B4923" s="16" t="s">
        <v>10200</v>
      </c>
      <c r="C4923" s="16" t="s">
        <v>3843</v>
      </c>
      <c r="D4923" s="16" t="s">
        <v>3844</v>
      </c>
      <c r="E4923" s="16" t="s">
        <v>7511</v>
      </c>
      <c r="F4923" s="16" t="s">
        <v>3520</v>
      </c>
      <c r="G4923" s="16" t="s">
        <v>6375</v>
      </c>
      <c r="H4923" s="16" t="s">
        <v>3435</v>
      </c>
      <c r="I4923" s="16" t="s">
        <v>3307</v>
      </c>
      <c r="J4923" s="16" t="s">
        <v>10221</v>
      </c>
    </row>
    <row r="4924" spans="1:10">
      <c r="A4924" s="20" t="s">
        <v>3608</v>
      </c>
      <c r="B4924" s="16" t="s">
        <v>10222</v>
      </c>
      <c r="C4924" s="16" t="s">
        <v>3301</v>
      </c>
      <c r="D4924" s="16" t="s">
        <v>3302</v>
      </c>
      <c r="E4924" s="16" t="s">
        <v>10223</v>
      </c>
      <c r="F4924" s="16" t="s">
        <v>3313</v>
      </c>
      <c r="G4924" s="16" t="s">
        <v>5853</v>
      </c>
      <c r="H4924" s="16" t="s">
        <v>3377</v>
      </c>
      <c r="I4924" s="16" t="s">
        <v>3307</v>
      </c>
      <c r="J4924" s="16" t="s">
        <v>10224</v>
      </c>
    </row>
    <row r="4925" ht="22.5" spans="1:10">
      <c r="A4925" s="20"/>
      <c r="B4925" s="16" t="s">
        <v>10222</v>
      </c>
      <c r="C4925" s="16" t="s">
        <v>3301</v>
      </c>
      <c r="D4925" s="16" t="s">
        <v>3311</v>
      </c>
      <c r="E4925" s="16" t="s">
        <v>6882</v>
      </c>
      <c r="F4925" s="16" t="s">
        <v>3304</v>
      </c>
      <c r="G4925" s="16" t="s">
        <v>3398</v>
      </c>
      <c r="H4925" s="16" t="s">
        <v>3315</v>
      </c>
      <c r="I4925" s="16" t="s">
        <v>3307</v>
      </c>
      <c r="J4925" s="16" t="s">
        <v>10225</v>
      </c>
    </row>
    <row r="4926" spans="1:10">
      <c r="A4926" s="20"/>
      <c r="B4926" s="16" t="s">
        <v>10222</v>
      </c>
      <c r="C4926" s="16" t="s">
        <v>3301</v>
      </c>
      <c r="D4926" s="16" t="s">
        <v>3320</v>
      </c>
      <c r="E4926" s="16" t="s">
        <v>10226</v>
      </c>
      <c r="F4926" s="16" t="s">
        <v>3304</v>
      </c>
      <c r="G4926" s="16" t="s">
        <v>3398</v>
      </c>
      <c r="H4926" s="16" t="s">
        <v>3315</v>
      </c>
      <c r="I4926" s="16" t="s">
        <v>3307</v>
      </c>
      <c r="J4926" s="16" t="s">
        <v>10227</v>
      </c>
    </row>
    <row r="4927" ht="22.5" spans="1:10">
      <c r="A4927" s="20"/>
      <c r="B4927" s="16" t="s">
        <v>10222</v>
      </c>
      <c r="C4927" s="16" t="s">
        <v>3324</v>
      </c>
      <c r="D4927" s="16" t="s">
        <v>3325</v>
      </c>
      <c r="E4927" s="16" t="s">
        <v>6344</v>
      </c>
      <c r="F4927" s="16" t="s">
        <v>3304</v>
      </c>
      <c r="G4927" s="16" t="s">
        <v>6345</v>
      </c>
      <c r="H4927" s="16" t="s">
        <v>3328</v>
      </c>
      <c r="I4927" s="16" t="s">
        <v>3329</v>
      </c>
      <c r="J4927" s="16" t="s">
        <v>10228</v>
      </c>
    </row>
    <row r="4928" ht="22.5" spans="1:10">
      <c r="A4928" s="20"/>
      <c r="B4928" s="16" t="s">
        <v>10222</v>
      </c>
      <c r="C4928" s="16" t="s">
        <v>3331</v>
      </c>
      <c r="D4928" s="16" t="s">
        <v>3332</v>
      </c>
      <c r="E4928" s="16" t="s">
        <v>6200</v>
      </c>
      <c r="F4928" s="16" t="s">
        <v>3313</v>
      </c>
      <c r="G4928" s="16" t="s">
        <v>3322</v>
      </c>
      <c r="H4928" s="16" t="s">
        <v>3315</v>
      </c>
      <c r="I4928" s="16" t="s">
        <v>3307</v>
      </c>
      <c r="J4928" s="16" t="s">
        <v>10229</v>
      </c>
    </row>
    <row r="4929" spans="1:10">
      <c r="A4929" s="20"/>
      <c r="B4929" s="16" t="s">
        <v>10222</v>
      </c>
      <c r="C4929" s="16" t="s">
        <v>3843</v>
      </c>
      <c r="D4929" s="16" t="s">
        <v>3844</v>
      </c>
      <c r="E4929" s="16" t="s">
        <v>7511</v>
      </c>
      <c r="F4929" s="16" t="s">
        <v>3520</v>
      </c>
      <c r="G4929" s="16" t="s">
        <v>10230</v>
      </c>
      <c r="H4929" s="16" t="s">
        <v>3435</v>
      </c>
      <c r="I4929" s="16" t="s">
        <v>3307</v>
      </c>
      <c r="J4929" s="16" t="s">
        <v>10231</v>
      </c>
    </row>
    <row r="4930" ht="45" spans="1:10">
      <c r="A4930" s="20" t="s">
        <v>9793</v>
      </c>
      <c r="B4930" s="16" t="s">
        <v>10232</v>
      </c>
      <c r="C4930" s="16" t="s">
        <v>3301</v>
      </c>
      <c r="D4930" s="16" t="s">
        <v>3302</v>
      </c>
      <c r="E4930" s="16" t="s">
        <v>10233</v>
      </c>
      <c r="F4930" s="16" t="s">
        <v>3304</v>
      </c>
      <c r="G4930" s="16" t="s">
        <v>3398</v>
      </c>
      <c r="H4930" s="16" t="s">
        <v>3315</v>
      </c>
      <c r="I4930" s="16" t="s">
        <v>3307</v>
      </c>
      <c r="J4930" s="16" t="s">
        <v>10234</v>
      </c>
    </row>
    <row r="4931" ht="45" spans="1:10">
      <c r="A4931" s="20"/>
      <c r="B4931" s="16" t="s">
        <v>10232</v>
      </c>
      <c r="C4931" s="16" t="s">
        <v>3301</v>
      </c>
      <c r="D4931" s="16" t="s">
        <v>3302</v>
      </c>
      <c r="E4931" s="16" t="s">
        <v>10235</v>
      </c>
      <c r="F4931" s="16" t="s">
        <v>3304</v>
      </c>
      <c r="G4931" s="16" t="s">
        <v>3398</v>
      </c>
      <c r="H4931" s="16" t="s">
        <v>3315</v>
      </c>
      <c r="I4931" s="16" t="s">
        <v>3307</v>
      </c>
      <c r="J4931" s="16" t="s">
        <v>10236</v>
      </c>
    </row>
    <row r="4932" ht="56.25" spans="1:10">
      <c r="A4932" s="20"/>
      <c r="B4932" s="16" t="s">
        <v>10232</v>
      </c>
      <c r="C4932" s="16" t="s">
        <v>3301</v>
      </c>
      <c r="D4932" s="16" t="s">
        <v>3311</v>
      </c>
      <c r="E4932" s="16" t="s">
        <v>10237</v>
      </c>
      <c r="F4932" s="16" t="s">
        <v>3313</v>
      </c>
      <c r="G4932" s="16" t="s">
        <v>3341</v>
      </c>
      <c r="H4932" s="16" t="s">
        <v>3315</v>
      </c>
      <c r="I4932" s="16" t="s">
        <v>3307</v>
      </c>
      <c r="J4932" s="16" t="s">
        <v>10238</v>
      </c>
    </row>
    <row r="4933" ht="56.25" spans="1:10">
      <c r="A4933" s="20"/>
      <c r="B4933" s="16" t="s">
        <v>10232</v>
      </c>
      <c r="C4933" s="16" t="s">
        <v>3301</v>
      </c>
      <c r="D4933" s="16" t="s">
        <v>3320</v>
      </c>
      <c r="E4933" s="16" t="s">
        <v>10239</v>
      </c>
      <c r="F4933" s="16" t="s">
        <v>3313</v>
      </c>
      <c r="G4933" s="16" t="s">
        <v>3341</v>
      </c>
      <c r="H4933" s="16" t="s">
        <v>3315</v>
      </c>
      <c r="I4933" s="16" t="s">
        <v>3307</v>
      </c>
      <c r="J4933" s="16" t="s">
        <v>10240</v>
      </c>
    </row>
    <row r="4934" ht="67.5" spans="1:10">
      <c r="A4934" s="20"/>
      <c r="B4934" s="16" t="s">
        <v>10232</v>
      </c>
      <c r="C4934" s="16" t="s">
        <v>3324</v>
      </c>
      <c r="D4934" s="16" t="s">
        <v>3325</v>
      </c>
      <c r="E4934" s="16" t="s">
        <v>10241</v>
      </c>
      <c r="F4934" s="16" t="s">
        <v>3313</v>
      </c>
      <c r="G4934" s="16" t="s">
        <v>4591</v>
      </c>
      <c r="H4934" s="16" t="s">
        <v>3315</v>
      </c>
      <c r="I4934" s="16" t="s">
        <v>3307</v>
      </c>
      <c r="J4934" s="16" t="s">
        <v>10242</v>
      </c>
    </row>
    <row r="4935" ht="22.5" spans="1:10">
      <c r="A4935" s="20"/>
      <c r="B4935" s="16" t="s">
        <v>10232</v>
      </c>
      <c r="C4935" s="16" t="s">
        <v>3331</v>
      </c>
      <c r="D4935" s="16" t="s">
        <v>3332</v>
      </c>
      <c r="E4935" s="16" t="s">
        <v>10243</v>
      </c>
      <c r="F4935" s="16" t="s">
        <v>3313</v>
      </c>
      <c r="G4935" s="16" t="s">
        <v>3322</v>
      </c>
      <c r="H4935" s="16" t="s">
        <v>3315</v>
      </c>
      <c r="I4935" s="16" t="s">
        <v>3329</v>
      </c>
      <c r="J4935" s="16" t="s">
        <v>10244</v>
      </c>
    </row>
    <row r="4936" ht="22.5" spans="1:10">
      <c r="A4936" s="20"/>
      <c r="B4936" s="16" t="s">
        <v>10232</v>
      </c>
      <c r="C4936" s="16" t="s">
        <v>3843</v>
      </c>
      <c r="D4936" s="16" t="s">
        <v>3844</v>
      </c>
      <c r="E4936" s="16" t="s">
        <v>6132</v>
      </c>
      <c r="F4936" s="16" t="s">
        <v>3520</v>
      </c>
      <c r="G4936" s="16" t="s">
        <v>3398</v>
      </c>
      <c r="H4936" s="16" t="s">
        <v>3315</v>
      </c>
      <c r="I4936" s="16" t="s">
        <v>3307</v>
      </c>
      <c r="J4936" s="16" t="s">
        <v>6919</v>
      </c>
    </row>
    <row r="4937" spans="1:10">
      <c r="A4937" s="18" t="s">
        <v>10245</v>
      </c>
      <c r="B4937" s="16"/>
      <c r="C4937" s="16"/>
      <c r="D4937" s="16"/>
      <c r="E4937" s="16"/>
      <c r="F4937" s="16"/>
      <c r="G4937" s="16"/>
      <c r="H4937" s="16"/>
      <c r="I4937" s="16"/>
      <c r="J4937" s="16"/>
    </row>
    <row r="4938" spans="1:10">
      <c r="A4938" s="19" t="s">
        <v>10245</v>
      </c>
      <c r="B4938" s="16"/>
      <c r="C4938" s="16"/>
      <c r="D4938" s="16"/>
      <c r="E4938" s="16"/>
      <c r="F4938" s="16"/>
      <c r="G4938" s="16"/>
      <c r="H4938" s="16"/>
      <c r="I4938" s="16"/>
      <c r="J4938" s="16"/>
    </row>
    <row r="4939" ht="90" spans="1:10">
      <c r="A4939" s="20" t="s">
        <v>10246</v>
      </c>
      <c r="B4939" s="16" t="s">
        <v>10247</v>
      </c>
      <c r="C4939" s="16" t="s">
        <v>3301</v>
      </c>
      <c r="D4939" s="16" t="s">
        <v>3302</v>
      </c>
      <c r="E4939" s="16" t="s">
        <v>6786</v>
      </c>
      <c r="F4939" s="16" t="s">
        <v>3313</v>
      </c>
      <c r="G4939" s="16" t="s">
        <v>10248</v>
      </c>
      <c r="H4939" s="16" t="s">
        <v>3377</v>
      </c>
      <c r="I4939" s="16" t="s">
        <v>3307</v>
      </c>
      <c r="J4939" s="16" t="s">
        <v>8265</v>
      </c>
    </row>
    <row r="4940" ht="22.5" spans="1:10">
      <c r="A4940" s="20"/>
      <c r="B4940" s="16" t="s">
        <v>10247</v>
      </c>
      <c r="C4940" s="16" t="s">
        <v>3301</v>
      </c>
      <c r="D4940" s="16" t="s">
        <v>3311</v>
      </c>
      <c r="E4940" s="16" t="s">
        <v>8187</v>
      </c>
      <c r="F4940" s="16" t="s">
        <v>3304</v>
      </c>
      <c r="G4940" s="16" t="s">
        <v>3398</v>
      </c>
      <c r="H4940" s="16" t="s">
        <v>3315</v>
      </c>
      <c r="I4940" s="16" t="s">
        <v>3307</v>
      </c>
      <c r="J4940" s="16" t="s">
        <v>10249</v>
      </c>
    </row>
    <row r="4941" ht="22.5" spans="1:10">
      <c r="A4941" s="20"/>
      <c r="B4941" s="16" t="s">
        <v>10247</v>
      </c>
      <c r="C4941" s="16" t="s">
        <v>3301</v>
      </c>
      <c r="D4941" s="16" t="s">
        <v>3320</v>
      </c>
      <c r="E4941" s="16" t="s">
        <v>10250</v>
      </c>
      <c r="F4941" s="16" t="s">
        <v>3304</v>
      </c>
      <c r="G4941" s="16" t="s">
        <v>3804</v>
      </c>
      <c r="H4941" s="16" t="s">
        <v>3805</v>
      </c>
      <c r="I4941" s="16" t="s">
        <v>3307</v>
      </c>
      <c r="J4941" s="16" t="s">
        <v>10251</v>
      </c>
    </row>
    <row r="4942" ht="22.5" spans="1:10">
      <c r="A4942" s="20"/>
      <c r="B4942" s="16" t="s">
        <v>10247</v>
      </c>
      <c r="C4942" s="16" t="s">
        <v>3324</v>
      </c>
      <c r="D4942" s="16" t="s">
        <v>3325</v>
      </c>
      <c r="E4942" s="16" t="s">
        <v>10252</v>
      </c>
      <c r="F4942" s="16" t="s">
        <v>3304</v>
      </c>
      <c r="G4942" s="16" t="s">
        <v>4706</v>
      </c>
      <c r="H4942" s="16" t="s">
        <v>3328</v>
      </c>
      <c r="I4942" s="16" t="s">
        <v>3329</v>
      </c>
      <c r="J4942" s="16" t="s">
        <v>10253</v>
      </c>
    </row>
    <row r="4943" ht="33.75" spans="1:10">
      <c r="A4943" s="20"/>
      <c r="B4943" s="16" t="s">
        <v>10247</v>
      </c>
      <c r="C4943" s="16" t="s">
        <v>3331</v>
      </c>
      <c r="D4943" s="16" t="s">
        <v>3332</v>
      </c>
      <c r="E4943" s="16" t="s">
        <v>10254</v>
      </c>
      <c r="F4943" s="16" t="s">
        <v>3313</v>
      </c>
      <c r="G4943" s="16" t="s">
        <v>3341</v>
      </c>
      <c r="H4943" s="16" t="s">
        <v>3315</v>
      </c>
      <c r="I4943" s="16" t="s">
        <v>3307</v>
      </c>
      <c r="J4943" s="16" t="s">
        <v>10255</v>
      </c>
    </row>
    <row r="4944" ht="90" spans="1:10">
      <c r="A4944" s="20" t="s">
        <v>10256</v>
      </c>
      <c r="B4944" s="16" t="s">
        <v>10257</v>
      </c>
      <c r="C4944" s="16" t="s">
        <v>3301</v>
      </c>
      <c r="D4944" s="16" t="s">
        <v>3302</v>
      </c>
      <c r="E4944" s="16" t="s">
        <v>6786</v>
      </c>
      <c r="F4944" s="16" t="s">
        <v>3313</v>
      </c>
      <c r="G4944" s="16" t="s">
        <v>10248</v>
      </c>
      <c r="H4944" s="16" t="s">
        <v>3377</v>
      </c>
      <c r="I4944" s="16" t="s">
        <v>3307</v>
      </c>
      <c r="J4944" s="16" t="s">
        <v>8265</v>
      </c>
    </row>
    <row r="4945" ht="22.5" spans="1:10">
      <c r="A4945" s="20"/>
      <c r="B4945" s="16" t="s">
        <v>10257</v>
      </c>
      <c r="C4945" s="16" t="s">
        <v>3301</v>
      </c>
      <c r="D4945" s="16" t="s">
        <v>3311</v>
      </c>
      <c r="E4945" s="16" t="s">
        <v>8187</v>
      </c>
      <c r="F4945" s="16" t="s">
        <v>3304</v>
      </c>
      <c r="G4945" s="16" t="s">
        <v>3398</v>
      </c>
      <c r="H4945" s="16" t="s">
        <v>3315</v>
      </c>
      <c r="I4945" s="16" t="s">
        <v>3307</v>
      </c>
      <c r="J4945" s="16" t="s">
        <v>10249</v>
      </c>
    </row>
    <row r="4946" ht="22.5" spans="1:10">
      <c r="A4946" s="20"/>
      <c r="B4946" s="16" t="s">
        <v>10257</v>
      </c>
      <c r="C4946" s="16" t="s">
        <v>3301</v>
      </c>
      <c r="D4946" s="16" t="s">
        <v>3320</v>
      </c>
      <c r="E4946" s="16" t="s">
        <v>10250</v>
      </c>
      <c r="F4946" s="16" t="s">
        <v>3304</v>
      </c>
      <c r="G4946" s="16" t="s">
        <v>3804</v>
      </c>
      <c r="H4946" s="16" t="s">
        <v>3805</v>
      </c>
      <c r="I4946" s="16" t="s">
        <v>3307</v>
      </c>
      <c r="J4946" s="16" t="s">
        <v>10251</v>
      </c>
    </row>
    <row r="4947" ht="22.5" spans="1:10">
      <c r="A4947" s="20"/>
      <c r="B4947" s="16" t="s">
        <v>10257</v>
      </c>
      <c r="C4947" s="16" t="s">
        <v>3324</v>
      </c>
      <c r="D4947" s="16" t="s">
        <v>3325</v>
      </c>
      <c r="E4947" s="16" t="s">
        <v>10252</v>
      </c>
      <c r="F4947" s="16" t="s">
        <v>3304</v>
      </c>
      <c r="G4947" s="16" t="s">
        <v>4706</v>
      </c>
      <c r="H4947" s="16" t="s">
        <v>3328</v>
      </c>
      <c r="I4947" s="16" t="s">
        <v>3329</v>
      </c>
      <c r="J4947" s="16" t="s">
        <v>10253</v>
      </c>
    </row>
    <row r="4948" ht="33.75" spans="1:10">
      <c r="A4948" s="20"/>
      <c r="B4948" s="16" t="s">
        <v>10257</v>
      </c>
      <c r="C4948" s="16" t="s">
        <v>3331</v>
      </c>
      <c r="D4948" s="16" t="s">
        <v>3332</v>
      </c>
      <c r="E4948" s="16" t="s">
        <v>10254</v>
      </c>
      <c r="F4948" s="16" t="s">
        <v>3313</v>
      </c>
      <c r="G4948" s="16" t="s">
        <v>3341</v>
      </c>
      <c r="H4948" s="16" t="s">
        <v>3315</v>
      </c>
      <c r="I4948" s="16" t="s">
        <v>3307</v>
      </c>
      <c r="J4948" s="16" t="s">
        <v>10255</v>
      </c>
    </row>
    <row r="4949" ht="33.75" spans="1:10">
      <c r="A4949" s="20" t="s">
        <v>10258</v>
      </c>
      <c r="B4949" s="16" t="s">
        <v>10259</v>
      </c>
      <c r="C4949" s="16" t="s">
        <v>3301</v>
      </c>
      <c r="D4949" s="16" t="s">
        <v>3302</v>
      </c>
      <c r="E4949" s="16" t="s">
        <v>10260</v>
      </c>
      <c r="F4949" s="16" t="s">
        <v>3520</v>
      </c>
      <c r="G4949" s="16" t="s">
        <v>10248</v>
      </c>
      <c r="H4949" s="16" t="s">
        <v>3377</v>
      </c>
      <c r="I4949" s="16" t="s">
        <v>3307</v>
      </c>
      <c r="J4949" s="16" t="s">
        <v>10261</v>
      </c>
    </row>
    <row r="4950" ht="22.5" spans="1:10">
      <c r="A4950" s="20"/>
      <c r="B4950" s="16" t="s">
        <v>10259</v>
      </c>
      <c r="C4950" s="16" t="s">
        <v>3324</v>
      </c>
      <c r="D4950" s="16" t="s">
        <v>3325</v>
      </c>
      <c r="E4950" s="16" t="s">
        <v>3614</v>
      </c>
      <c r="F4950" s="16" t="s">
        <v>3304</v>
      </c>
      <c r="G4950" s="16" t="s">
        <v>3615</v>
      </c>
      <c r="H4950" s="16" t="s">
        <v>3328</v>
      </c>
      <c r="I4950" s="16" t="s">
        <v>3329</v>
      </c>
      <c r="J4950" s="16" t="s">
        <v>4411</v>
      </c>
    </row>
    <row r="4951" ht="33.75" spans="1:10">
      <c r="A4951" s="20"/>
      <c r="B4951" s="16" t="s">
        <v>10259</v>
      </c>
      <c r="C4951" s="16" t="s">
        <v>3331</v>
      </c>
      <c r="D4951" s="16" t="s">
        <v>3332</v>
      </c>
      <c r="E4951" s="16" t="s">
        <v>4412</v>
      </c>
      <c r="F4951" s="16" t="s">
        <v>3313</v>
      </c>
      <c r="G4951" s="16" t="s">
        <v>3322</v>
      </c>
      <c r="H4951" s="16" t="s">
        <v>3315</v>
      </c>
      <c r="I4951" s="16" t="s">
        <v>3307</v>
      </c>
      <c r="J4951" s="16" t="s">
        <v>4413</v>
      </c>
    </row>
    <row r="4952" spans="1:10">
      <c r="A4952" s="20" t="s">
        <v>10262</v>
      </c>
      <c r="B4952" s="16" t="s">
        <v>10263</v>
      </c>
      <c r="C4952" s="16" t="s">
        <v>3301</v>
      </c>
      <c r="D4952" s="16" t="s">
        <v>3302</v>
      </c>
      <c r="E4952" s="16" t="s">
        <v>10264</v>
      </c>
      <c r="F4952" s="16" t="s">
        <v>3313</v>
      </c>
      <c r="G4952" s="16" t="s">
        <v>10265</v>
      </c>
      <c r="H4952" s="16" t="s">
        <v>3579</v>
      </c>
      <c r="I4952" s="16" t="s">
        <v>3307</v>
      </c>
      <c r="J4952" s="16" t="s">
        <v>10266</v>
      </c>
    </row>
    <row r="4953" ht="22.5" spans="1:10">
      <c r="A4953" s="20"/>
      <c r="B4953" s="16" t="s">
        <v>10263</v>
      </c>
      <c r="C4953" s="16" t="s">
        <v>3301</v>
      </c>
      <c r="D4953" s="16" t="s">
        <v>3311</v>
      </c>
      <c r="E4953" s="16" t="s">
        <v>9937</v>
      </c>
      <c r="F4953" s="16" t="s">
        <v>3304</v>
      </c>
      <c r="G4953" s="16" t="s">
        <v>3398</v>
      </c>
      <c r="H4953" s="16" t="s">
        <v>3315</v>
      </c>
      <c r="I4953" s="16" t="s">
        <v>3307</v>
      </c>
      <c r="J4953" s="16" t="s">
        <v>10267</v>
      </c>
    </row>
    <row r="4954" ht="33.75" spans="1:10">
      <c r="A4954" s="20"/>
      <c r="B4954" s="16" t="s">
        <v>10263</v>
      </c>
      <c r="C4954" s="16" t="s">
        <v>3301</v>
      </c>
      <c r="D4954" s="16" t="s">
        <v>3320</v>
      </c>
      <c r="E4954" s="16" t="s">
        <v>10268</v>
      </c>
      <c r="F4954" s="16" t="s">
        <v>3304</v>
      </c>
      <c r="G4954" s="16" t="s">
        <v>3305</v>
      </c>
      <c r="H4954" s="16" t="s">
        <v>3499</v>
      </c>
      <c r="I4954" s="16" t="s">
        <v>3307</v>
      </c>
      <c r="J4954" s="16" t="s">
        <v>10269</v>
      </c>
    </row>
    <row r="4955" ht="22.5" spans="1:10">
      <c r="A4955" s="20"/>
      <c r="B4955" s="16" t="s">
        <v>10263</v>
      </c>
      <c r="C4955" s="16" t="s">
        <v>3324</v>
      </c>
      <c r="D4955" s="16" t="s">
        <v>3325</v>
      </c>
      <c r="E4955" s="16" t="s">
        <v>10270</v>
      </c>
      <c r="F4955" s="16" t="s">
        <v>3304</v>
      </c>
      <c r="G4955" s="16" t="s">
        <v>4797</v>
      </c>
      <c r="H4955" s="16" t="s">
        <v>3328</v>
      </c>
      <c r="I4955" s="16" t="s">
        <v>3329</v>
      </c>
      <c r="J4955" s="16" t="s">
        <v>10267</v>
      </c>
    </row>
    <row r="4956" ht="22.5" spans="1:10">
      <c r="A4956" s="20"/>
      <c r="B4956" s="16" t="s">
        <v>10263</v>
      </c>
      <c r="C4956" s="16" t="s">
        <v>3331</v>
      </c>
      <c r="D4956" s="16" t="s">
        <v>3332</v>
      </c>
      <c r="E4956" s="16" t="s">
        <v>10271</v>
      </c>
      <c r="F4956" s="16" t="s">
        <v>3313</v>
      </c>
      <c r="G4956" s="16" t="s">
        <v>3322</v>
      </c>
      <c r="H4956" s="16" t="s">
        <v>3315</v>
      </c>
      <c r="I4956" s="16" t="s">
        <v>3307</v>
      </c>
      <c r="J4956" s="16" t="s">
        <v>10272</v>
      </c>
    </row>
    <row r="4957" ht="22.5" spans="1:10">
      <c r="A4957" s="20" t="s">
        <v>10273</v>
      </c>
      <c r="B4957" s="16" t="s">
        <v>10274</v>
      </c>
      <c r="C4957" s="16" t="s">
        <v>3301</v>
      </c>
      <c r="D4957" s="16" t="s">
        <v>3302</v>
      </c>
      <c r="E4957" s="16" t="s">
        <v>10275</v>
      </c>
      <c r="F4957" s="16" t="s">
        <v>3313</v>
      </c>
      <c r="G4957" s="16" t="s">
        <v>10276</v>
      </c>
      <c r="H4957" s="16" t="s">
        <v>3377</v>
      </c>
      <c r="I4957" s="16" t="s">
        <v>3307</v>
      </c>
      <c r="J4957" s="16" t="s">
        <v>10277</v>
      </c>
    </row>
    <row r="4958" ht="22.5" spans="1:10">
      <c r="A4958" s="20"/>
      <c r="B4958" s="16" t="s">
        <v>10274</v>
      </c>
      <c r="C4958" s="16" t="s">
        <v>3301</v>
      </c>
      <c r="D4958" s="16" t="s">
        <v>3311</v>
      </c>
      <c r="E4958" s="16" t="s">
        <v>8187</v>
      </c>
      <c r="F4958" s="16" t="s">
        <v>3304</v>
      </c>
      <c r="G4958" s="16" t="s">
        <v>3398</v>
      </c>
      <c r="H4958" s="16" t="s">
        <v>3315</v>
      </c>
      <c r="I4958" s="16" t="s">
        <v>3307</v>
      </c>
      <c r="J4958" s="16" t="s">
        <v>10249</v>
      </c>
    </row>
    <row r="4959" ht="22.5" spans="1:10">
      <c r="A4959" s="20"/>
      <c r="B4959" s="16" t="s">
        <v>10274</v>
      </c>
      <c r="C4959" s="16" t="s">
        <v>3301</v>
      </c>
      <c r="D4959" s="16" t="s">
        <v>3320</v>
      </c>
      <c r="E4959" s="16" t="s">
        <v>10278</v>
      </c>
      <c r="F4959" s="16" t="s">
        <v>3304</v>
      </c>
      <c r="G4959" s="16" t="s">
        <v>10279</v>
      </c>
      <c r="H4959" s="16" t="s">
        <v>3758</v>
      </c>
      <c r="I4959" s="16" t="s">
        <v>3307</v>
      </c>
      <c r="J4959" s="16" t="s">
        <v>10280</v>
      </c>
    </row>
    <row r="4960" ht="22.5" spans="1:10">
      <c r="A4960" s="20"/>
      <c r="B4960" s="16" t="s">
        <v>10274</v>
      </c>
      <c r="C4960" s="16" t="s">
        <v>3324</v>
      </c>
      <c r="D4960" s="16" t="s">
        <v>3325</v>
      </c>
      <c r="E4960" s="16" t="s">
        <v>10281</v>
      </c>
      <c r="F4960" s="16" t="s">
        <v>3304</v>
      </c>
      <c r="G4960" s="16" t="s">
        <v>4706</v>
      </c>
      <c r="H4960" s="16" t="s">
        <v>3328</v>
      </c>
      <c r="I4960" s="16" t="s">
        <v>3329</v>
      </c>
      <c r="J4960" s="16" t="s">
        <v>10282</v>
      </c>
    </row>
    <row r="4961" ht="22.5" spans="1:10">
      <c r="A4961" s="20"/>
      <c r="B4961" s="16" t="s">
        <v>10274</v>
      </c>
      <c r="C4961" s="16" t="s">
        <v>3331</v>
      </c>
      <c r="D4961" s="16" t="s">
        <v>3332</v>
      </c>
      <c r="E4961" s="16" t="s">
        <v>10283</v>
      </c>
      <c r="F4961" s="16" t="s">
        <v>3313</v>
      </c>
      <c r="G4961" s="16" t="s">
        <v>3341</v>
      </c>
      <c r="H4961" s="16" t="s">
        <v>3315</v>
      </c>
      <c r="I4961" s="16" t="s">
        <v>3307</v>
      </c>
      <c r="J4961" s="16" t="s">
        <v>10284</v>
      </c>
    </row>
    <row r="4962" ht="33.75" spans="1:10">
      <c r="A4962" s="20" t="s">
        <v>10285</v>
      </c>
      <c r="B4962" s="16" t="s">
        <v>10286</v>
      </c>
      <c r="C4962" s="16" t="s">
        <v>3301</v>
      </c>
      <c r="D4962" s="16" t="s">
        <v>3302</v>
      </c>
      <c r="E4962" s="16" t="s">
        <v>10287</v>
      </c>
      <c r="F4962" s="16" t="s">
        <v>3304</v>
      </c>
      <c r="G4962" s="16" t="s">
        <v>10288</v>
      </c>
      <c r="H4962" s="16" t="s">
        <v>3435</v>
      </c>
      <c r="I4962" s="16" t="s">
        <v>3307</v>
      </c>
      <c r="J4962" s="16" t="s">
        <v>10289</v>
      </c>
    </row>
    <row r="4963" ht="56.25" spans="1:10">
      <c r="A4963" s="20"/>
      <c r="B4963" s="16" t="s">
        <v>10286</v>
      </c>
      <c r="C4963" s="16" t="s">
        <v>3301</v>
      </c>
      <c r="D4963" s="16" t="s">
        <v>3311</v>
      </c>
      <c r="E4963" s="16" t="s">
        <v>6367</v>
      </c>
      <c r="F4963" s="16" t="s">
        <v>3304</v>
      </c>
      <c r="G4963" s="16" t="s">
        <v>3398</v>
      </c>
      <c r="H4963" s="16" t="s">
        <v>3315</v>
      </c>
      <c r="I4963" s="16" t="s">
        <v>3307</v>
      </c>
      <c r="J4963" s="16" t="s">
        <v>10290</v>
      </c>
    </row>
    <row r="4964" ht="56.25" spans="1:10">
      <c r="A4964" s="20"/>
      <c r="B4964" s="16" t="s">
        <v>10286</v>
      </c>
      <c r="C4964" s="16" t="s">
        <v>3301</v>
      </c>
      <c r="D4964" s="16" t="s">
        <v>3311</v>
      </c>
      <c r="E4964" s="16" t="s">
        <v>8187</v>
      </c>
      <c r="F4964" s="16" t="s">
        <v>3304</v>
      </c>
      <c r="G4964" s="16" t="s">
        <v>3398</v>
      </c>
      <c r="H4964" s="16" t="s">
        <v>3315</v>
      </c>
      <c r="I4964" s="16" t="s">
        <v>3307</v>
      </c>
      <c r="J4964" s="16" t="s">
        <v>10291</v>
      </c>
    </row>
    <row r="4965" ht="22.5" spans="1:10">
      <c r="A4965" s="20"/>
      <c r="B4965" s="16" t="s">
        <v>10286</v>
      </c>
      <c r="C4965" s="16" t="s">
        <v>3301</v>
      </c>
      <c r="D4965" s="16" t="s">
        <v>3320</v>
      </c>
      <c r="E4965" s="16" t="s">
        <v>4848</v>
      </c>
      <c r="F4965" s="16" t="s">
        <v>3304</v>
      </c>
      <c r="G4965" s="16" t="s">
        <v>3513</v>
      </c>
      <c r="H4965" s="16" t="s">
        <v>3315</v>
      </c>
      <c r="I4965" s="16" t="s">
        <v>3307</v>
      </c>
      <c r="J4965" s="16" t="s">
        <v>10292</v>
      </c>
    </row>
    <row r="4966" ht="33.75" spans="1:10">
      <c r="A4966" s="20"/>
      <c r="B4966" s="16" t="s">
        <v>10286</v>
      </c>
      <c r="C4966" s="16" t="s">
        <v>3324</v>
      </c>
      <c r="D4966" s="16" t="s">
        <v>3325</v>
      </c>
      <c r="E4966" s="16" t="s">
        <v>4776</v>
      </c>
      <c r="F4966" s="16" t="s">
        <v>3304</v>
      </c>
      <c r="G4966" s="16" t="s">
        <v>4706</v>
      </c>
      <c r="H4966" s="16" t="s">
        <v>3328</v>
      </c>
      <c r="I4966" s="16" t="s">
        <v>3329</v>
      </c>
      <c r="J4966" s="16" t="s">
        <v>10293</v>
      </c>
    </row>
    <row r="4967" ht="33.75" spans="1:10">
      <c r="A4967" s="20"/>
      <c r="B4967" s="16" t="s">
        <v>10286</v>
      </c>
      <c r="C4967" s="16" t="s">
        <v>3331</v>
      </c>
      <c r="D4967" s="16" t="s">
        <v>3332</v>
      </c>
      <c r="E4967" s="16" t="s">
        <v>4659</v>
      </c>
      <c r="F4967" s="16" t="s">
        <v>3304</v>
      </c>
      <c r="G4967" s="16" t="s">
        <v>3341</v>
      </c>
      <c r="H4967" s="16" t="s">
        <v>3315</v>
      </c>
      <c r="I4967" s="16" t="s">
        <v>3307</v>
      </c>
      <c r="J4967" s="16" t="s">
        <v>10294</v>
      </c>
    </row>
    <row r="4968" ht="90" spans="1:10">
      <c r="A4968" s="20" t="s">
        <v>10295</v>
      </c>
      <c r="B4968" s="16" t="s">
        <v>10296</v>
      </c>
      <c r="C4968" s="16" t="s">
        <v>3301</v>
      </c>
      <c r="D4968" s="16" t="s">
        <v>3302</v>
      </c>
      <c r="E4968" s="16" t="s">
        <v>6786</v>
      </c>
      <c r="F4968" s="16" t="s">
        <v>3313</v>
      </c>
      <c r="G4968" s="16" t="s">
        <v>4256</v>
      </c>
      <c r="H4968" s="16" t="s">
        <v>3377</v>
      </c>
      <c r="I4968" s="16" t="s">
        <v>3307</v>
      </c>
      <c r="J4968" s="16" t="s">
        <v>8265</v>
      </c>
    </row>
    <row r="4969" ht="22.5" spans="1:10">
      <c r="A4969" s="20"/>
      <c r="B4969" s="16" t="s">
        <v>10296</v>
      </c>
      <c r="C4969" s="16" t="s">
        <v>3301</v>
      </c>
      <c r="D4969" s="16" t="s">
        <v>3311</v>
      </c>
      <c r="E4969" s="16" t="s">
        <v>8187</v>
      </c>
      <c r="F4969" s="16" t="s">
        <v>3304</v>
      </c>
      <c r="G4969" s="16" t="s">
        <v>3398</v>
      </c>
      <c r="H4969" s="16" t="s">
        <v>3315</v>
      </c>
      <c r="I4969" s="16" t="s">
        <v>3307</v>
      </c>
      <c r="J4969" s="16" t="s">
        <v>10249</v>
      </c>
    </row>
    <row r="4970" ht="22.5" spans="1:10">
      <c r="A4970" s="20"/>
      <c r="B4970" s="16" t="s">
        <v>10296</v>
      </c>
      <c r="C4970" s="16" t="s">
        <v>3301</v>
      </c>
      <c r="D4970" s="16" t="s">
        <v>3320</v>
      </c>
      <c r="E4970" s="16" t="s">
        <v>10250</v>
      </c>
      <c r="F4970" s="16" t="s">
        <v>3304</v>
      </c>
      <c r="G4970" s="16" t="s">
        <v>3804</v>
      </c>
      <c r="H4970" s="16" t="s">
        <v>3805</v>
      </c>
      <c r="I4970" s="16" t="s">
        <v>3307</v>
      </c>
      <c r="J4970" s="16" t="s">
        <v>10251</v>
      </c>
    </row>
    <row r="4971" ht="22.5" spans="1:10">
      <c r="A4971" s="20"/>
      <c r="B4971" s="16" t="s">
        <v>10296</v>
      </c>
      <c r="C4971" s="16" t="s">
        <v>3324</v>
      </c>
      <c r="D4971" s="16" t="s">
        <v>3325</v>
      </c>
      <c r="E4971" s="16" t="s">
        <v>10252</v>
      </c>
      <c r="F4971" s="16" t="s">
        <v>3304</v>
      </c>
      <c r="G4971" s="16" t="s">
        <v>4706</v>
      </c>
      <c r="H4971" s="16" t="s">
        <v>3328</v>
      </c>
      <c r="I4971" s="16" t="s">
        <v>3329</v>
      </c>
      <c r="J4971" s="16" t="s">
        <v>10253</v>
      </c>
    </row>
    <row r="4972" ht="33.75" spans="1:10">
      <c r="A4972" s="20"/>
      <c r="B4972" s="16" t="s">
        <v>10296</v>
      </c>
      <c r="C4972" s="16" t="s">
        <v>3331</v>
      </c>
      <c r="D4972" s="16" t="s">
        <v>3332</v>
      </c>
      <c r="E4972" s="16" t="s">
        <v>10254</v>
      </c>
      <c r="F4972" s="16" t="s">
        <v>3313</v>
      </c>
      <c r="G4972" s="16" t="s">
        <v>3341</v>
      </c>
      <c r="H4972" s="16" t="s">
        <v>3315</v>
      </c>
      <c r="I4972" s="16" t="s">
        <v>3307</v>
      </c>
      <c r="J4972" s="16" t="s">
        <v>10255</v>
      </c>
    </row>
    <row r="4973" spans="1:10">
      <c r="A4973" s="18" t="s">
        <v>10297</v>
      </c>
      <c r="B4973" s="16"/>
      <c r="C4973" s="16"/>
      <c r="D4973" s="16"/>
      <c r="E4973" s="16"/>
      <c r="F4973" s="16"/>
      <c r="G4973" s="16"/>
      <c r="H4973" s="16"/>
      <c r="I4973" s="16"/>
      <c r="J4973" s="16"/>
    </row>
    <row r="4974" spans="1:10">
      <c r="A4974" s="19" t="s">
        <v>10297</v>
      </c>
      <c r="B4974" s="16"/>
      <c r="C4974" s="16"/>
      <c r="D4974" s="16"/>
      <c r="E4974" s="16"/>
      <c r="F4974" s="16"/>
      <c r="G4974" s="16"/>
      <c r="H4974" s="16"/>
      <c r="I4974" s="16"/>
      <c r="J4974" s="16"/>
    </row>
    <row r="4975" spans="1:10">
      <c r="A4975" s="20" t="s">
        <v>7248</v>
      </c>
      <c r="B4975" s="16" t="s">
        <v>7249</v>
      </c>
      <c r="C4975" s="16" t="s">
        <v>3301</v>
      </c>
      <c r="D4975" s="16" t="s">
        <v>3302</v>
      </c>
      <c r="E4975" s="16" t="s">
        <v>10298</v>
      </c>
      <c r="F4975" s="16" t="s">
        <v>3304</v>
      </c>
      <c r="G4975" s="16" t="s">
        <v>3592</v>
      </c>
      <c r="H4975" s="16" t="s">
        <v>3545</v>
      </c>
      <c r="I4975" s="16" t="s">
        <v>3307</v>
      </c>
      <c r="J4975" s="16" t="s">
        <v>4744</v>
      </c>
    </row>
    <row r="4976" spans="1:10">
      <c r="A4976" s="20"/>
      <c r="B4976" s="16" t="s">
        <v>7249</v>
      </c>
      <c r="C4976" s="16" t="s">
        <v>3301</v>
      </c>
      <c r="D4976" s="16" t="s">
        <v>3302</v>
      </c>
      <c r="E4976" s="16" t="s">
        <v>10299</v>
      </c>
      <c r="F4976" s="16" t="s">
        <v>3313</v>
      </c>
      <c r="G4976" s="16" t="s">
        <v>4568</v>
      </c>
      <c r="H4976" s="16" t="s">
        <v>3545</v>
      </c>
      <c r="I4976" s="16" t="s">
        <v>3307</v>
      </c>
      <c r="J4976" s="16" t="s">
        <v>10300</v>
      </c>
    </row>
    <row r="4977" ht="22.5" spans="1:10">
      <c r="A4977" s="20"/>
      <c r="B4977" s="16" t="s">
        <v>7249</v>
      </c>
      <c r="C4977" s="16" t="s">
        <v>3301</v>
      </c>
      <c r="D4977" s="16" t="s">
        <v>3311</v>
      </c>
      <c r="E4977" s="16" t="s">
        <v>3877</v>
      </c>
      <c r="F4977" s="16" t="s">
        <v>3313</v>
      </c>
      <c r="G4977" s="16" t="s">
        <v>3341</v>
      </c>
      <c r="H4977" s="16" t="s">
        <v>3315</v>
      </c>
      <c r="I4977" s="16" t="s">
        <v>3307</v>
      </c>
      <c r="J4977" s="16" t="s">
        <v>7251</v>
      </c>
    </row>
    <row r="4978" ht="22.5" spans="1:10">
      <c r="A4978" s="20"/>
      <c r="B4978" s="16" t="s">
        <v>7249</v>
      </c>
      <c r="C4978" s="16" t="s">
        <v>3301</v>
      </c>
      <c r="D4978" s="16" t="s">
        <v>3311</v>
      </c>
      <c r="E4978" s="16" t="s">
        <v>10301</v>
      </c>
      <c r="F4978" s="16" t="s">
        <v>3313</v>
      </c>
      <c r="G4978" s="16" t="s">
        <v>3322</v>
      </c>
      <c r="H4978" s="16" t="s">
        <v>3315</v>
      </c>
      <c r="I4978" s="16" t="s">
        <v>3307</v>
      </c>
      <c r="J4978" s="16" t="s">
        <v>10302</v>
      </c>
    </row>
    <row r="4979" ht="33.75" spans="1:10">
      <c r="A4979" s="20"/>
      <c r="B4979" s="16" t="s">
        <v>7249</v>
      </c>
      <c r="C4979" s="16" t="s">
        <v>3301</v>
      </c>
      <c r="D4979" s="16" t="s">
        <v>3320</v>
      </c>
      <c r="E4979" s="16" t="s">
        <v>7700</v>
      </c>
      <c r="F4979" s="16" t="s">
        <v>3313</v>
      </c>
      <c r="G4979" s="16" t="s">
        <v>3341</v>
      </c>
      <c r="H4979" s="16" t="s">
        <v>3315</v>
      </c>
      <c r="I4979" s="16" t="s">
        <v>3307</v>
      </c>
      <c r="J4979" s="16" t="s">
        <v>7701</v>
      </c>
    </row>
    <row r="4980" ht="22.5" spans="1:10">
      <c r="A4980" s="20"/>
      <c r="B4980" s="16" t="s">
        <v>7249</v>
      </c>
      <c r="C4980" s="16" t="s">
        <v>3324</v>
      </c>
      <c r="D4980" s="16" t="s">
        <v>3325</v>
      </c>
      <c r="E4980" s="16" t="s">
        <v>7254</v>
      </c>
      <c r="F4980" s="16" t="s">
        <v>3313</v>
      </c>
      <c r="G4980" s="16" t="s">
        <v>3322</v>
      </c>
      <c r="H4980" s="16" t="s">
        <v>3315</v>
      </c>
      <c r="I4980" s="16" t="s">
        <v>3307</v>
      </c>
      <c r="J4980" s="16" t="s">
        <v>7255</v>
      </c>
    </row>
    <row r="4981" ht="22.5" spans="1:10">
      <c r="A4981" s="20"/>
      <c r="B4981" s="16" t="s">
        <v>7249</v>
      </c>
      <c r="C4981" s="16" t="s">
        <v>3331</v>
      </c>
      <c r="D4981" s="16" t="s">
        <v>3332</v>
      </c>
      <c r="E4981" s="16" t="s">
        <v>4461</v>
      </c>
      <c r="F4981" s="16" t="s">
        <v>3313</v>
      </c>
      <c r="G4981" s="16" t="s">
        <v>3341</v>
      </c>
      <c r="H4981" s="16" t="s">
        <v>3315</v>
      </c>
      <c r="I4981" s="16" t="s">
        <v>3307</v>
      </c>
      <c r="J4981" s="16" t="s">
        <v>4462</v>
      </c>
    </row>
    <row r="4982" spans="1:10">
      <c r="A4982" s="20"/>
      <c r="B4982" s="16" t="s">
        <v>7249</v>
      </c>
      <c r="C4982" s="16" t="s">
        <v>3843</v>
      </c>
      <c r="D4982" s="16" t="s">
        <v>3844</v>
      </c>
      <c r="E4982" s="16" t="s">
        <v>4544</v>
      </c>
      <c r="F4982" s="16" t="s">
        <v>3520</v>
      </c>
      <c r="G4982" s="16" t="s">
        <v>3398</v>
      </c>
      <c r="H4982" s="16" t="s">
        <v>3315</v>
      </c>
      <c r="I4982" s="16" t="s">
        <v>3307</v>
      </c>
      <c r="J4982" s="16" t="s">
        <v>7597</v>
      </c>
    </row>
    <row r="4983" ht="22.5" spans="1:10">
      <c r="A4983" s="18" t="s">
        <v>10303</v>
      </c>
      <c r="B4983" s="16"/>
      <c r="C4983" s="16"/>
      <c r="D4983" s="16"/>
      <c r="E4983" s="16"/>
      <c r="F4983" s="16"/>
      <c r="G4983" s="16"/>
      <c r="H4983" s="16"/>
      <c r="I4983" s="16"/>
      <c r="J4983" s="16"/>
    </row>
    <row r="4984" ht="22.5" spans="1:10">
      <c r="A4984" s="19" t="s">
        <v>10303</v>
      </c>
      <c r="B4984" s="16"/>
      <c r="C4984" s="16"/>
      <c r="D4984" s="16"/>
      <c r="E4984" s="16"/>
      <c r="F4984" s="16"/>
      <c r="G4984" s="16"/>
      <c r="H4984" s="16"/>
      <c r="I4984" s="16"/>
      <c r="J4984" s="16"/>
    </row>
    <row r="4985" ht="33.75" spans="1:10">
      <c r="A4985" s="20" t="s">
        <v>10304</v>
      </c>
      <c r="B4985" s="16" t="s">
        <v>10305</v>
      </c>
      <c r="C4985" s="16" t="s">
        <v>3301</v>
      </c>
      <c r="D4985" s="16" t="s">
        <v>3302</v>
      </c>
      <c r="E4985" s="16" t="s">
        <v>10306</v>
      </c>
      <c r="F4985" s="16" t="s">
        <v>3313</v>
      </c>
      <c r="G4985" s="16" t="s">
        <v>4496</v>
      </c>
      <c r="H4985" s="16" t="s">
        <v>3306</v>
      </c>
      <c r="I4985" s="16" t="s">
        <v>3307</v>
      </c>
      <c r="J4985" s="16" t="s">
        <v>10306</v>
      </c>
    </row>
    <row r="4986" ht="22.5" spans="1:10">
      <c r="A4986" s="20"/>
      <c r="B4986" s="16" t="s">
        <v>10305</v>
      </c>
      <c r="C4986" s="16" t="s">
        <v>3301</v>
      </c>
      <c r="D4986" s="16" t="s">
        <v>3302</v>
      </c>
      <c r="E4986" s="16" t="s">
        <v>10307</v>
      </c>
      <c r="F4986" s="16" t="s">
        <v>3313</v>
      </c>
      <c r="G4986" s="16" t="s">
        <v>4496</v>
      </c>
      <c r="H4986" s="16" t="s">
        <v>3395</v>
      </c>
      <c r="I4986" s="16" t="s">
        <v>3307</v>
      </c>
      <c r="J4986" s="16" t="s">
        <v>10307</v>
      </c>
    </row>
    <row r="4987" ht="56.25" spans="1:10">
      <c r="A4987" s="20"/>
      <c r="B4987" s="16" t="s">
        <v>10305</v>
      </c>
      <c r="C4987" s="16" t="s">
        <v>3301</v>
      </c>
      <c r="D4987" s="16" t="s">
        <v>3302</v>
      </c>
      <c r="E4987" s="16" t="s">
        <v>10308</v>
      </c>
      <c r="F4987" s="16" t="s">
        <v>3313</v>
      </c>
      <c r="G4987" s="16" t="s">
        <v>4496</v>
      </c>
      <c r="H4987" s="16" t="s">
        <v>3306</v>
      </c>
      <c r="I4987" s="16" t="s">
        <v>3307</v>
      </c>
      <c r="J4987" s="16" t="s">
        <v>10308</v>
      </c>
    </row>
    <row r="4988" spans="1:10">
      <c r="A4988" s="20"/>
      <c r="B4988" s="16" t="s">
        <v>10305</v>
      </c>
      <c r="C4988" s="16" t="s">
        <v>3301</v>
      </c>
      <c r="D4988" s="16" t="s">
        <v>3311</v>
      </c>
      <c r="E4988" s="16" t="s">
        <v>10309</v>
      </c>
      <c r="F4988" s="16" t="s">
        <v>3313</v>
      </c>
      <c r="G4988" s="16" t="s">
        <v>3398</v>
      </c>
      <c r="H4988" s="16" t="s">
        <v>3315</v>
      </c>
      <c r="I4988" s="16" t="s">
        <v>3307</v>
      </c>
      <c r="J4988" s="16" t="s">
        <v>10310</v>
      </c>
    </row>
    <row r="4989" ht="22.5" spans="1:10">
      <c r="A4989" s="20"/>
      <c r="B4989" s="16" t="s">
        <v>10305</v>
      </c>
      <c r="C4989" s="16" t="s">
        <v>3301</v>
      </c>
      <c r="D4989" s="16" t="s">
        <v>3320</v>
      </c>
      <c r="E4989" s="16" t="s">
        <v>4100</v>
      </c>
      <c r="F4989" s="16" t="s">
        <v>3520</v>
      </c>
      <c r="G4989" s="16" t="s">
        <v>10311</v>
      </c>
      <c r="H4989" s="16"/>
      <c r="I4989" s="16" t="s">
        <v>3329</v>
      </c>
      <c r="J4989" s="16" t="s">
        <v>10312</v>
      </c>
    </row>
    <row r="4990" spans="1:10">
      <c r="A4990" s="20"/>
      <c r="B4990" s="16" t="s">
        <v>10305</v>
      </c>
      <c r="C4990" s="16" t="s">
        <v>3324</v>
      </c>
      <c r="D4990" s="16" t="s">
        <v>3325</v>
      </c>
      <c r="E4990" s="16" t="s">
        <v>10313</v>
      </c>
      <c r="F4990" s="16" t="s">
        <v>3313</v>
      </c>
      <c r="G4990" s="16" t="s">
        <v>10314</v>
      </c>
      <c r="H4990" s="16" t="s">
        <v>3315</v>
      </c>
      <c r="I4990" s="16" t="s">
        <v>3307</v>
      </c>
      <c r="J4990" s="16" t="s">
        <v>10313</v>
      </c>
    </row>
    <row r="4991" ht="22.5" spans="1:10">
      <c r="A4991" s="20"/>
      <c r="B4991" s="16" t="s">
        <v>10305</v>
      </c>
      <c r="C4991" s="16" t="s">
        <v>3324</v>
      </c>
      <c r="D4991" s="16" t="s">
        <v>3590</v>
      </c>
      <c r="E4991" s="16" t="s">
        <v>10315</v>
      </c>
      <c r="F4991" s="16" t="s">
        <v>3520</v>
      </c>
      <c r="G4991" s="16" t="s">
        <v>3516</v>
      </c>
      <c r="H4991" s="16" t="s">
        <v>3315</v>
      </c>
      <c r="I4991" s="16" t="s">
        <v>3307</v>
      </c>
      <c r="J4991" s="16" t="s">
        <v>10316</v>
      </c>
    </row>
    <row r="4992" ht="22.5" spans="1:10">
      <c r="A4992" s="20"/>
      <c r="B4992" s="16" t="s">
        <v>10305</v>
      </c>
      <c r="C4992" s="16" t="s">
        <v>3331</v>
      </c>
      <c r="D4992" s="16" t="s">
        <v>3332</v>
      </c>
      <c r="E4992" s="16" t="s">
        <v>3332</v>
      </c>
      <c r="F4992" s="16" t="s">
        <v>3313</v>
      </c>
      <c r="G4992" s="16" t="s">
        <v>3341</v>
      </c>
      <c r="H4992" s="16" t="s">
        <v>3315</v>
      </c>
      <c r="I4992" s="16" t="s">
        <v>3307</v>
      </c>
      <c r="J4992" s="16" t="s">
        <v>7349</v>
      </c>
    </row>
    <row r="4993" ht="22.5" spans="1:10">
      <c r="A4993" s="20"/>
      <c r="B4993" s="16" t="s">
        <v>10305</v>
      </c>
      <c r="C4993" s="16" t="s">
        <v>3843</v>
      </c>
      <c r="D4993" s="16" t="s">
        <v>3844</v>
      </c>
      <c r="E4993" s="16" t="s">
        <v>10317</v>
      </c>
      <c r="F4993" s="16" t="s">
        <v>3520</v>
      </c>
      <c r="G4993" s="16" t="s">
        <v>3398</v>
      </c>
      <c r="H4993" s="16" t="s">
        <v>3315</v>
      </c>
      <c r="I4993" s="16" t="s">
        <v>3307</v>
      </c>
      <c r="J4993" s="16" t="s">
        <v>10318</v>
      </c>
    </row>
    <row r="4994" spans="1:10">
      <c r="A4994" s="18" t="s">
        <v>10319</v>
      </c>
      <c r="B4994" s="16"/>
      <c r="C4994" s="16"/>
      <c r="D4994" s="16"/>
      <c r="E4994" s="16"/>
      <c r="F4994" s="16"/>
      <c r="G4994" s="16"/>
      <c r="H4994" s="16"/>
      <c r="I4994" s="16"/>
      <c r="J4994" s="16"/>
    </row>
    <row r="4995" spans="1:10">
      <c r="A4995" s="19" t="s">
        <v>10319</v>
      </c>
      <c r="B4995" s="16"/>
      <c r="C4995" s="16"/>
      <c r="D4995" s="16"/>
      <c r="E4995" s="16"/>
      <c r="F4995" s="16"/>
      <c r="G4995" s="16"/>
      <c r="H4995" s="16"/>
      <c r="I4995" s="16"/>
      <c r="J4995" s="16"/>
    </row>
    <row r="4996" ht="33.75" spans="1:10">
      <c r="A4996" s="20" t="s">
        <v>6113</v>
      </c>
      <c r="B4996" s="16" t="s">
        <v>10320</v>
      </c>
      <c r="C4996" s="16" t="s">
        <v>3301</v>
      </c>
      <c r="D4996" s="16" t="s">
        <v>3302</v>
      </c>
      <c r="E4996" s="16" t="s">
        <v>10321</v>
      </c>
      <c r="F4996" s="16" t="s">
        <v>3304</v>
      </c>
      <c r="G4996" s="16" t="s">
        <v>3398</v>
      </c>
      <c r="H4996" s="16" t="s">
        <v>3315</v>
      </c>
      <c r="I4996" s="16" t="s">
        <v>3307</v>
      </c>
      <c r="J4996" s="16" t="s">
        <v>10322</v>
      </c>
    </row>
    <row r="4997" ht="22.5" spans="1:10">
      <c r="A4997" s="20"/>
      <c r="B4997" s="16" t="s">
        <v>10320</v>
      </c>
      <c r="C4997" s="16" t="s">
        <v>3301</v>
      </c>
      <c r="D4997" s="16" t="s">
        <v>3311</v>
      </c>
      <c r="E4997" s="16" t="s">
        <v>10323</v>
      </c>
      <c r="F4997" s="16" t="s">
        <v>3304</v>
      </c>
      <c r="G4997" s="16" t="s">
        <v>3398</v>
      </c>
      <c r="H4997" s="16" t="s">
        <v>3315</v>
      </c>
      <c r="I4997" s="16" t="s">
        <v>3307</v>
      </c>
      <c r="J4997" s="16" t="s">
        <v>10324</v>
      </c>
    </row>
    <row r="4998" spans="1:10">
      <c r="A4998" s="20"/>
      <c r="B4998" s="16" t="s">
        <v>10320</v>
      </c>
      <c r="C4998" s="16" t="s">
        <v>3301</v>
      </c>
      <c r="D4998" s="16" t="s">
        <v>3320</v>
      </c>
      <c r="E4998" s="16" t="s">
        <v>6342</v>
      </c>
      <c r="F4998" s="16" t="s">
        <v>3520</v>
      </c>
      <c r="G4998" s="16" t="s">
        <v>4568</v>
      </c>
      <c r="H4998" s="16" t="s">
        <v>3499</v>
      </c>
      <c r="I4998" s="16" t="s">
        <v>3307</v>
      </c>
      <c r="J4998" s="16" t="s">
        <v>10325</v>
      </c>
    </row>
    <row r="4999" ht="22.5" spans="1:10">
      <c r="A4999" s="20"/>
      <c r="B4999" s="16" t="s">
        <v>10320</v>
      </c>
      <c r="C4999" s="16" t="s">
        <v>3324</v>
      </c>
      <c r="D4999" s="16" t="s">
        <v>3685</v>
      </c>
      <c r="E4999" s="16" t="s">
        <v>10326</v>
      </c>
      <c r="F4999" s="16" t="s">
        <v>3304</v>
      </c>
      <c r="G4999" s="16" t="s">
        <v>6471</v>
      </c>
      <c r="H4999" s="16"/>
      <c r="I4999" s="16" t="s">
        <v>3329</v>
      </c>
      <c r="J4999" s="16" t="s">
        <v>10327</v>
      </c>
    </row>
    <row r="5000" spans="1:10">
      <c r="A5000" s="20"/>
      <c r="B5000" s="16" t="s">
        <v>10320</v>
      </c>
      <c r="C5000" s="16" t="s">
        <v>3324</v>
      </c>
      <c r="D5000" s="16" t="s">
        <v>3685</v>
      </c>
      <c r="E5000" s="16" t="s">
        <v>10328</v>
      </c>
      <c r="F5000" s="16" t="s">
        <v>3304</v>
      </c>
      <c r="G5000" s="16" t="s">
        <v>6636</v>
      </c>
      <c r="H5000" s="16" t="s">
        <v>3328</v>
      </c>
      <c r="I5000" s="16" t="s">
        <v>3329</v>
      </c>
      <c r="J5000" s="16" t="s">
        <v>10329</v>
      </c>
    </row>
    <row r="5001" spans="1:10">
      <c r="A5001" s="20"/>
      <c r="B5001" s="16" t="s">
        <v>10320</v>
      </c>
      <c r="C5001" s="16" t="s">
        <v>3324</v>
      </c>
      <c r="D5001" s="16" t="s">
        <v>3685</v>
      </c>
      <c r="E5001" s="16" t="s">
        <v>10330</v>
      </c>
      <c r="F5001" s="16" t="s">
        <v>3304</v>
      </c>
      <c r="G5001" s="16" t="s">
        <v>6636</v>
      </c>
      <c r="H5001" s="16" t="s">
        <v>3328</v>
      </c>
      <c r="I5001" s="16" t="s">
        <v>3329</v>
      </c>
      <c r="J5001" s="16" t="s">
        <v>10331</v>
      </c>
    </row>
    <row r="5002" ht="22.5" spans="1:10">
      <c r="A5002" s="20"/>
      <c r="B5002" s="16" t="s">
        <v>10320</v>
      </c>
      <c r="C5002" s="16" t="s">
        <v>3331</v>
      </c>
      <c r="D5002" s="16" t="s">
        <v>3332</v>
      </c>
      <c r="E5002" s="16" t="s">
        <v>3332</v>
      </c>
      <c r="F5002" s="16" t="s">
        <v>3313</v>
      </c>
      <c r="G5002" s="16" t="s">
        <v>3322</v>
      </c>
      <c r="H5002" s="16" t="s">
        <v>3315</v>
      </c>
      <c r="I5002" s="16" t="s">
        <v>3307</v>
      </c>
      <c r="J5002" s="16" t="s">
        <v>10332</v>
      </c>
    </row>
    <row r="5003" spans="1:10">
      <c r="A5003" s="20"/>
      <c r="B5003" s="16" t="s">
        <v>10320</v>
      </c>
      <c r="C5003" s="16" t="s">
        <v>3843</v>
      </c>
      <c r="D5003" s="16" t="s">
        <v>3844</v>
      </c>
      <c r="E5003" s="16" t="s">
        <v>7511</v>
      </c>
      <c r="F5003" s="16" t="s">
        <v>3304</v>
      </c>
      <c r="G5003" s="16" t="s">
        <v>10333</v>
      </c>
      <c r="H5003" s="16" t="s">
        <v>3435</v>
      </c>
      <c r="I5003" s="16" t="s">
        <v>3307</v>
      </c>
      <c r="J5003" s="16" t="s">
        <v>10334</v>
      </c>
    </row>
    <row r="5004" spans="1:10">
      <c r="A5004" s="20" t="s">
        <v>10335</v>
      </c>
      <c r="B5004" s="16" t="s">
        <v>10336</v>
      </c>
      <c r="C5004" s="16" t="s">
        <v>3301</v>
      </c>
      <c r="D5004" s="16" t="s">
        <v>3302</v>
      </c>
      <c r="E5004" s="16" t="s">
        <v>10337</v>
      </c>
      <c r="F5004" s="16" t="s">
        <v>3304</v>
      </c>
      <c r="G5004" s="16" t="s">
        <v>3398</v>
      </c>
      <c r="H5004" s="16" t="s">
        <v>3315</v>
      </c>
      <c r="I5004" s="16" t="s">
        <v>3307</v>
      </c>
      <c r="J5004" s="16" t="s">
        <v>10338</v>
      </c>
    </row>
    <row r="5005" spans="1:10">
      <c r="A5005" s="20"/>
      <c r="B5005" s="16" t="s">
        <v>10336</v>
      </c>
      <c r="C5005" s="16" t="s">
        <v>3301</v>
      </c>
      <c r="D5005" s="16" t="s">
        <v>3311</v>
      </c>
      <c r="E5005" s="16" t="s">
        <v>10323</v>
      </c>
      <c r="F5005" s="16" t="s">
        <v>3304</v>
      </c>
      <c r="G5005" s="16" t="s">
        <v>3398</v>
      </c>
      <c r="H5005" s="16" t="s">
        <v>3315</v>
      </c>
      <c r="I5005" s="16" t="s">
        <v>3307</v>
      </c>
      <c r="J5005" s="16" t="s">
        <v>10339</v>
      </c>
    </row>
    <row r="5006" spans="1:10">
      <c r="A5006" s="20"/>
      <c r="B5006" s="16" t="s">
        <v>10336</v>
      </c>
      <c r="C5006" s="16" t="s">
        <v>3301</v>
      </c>
      <c r="D5006" s="16" t="s">
        <v>3320</v>
      </c>
      <c r="E5006" s="16" t="s">
        <v>6369</v>
      </c>
      <c r="F5006" s="16" t="s">
        <v>3520</v>
      </c>
      <c r="G5006" s="16" t="s">
        <v>3305</v>
      </c>
      <c r="H5006" s="16" t="s">
        <v>3499</v>
      </c>
      <c r="I5006" s="16" t="s">
        <v>3307</v>
      </c>
      <c r="J5006" s="16" t="s">
        <v>4244</v>
      </c>
    </row>
    <row r="5007" ht="22.5" spans="1:10">
      <c r="A5007" s="20"/>
      <c r="B5007" s="16" t="s">
        <v>10336</v>
      </c>
      <c r="C5007" s="16" t="s">
        <v>3324</v>
      </c>
      <c r="D5007" s="16" t="s">
        <v>3685</v>
      </c>
      <c r="E5007" s="16" t="s">
        <v>10340</v>
      </c>
      <c r="F5007" s="16" t="s">
        <v>3304</v>
      </c>
      <c r="G5007" s="16" t="s">
        <v>10341</v>
      </c>
      <c r="H5007" s="16" t="s">
        <v>3328</v>
      </c>
      <c r="I5007" s="16" t="s">
        <v>3329</v>
      </c>
      <c r="J5007" s="16" t="s">
        <v>10342</v>
      </c>
    </row>
    <row r="5008" ht="33.75" spans="1:10">
      <c r="A5008" s="20"/>
      <c r="B5008" s="16" t="s">
        <v>10336</v>
      </c>
      <c r="C5008" s="16" t="s">
        <v>3331</v>
      </c>
      <c r="D5008" s="16" t="s">
        <v>3332</v>
      </c>
      <c r="E5008" s="16" t="s">
        <v>3332</v>
      </c>
      <c r="F5008" s="16" t="s">
        <v>3313</v>
      </c>
      <c r="G5008" s="16" t="s">
        <v>3322</v>
      </c>
      <c r="H5008" s="16" t="s">
        <v>3315</v>
      </c>
      <c r="I5008" s="16" t="s">
        <v>3307</v>
      </c>
      <c r="J5008" s="16" t="s">
        <v>10343</v>
      </c>
    </row>
    <row r="5009" spans="1:10">
      <c r="A5009" s="20"/>
      <c r="B5009" s="16" t="s">
        <v>10336</v>
      </c>
      <c r="C5009" s="16" t="s">
        <v>3843</v>
      </c>
      <c r="D5009" s="16" t="s">
        <v>3844</v>
      </c>
      <c r="E5009" s="16" t="s">
        <v>8817</v>
      </c>
      <c r="F5009" s="16" t="s">
        <v>3304</v>
      </c>
      <c r="G5009" s="16" t="s">
        <v>8837</v>
      </c>
      <c r="H5009" s="16"/>
      <c r="I5009" s="16" t="s">
        <v>3307</v>
      </c>
      <c r="J5009" s="16" t="s">
        <v>10334</v>
      </c>
    </row>
    <row r="5010" spans="1:10">
      <c r="A5010" s="20" t="s">
        <v>10344</v>
      </c>
      <c r="B5010" s="16" t="s">
        <v>10345</v>
      </c>
      <c r="C5010" s="16" t="s">
        <v>3301</v>
      </c>
      <c r="D5010" s="16" t="s">
        <v>3302</v>
      </c>
      <c r="E5010" s="16" t="s">
        <v>10346</v>
      </c>
      <c r="F5010" s="16" t="s">
        <v>3313</v>
      </c>
      <c r="G5010" s="16" t="s">
        <v>3305</v>
      </c>
      <c r="H5010" s="16" t="s">
        <v>3473</v>
      </c>
      <c r="I5010" s="16" t="s">
        <v>3307</v>
      </c>
      <c r="J5010" s="16" t="s">
        <v>10347</v>
      </c>
    </row>
    <row r="5011" ht="67.5" spans="1:10">
      <c r="A5011" s="20"/>
      <c r="B5011" s="16" t="s">
        <v>10345</v>
      </c>
      <c r="C5011" s="16" t="s">
        <v>3301</v>
      </c>
      <c r="D5011" s="16" t="s">
        <v>3311</v>
      </c>
      <c r="E5011" s="16" t="s">
        <v>10348</v>
      </c>
      <c r="F5011" s="16" t="s">
        <v>3313</v>
      </c>
      <c r="G5011" s="16" t="s">
        <v>3322</v>
      </c>
      <c r="H5011" s="16" t="s">
        <v>3315</v>
      </c>
      <c r="I5011" s="16" t="s">
        <v>3307</v>
      </c>
      <c r="J5011" s="16" t="s">
        <v>10349</v>
      </c>
    </row>
    <row r="5012" ht="33.75" spans="1:10">
      <c r="A5012" s="20"/>
      <c r="B5012" s="16" t="s">
        <v>10345</v>
      </c>
      <c r="C5012" s="16" t="s">
        <v>3301</v>
      </c>
      <c r="D5012" s="16" t="s">
        <v>3320</v>
      </c>
      <c r="E5012" s="16" t="s">
        <v>7700</v>
      </c>
      <c r="F5012" s="16" t="s">
        <v>3304</v>
      </c>
      <c r="G5012" s="16" t="s">
        <v>3398</v>
      </c>
      <c r="H5012" s="16" t="s">
        <v>3315</v>
      </c>
      <c r="I5012" s="16" t="s">
        <v>3307</v>
      </c>
      <c r="J5012" s="16" t="s">
        <v>10350</v>
      </c>
    </row>
    <row r="5013" ht="22.5" spans="1:10">
      <c r="A5013" s="20"/>
      <c r="B5013" s="16" t="s">
        <v>10345</v>
      </c>
      <c r="C5013" s="16" t="s">
        <v>3324</v>
      </c>
      <c r="D5013" s="16" t="s">
        <v>3325</v>
      </c>
      <c r="E5013" s="16" t="s">
        <v>10351</v>
      </c>
      <c r="F5013" s="16" t="s">
        <v>3304</v>
      </c>
      <c r="G5013" s="16" t="s">
        <v>10352</v>
      </c>
      <c r="H5013" s="16" t="s">
        <v>3478</v>
      </c>
      <c r="I5013" s="16" t="s">
        <v>3329</v>
      </c>
      <c r="J5013" s="16" t="s">
        <v>10353</v>
      </c>
    </row>
    <row r="5014" ht="22.5" spans="1:10">
      <c r="A5014" s="20"/>
      <c r="B5014" s="16" t="s">
        <v>10345</v>
      </c>
      <c r="C5014" s="16" t="s">
        <v>3331</v>
      </c>
      <c r="D5014" s="16" t="s">
        <v>3332</v>
      </c>
      <c r="E5014" s="16" t="s">
        <v>4461</v>
      </c>
      <c r="F5014" s="16" t="s">
        <v>3313</v>
      </c>
      <c r="G5014" s="16" t="s">
        <v>3322</v>
      </c>
      <c r="H5014" s="16" t="s">
        <v>3315</v>
      </c>
      <c r="I5014" s="16" t="s">
        <v>3307</v>
      </c>
      <c r="J5014" s="16" t="s">
        <v>4462</v>
      </c>
    </row>
    <row r="5015" spans="1:10">
      <c r="A5015" s="20"/>
      <c r="B5015" s="16" t="s">
        <v>10345</v>
      </c>
      <c r="C5015" s="16" t="s">
        <v>3843</v>
      </c>
      <c r="D5015" s="16" t="s">
        <v>3844</v>
      </c>
      <c r="E5015" s="16" t="s">
        <v>8817</v>
      </c>
      <c r="F5015" s="16" t="s">
        <v>3520</v>
      </c>
      <c r="G5015" s="16" t="s">
        <v>8837</v>
      </c>
      <c r="H5015" s="16"/>
      <c r="I5015" s="16" t="s">
        <v>3307</v>
      </c>
      <c r="J5015" s="16" t="s">
        <v>10334</v>
      </c>
    </row>
    <row r="5016" ht="45" spans="1:10">
      <c r="A5016" s="20" t="s">
        <v>10354</v>
      </c>
      <c r="B5016" s="16" t="s">
        <v>10355</v>
      </c>
      <c r="C5016" s="16" t="s">
        <v>3301</v>
      </c>
      <c r="D5016" s="16" t="s">
        <v>3302</v>
      </c>
      <c r="E5016" s="16" t="s">
        <v>10356</v>
      </c>
      <c r="F5016" s="16" t="s">
        <v>3313</v>
      </c>
      <c r="G5016" s="16" t="s">
        <v>3592</v>
      </c>
      <c r="H5016" s="16" t="s">
        <v>3545</v>
      </c>
      <c r="I5016" s="16" t="s">
        <v>3307</v>
      </c>
      <c r="J5016" s="16" t="s">
        <v>10357</v>
      </c>
    </row>
    <row r="5017" ht="45" spans="1:10">
      <c r="A5017" s="20"/>
      <c r="B5017" s="16" t="s">
        <v>10355</v>
      </c>
      <c r="C5017" s="16" t="s">
        <v>3301</v>
      </c>
      <c r="D5017" s="16" t="s">
        <v>3302</v>
      </c>
      <c r="E5017" s="16" t="s">
        <v>10358</v>
      </c>
      <c r="F5017" s="16" t="s">
        <v>3313</v>
      </c>
      <c r="G5017" s="16" t="s">
        <v>3459</v>
      </c>
      <c r="H5017" s="16" t="s">
        <v>3545</v>
      </c>
      <c r="I5017" s="16" t="s">
        <v>3307</v>
      </c>
      <c r="J5017" s="16" t="s">
        <v>10359</v>
      </c>
    </row>
    <row r="5018" ht="45" spans="1:10">
      <c r="A5018" s="20"/>
      <c r="B5018" s="16" t="s">
        <v>10355</v>
      </c>
      <c r="C5018" s="16" t="s">
        <v>3301</v>
      </c>
      <c r="D5018" s="16" t="s">
        <v>3311</v>
      </c>
      <c r="E5018" s="16" t="s">
        <v>7649</v>
      </c>
      <c r="F5018" s="16" t="s">
        <v>3304</v>
      </c>
      <c r="G5018" s="16" t="s">
        <v>3398</v>
      </c>
      <c r="H5018" s="16" t="s">
        <v>3315</v>
      </c>
      <c r="I5018" s="16" t="s">
        <v>3307</v>
      </c>
      <c r="J5018" s="16" t="s">
        <v>10360</v>
      </c>
    </row>
    <row r="5019" spans="1:10">
      <c r="A5019" s="20"/>
      <c r="B5019" s="16" t="s">
        <v>10355</v>
      </c>
      <c r="C5019" s="16" t="s">
        <v>3301</v>
      </c>
      <c r="D5019" s="16" t="s">
        <v>3320</v>
      </c>
      <c r="E5019" s="16" t="s">
        <v>10361</v>
      </c>
      <c r="F5019" s="16" t="s">
        <v>3304</v>
      </c>
      <c r="G5019" s="16" t="s">
        <v>3398</v>
      </c>
      <c r="H5019" s="16" t="s">
        <v>3315</v>
      </c>
      <c r="I5019" s="16" t="s">
        <v>3307</v>
      </c>
      <c r="J5019" s="16" t="s">
        <v>10362</v>
      </c>
    </row>
    <row r="5020" spans="1:10">
      <c r="A5020" s="20"/>
      <c r="B5020" s="16" t="s">
        <v>10355</v>
      </c>
      <c r="C5020" s="16" t="s">
        <v>3301</v>
      </c>
      <c r="D5020" s="16" t="s">
        <v>3320</v>
      </c>
      <c r="E5020" s="16" t="s">
        <v>4100</v>
      </c>
      <c r="F5020" s="16" t="s">
        <v>3520</v>
      </c>
      <c r="G5020" s="16" t="s">
        <v>3305</v>
      </c>
      <c r="H5020" s="16" t="s">
        <v>3499</v>
      </c>
      <c r="I5020" s="16" t="s">
        <v>3307</v>
      </c>
      <c r="J5020" s="16" t="s">
        <v>10363</v>
      </c>
    </row>
    <row r="5021" ht="33.75" spans="1:10">
      <c r="A5021" s="20"/>
      <c r="B5021" s="16" t="s">
        <v>10355</v>
      </c>
      <c r="C5021" s="16" t="s">
        <v>3324</v>
      </c>
      <c r="D5021" s="16" t="s">
        <v>3325</v>
      </c>
      <c r="E5021" s="16" t="s">
        <v>10364</v>
      </c>
      <c r="F5021" s="16" t="s">
        <v>3304</v>
      </c>
      <c r="G5021" s="16" t="s">
        <v>3761</v>
      </c>
      <c r="H5021" s="16" t="s">
        <v>3328</v>
      </c>
      <c r="I5021" s="16" t="s">
        <v>3329</v>
      </c>
      <c r="J5021" s="16" t="s">
        <v>10365</v>
      </c>
    </row>
    <row r="5022" spans="1:10">
      <c r="A5022" s="20"/>
      <c r="B5022" s="16" t="s">
        <v>10355</v>
      </c>
      <c r="C5022" s="16" t="s">
        <v>3331</v>
      </c>
      <c r="D5022" s="16" t="s">
        <v>3332</v>
      </c>
      <c r="E5022" s="16" t="s">
        <v>4461</v>
      </c>
      <c r="F5022" s="16" t="s">
        <v>3313</v>
      </c>
      <c r="G5022" s="16" t="s">
        <v>5025</v>
      </c>
      <c r="H5022" s="16" t="s">
        <v>3315</v>
      </c>
      <c r="I5022" s="16" t="s">
        <v>3307</v>
      </c>
      <c r="J5022" s="16" t="s">
        <v>10366</v>
      </c>
    </row>
    <row r="5023" spans="1:10">
      <c r="A5023" s="20"/>
      <c r="B5023" s="16" t="s">
        <v>10355</v>
      </c>
      <c r="C5023" s="16" t="s">
        <v>3843</v>
      </c>
      <c r="D5023" s="16" t="s">
        <v>3844</v>
      </c>
      <c r="E5023" s="16" t="s">
        <v>8817</v>
      </c>
      <c r="F5023" s="16" t="s">
        <v>3520</v>
      </c>
      <c r="G5023" s="16" t="s">
        <v>8837</v>
      </c>
      <c r="H5023" s="16"/>
      <c r="I5023" s="16" t="s">
        <v>3307</v>
      </c>
      <c r="J5023" s="16" t="s">
        <v>10334</v>
      </c>
    </row>
    <row r="5024" ht="56.25" spans="1:10">
      <c r="A5024" s="20" t="s">
        <v>10367</v>
      </c>
      <c r="B5024" s="16" t="s">
        <v>10368</v>
      </c>
      <c r="C5024" s="16" t="s">
        <v>3301</v>
      </c>
      <c r="D5024" s="16" t="s">
        <v>3302</v>
      </c>
      <c r="E5024" s="16" t="s">
        <v>10369</v>
      </c>
      <c r="F5024" s="16" t="s">
        <v>3313</v>
      </c>
      <c r="G5024" s="16" t="s">
        <v>3804</v>
      </c>
      <c r="H5024" s="16" t="s">
        <v>3545</v>
      </c>
      <c r="I5024" s="16" t="s">
        <v>3307</v>
      </c>
      <c r="J5024" s="16" t="s">
        <v>10370</v>
      </c>
    </row>
    <row r="5025" ht="22.5" spans="1:10">
      <c r="A5025" s="20"/>
      <c r="B5025" s="16" t="s">
        <v>10368</v>
      </c>
      <c r="C5025" s="16" t="s">
        <v>3301</v>
      </c>
      <c r="D5025" s="16" t="s">
        <v>3302</v>
      </c>
      <c r="E5025" s="16" t="s">
        <v>10371</v>
      </c>
      <c r="F5025" s="16" t="s">
        <v>3313</v>
      </c>
      <c r="G5025" s="16" t="s">
        <v>3521</v>
      </c>
      <c r="H5025" s="16" t="s">
        <v>3545</v>
      </c>
      <c r="I5025" s="16" t="s">
        <v>3307</v>
      </c>
      <c r="J5025" s="16" t="s">
        <v>10371</v>
      </c>
    </row>
    <row r="5026" ht="22.5" spans="1:10">
      <c r="A5026" s="20"/>
      <c r="B5026" s="16" t="s">
        <v>10368</v>
      </c>
      <c r="C5026" s="16" t="s">
        <v>3301</v>
      </c>
      <c r="D5026" s="16" t="s">
        <v>3311</v>
      </c>
      <c r="E5026" s="16" t="s">
        <v>10372</v>
      </c>
      <c r="F5026" s="16" t="s">
        <v>3304</v>
      </c>
      <c r="G5026" s="16" t="s">
        <v>3398</v>
      </c>
      <c r="H5026" s="16" t="s">
        <v>3315</v>
      </c>
      <c r="I5026" s="16" t="s">
        <v>3307</v>
      </c>
      <c r="J5026" s="16" t="s">
        <v>10373</v>
      </c>
    </row>
    <row r="5027" spans="1:10">
      <c r="A5027" s="20"/>
      <c r="B5027" s="16" t="s">
        <v>10368</v>
      </c>
      <c r="C5027" s="16" t="s">
        <v>3301</v>
      </c>
      <c r="D5027" s="16" t="s">
        <v>3320</v>
      </c>
      <c r="E5027" s="16" t="s">
        <v>4100</v>
      </c>
      <c r="F5027" s="16" t="s">
        <v>3520</v>
      </c>
      <c r="G5027" s="16" t="s">
        <v>3305</v>
      </c>
      <c r="H5027" s="16" t="s">
        <v>3499</v>
      </c>
      <c r="I5027" s="16" t="s">
        <v>3307</v>
      </c>
      <c r="J5027" s="16" t="s">
        <v>10374</v>
      </c>
    </row>
    <row r="5028" ht="33.75" spans="1:10">
      <c r="A5028" s="20"/>
      <c r="B5028" s="16" t="s">
        <v>10368</v>
      </c>
      <c r="C5028" s="16" t="s">
        <v>3324</v>
      </c>
      <c r="D5028" s="16" t="s">
        <v>3325</v>
      </c>
      <c r="E5028" s="16" t="s">
        <v>10375</v>
      </c>
      <c r="F5028" s="16" t="s">
        <v>3304</v>
      </c>
      <c r="G5028" s="16" t="s">
        <v>3346</v>
      </c>
      <c r="H5028" s="16" t="s">
        <v>3328</v>
      </c>
      <c r="I5028" s="16" t="s">
        <v>3329</v>
      </c>
      <c r="J5028" s="16" t="s">
        <v>10376</v>
      </c>
    </row>
    <row r="5029" spans="1:10">
      <c r="A5029" s="20"/>
      <c r="B5029" s="16" t="s">
        <v>10368</v>
      </c>
      <c r="C5029" s="16" t="s">
        <v>3331</v>
      </c>
      <c r="D5029" s="16" t="s">
        <v>3332</v>
      </c>
      <c r="E5029" s="16" t="s">
        <v>4461</v>
      </c>
      <c r="F5029" s="16" t="s">
        <v>3313</v>
      </c>
      <c r="G5029" s="16" t="s">
        <v>3322</v>
      </c>
      <c r="H5029" s="16" t="s">
        <v>3315</v>
      </c>
      <c r="I5029" s="16" t="s">
        <v>3307</v>
      </c>
      <c r="J5029" s="16" t="s">
        <v>10366</v>
      </c>
    </row>
    <row r="5030" spans="1:10">
      <c r="A5030" s="20"/>
      <c r="B5030" s="16" t="s">
        <v>10368</v>
      </c>
      <c r="C5030" s="16" t="s">
        <v>3843</v>
      </c>
      <c r="D5030" s="16" t="s">
        <v>3844</v>
      </c>
      <c r="E5030" s="16" t="s">
        <v>8817</v>
      </c>
      <c r="F5030" s="16" t="s">
        <v>3520</v>
      </c>
      <c r="G5030" s="16" t="s">
        <v>8837</v>
      </c>
      <c r="H5030" s="16" t="s">
        <v>3478</v>
      </c>
      <c r="I5030" s="16" t="s">
        <v>3307</v>
      </c>
      <c r="J5030" s="16" t="s">
        <v>10334</v>
      </c>
    </row>
    <row r="5031" spans="1:10">
      <c r="A5031" s="18" t="s">
        <v>10377</v>
      </c>
      <c r="B5031" s="16"/>
      <c r="C5031" s="16"/>
      <c r="D5031" s="16"/>
      <c r="E5031" s="16"/>
      <c r="F5031" s="16"/>
      <c r="G5031" s="16"/>
      <c r="H5031" s="16"/>
      <c r="I5031" s="16"/>
      <c r="J5031" s="16"/>
    </row>
    <row r="5032" ht="22.5" spans="1:10">
      <c r="A5032" s="19" t="s">
        <v>10377</v>
      </c>
      <c r="B5032" s="16"/>
      <c r="C5032" s="16"/>
      <c r="D5032" s="16"/>
      <c r="E5032" s="16"/>
      <c r="F5032" s="16"/>
      <c r="G5032" s="16"/>
      <c r="H5032" s="16"/>
      <c r="I5032" s="16"/>
      <c r="J5032" s="16"/>
    </row>
    <row r="5033" ht="67.5" spans="1:10">
      <c r="A5033" s="20" t="s">
        <v>10378</v>
      </c>
      <c r="B5033" s="16" t="s">
        <v>10379</v>
      </c>
      <c r="C5033" s="16" t="s">
        <v>3301</v>
      </c>
      <c r="D5033" s="16" t="s">
        <v>3302</v>
      </c>
      <c r="E5033" s="16" t="s">
        <v>10380</v>
      </c>
      <c r="F5033" s="16" t="s">
        <v>3304</v>
      </c>
      <c r="G5033" s="16" t="s">
        <v>4629</v>
      </c>
      <c r="H5033" s="16" t="s">
        <v>3377</v>
      </c>
      <c r="I5033" s="16" t="s">
        <v>3307</v>
      </c>
      <c r="J5033" s="16" t="s">
        <v>10381</v>
      </c>
    </row>
    <row r="5034" ht="22.5" spans="1:10">
      <c r="A5034" s="20"/>
      <c r="B5034" s="16" t="s">
        <v>10379</v>
      </c>
      <c r="C5034" s="16" t="s">
        <v>3301</v>
      </c>
      <c r="D5034" s="16" t="s">
        <v>3302</v>
      </c>
      <c r="E5034" s="16" t="s">
        <v>10382</v>
      </c>
      <c r="F5034" s="16" t="s">
        <v>3304</v>
      </c>
      <c r="G5034" s="16" t="s">
        <v>3516</v>
      </c>
      <c r="H5034" s="16" t="s">
        <v>3306</v>
      </c>
      <c r="I5034" s="16" t="s">
        <v>3307</v>
      </c>
      <c r="J5034" s="16" t="s">
        <v>10383</v>
      </c>
    </row>
    <row r="5035" ht="22.5" spans="1:10">
      <c r="A5035" s="20"/>
      <c r="B5035" s="16" t="s">
        <v>10379</v>
      </c>
      <c r="C5035" s="16" t="s">
        <v>3301</v>
      </c>
      <c r="D5035" s="16" t="s">
        <v>3311</v>
      </c>
      <c r="E5035" s="16" t="s">
        <v>10384</v>
      </c>
      <c r="F5035" s="16" t="s">
        <v>3304</v>
      </c>
      <c r="G5035" s="16" t="s">
        <v>3398</v>
      </c>
      <c r="H5035" s="16" t="s">
        <v>3315</v>
      </c>
      <c r="I5035" s="16" t="s">
        <v>3307</v>
      </c>
      <c r="J5035" s="16" t="s">
        <v>10385</v>
      </c>
    </row>
    <row r="5036" ht="67.5" spans="1:10">
      <c r="A5036" s="20"/>
      <c r="B5036" s="16" t="s">
        <v>10379</v>
      </c>
      <c r="C5036" s="16" t="s">
        <v>3301</v>
      </c>
      <c r="D5036" s="16" t="s">
        <v>3320</v>
      </c>
      <c r="E5036" s="16" t="s">
        <v>3539</v>
      </c>
      <c r="F5036" s="16" t="s">
        <v>3313</v>
      </c>
      <c r="G5036" s="16" t="s">
        <v>3322</v>
      </c>
      <c r="H5036" s="16" t="s">
        <v>3315</v>
      </c>
      <c r="I5036" s="16" t="s">
        <v>3307</v>
      </c>
      <c r="J5036" s="16" t="s">
        <v>3540</v>
      </c>
    </row>
    <row r="5037" ht="22.5" spans="1:10">
      <c r="A5037" s="20"/>
      <c r="B5037" s="16" t="s">
        <v>10379</v>
      </c>
      <c r="C5037" s="16" t="s">
        <v>3324</v>
      </c>
      <c r="D5037" s="16" t="s">
        <v>3325</v>
      </c>
      <c r="E5037" s="16" t="s">
        <v>10386</v>
      </c>
      <c r="F5037" s="16" t="s">
        <v>3304</v>
      </c>
      <c r="G5037" s="16" t="s">
        <v>3398</v>
      </c>
      <c r="H5037" s="16" t="s">
        <v>3315</v>
      </c>
      <c r="I5037" s="16" t="s">
        <v>3329</v>
      </c>
      <c r="J5037" s="16" t="s">
        <v>10387</v>
      </c>
    </row>
    <row r="5038" ht="22.5" spans="1:10">
      <c r="A5038" s="20"/>
      <c r="B5038" s="16" t="s">
        <v>10379</v>
      </c>
      <c r="C5038" s="16" t="s">
        <v>3324</v>
      </c>
      <c r="D5038" s="16" t="s">
        <v>3590</v>
      </c>
      <c r="E5038" s="16" t="s">
        <v>10388</v>
      </c>
      <c r="F5038" s="16" t="s">
        <v>3313</v>
      </c>
      <c r="G5038" s="16" t="s">
        <v>3322</v>
      </c>
      <c r="H5038" s="16" t="s">
        <v>3315</v>
      </c>
      <c r="I5038" s="16" t="s">
        <v>3307</v>
      </c>
      <c r="J5038" s="16" t="s">
        <v>10389</v>
      </c>
    </row>
    <row r="5039" ht="33.75" spans="1:10">
      <c r="A5039" s="20"/>
      <c r="B5039" s="16" t="s">
        <v>10379</v>
      </c>
      <c r="C5039" s="16" t="s">
        <v>3331</v>
      </c>
      <c r="D5039" s="16" t="s">
        <v>3332</v>
      </c>
      <c r="E5039" s="16" t="s">
        <v>4412</v>
      </c>
      <c r="F5039" s="16" t="s">
        <v>3313</v>
      </c>
      <c r="G5039" s="16" t="s">
        <v>3322</v>
      </c>
      <c r="H5039" s="16" t="s">
        <v>3315</v>
      </c>
      <c r="I5039" s="16" t="s">
        <v>3307</v>
      </c>
      <c r="J5039" s="16" t="s">
        <v>4413</v>
      </c>
    </row>
    <row r="5040" ht="33.75" spans="1:10">
      <c r="A5040" s="20"/>
      <c r="B5040" s="16" t="s">
        <v>10379</v>
      </c>
      <c r="C5040" s="16" t="s">
        <v>3331</v>
      </c>
      <c r="D5040" s="16" t="s">
        <v>3332</v>
      </c>
      <c r="E5040" s="16" t="s">
        <v>4461</v>
      </c>
      <c r="F5040" s="16" t="s">
        <v>3313</v>
      </c>
      <c r="G5040" s="16" t="s">
        <v>3322</v>
      </c>
      <c r="H5040" s="16" t="s">
        <v>3315</v>
      </c>
      <c r="I5040" s="16" t="s">
        <v>3307</v>
      </c>
      <c r="J5040" s="16" t="s">
        <v>8286</v>
      </c>
    </row>
    <row r="5041" ht="22.5" spans="1:10">
      <c r="A5041" s="20"/>
      <c r="B5041" s="16" t="s">
        <v>10379</v>
      </c>
      <c r="C5041" s="16" t="s">
        <v>3843</v>
      </c>
      <c r="D5041" s="16" t="s">
        <v>3844</v>
      </c>
      <c r="E5041" s="16" t="s">
        <v>10390</v>
      </c>
      <c r="F5041" s="16" t="s">
        <v>3520</v>
      </c>
      <c r="G5041" s="16" t="s">
        <v>10391</v>
      </c>
      <c r="H5041" s="16" t="s">
        <v>3435</v>
      </c>
      <c r="I5041" s="16" t="s">
        <v>3307</v>
      </c>
      <c r="J5041" s="16" t="s">
        <v>10392</v>
      </c>
    </row>
    <row r="5042" ht="67.5" spans="1:10">
      <c r="A5042" s="20" t="s">
        <v>10393</v>
      </c>
      <c r="B5042" s="16" t="s">
        <v>10394</v>
      </c>
      <c r="C5042" s="16" t="s">
        <v>3301</v>
      </c>
      <c r="D5042" s="16" t="s">
        <v>3302</v>
      </c>
      <c r="E5042" s="16" t="s">
        <v>10380</v>
      </c>
      <c r="F5042" s="16" t="s">
        <v>3304</v>
      </c>
      <c r="G5042" s="16" t="s">
        <v>3804</v>
      </c>
      <c r="H5042" s="16" t="s">
        <v>3377</v>
      </c>
      <c r="I5042" s="16" t="s">
        <v>3307</v>
      </c>
      <c r="J5042" s="16" t="s">
        <v>10395</v>
      </c>
    </row>
    <row r="5043" ht="22.5" spans="1:10">
      <c r="A5043" s="20"/>
      <c r="B5043" s="16" t="s">
        <v>10394</v>
      </c>
      <c r="C5043" s="16" t="s">
        <v>3301</v>
      </c>
      <c r="D5043" s="16" t="s">
        <v>3302</v>
      </c>
      <c r="E5043" s="16" t="s">
        <v>10382</v>
      </c>
      <c r="F5043" s="16" t="s">
        <v>3304</v>
      </c>
      <c r="G5043" s="16" t="s">
        <v>4629</v>
      </c>
      <c r="H5043" s="16" t="s">
        <v>3306</v>
      </c>
      <c r="I5043" s="16" t="s">
        <v>3307</v>
      </c>
      <c r="J5043" s="16" t="s">
        <v>10396</v>
      </c>
    </row>
    <row r="5044" ht="22.5" spans="1:10">
      <c r="A5044" s="20"/>
      <c r="B5044" s="16" t="s">
        <v>10394</v>
      </c>
      <c r="C5044" s="16" t="s">
        <v>3301</v>
      </c>
      <c r="D5044" s="16" t="s">
        <v>3311</v>
      </c>
      <c r="E5044" s="16" t="s">
        <v>10384</v>
      </c>
      <c r="F5044" s="16" t="s">
        <v>3304</v>
      </c>
      <c r="G5044" s="16" t="s">
        <v>3398</v>
      </c>
      <c r="H5044" s="16" t="s">
        <v>3315</v>
      </c>
      <c r="I5044" s="16" t="s">
        <v>3307</v>
      </c>
      <c r="J5044" s="16" t="s">
        <v>10385</v>
      </c>
    </row>
    <row r="5045" ht="67.5" spans="1:10">
      <c r="A5045" s="20"/>
      <c r="B5045" s="16" t="s">
        <v>10394</v>
      </c>
      <c r="C5045" s="16" t="s">
        <v>3301</v>
      </c>
      <c r="D5045" s="16" t="s">
        <v>3320</v>
      </c>
      <c r="E5045" s="16" t="s">
        <v>3539</v>
      </c>
      <c r="F5045" s="16" t="s">
        <v>3313</v>
      </c>
      <c r="G5045" s="16" t="s">
        <v>3322</v>
      </c>
      <c r="H5045" s="16" t="s">
        <v>3315</v>
      </c>
      <c r="I5045" s="16" t="s">
        <v>3307</v>
      </c>
      <c r="J5045" s="16" t="s">
        <v>3540</v>
      </c>
    </row>
    <row r="5046" ht="33.75" spans="1:10">
      <c r="A5046" s="20"/>
      <c r="B5046" s="16" t="s">
        <v>10394</v>
      </c>
      <c r="C5046" s="16" t="s">
        <v>3324</v>
      </c>
      <c r="D5046" s="16" t="s">
        <v>3325</v>
      </c>
      <c r="E5046" s="16" t="s">
        <v>10386</v>
      </c>
      <c r="F5046" s="16" t="s">
        <v>3304</v>
      </c>
      <c r="G5046" s="16" t="s">
        <v>3398</v>
      </c>
      <c r="H5046" s="16" t="s">
        <v>3315</v>
      </c>
      <c r="I5046" s="16" t="s">
        <v>3329</v>
      </c>
      <c r="J5046" s="16" t="s">
        <v>10397</v>
      </c>
    </row>
    <row r="5047" ht="22.5" spans="1:10">
      <c r="A5047" s="20"/>
      <c r="B5047" s="16" t="s">
        <v>10394</v>
      </c>
      <c r="C5047" s="16" t="s">
        <v>3324</v>
      </c>
      <c r="D5047" s="16" t="s">
        <v>3590</v>
      </c>
      <c r="E5047" s="16" t="s">
        <v>10388</v>
      </c>
      <c r="F5047" s="16" t="s">
        <v>3313</v>
      </c>
      <c r="G5047" s="16" t="s">
        <v>3322</v>
      </c>
      <c r="H5047" s="16" t="s">
        <v>3315</v>
      </c>
      <c r="I5047" s="16" t="s">
        <v>3307</v>
      </c>
      <c r="J5047" s="16" t="s">
        <v>10398</v>
      </c>
    </row>
    <row r="5048" ht="33.75" spans="1:10">
      <c r="A5048" s="20"/>
      <c r="B5048" s="16" t="s">
        <v>10394</v>
      </c>
      <c r="C5048" s="16" t="s">
        <v>3331</v>
      </c>
      <c r="D5048" s="16" t="s">
        <v>3332</v>
      </c>
      <c r="E5048" s="16" t="s">
        <v>4412</v>
      </c>
      <c r="F5048" s="16" t="s">
        <v>3313</v>
      </c>
      <c r="G5048" s="16" t="s">
        <v>3322</v>
      </c>
      <c r="H5048" s="16" t="s">
        <v>3315</v>
      </c>
      <c r="I5048" s="16" t="s">
        <v>3307</v>
      </c>
      <c r="J5048" s="16" t="s">
        <v>4413</v>
      </c>
    </row>
    <row r="5049" ht="33.75" spans="1:10">
      <c r="A5049" s="20"/>
      <c r="B5049" s="16" t="s">
        <v>10394</v>
      </c>
      <c r="C5049" s="16" t="s">
        <v>3331</v>
      </c>
      <c r="D5049" s="16" t="s">
        <v>3332</v>
      </c>
      <c r="E5049" s="16" t="s">
        <v>4461</v>
      </c>
      <c r="F5049" s="16" t="s">
        <v>3313</v>
      </c>
      <c r="G5049" s="16" t="s">
        <v>3322</v>
      </c>
      <c r="H5049" s="16" t="s">
        <v>3315</v>
      </c>
      <c r="I5049" s="16" t="s">
        <v>3307</v>
      </c>
      <c r="J5049" s="16" t="s">
        <v>8286</v>
      </c>
    </row>
    <row r="5050" ht="22.5" spans="1:10">
      <c r="A5050" s="20"/>
      <c r="B5050" s="16" t="s">
        <v>10394</v>
      </c>
      <c r="C5050" s="16" t="s">
        <v>3843</v>
      </c>
      <c r="D5050" s="16" t="s">
        <v>3844</v>
      </c>
      <c r="E5050" s="16" t="s">
        <v>10399</v>
      </c>
      <c r="F5050" s="16" t="s">
        <v>3520</v>
      </c>
      <c r="G5050" s="16" t="s">
        <v>4312</v>
      </c>
      <c r="H5050" s="16" t="s">
        <v>4097</v>
      </c>
      <c r="I5050" s="16" t="s">
        <v>3307</v>
      </c>
      <c r="J5050" s="16" t="s">
        <v>10400</v>
      </c>
    </row>
    <row r="5051" spans="1:10">
      <c r="A5051" s="18" t="s">
        <v>10401</v>
      </c>
      <c r="B5051" s="16"/>
      <c r="C5051" s="16"/>
      <c r="D5051" s="16"/>
      <c r="E5051" s="16"/>
      <c r="F5051" s="16"/>
      <c r="G5051" s="16"/>
      <c r="H5051" s="16"/>
      <c r="I5051" s="16"/>
      <c r="J5051" s="16"/>
    </row>
    <row r="5052" spans="1:10">
      <c r="A5052" s="19" t="s">
        <v>10401</v>
      </c>
      <c r="B5052" s="16"/>
      <c r="C5052" s="16"/>
      <c r="D5052" s="16"/>
      <c r="E5052" s="16"/>
      <c r="F5052" s="16"/>
      <c r="G5052" s="16"/>
      <c r="H5052" s="16"/>
      <c r="I5052" s="16"/>
      <c r="J5052" s="16"/>
    </row>
    <row r="5053" spans="1:10">
      <c r="A5053" s="20" t="s">
        <v>10402</v>
      </c>
      <c r="B5053" s="16" t="s">
        <v>10403</v>
      </c>
      <c r="C5053" s="16" t="s">
        <v>3301</v>
      </c>
      <c r="D5053" s="16" t="s">
        <v>3302</v>
      </c>
      <c r="E5053" s="16" t="s">
        <v>10404</v>
      </c>
      <c r="F5053" s="16" t="s">
        <v>3313</v>
      </c>
      <c r="G5053" s="16" t="s">
        <v>4906</v>
      </c>
      <c r="H5053" s="16" t="s">
        <v>3377</v>
      </c>
      <c r="I5053" s="16" t="s">
        <v>3307</v>
      </c>
      <c r="J5053" s="16" t="s">
        <v>10404</v>
      </c>
    </row>
    <row r="5054" spans="1:10">
      <c r="A5054" s="20"/>
      <c r="B5054" s="16" t="s">
        <v>10403</v>
      </c>
      <c r="C5054" s="16" t="s">
        <v>3324</v>
      </c>
      <c r="D5054" s="16" t="s">
        <v>3685</v>
      </c>
      <c r="E5054" s="16" t="s">
        <v>10405</v>
      </c>
      <c r="F5054" s="16" t="s">
        <v>3313</v>
      </c>
      <c r="G5054" s="16" t="s">
        <v>4120</v>
      </c>
      <c r="H5054" s="16" t="s">
        <v>3315</v>
      </c>
      <c r="I5054" s="16" t="s">
        <v>3307</v>
      </c>
      <c r="J5054" s="16" t="s">
        <v>10405</v>
      </c>
    </row>
    <row r="5055" spans="1:10">
      <c r="A5055" s="20"/>
      <c r="B5055" s="16" t="s">
        <v>10403</v>
      </c>
      <c r="C5055" s="16" t="s">
        <v>3331</v>
      </c>
      <c r="D5055" s="16" t="s">
        <v>3332</v>
      </c>
      <c r="E5055" s="16" t="s">
        <v>3332</v>
      </c>
      <c r="F5055" s="16" t="s">
        <v>3313</v>
      </c>
      <c r="G5055" s="16" t="s">
        <v>5025</v>
      </c>
      <c r="H5055" s="16" t="s">
        <v>3315</v>
      </c>
      <c r="I5055" s="16" t="s">
        <v>3307</v>
      </c>
      <c r="J5055" s="16" t="s">
        <v>3332</v>
      </c>
    </row>
    <row r="5056" spans="1:10">
      <c r="A5056" s="20"/>
      <c r="B5056" s="16" t="s">
        <v>10403</v>
      </c>
      <c r="C5056" s="16" t="s">
        <v>3843</v>
      </c>
      <c r="D5056" s="16" t="s">
        <v>3844</v>
      </c>
      <c r="E5056" s="16" t="s">
        <v>7567</v>
      </c>
      <c r="F5056" s="16" t="s">
        <v>3313</v>
      </c>
      <c r="G5056" s="16" t="s">
        <v>7590</v>
      </c>
      <c r="H5056" s="16" t="s">
        <v>3315</v>
      </c>
      <c r="I5056" s="16" t="s">
        <v>3307</v>
      </c>
      <c r="J5056" s="16" t="s">
        <v>7567</v>
      </c>
    </row>
    <row r="5057" ht="22.5" spans="1:10">
      <c r="A5057" s="20" t="s">
        <v>10406</v>
      </c>
      <c r="B5057" s="16" t="s">
        <v>10407</v>
      </c>
      <c r="C5057" s="16" t="s">
        <v>3301</v>
      </c>
      <c r="D5057" s="16" t="s">
        <v>3302</v>
      </c>
      <c r="E5057" s="16" t="s">
        <v>10408</v>
      </c>
      <c r="F5057" s="16" t="s">
        <v>3313</v>
      </c>
      <c r="G5057" s="16" t="s">
        <v>10409</v>
      </c>
      <c r="H5057" s="16" t="s">
        <v>3377</v>
      </c>
      <c r="I5057" s="16" t="s">
        <v>3307</v>
      </c>
      <c r="J5057" s="16" t="s">
        <v>10410</v>
      </c>
    </row>
    <row r="5058" spans="1:10">
      <c r="A5058" s="20"/>
      <c r="B5058" s="16" t="s">
        <v>10407</v>
      </c>
      <c r="C5058" s="16" t="s">
        <v>3301</v>
      </c>
      <c r="D5058" s="16" t="s">
        <v>3302</v>
      </c>
      <c r="E5058" s="16" t="s">
        <v>10411</v>
      </c>
      <c r="F5058" s="16" t="s">
        <v>3313</v>
      </c>
      <c r="G5058" s="16" t="s">
        <v>3710</v>
      </c>
      <c r="H5058" s="16" t="s">
        <v>3545</v>
      </c>
      <c r="I5058" s="16" t="s">
        <v>3307</v>
      </c>
      <c r="J5058" s="16" t="s">
        <v>10412</v>
      </c>
    </row>
    <row r="5059" spans="1:10">
      <c r="A5059" s="20"/>
      <c r="B5059" s="16" t="s">
        <v>10407</v>
      </c>
      <c r="C5059" s="16" t="s">
        <v>3301</v>
      </c>
      <c r="D5059" s="16" t="s">
        <v>3302</v>
      </c>
      <c r="E5059" s="16" t="s">
        <v>10413</v>
      </c>
      <c r="F5059" s="16" t="s">
        <v>3313</v>
      </c>
      <c r="G5059" s="16" t="s">
        <v>3521</v>
      </c>
      <c r="H5059" s="16" t="s">
        <v>3395</v>
      </c>
      <c r="I5059" s="16" t="s">
        <v>3307</v>
      </c>
      <c r="J5059" s="16" t="s">
        <v>10413</v>
      </c>
    </row>
    <row r="5060" spans="1:10">
      <c r="A5060" s="20"/>
      <c r="B5060" s="16" t="s">
        <v>10407</v>
      </c>
      <c r="C5060" s="16" t="s">
        <v>3301</v>
      </c>
      <c r="D5060" s="16" t="s">
        <v>3311</v>
      </c>
      <c r="E5060" s="16" t="s">
        <v>10414</v>
      </c>
      <c r="F5060" s="16" t="s">
        <v>3313</v>
      </c>
      <c r="G5060" s="16" t="s">
        <v>5337</v>
      </c>
      <c r="H5060" s="16" t="s">
        <v>3315</v>
      </c>
      <c r="I5060" s="16" t="s">
        <v>3307</v>
      </c>
      <c r="J5060" s="16" t="s">
        <v>10414</v>
      </c>
    </row>
    <row r="5061" spans="1:10">
      <c r="A5061" s="20"/>
      <c r="B5061" s="16" t="s">
        <v>10407</v>
      </c>
      <c r="C5061" s="16" t="s">
        <v>3301</v>
      </c>
      <c r="D5061" s="16" t="s">
        <v>3311</v>
      </c>
      <c r="E5061" s="16" t="s">
        <v>10415</v>
      </c>
      <c r="F5061" s="16" t="s">
        <v>3313</v>
      </c>
      <c r="G5061" s="16" t="s">
        <v>10416</v>
      </c>
      <c r="H5061" s="16" t="s">
        <v>3315</v>
      </c>
      <c r="I5061" s="16" t="s">
        <v>3307</v>
      </c>
      <c r="J5061" s="16" t="s">
        <v>10415</v>
      </c>
    </row>
    <row r="5062" ht="22.5" spans="1:10">
      <c r="A5062" s="20"/>
      <c r="B5062" s="16" t="s">
        <v>10407</v>
      </c>
      <c r="C5062" s="16" t="s">
        <v>3324</v>
      </c>
      <c r="D5062" s="16" t="s">
        <v>3685</v>
      </c>
      <c r="E5062" s="16" t="s">
        <v>10417</v>
      </c>
      <c r="F5062" s="16" t="s">
        <v>3304</v>
      </c>
      <c r="G5062" s="16" t="s">
        <v>3478</v>
      </c>
      <c r="H5062" s="16" t="s">
        <v>3328</v>
      </c>
      <c r="I5062" s="16" t="s">
        <v>3329</v>
      </c>
      <c r="J5062" s="16" t="s">
        <v>10417</v>
      </c>
    </row>
    <row r="5063" spans="1:10">
      <c r="A5063" s="20"/>
      <c r="B5063" s="16" t="s">
        <v>10407</v>
      </c>
      <c r="C5063" s="16" t="s">
        <v>3331</v>
      </c>
      <c r="D5063" s="16" t="s">
        <v>3332</v>
      </c>
      <c r="E5063" s="16" t="s">
        <v>3332</v>
      </c>
      <c r="F5063" s="16" t="s">
        <v>3313</v>
      </c>
      <c r="G5063" s="16" t="s">
        <v>5025</v>
      </c>
      <c r="H5063" s="16" t="s">
        <v>3315</v>
      </c>
      <c r="I5063" s="16" t="s">
        <v>3307</v>
      </c>
      <c r="J5063" s="16" t="s">
        <v>3332</v>
      </c>
    </row>
    <row r="5064" spans="1:10">
      <c r="A5064" s="20"/>
      <c r="B5064" s="16" t="s">
        <v>10407</v>
      </c>
      <c r="C5064" s="16" t="s">
        <v>3331</v>
      </c>
      <c r="D5064" s="16" t="s">
        <v>3332</v>
      </c>
      <c r="E5064" s="16" t="s">
        <v>6200</v>
      </c>
      <c r="F5064" s="16" t="s">
        <v>3313</v>
      </c>
      <c r="G5064" s="16" t="s">
        <v>5025</v>
      </c>
      <c r="H5064" s="16" t="s">
        <v>3315</v>
      </c>
      <c r="I5064" s="16" t="s">
        <v>3307</v>
      </c>
      <c r="J5064" s="16" t="s">
        <v>6200</v>
      </c>
    </row>
    <row r="5065" spans="1:10">
      <c r="A5065" s="20"/>
      <c r="B5065" s="16" t="s">
        <v>10407</v>
      </c>
      <c r="C5065" s="16" t="s">
        <v>3843</v>
      </c>
      <c r="D5065" s="16" t="s">
        <v>3844</v>
      </c>
      <c r="E5065" s="16" t="s">
        <v>7567</v>
      </c>
      <c r="F5065" s="16" t="s">
        <v>3313</v>
      </c>
      <c r="G5065" s="16" t="s">
        <v>10418</v>
      </c>
      <c r="H5065" s="16" t="s">
        <v>3315</v>
      </c>
      <c r="I5065" s="16" t="s">
        <v>3307</v>
      </c>
      <c r="J5065" s="16" t="s">
        <v>7567</v>
      </c>
    </row>
    <row r="5066" spans="1:10">
      <c r="A5066" s="20"/>
      <c r="B5066" s="16" t="s">
        <v>10407</v>
      </c>
      <c r="C5066" s="16" t="s">
        <v>3843</v>
      </c>
      <c r="D5066" s="16" t="s">
        <v>3844</v>
      </c>
      <c r="E5066" s="16" t="s">
        <v>10419</v>
      </c>
      <c r="F5066" s="16" t="s">
        <v>3313</v>
      </c>
      <c r="G5066" s="16" t="s">
        <v>4120</v>
      </c>
      <c r="H5066" s="16" t="s">
        <v>3315</v>
      </c>
      <c r="I5066" s="16" t="s">
        <v>3307</v>
      </c>
      <c r="J5066" s="16" t="s">
        <v>10419</v>
      </c>
    </row>
    <row r="5067" spans="1:10">
      <c r="A5067" s="20" t="s">
        <v>10420</v>
      </c>
      <c r="B5067" s="16" t="s">
        <v>10421</v>
      </c>
      <c r="C5067" s="16" t="s">
        <v>3301</v>
      </c>
      <c r="D5067" s="16" t="s">
        <v>3302</v>
      </c>
      <c r="E5067" s="16" t="s">
        <v>10422</v>
      </c>
      <c r="F5067" s="16" t="s">
        <v>3313</v>
      </c>
      <c r="G5067" s="16" t="s">
        <v>5337</v>
      </c>
      <c r="H5067" s="16" t="s">
        <v>3315</v>
      </c>
      <c r="I5067" s="16" t="s">
        <v>3307</v>
      </c>
      <c r="J5067" s="16" t="s">
        <v>10422</v>
      </c>
    </row>
    <row r="5068" ht="56.25" spans="1:10">
      <c r="A5068" s="20"/>
      <c r="B5068" s="16" t="s">
        <v>10421</v>
      </c>
      <c r="C5068" s="16" t="s">
        <v>3301</v>
      </c>
      <c r="D5068" s="16" t="s">
        <v>3302</v>
      </c>
      <c r="E5068" s="16" t="s">
        <v>10423</v>
      </c>
      <c r="F5068" s="16" t="s">
        <v>3313</v>
      </c>
      <c r="G5068" s="16" t="s">
        <v>5025</v>
      </c>
      <c r="H5068" s="16" t="s">
        <v>3315</v>
      </c>
      <c r="I5068" s="16" t="s">
        <v>3307</v>
      </c>
      <c r="J5068" s="16" t="s">
        <v>10424</v>
      </c>
    </row>
    <row r="5069" ht="22.5" spans="1:10">
      <c r="A5069" s="20"/>
      <c r="B5069" s="16" t="s">
        <v>10421</v>
      </c>
      <c r="C5069" s="16" t="s">
        <v>3301</v>
      </c>
      <c r="D5069" s="16" t="s">
        <v>3302</v>
      </c>
      <c r="E5069" s="16" t="s">
        <v>10425</v>
      </c>
      <c r="F5069" s="16" t="s">
        <v>3313</v>
      </c>
      <c r="G5069" s="16" t="s">
        <v>3592</v>
      </c>
      <c r="H5069" s="16" t="s">
        <v>3545</v>
      </c>
      <c r="I5069" s="16" t="s">
        <v>3307</v>
      </c>
      <c r="J5069" s="16" t="s">
        <v>10426</v>
      </c>
    </row>
    <row r="5070" ht="22.5" spans="1:10">
      <c r="A5070" s="20"/>
      <c r="B5070" s="16" t="s">
        <v>10421</v>
      </c>
      <c r="C5070" s="16" t="s">
        <v>3301</v>
      </c>
      <c r="D5070" s="16" t="s">
        <v>3302</v>
      </c>
      <c r="E5070" s="16" t="s">
        <v>10427</v>
      </c>
      <c r="F5070" s="16" t="s">
        <v>3313</v>
      </c>
      <c r="G5070" s="16" t="s">
        <v>5025</v>
      </c>
      <c r="H5070" s="16" t="s">
        <v>3315</v>
      </c>
      <c r="I5070" s="16" t="s">
        <v>3307</v>
      </c>
      <c r="J5070" s="16" t="s">
        <v>10428</v>
      </c>
    </row>
    <row r="5071" ht="33.75" spans="1:10">
      <c r="A5071" s="20"/>
      <c r="B5071" s="16" t="s">
        <v>10421</v>
      </c>
      <c r="C5071" s="16" t="s">
        <v>3301</v>
      </c>
      <c r="D5071" s="16" t="s">
        <v>3311</v>
      </c>
      <c r="E5071" s="16" t="s">
        <v>10429</v>
      </c>
      <c r="F5071" s="16" t="s">
        <v>3313</v>
      </c>
      <c r="G5071" s="16" t="s">
        <v>5337</v>
      </c>
      <c r="H5071" s="16" t="s">
        <v>3315</v>
      </c>
      <c r="I5071" s="16" t="s">
        <v>3307</v>
      </c>
      <c r="J5071" s="16" t="s">
        <v>10430</v>
      </c>
    </row>
    <row r="5072" ht="22.5" spans="1:10">
      <c r="A5072" s="20"/>
      <c r="B5072" s="16" t="s">
        <v>10421</v>
      </c>
      <c r="C5072" s="16" t="s">
        <v>3301</v>
      </c>
      <c r="D5072" s="16" t="s">
        <v>3311</v>
      </c>
      <c r="E5072" s="16" t="s">
        <v>10431</v>
      </c>
      <c r="F5072" s="16" t="s">
        <v>3313</v>
      </c>
      <c r="G5072" s="16" t="s">
        <v>5337</v>
      </c>
      <c r="H5072" s="16" t="s">
        <v>3315</v>
      </c>
      <c r="I5072" s="16" t="s">
        <v>3307</v>
      </c>
      <c r="J5072" s="16" t="s">
        <v>10432</v>
      </c>
    </row>
    <row r="5073" ht="22.5" spans="1:10">
      <c r="A5073" s="20"/>
      <c r="B5073" s="16" t="s">
        <v>10421</v>
      </c>
      <c r="C5073" s="16" t="s">
        <v>3301</v>
      </c>
      <c r="D5073" s="16" t="s">
        <v>3311</v>
      </c>
      <c r="E5073" s="16" t="s">
        <v>10433</v>
      </c>
      <c r="F5073" s="16" t="s">
        <v>3313</v>
      </c>
      <c r="G5073" s="16" t="s">
        <v>5025</v>
      </c>
      <c r="H5073" s="16" t="s">
        <v>3315</v>
      </c>
      <c r="I5073" s="16" t="s">
        <v>3307</v>
      </c>
      <c r="J5073" s="16" t="s">
        <v>10434</v>
      </c>
    </row>
    <row r="5074" ht="22.5" spans="1:10">
      <c r="A5074" s="20"/>
      <c r="B5074" s="16" t="s">
        <v>10421</v>
      </c>
      <c r="C5074" s="16" t="s">
        <v>3301</v>
      </c>
      <c r="D5074" s="16" t="s">
        <v>3320</v>
      </c>
      <c r="E5074" s="16" t="s">
        <v>10435</v>
      </c>
      <c r="F5074" s="16" t="s">
        <v>3313</v>
      </c>
      <c r="G5074" s="16" t="s">
        <v>5025</v>
      </c>
      <c r="H5074" s="16" t="s">
        <v>3315</v>
      </c>
      <c r="I5074" s="16" t="s">
        <v>3307</v>
      </c>
      <c r="J5074" s="16" t="s">
        <v>10436</v>
      </c>
    </row>
    <row r="5075" ht="33.75" spans="1:10">
      <c r="A5075" s="20"/>
      <c r="B5075" s="16" t="s">
        <v>10421</v>
      </c>
      <c r="C5075" s="16" t="s">
        <v>3301</v>
      </c>
      <c r="D5075" s="16" t="s">
        <v>3320</v>
      </c>
      <c r="E5075" s="16" t="s">
        <v>10437</v>
      </c>
      <c r="F5075" s="16" t="s">
        <v>3313</v>
      </c>
      <c r="G5075" s="16" t="s">
        <v>5025</v>
      </c>
      <c r="H5075" s="16" t="s">
        <v>3315</v>
      </c>
      <c r="I5075" s="16" t="s">
        <v>3307</v>
      </c>
      <c r="J5075" s="16" t="s">
        <v>10438</v>
      </c>
    </row>
    <row r="5076" ht="22.5" spans="1:10">
      <c r="A5076" s="20"/>
      <c r="B5076" s="16" t="s">
        <v>10421</v>
      </c>
      <c r="C5076" s="16" t="s">
        <v>3301</v>
      </c>
      <c r="D5076" s="16" t="s">
        <v>3320</v>
      </c>
      <c r="E5076" s="16" t="s">
        <v>10439</v>
      </c>
      <c r="F5076" s="16" t="s">
        <v>3313</v>
      </c>
      <c r="G5076" s="16" t="s">
        <v>5025</v>
      </c>
      <c r="H5076" s="16" t="s">
        <v>3315</v>
      </c>
      <c r="I5076" s="16" t="s">
        <v>3307</v>
      </c>
      <c r="J5076" s="16" t="s">
        <v>10440</v>
      </c>
    </row>
    <row r="5077" ht="33.75" spans="1:10">
      <c r="A5077" s="20"/>
      <c r="B5077" s="16" t="s">
        <v>10421</v>
      </c>
      <c r="C5077" s="16" t="s">
        <v>3301</v>
      </c>
      <c r="D5077" s="16" t="s">
        <v>3320</v>
      </c>
      <c r="E5077" s="16" t="s">
        <v>10441</v>
      </c>
      <c r="F5077" s="16" t="s">
        <v>3313</v>
      </c>
      <c r="G5077" s="16" t="s">
        <v>5025</v>
      </c>
      <c r="H5077" s="16" t="s">
        <v>3315</v>
      </c>
      <c r="I5077" s="16" t="s">
        <v>3307</v>
      </c>
      <c r="J5077" s="16" t="s">
        <v>10442</v>
      </c>
    </row>
    <row r="5078" spans="1:10">
      <c r="A5078" s="20"/>
      <c r="B5078" s="16" t="s">
        <v>10421</v>
      </c>
      <c r="C5078" s="16" t="s">
        <v>3324</v>
      </c>
      <c r="D5078" s="16" t="s">
        <v>3685</v>
      </c>
      <c r="E5078" s="16" t="s">
        <v>7567</v>
      </c>
      <c r="F5078" s="16" t="s">
        <v>3313</v>
      </c>
      <c r="G5078" s="16" t="s">
        <v>4120</v>
      </c>
      <c r="H5078" s="16" t="s">
        <v>3315</v>
      </c>
      <c r="I5078" s="16" t="s">
        <v>3307</v>
      </c>
      <c r="J5078" s="16" t="s">
        <v>7567</v>
      </c>
    </row>
    <row r="5079" ht="45" spans="1:10">
      <c r="A5079" s="20"/>
      <c r="B5079" s="16" t="s">
        <v>10421</v>
      </c>
      <c r="C5079" s="16" t="s">
        <v>3324</v>
      </c>
      <c r="D5079" s="16" t="s">
        <v>3325</v>
      </c>
      <c r="E5079" s="16" t="s">
        <v>10443</v>
      </c>
      <c r="F5079" s="16" t="s">
        <v>3304</v>
      </c>
      <c r="G5079" s="16" t="s">
        <v>3478</v>
      </c>
      <c r="H5079" s="16" t="s">
        <v>3478</v>
      </c>
      <c r="I5079" s="16" t="s">
        <v>3329</v>
      </c>
      <c r="J5079" s="16" t="s">
        <v>10444</v>
      </c>
    </row>
    <row r="5080" ht="22.5" spans="1:10">
      <c r="A5080" s="20"/>
      <c r="B5080" s="16" t="s">
        <v>10421</v>
      </c>
      <c r="C5080" s="16" t="s">
        <v>3324</v>
      </c>
      <c r="D5080" s="16" t="s">
        <v>3325</v>
      </c>
      <c r="E5080" s="16" t="s">
        <v>10445</v>
      </c>
      <c r="F5080" s="16" t="s">
        <v>3304</v>
      </c>
      <c r="G5080" s="16" t="s">
        <v>8908</v>
      </c>
      <c r="H5080" s="16" t="s">
        <v>3478</v>
      </c>
      <c r="I5080" s="16" t="s">
        <v>3329</v>
      </c>
      <c r="J5080" s="16" t="s">
        <v>10446</v>
      </c>
    </row>
    <row r="5081" ht="45" spans="1:10">
      <c r="A5081" s="20"/>
      <c r="B5081" s="16" t="s">
        <v>10421</v>
      </c>
      <c r="C5081" s="16" t="s">
        <v>3324</v>
      </c>
      <c r="D5081" s="16" t="s">
        <v>3325</v>
      </c>
      <c r="E5081" s="16" t="s">
        <v>10447</v>
      </c>
      <c r="F5081" s="16" t="s">
        <v>3304</v>
      </c>
      <c r="G5081" s="16" t="s">
        <v>10448</v>
      </c>
      <c r="H5081" s="16"/>
      <c r="I5081" s="16"/>
      <c r="J5081" s="16" t="s">
        <v>10444</v>
      </c>
    </row>
    <row r="5082" ht="67.5" spans="1:10">
      <c r="A5082" s="20"/>
      <c r="B5082" s="16" t="s">
        <v>10421</v>
      </c>
      <c r="C5082" s="16" t="s">
        <v>3324</v>
      </c>
      <c r="D5082" s="16" t="s">
        <v>3325</v>
      </c>
      <c r="E5082" s="16" t="s">
        <v>10449</v>
      </c>
      <c r="F5082" s="16" t="s">
        <v>3304</v>
      </c>
      <c r="G5082" s="16" t="s">
        <v>10448</v>
      </c>
      <c r="H5082" s="16" t="s">
        <v>3478</v>
      </c>
      <c r="I5082" s="16" t="s">
        <v>3329</v>
      </c>
      <c r="J5082" s="16" t="s">
        <v>10450</v>
      </c>
    </row>
    <row r="5083" spans="1:10">
      <c r="A5083" s="20"/>
      <c r="B5083" s="16" t="s">
        <v>10421</v>
      </c>
      <c r="C5083" s="16" t="s">
        <v>3331</v>
      </c>
      <c r="D5083" s="16" t="s">
        <v>3332</v>
      </c>
      <c r="E5083" s="16" t="s">
        <v>3332</v>
      </c>
      <c r="F5083" s="16" t="s">
        <v>3313</v>
      </c>
      <c r="G5083" s="16" t="s">
        <v>5025</v>
      </c>
      <c r="H5083" s="16" t="s">
        <v>3315</v>
      </c>
      <c r="I5083" s="16" t="s">
        <v>3307</v>
      </c>
      <c r="J5083" s="16" t="s">
        <v>3332</v>
      </c>
    </row>
    <row r="5084" spans="1:10">
      <c r="A5084" s="20"/>
      <c r="B5084" s="16" t="s">
        <v>10421</v>
      </c>
      <c r="C5084" s="16" t="s">
        <v>3843</v>
      </c>
      <c r="D5084" s="16" t="s">
        <v>6563</v>
      </c>
      <c r="E5084" s="16" t="s">
        <v>10451</v>
      </c>
      <c r="F5084" s="16" t="s">
        <v>3313</v>
      </c>
      <c r="G5084" s="16" t="s">
        <v>5025</v>
      </c>
      <c r="H5084" s="16" t="s">
        <v>3315</v>
      </c>
      <c r="I5084" s="16" t="s">
        <v>3307</v>
      </c>
      <c r="J5084" s="16" t="s">
        <v>10451</v>
      </c>
    </row>
    <row r="5085" spans="1:10">
      <c r="A5085" s="20" t="s">
        <v>10452</v>
      </c>
      <c r="B5085" s="16" t="s">
        <v>10453</v>
      </c>
      <c r="C5085" s="16" t="s">
        <v>3301</v>
      </c>
      <c r="D5085" s="16" t="s">
        <v>3302</v>
      </c>
      <c r="E5085" s="16" t="s">
        <v>10454</v>
      </c>
      <c r="F5085" s="16" t="s">
        <v>3313</v>
      </c>
      <c r="G5085" s="16" t="s">
        <v>10455</v>
      </c>
      <c r="H5085" s="16" t="s">
        <v>3377</v>
      </c>
      <c r="I5085" s="16" t="s">
        <v>3307</v>
      </c>
      <c r="J5085" s="16" t="s">
        <v>10454</v>
      </c>
    </row>
    <row r="5086" ht="56.25" spans="1:10">
      <c r="A5086" s="20"/>
      <c r="B5086" s="16" t="s">
        <v>10453</v>
      </c>
      <c r="C5086" s="16" t="s">
        <v>3301</v>
      </c>
      <c r="D5086" s="16" t="s">
        <v>3311</v>
      </c>
      <c r="E5086" s="16" t="s">
        <v>3532</v>
      </c>
      <c r="F5086" s="16" t="s">
        <v>3313</v>
      </c>
      <c r="G5086" s="16" t="s">
        <v>5025</v>
      </c>
      <c r="H5086" s="16" t="s">
        <v>3315</v>
      </c>
      <c r="I5086" s="16" t="s">
        <v>3307</v>
      </c>
      <c r="J5086" s="16" t="s">
        <v>3533</v>
      </c>
    </row>
    <row r="5087" ht="56.25" spans="1:10">
      <c r="A5087" s="20"/>
      <c r="B5087" s="16" t="s">
        <v>10453</v>
      </c>
      <c r="C5087" s="16" t="s">
        <v>3301</v>
      </c>
      <c r="D5087" s="16" t="s">
        <v>3311</v>
      </c>
      <c r="E5087" s="16" t="s">
        <v>3534</v>
      </c>
      <c r="F5087" s="16" t="s">
        <v>3313</v>
      </c>
      <c r="G5087" s="16" t="s">
        <v>5337</v>
      </c>
      <c r="H5087" s="16" t="s">
        <v>3315</v>
      </c>
      <c r="I5087" s="16" t="s">
        <v>3307</v>
      </c>
      <c r="J5087" s="16" t="s">
        <v>3536</v>
      </c>
    </row>
    <row r="5088" spans="1:10">
      <c r="A5088" s="20"/>
      <c r="B5088" s="16" t="s">
        <v>10453</v>
      </c>
      <c r="C5088" s="16" t="s">
        <v>3324</v>
      </c>
      <c r="D5088" s="16" t="s">
        <v>3685</v>
      </c>
      <c r="E5088" s="16" t="s">
        <v>10456</v>
      </c>
      <c r="F5088" s="16" t="s">
        <v>3313</v>
      </c>
      <c r="G5088" s="16" t="s">
        <v>4120</v>
      </c>
      <c r="H5088" s="16" t="s">
        <v>3315</v>
      </c>
      <c r="I5088" s="16" t="s">
        <v>3307</v>
      </c>
      <c r="J5088" s="16" t="s">
        <v>10456</v>
      </c>
    </row>
    <row r="5089" spans="1:10">
      <c r="A5089" s="20"/>
      <c r="B5089" s="16" t="s">
        <v>10453</v>
      </c>
      <c r="C5089" s="16" t="s">
        <v>3331</v>
      </c>
      <c r="D5089" s="16" t="s">
        <v>3332</v>
      </c>
      <c r="E5089" s="16" t="s">
        <v>3332</v>
      </c>
      <c r="F5089" s="16" t="s">
        <v>3313</v>
      </c>
      <c r="G5089" s="16" t="s">
        <v>5025</v>
      </c>
      <c r="H5089" s="16" t="s">
        <v>3315</v>
      </c>
      <c r="I5089" s="16" t="s">
        <v>3307</v>
      </c>
      <c r="J5089" s="16" t="s">
        <v>3332</v>
      </c>
    </row>
    <row r="5090" spans="1:10">
      <c r="A5090" s="20"/>
      <c r="B5090" s="16" t="s">
        <v>10453</v>
      </c>
      <c r="C5090" s="16" t="s">
        <v>3843</v>
      </c>
      <c r="D5090" s="16" t="s">
        <v>3844</v>
      </c>
      <c r="E5090" s="16" t="s">
        <v>7567</v>
      </c>
      <c r="F5090" s="16" t="s">
        <v>3313</v>
      </c>
      <c r="G5090" s="16" t="s">
        <v>4120</v>
      </c>
      <c r="H5090" s="16" t="s">
        <v>3315</v>
      </c>
      <c r="I5090" s="16" t="s">
        <v>3307</v>
      </c>
      <c r="J5090" s="16" t="s">
        <v>7567</v>
      </c>
    </row>
    <row r="5091" spans="1:10">
      <c r="A5091" s="20" t="s">
        <v>10457</v>
      </c>
      <c r="B5091" s="16" t="s">
        <v>10458</v>
      </c>
      <c r="C5091" s="16" t="s">
        <v>3301</v>
      </c>
      <c r="D5091" s="16" t="s">
        <v>3302</v>
      </c>
      <c r="E5091" s="16" t="s">
        <v>10408</v>
      </c>
      <c r="F5091" s="16" t="s">
        <v>3313</v>
      </c>
      <c r="G5091" s="16" t="s">
        <v>10459</v>
      </c>
      <c r="H5091" s="16" t="s">
        <v>3377</v>
      </c>
      <c r="I5091" s="16" t="s">
        <v>3307</v>
      </c>
      <c r="J5091" s="16" t="s">
        <v>10408</v>
      </c>
    </row>
    <row r="5092" ht="33.75" spans="1:10">
      <c r="A5092" s="20"/>
      <c r="B5092" s="16" t="s">
        <v>10458</v>
      </c>
      <c r="C5092" s="16" t="s">
        <v>3301</v>
      </c>
      <c r="D5092" s="16" t="s">
        <v>3302</v>
      </c>
      <c r="E5092" s="16" t="s">
        <v>10460</v>
      </c>
      <c r="F5092" s="16" t="s">
        <v>3313</v>
      </c>
      <c r="G5092" s="16" t="s">
        <v>3804</v>
      </c>
      <c r="H5092" s="16" t="s">
        <v>3805</v>
      </c>
      <c r="I5092" s="16" t="s">
        <v>3307</v>
      </c>
      <c r="J5092" s="16" t="s">
        <v>10461</v>
      </c>
    </row>
    <row r="5093" ht="33.75" spans="1:10">
      <c r="A5093" s="20"/>
      <c r="B5093" s="16" t="s">
        <v>10458</v>
      </c>
      <c r="C5093" s="16" t="s">
        <v>3301</v>
      </c>
      <c r="D5093" s="16" t="s">
        <v>3302</v>
      </c>
      <c r="E5093" s="16" t="s">
        <v>10462</v>
      </c>
      <c r="F5093" s="16" t="s">
        <v>3313</v>
      </c>
      <c r="G5093" s="16" t="s">
        <v>5025</v>
      </c>
      <c r="H5093" s="16" t="s">
        <v>3315</v>
      </c>
      <c r="I5093" s="16" t="s">
        <v>3307</v>
      </c>
      <c r="J5093" s="16" t="s">
        <v>10463</v>
      </c>
    </row>
    <row r="5094" ht="22.5" spans="1:10">
      <c r="A5094" s="20"/>
      <c r="B5094" s="16" t="s">
        <v>10458</v>
      </c>
      <c r="C5094" s="16" t="s">
        <v>3301</v>
      </c>
      <c r="D5094" s="16" t="s">
        <v>3302</v>
      </c>
      <c r="E5094" s="16" t="s">
        <v>10464</v>
      </c>
      <c r="F5094" s="16" t="s">
        <v>3313</v>
      </c>
      <c r="G5094" s="16" t="s">
        <v>3516</v>
      </c>
      <c r="H5094" s="16" t="s">
        <v>3510</v>
      </c>
      <c r="I5094" s="16" t="s">
        <v>3307</v>
      </c>
      <c r="J5094" s="16" t="s">
        <v>10465</v>
      </c>
    </row>
    <row r="5095" spans="1:10">
      <c r="A5095" s="20"/>
      <c r="B5095" s="16" t="s">
        <v>10458</v>
      </c>
      <c r="C5095" s="16" t="s">
        <v>3324</v>
      </c>
      <c r="D5095" s="16" t="s">
        <v>3325</v>
      </c>
      <c r="E5095" s="16" t="s">
        <v>10466</v>
      </c>
      <c r="F5095" s="16" t="s">
        <v>3313</v>
      </c>
      <c r="G5095" s="16" t="s">
        <v>5025</v>
      </c>
      <c r="H5095" s="16" t="s">
        <v>3315</v>
      </c>
      <c r="I5095" s="16" t="s">
        <v>3307</v>
      </c>
      <c r="J5095" s="16" t="s">
        <v>10466</v>
      </c>
    </row>
    <row r="5096" ht="33.75" spans="1:10">
      <c r="A5096" s="20"/>
      <c r="B5096" s="16" t="s">
        <v>10458</v>
      </c>
      <c r="C5096" s="16" t="s">
        <v>3324</v>
      </c>
      <c r="D5096" s="16" t="s">
        <v>3325</v>
      </c>
      <c r="E5096" s="16" t="s">
        <v>10467</v>
      </c>
      <c r="F5096" s="16" t="s">
        <v>3304</v>
      </c>
      <c r="G5096" s="16" t="s">
        <v>4410</v>
      </c>
      <c r="H5096" s="16" t="s">
        <v>3478</v>
      </c>
      <c r="I5096" s="16" t="s">
        <v>3329</v>
      </c>
      <c r="J5096" s="16" t="s">
        <v>10468</v>
      </c>
    </row>
    <row r="5097" ht="33.75" spans="1:10">
      <c r="A5097" s="20"/>
      <c r="B5097" s="16" t="s">
        <v>10458</v>
      </c>
      <c r="C5097" s="16" t="s">
        <v>3324</v>
      </c>
      <c r="D5097" s="16" t="s">
        <v>3325</v>
      </c>
      <c r="E5097" s="16" t="s">
        <v>10469</v>
      </c>
      <c r="F5097" s="16" t="s">
        <v>3304</v>
      </c>
      <c r="G5097" s="16" t="s">
        <v>4410</v>
      </c>
      <c r="H5097" s="16" t="s">
        <v>3478</v>
      </c>
      <c r="I5097" s="16" t="s">
        <v>3329</v>
      </c>
      <c r="J5097" s="16" t="s">
        <v>10470</v>
      </c>
    </row>
    <row r="5098" ht="33.75" spans="1:10">
      <c r="A5098" s="20"/>
      <c r="B5098" s="16" t="s">
        <v>10458</v>
      </c>
      <c r="C5098" s="16" t="s">
        <v>3324</v>
      </c>
      <c r="D5098" s="16" t="s">
        <v>3325</v>
      </c>
      <c r="E5098" s="16" t="s">
        <v>10471</v>
      </c>
      <c r="F5098" s="16" t="s">
        <v>3304</v>
      </c>
      <c r="G5098" s="16" t="s">
        <v>4410</v>
      </c>
      <c r="H5098" s="16" t="s">
        <v>3478</v>
      </c>
      <c r="I5098" s="16" t="s">
        <v>3329</v>
      </c>
      <c r="J5098" s="16" t="s">
        <v>10472</v>
      </c>
    </row>
    <row r="5099" ht="56.25" spans="1:10">
      <c r="A5099" s="20"/>
      <c r="B5099" s="16" t="s">
        <v>10458</v>
      </c>
      <c r="C5099" s="16" t="s">
        <v>3331</v>
      </c>
      <c r="D5099" s="16" t="s">
        <v>3332</v>
      </c>
      <c r="E5099" s="16" t="s">
        <v>10473</v>
      </c>
      <c r="F5099" s="16" t="s">
        <v>3313</v>
      </c>
      <c r="G5099" s="16" t="s">
        <v>4113</v>
      </c>
      <c r="H5099" s="16" t="s">
        <v>3315</v>
      </c>
      <c r="I5099" s="16" t="s">
        <v>3307</v>
      </c>
      <c r="J5099" s="16" t="s">
        <v>10474</v>
      </c>
    </row>
    <row r="5100" ht="45" spans="1:10">
      <c r="A5100" s="20"/>
      <c r="B5100" s="16" t="s">
        <v>10458</v>
      </c>
      <c r="C5100" s="16" t="s">
        <v>3331</v>
      </c>
      <c r="D5100" s="16" t="s">
        <v>3332</v>
      </c>
      <c r="E5100" s="16" t="s">
        <v>10475</v>
      </c>
      <c r="F5100" s="16" t="s">
        <v>3313</v>
      </c>
      <c r="G5100" s="16" t="s">
        <v>5025</v>
      </c>
      <c r="H5100" s="16" t="s">
        <v>3315</v>
      </c>
      <c r="I5100" s="16" t="s">
        <v>3307</v>
      </c>
      <c r="J5100" s="16" t="s">
        <v>10476</v>
      </c>
    </row>
    <row r="5101" ht="33.75" spans="1:10">
      <c r="A5101" s="20"/>
      <c r="B5101" s="16" t="s">
        <v>10458</v>
      </c>
      <c r="C5101" s="16" t="s">
        <v>3331</v>
      </c>
      <c r="D5101" s="16" t="s">
        <v>3332</v>
      </c>
      <c r="E5101" s="16" t="s">
        <v>10477</v>
      </c>
      <c r="F5101" s="16" t="s">
        <v>3313</v>
      </c>
      <c r="G5101" s="16" t="s">
        <v>5025</v>
      </c>
      <c r="H5101" s="16" t="s">
        <v>3315</v>
      </c>
      <c r="I5101" s="16" t="s">
        <v>3307</v>
      </c>
      <c r="J5101" s="16" t="s">
        <v>10478</v>
      </c>
    </row>
    <row r="5102" spans="1:10">
      <c r="A5102" s="20"/>
      <c r="B5102" s="16" t="s">
        <v>10458</v>
      </c>
      <c r="C5102" s="16" t="s">
        <v>3843</v>
      </c>
      <c r="D5102" s="16" t="s">
        <v>6563</v>
      </c>
      <c r="E5102" s="16" t="s">
        <v>10479</v>
      </c>
      <c r="F5102" s="16" t="s">
        <v>3520</v>
      </c>
      <c r="G5102" s="16" t="s">
        <v>7590</v>
      </c>
      <c r="H5102" s="16" t="s">
        <v>3315</v>
      </c>
      <c r="I5102" s="16" t="s">
        <v>3307</v>
      </c>
      <c r="J5102" s="16" t="s">
        <v>10479</v>
      </c>
    </row>
    <row r="5103" spans="1:10">
      <c r="A5103" s="16" t="s">
        <v>10480</v>
      </c>
      <c r="B5103" s="16"/>
      <c r="C5103" s="16"/>
      <c r="D5103" s="16"/>
      <c r="E5103" s="16"/>
      <c r="F5103" s="16"/>
      <c r="G5103" s="16"/>
      <c r="H5103" s="16"/>
      <c r="I5103" s="16"/>
      <c r="J5103" s="16"/>
    </row>
    <row r="5104" spans="1:10">
      <c r="A5104" s="18" t="s">
        <v>10481</v>
      </c>
      <c r="B5104" s="16"/>
      <c r="C5104" s="16"/>
      <c r="D5104" s="16"/>
      <c r="E5104" s="16"/>
      <c r="F5104" s="16"/>
      <c r="G5104" s="16"/>
      <c r="H5104" s="16"/>
      <c r="I5104" s="16"/>
      <c r="J5104" s="16"/>
    </row>
    <row r="5105" spans="1:10">
      <c r="A5105" s="19" t="s">
        <v>10481</v>
      </c>
      <c r="B5105" s="16"/>
      <c r="C5105" s="16"/>
      <c r="D5105" s="16"/>
      <c r="E5105" s="16"/>
      <c r="F5105" s="16"/>
      <c r="G5105" s="16"/>
      <c r="H5105" s="16"/>
      <c r="I5105" s="16"/>
      <c r="J5105" s="16"/>
    </row>
    <row r="5106" spans="1:10">
      <c r="A5106" s="20" t="s">
        <v>10482</v>
      </c>
      <c r="B5106" s="16" t="s">
        <v>8970</v>
      </c>
      <c r="C5106" s="16" t="s">
        <v>3301</v>
      </c>
      <c r="D5106" s="16" t="s">
        <v>3302</v>
      </c>
      <c r="E5106" s="16" t="s">
        <v>10483</v>
      </c>
      <c r="F5106" s="16" t="s">
        <v>3304</v>
      </c>
      <c r="G5106" s="16" t="s">
        <v>3592</v>
      </c>
      <c r="H5106" s="16" t="s">
        <v>3377</v>
      </c>
      <c r="I5106" s="16" t="s">
        <v>3307</v>
      </c>
      <c r="J5106" s="16" t="s">
        <v>10484</v>
      </c>
    </row>
    <row r="5107" ht="33.75" spans="1:10">
      <c r="A5107" s="20"/>
      <c r="B5107" s="16" t="s">
        <v>8970</v>
      </c>
      <c r="C5107" s="16" t="s">
        <v>3324</v>
      </c>
      <c r="D5107" s="16" t="s">
        <v>3590</v>
      </c>
      <c r="E5107" s="16" t="s">
        <v>3614</v>
      </c>
      <c r="F5107" s="16" t="s">
        <v>3304</v>
      </c>
      <c r="G5107" s="16" t="s">
        <v>3615</v>
      </c>
      <c r="H5107" s="16" t="s">
        <v>3328</v>
      </c>
      <c r="I5107" s="16" t="s">
        <v>3329</v>
      </c>
      <c r="J5107" s="16" t="s">
        <v>8173</v>
      </c>
    </row>
    <row r="5108" ht="45" spans="1:10">
      <c r="A5108" s="20"/>
      <c r="B5108" s="16" t="s">
        <v>8970</v>
      </c>
      <c r="C5108" s="16" t="s">
        <v>3331</v>
      </c>
      <c r="D5108" s="16" t="s">
        <v>3332</v>
      </c>
      <c r="E5108" s="16" t="s">
        <v>4412</v>
      </c>
      <c r="F5108" s="16" t="s">
        <v>3313</v>
      </c>
      <c r="G5108" s="16" t="s">
        <v>3322</v>
      </c>
      <c r="H5108" s="16" t="s">
        <v>3315</v>
      </c>
      <c r="I5108" s="16" t="s">
        <v>3307</v>
      </c>
      <c r="J5108" s="16" t="s">
        <v>8175</v>
      </c>
    </row>
    <row r="5109" spans="1:10">
      <c r="A5109" s="20" t="s">
        <v>10485</v>
      </c>
      <c r="B5109" s="16" t="s">
        <v>10486</v>
      </c>
      <c r="C5109" s="16" t="s">
        <v>3301</v>
      </c>
      <c r="D5109" s="16" t="s">
        <v>3302</v>
      </c>
      <c r="E5109" s="16" t="s">
        <v>10487</v>
      </c>
      <c r="F5109" s="16" t="s">
        <v>3304</v>
      </c>
      <c r="G5109" s="16" t="s">
        <v>4567</v>
      </c>
      <c r="H5109" s="16" t="s">
        <v>3377</v>
      </c>
      <c r="I5109" s="16" t="s">
        <v>3307</v>
      </c>
      <c r="J5109" s="16" t="s">
        <v>10488</v>
      </c>
    </row>
    <row r="5110" spans="1:10">
      <c r="A5110" s="20"/>
      <c r="B5110" s="16" t="s">
        <v>10486</v>
      </c>
      <c r="C5110" s="16" t="s">
        <v>3301</v>
      </c>
      <c r="D5110" s="16" t="s">
        <v>3320</v>
      </c>
      <c r="E5110" s="16" t="s">
        <v>10489</v>
      </c>
      <c r="F5110" s="16" t="s">
        <v>3304</v>
      </c>
      <c r="G5110" s="16" t="s">
        <v>3398</v>
      </c>
      <c r="H5110" s="16" t="s">
        <v>3315</v>
      </c>
      <c r="I5110" s="16" t="s">
        <v>3307</v>
      </c>
      <c r="J5110" s="16" t="s">
        <v>10490</v>
      </c>
    </row>
    <row r="5111" spans="1:10">
      <c r="A5111" s="20"/>
      <c r="B5111" s="16" t="s">
        <v>10486</v>
      </c>
      <c r="C5111" s="16" t="s">
        <v>3324</v>
      </c>
      <c r="D5111" s="16" t="s">
        <v>3590</v>
      </c>
      <c r="E5111" s="16" t="s">
        <v>6805</v>
      </c>
      <c r="F5111" s="16" t="s">
        <v>3304</v>
      </c>
      <c r="G5111" s="16" t="s">
        <v>5008</v>
      </c>
      <c r="H5111" s="16" t="s">
        <v>3328</v>
      </c>
      <c r="I5111" s="16" t="s">
        <v>3329</v>
      </c>
      <c r="J5111" s="16" t="s">
        <v>6796</v>
      </c>
    </row>
    <row r="5112" spans="1:10">
      <c r="A5112" s="20"/>
      <c r="B5112" s="16" t="s">
        <v>10486</v>
      </c>
      <c r="C5112" s="16" t="s">
        <v>3331</v>
      </c>
      <c r="D5112" s="16" t="s">
        <v>3332</v>
      </c>
      <c r="E5112" s="16" t="s">
        <v>4526</v>
      </c>
      <c r="F5112" s="16" t="s">
        <v>3313</v>
      </c>
      <c r="G5112" s="16" t="s">
        <v>3341</v>
      </c>
      <c r="H5112" s="16" t="s">
        <v>3315</v>
      </c>
      <c r="I5112" s="16" t="s">
        <v>3307</v>
      </c>
      <c r="J5112" s="16" t="s">
        <v>10491</v>
      </c>
    </row>
    <row r="5113" ht="78.75" spans="1:10">
      <c r="A5113" s="20" t="s">
        <v>10492</v>
      </c>
      <c r="B5113" s="16" t="s">
        <v>8970</v>
      </c>
      <c r="C5113" s="16" t="s">
        <v>3301</v>
      </c>
      <c r="D5113" s="16" t="s">
        <v>3302</v>
      </c>
      <c r="E5113" s="16" t="s">
        <v>10493</v>
      </c>
      <c r="F5113" s="16" t="s">
        <v>3304</v>
      </c>
      <c r="G5113" s="16" t="s">
        <v>3459</v>
      </c>
      <c r="H5113" s="16" t="s">
        <v>3377</v>
      </c>
      <c r="I5113" s="16" t="s">
        <v>3307</v>
      </c>
      <c r="J5113" s="16" t="s">
        <v>10494</v>
      </c>
    </row>
    <row r="5114" ht="33.75" spans="1:10">
      <c r="A5114" s="20"/>
      <c r="B5114" s="16" t="s">
        <v>8970</v>
      </c>
      <c r="C5114" s="16" t="s">
        <v>3324</v>
      </c>
      <c r="D5114" s="16" t="s">
        <v>3590</v>
      </c>
      <c r="E5114" s="16" t="s">
        <v>3614</v>
      </c>
      <c r="F5114" s="16" t="s">
        <v>3304</v>
      </c>
      <c r="G5114" s="16" t="s">
        <v>3615</v>
      </c>
      <c r="H5114" s="16" t="s">
        <v>3328</v>
      </c>
      <c r="I5114" s="16" t="s">
        <v>3329</v>
      </c>
      <c r="J5114" s="16" t="s">
        <v>10495</v>
      </c>
    </row>
    <row r="5115" ht="45" spans="1:10">
      <c r="A5115" s="20"/>
      <c r="B5115" s="16" t="s">
        <v>8970</v>
      </c>
      <c r="C5115" s="16" t="s">
        <v>3331</v>
      </c>
      <c r="D5115" s="16" t="s">
        <v>3332</v>
      </c>
      <c r="E5115" s="16" t="s">
        <v>4412</v>
      </c>
      <c r="F5115" s="16" t="s">
        <v>3313</v>
      </c>
      <c r="G5115" s="16" t="s">
        <v>3322</v>
      </c>
      <c r="H5115" s="16" t="s">
        <v>3315</v>
      </c>
      <c r="I5115" s="16" t="s">
        <v>3307</v>
      </c>
      <c r="J5115" s="16" t="s">
        <v>10496</v>
      </c>
    </row>
    <row r="5116" spans="1:10">
      <c r="A5116" s="20" t="s">
        <v>10497</v>
      </c>
      <c r="B5116" s="16" t="s">
        <v>10498</v>
      </c>
      <c r="C5116" s="16" t="s">
        <v>3301</v>
      </c>
      <c r="D5116" s="16" t="s">
        <v>3302</v>
      </c>
      <c r="E5116" s="16" t="s">
        <v>10408</v>
      </c>
      <c r="F5116" s="16" t="s">
        <v>3304</v>
      </c>
      <c r="G5116" s="16" t="s">
        <v>4567</v>
      </c>
      <c r="H5116" s="16" t="s">
        <v>3377</v>
      </c>
      <c r="I5116" s="16" t="s">
        <v>3307</v>
      </c>
      <c r="J5116" s="16" t="s">
        <v>10499</v>
      </c>
    </row>
    <row r="5117" spans="1:10">
      <c r="A5117" s="20"/>
      <c r="B5117" s="16" t="s">
        <v>10498</v>
      </c>
      <c r="C5117" s="16" t="s">
        <v>3301</v>
      </c>
      <c r="D5117" s="16" t="s">
        <v>3320</v>
      </c>
      <c r="E5117" s="16" t="s">
        <v>10489</v>
      </c>
      <c r="F5117" s="16" t="s">
        <v>3304</v>
      </c>
      <c r="G5117" s="16" t="s">
        <v>3398</v>
      </c>
      <c r="H5117" s="16" t="s">
        <v>3315</v>
      </c>
      <c r="I5117" s="16" t="s">
        <v>3307</v>
      </c>
      <c r="J5117" s="16" t="s">
        <v>10490</v>
      </c>
    </row>
    <row r="5118" ht="22.5" spans="1:10">
      <c r="A5118" s="20"/>
      <c r="B5118" s="16" t="s">
        <v>10498</v>
      </c>
      <c r="C5118" s="16" t="s">
        <v>3324</v>
      </c>
      <c r="D5118" s="16" t="s">
        <v>3590</v>
      </c>
      <c r="E5118" s="16" t="s">
        <v>6805</v>
      </c>
      <c r="F5118" s="16" t="s">
        <v>3304</v>
      </c>
      <c r="G5118" s="16" t="s">
        <v>5008</v>
      </c>
      <c r="H5118" s="16" t="s">
        <v>3328</v>
      </c>
      <c r="I5118" s="16" t="s">
        <v>3329</v>
      </c>
      <c r="J5118" s="16" t="s">
        <v>10500</v>
      </c>
    </row>
    <row r="5119" spans="1:10">
      <c r="A5119" s="20"/>
      <c r="B5119" s="16" t="s">
        <v>10498</v>
      </c>
      <c r="C5119" s="16" t="s">
        <v>3331</v>
      </c>
      <c r="D5119" s="16" t="s">
        <v>3332</v>
      </c>
      <c r="E5119" s="16" t="s">
        <v>4526</v>
      </c>
      <c r="F5119" s="16" t="s">
        <v>3313</v>
      </c>
      <c r="G5119" s="16" t="s">
        <v>3341</v>
      </c>
      <c r="H5119" s="16" t="s">
        <v>3315</v>
      </c>
      <c r="I5119" s="16" t="s">
        <v>3307</v>
      </c>
      <c r="J5119" s="16" t="s">
        <v>10491</v>
      </c>
    </row>
    <row r="5120" spans="1:10">
      <c r="A5120" s="20" t="s">
        <v>10501</v>
      </c>
      <c r="B5120" s="16" t="s">
        <v>10502</v>
      </c>
      <c r="C5120" s="16" t="s">
        <v>3301</v>
      </c>
      <c r="D5120" s="16" t="s">
        <v>3302</v>
      </c>
      <c r="E5120" s="16" t="s">
        <v>10503</v>
      </c>
      <c r="F5120" s="16" t="s">
        <v>3304</v>
      </c>
      <c r="G5120" s="16" t="s">
        <v>3459</v>
      </c>
      <c r="H5120" s="16" t="s">
        <v>3377</v>
      </c>
      <c r="I5120" s="16" t="s">
        <v>3307</v>
      </c>
      <c r="J5120" s="16" t="s">
        <v>10504</v>
      </c>
    </row>
    <row r="5121" spans="1:10">
      <c r="A5121" s="20"/>
      <c r="B5121" s="16" t="s">
        <v>10502</v>
      </c>
      <c r="C5121" s="16" t="s">
        <v>3301</v>
      </c>
      <c r="D5121" s="16" t="s">
        <v>3320</v>
      </c>
      <c r="E5121" s="16" t="s">
        <v>3431</v>
      </c>
      <c r="F5121" s="16" t="s">
        <v>3304</v>
      </c>
      <c r="G5121" s="16" t="s">
        <v>3398</v>
      </c>
      <c r="H5121" s="16" t="s">
        <v>3315</v>
      </c>
      <c r="I5121" s="16" t="s">
        <v>3307</v>
      </c>
      <c r="J5121" s="16" t="s">
        <v>10505</v>
      </c>
    </row>
    <row r="5122" ht="22.5" spans="1:10">
      <c r="A5122" s="20"/>
      <c r="B5122" s="16" t="s">
        <v>10502</v>
      </c>
      <c r="C5122" s="16" t="s">
        <v>3324</v>
      </c>
      <c r="D5122" s="16" t="s">
        <v>3590</v>
      </c>
      <c r="E5122" s="16" t="s">
        <v>3933</v>
      </c>
      <c r="F5122" s="16" t="s">
        <v>3304</v>
      </c>
      <c r="G5122" s="16" t="s">
        <v>5008</v>
      </c>
      <c r="H5122" s="16" t="s">
        <v>3328</v>
      </c>
      <c r="I5122" s="16" t="s">
        <v>3329</v>
      </c>
      <c r="J5122" s="16" t="s">
        <v>10506</v>
      </c>
    </row>
    <row r="5123" spans="1:10">
      <c r="A5123" s="20"/>
      <c r="B5123" s="16" t="s">
        <v>10502</v>
      </c>
      <c r="C5123" s="16" t="s">
        <v>3331</v>
      </c>
      <c r="D5123" s="16" t="s">
        <v>3332</v>
      </c>
      <c r="E5123" s="16" t="s">
        <v>4526</v>
      </c>
      <c r="F5123" s="16" t="s">
        <v>3313</v>
      </c>
      <c r="G5123" s="16" t="s">
        <v>3341</v>
      </c>
      <c r="H5123" s="16" t="s">
        <v>3315</v>
      </c>
      <c r="I5123" s="16" t="s">
        <v>3307</v>
      </c>
      <c r="J5123" s="16" t="s">
        <v>10491</v>
      </c>
    </row>
    <row r="5124" ht="45" spans="1:10">
      <c r="A5124" s="20" t="s">
        <v>10507</v>
      </c>
      <c r="B5124" s="16" t="s">
        <v>8970</v>
      </c>
      <c r="C5124" s="16" t="s">
        <v>3301</v>
      </c>
      <c r="D5124" s="16" t="s">
        <v>3302</v>
      </c>
      <c r="E5124" s="16" t="s">
        <v>10508</v>
      </c>
      <c r="F5124" s="16" t="s">
        <v>3304</v>
      </c>
      <c r="G5124" s="16" t="s">
        <v>3710</v>
      </c>
      <c r="H5124" s="16" t="s">
        <v>3377</v>
      </c>
      <c r="I5124" s="16" t="s">
        <v>3307</v>
      </c>
      <c r="J5124" s="16" t="s">
        <v>10509</v>
      </c>
    </row>
    <row r="5125" ht="33.75" spans="1:10">
      <c r="A5125" s="20"/>
      <c r="B5125" s="16" t="s">
        <v>8970</v>
      </c>
      <c r="C5125" s="16" t="s">
        <v>3324</v>
      </c>
      <c r="D5125" s="16" t="s">
        <v>3590</v>
      </c>
      <c r="E5125" s="16" t="s">
        <v>3614</v>
      </c>
      <c r="F5125" s="16" t="s">
        <v>3304</v>
      </c>
      <c r="G5125" s="16" t="s">
        <v>3615</v>
      </c>
      <c r="H5125" s="16" t="s">
        <v>3328</v>
      </c>
      <c r="I5125" s="16" t="s">
        <v>3329</v>
      </c>
      <c r="J5125" s="16" t="s">
        <v>10495</v>
      </c>
    </row>
    <row r="5126" ht="45" spans="1:10">
      <c r="A5126" s="20"/>
      <c r="B5126" s="16" t="s">
        <v>8970</v>
      </c>
      <c r="C5126" s="16" t="s">
        <v>3331</v>
      </c>
      <c r="D5126" s="16" t="s">
        <v>3332</v>
      </c>
      <c r="E5126" s="16" t="s">
        <v>4412</v>
      </c>
      <c r="F5126" s="16" t="s">
        <v>3313</v>
      </c>
      <c r="G5126" s="16" t="s">
        <v>3322</v>
      </c>
      <c r="H5126" s="16" t="s">
        <v>3315</v>
      </c>
      <c r="I5126" s="16" t="s">
        <v>3307</v>
      </c>
      <c r="J5126" s="16" t="s">
        <v>10496</v>
      </c>
    </row>
    <row r="5127" spans="1:10">
      <c r="A5127" s="20" t="s">
        <v>10510</v>
      </c>
      <c r="B5127" s="16" t="s">
        <v>10511</v>
      </c>
      <c r="C5127" s="16" t="s">
        <v>3301</v>
      </c>
      <c r="D5127" s="16" t="s">
        <v>3302</v>
      </c>
      <c r="E5127" s="16" t="s">
        <v>10503</v>
      </c>
      <c r="F5127" s="16" t="s">
        <v>3304</v>
      </c>
      <c r="G5127" s="16" t="s">
        <v>10512</v>
      </c>
      <c r="H5127" s="16" t="s">
        <v>3377</v>
      </c>
      <c r="I5127" s="16" t="s">
        <v>3307</v>
      </c>
      <c r="J5127" s="16" t="s">
        <v>10488</v>
      </c>
    </row>
    <row r="5128" spans="1:10">
      <c r="A5128" s="20"/>
      <c r="B5128" s="16" t="s">
        <v>10511</v>
      </c>
      <c r="C5128" s="16" t="s">
        <v>3301</v>
      </c>
      <c r="D5128" s="16" t="s">
        <v>3320</v>
      </c>
      <c r="E5128" s="16" t="s">
        <v>3431</v>
      </c>
      <c r="F5128" s="16" t="s">
        <v>3304</v>
      </c>
      <c r="G5128" s="16" t="s">
        <v>3398</v>
      </c>
      <c r="H5128" s="16" t="s">
        <v>3315</v>
      </c>
      <c r="I5128" s="16" t="s">
        <v>3307</v>
      </c>
      <c r="J5128" s="16" t="s">
        <v>10505</v>
      </c>
    </row>
    <row r="5129" ht="22.5" spans="1:10">
      <c r="A5129" s="20"/>
      <c r="B5129" s="16" t="s">
        <v>10511</v>
      </c>
      <c r="C5129" s="16" t="s">
        <v>3324</v>
      </c>
      <c r="D5129" s="16" t="s">
        <v>3590</v>
      </c>
      <c r="E5129" s="16" t="s">
        <v>3933</v>
      </c>
      <c r="F5129" s="16" t="s">
        <v>3304</v>
      </c>
      <c r="G5129" s="16" t="s">
        <v>5008</v>
      </c>
      <c r="H5129" s="16" t="s">
        <v>3328</v>
      </c>
      <c r="I5129" s="16" t="s">
        <v>3329</v>
      </c>
      <c r="J5129" s="16" t="s">
        <v>10506</v>
      </c>
    </row>
    <row r="5130" spans="1:10">
      <c r="A5130" s="20"/>
      <c r="B5130" s="16" t="s">
        <v>10511</v>
      </c>
      <c r="C5130" s="16" t="s">
        <v>3331</v>
      </c>
      <c r="D5130" s="16" t="s">
        <v>3332</v>
      </c>
      <c r="E5130" s="16" t="s">
        <v>4526</v>
      </c>
      <c r="F5130" s="16" t="s">
        <v>3313</v>
      </c>
      <c r="G5130" s="16" t="s">
        <v>3341</v>
      </c>
      <c r="H5130" s="16" t="s">
        <v>3315</v>
      </c>
      <c r="I5130" s="16" t="s">
        <v>3307</v>
      </c>
      <c r="J5130" s="16" t="s">
        <v>10491</v>
      </c>
    </row>
    <row r="5131" ht="67.5" spans="1:10">
      <c r="A5131" s="20" t="s">
        <v>10513</v>
      </c>
      <c r="B5131" s="16" t="s">
        <v>8970</v>
      </c>
      <c r="C5131" s="16" t="s">
        <v>3301</v>
      </c>
      <c r="D5131" s="16" t="s">
        <v>3302</v>
      </c>
      <c r="E5131" s="16" t="s">
        <v>10514</v>
      </c>
      <c r="F5131" s="16" t="s">
        <v>3304</v>
      </c>
      <c r="G5131" s="16" t="s">
        <v>10512</v>
      </c>
      <c r="H5131" s="16" t="s">
        <v>3377</v>
      </c>
      <c r="I5131" s="16" t="s">
        <v>3307</v>
      </c>
      <c r="J5131" s="16" t="s">
        <v>10395</v>
      </c>
    </row>
    <row r="5132" ht="33.75" spans="1:10">
      <c r="A5132" s="20"/>
      <c r="B5132" s="16" t="s">
        <v>8970</v>
      </c>
      <c r="C5132" s="16" t="s">
        <v>3324</v>
      </c>
      <c r="D5132" s="16" t="s">
        <v>3590</v>
      </c>
      <c r="E5132" s="16" t="s">
        <v>3614</v>
      </c>
      <c r="F5132" s="16" t="s">
        <v>3304</v>
      </c>
      <c r="G5132" s="16" t="s">
        <v>3615</v>
      </c>
      <c r="H5132" s="16" t="s">
        <v>3328</v>
      </c>
      <c r="I5132" s="16" t="s">
        <v>3329</v>
      </c>
      <c r="J5132" s="16" t="s">
        <v>10495</v>
      </c>
    </row>
    <row r="5133" ht="45" spans="1:10">
      <c r="A5133" s="20"/>
      <c r="B5133" s="16" t="s">
        <v>8970</v>
      </c>
      <c r="C5133" s="16" t="s">
        <v>3331</v>
      </c>
      <c r="D5133" s="16" t="s">
        <v>3332</v>
      </c>
      <c r="E5133" s="16" t="s">
        <v>4412</v>
      </c>
      <c r="F5133" s="16" t="s">
        <v>3313</v>
      </c>
      <c r="G5133" s="16" t="s">
        <v>3322</v>
      </c>
      <c r="H5133" s="16" t="s">
        <v>3315</v>
      </c>
      <c r="I5133" s="16" t="s">
        <v>3307</v>
      </c>
      <c r="J5133" s="16" t="s">
        <v>10496</v>
      </c>
    </row>
    <row r="5134" ht="56.25" spans="1:10">
      <c r="A5134" s="20" t="s">
        <v>10515</v>
      </c>
      <c r="B5134" s="23" t="s">
        <v>10516</v>
      </c>
      <c r="C5134" s="16" t="s">
        <v>3301</v>
      </c>
      <c r="D5134" s="16" t="s">
        <v>3302</v>
      </c>
      <c r="E5134" s="16" t="s">
        <v>10517</v>
      </c>
      <c r="F5134" s="16" t="s">
        <v>3313</v>
      </c>
      <c r="G5134" s="16" t="s">
        <v>3305</v>
      </c>
      <c r="H5134" s="16" t="s">
        <v>3306</v>
      </c>
      <c r="I5134" s="16" t="s">
        <v>3307</v>
      </c>
      <c r="J5134" s="16" t="s">
        <v>10518</v>
      </c>
    </row>
    <row r="5135" ht="33.75" spans="1:10">
      <c r="A5135" s="20"/>
      <c r="B5135" s="16"/>
      <c r="C5135" s="16" t="s">
        <v>3301</v>
      </c>
      <c r="D5135" s="16" t="s">
        <v>3302</v>
      </c>
      <c r="E5135" s="16" t="s">
        <v>10519</v>
      </c>
      <c r="F5135" s="16" t="s">
        <v>3313</v>
      </c>
      <c r="G5135" s="16" t="s">
        <v>3370</v>
      </c>
      <c r="H5135" s="16" t="s">
        <v>3315</v>
      </c>
      <c r="I5135" s="16" t="s">
        <v>3307</v>
      </c>
      <c r="J5135" s="16" t="s">
        <v>10520</v>
      </c>
    </row>
    <row r="5136" ht="33.75" spans="1:10">
      <c r="A5136" s="20"/>
      <c r="B5136" s="16"/>
      <c r="C5136" s="16" t="s">
        <v>3301</v>
      </c>
      <c r="D5136" s="16" t="s">
        <v>3302</v>
      </c>
      <c r="E5136" s="16" t="s">
        <v>10521</v>
      </c>
      <c r="F5136" s="16" t="s">
        <v>3313</v>
      </c>
      <c r="G5136" s="16" t="s">
        <v>3305</v>
      </c>
      <c r="H5136" s="16" t="s">
        <v>3306</v>
      </c>
      <c r="I5136" s="16" t="s">
        <v>3307</v>
      </c>
      <c r="J5136" s="16" t="s">
        <v>10522</v>
      </c>
    </row>
    <row r="5137" ht="33.75" spans="1:10">
      <c r="A5137" s="20"/>
      <c r="B5137" s="16"/>
      <c r="C5137" s="16" t="s">
        <v>3301</v>
      </c>
      <c r="D5137" s="16" t="s">
        <v>3302</v>
      </c>
      <c r="E5137" s="16" t="s">
        <v>10523</v>
      </c>
      <c r="F5137" s="16" t="s">
        <v>3313</v>
      </c>
      <c r="G5137" s="16" t="s">
        <v>3341</v>
      </c>
      <c r="H5137" s="16" t="s">
        <v>3315</v>
      </c>
      <c r="I5137" s="16" t="s">
        <v>3307</v>
      </c>
      <c r="J5137" s="16" t="s">
        <v>10524</v>
      </c>
    </row>
    <row r="5138" ht="33.75" spans="1:10">
      <c r="A5138" s="20"/>
      <c r="B5138" s="16"/>
      <c r="C5138" s="16" t="s">
        <v>3301</v>
      </c>
      <c r="D5138" s="16" t="s">
        <v>3302</v>
      </c>
      <c r="E5138" s="16" t="s">
        <v>10525</v>
      </c>
      <c r="F5138" s="16" t="s">
        <v>3313</v>
      </c>
      <c r="G5138" s="16" t="s">
        <v>5955</v>
      </c>
      <c r="H5138" s="16" t="s">
        <v>6534</v>
      </c>
      <c r="I5138" s="16" t="s">
        <v>3307</v>
      </c>
      <c r="J5138" s="16" t="s">
        <v>10526</v>
      </c>
    </row>
    <row r="5139" ht="45" spans="1:10">
      <c r="A5139" s="20"/>
      <c r="B5139" s="16"/>
      <c r="C5139" s="16" t="s">
        <v>3301</v>
      </c>
      <c r="D5139" s="16" t="s">
        <v>3311</v>
      </c>
      <c r="E5139" s="16" t="s">
        <v>10527</v>
      </c>
      <c r="F5139" s="16" t="s">
        <v>3313</v>
      </c>
      <c r="G5139" s="16" t="s">
        <v>3341</v>
      </c>
      <c r="H5139" s="16" t="s">
        <v>3315</v>
      </c>
      <c r="I5139" s="16" t="s">
        <v>3307</v>
      </c>
      <c r="J5139" s="16" t="s">
        <v>10528</v>
      </c>
    </row>
    <row r="5140" ht="33.75" spans="1:10">
      <c r="A5140" s="20"/>
      <c r="B5140" s="16"/>
      <c r="C5140" s="16" t="s">
        <v>3301</v>
      </c>
      <c r="D5140" s="16" t="s">
        <v>3311</v>
      </c>
      <c r="E5140" s="16" t="s">
        <v>10529</v>
      </c>
      <c r="F5140" s="16" t="s">
        <v>3304</v>
      </c>
      <c r="G5140" s="16" t="s">
        <v>3761</v>
      </c>
      <c r="H5140" s="16" t="s">
        <v>3328</v>
      </c>
      <c r="I5140" s="16" t="s">
        <v>3329</v>
      </c>
      <c r="J5140" s="16" t="s">
        <v>10530</v>
      </c>
    </row>
    <row r="5141" ht="33.75" spans="1:10">
      <c r="A5141" s="20"/>
      <c r="B5141" s="16"/>
      <c r="C5141" s="16" t="s">
        <v>3301</v>
      </c>
      <c r="D5141" s="16" t="s">
        <v>3320</v>
      </c>
      <c r="E5141" s="16" t="s">
        <v>10531</v>
      </c>
      <c r="F5141" s="16" t="s">
        <v>3304</v>
      </c>
      <c r="G5141" s="16" t="s">
        <v>3462</v>
      </c>
      <c r="H5141" s="16" t="s">
        <v>3328</v>
      </c>
      <c r="I5141" s="16" t="s">
        <v>3329</v>
      </c>
      <c r="J5141" s="16" t="s">
        <v>10532</v>
      </c>
    </row>
    <row r="5142" ht="33.75" spans="1:10">
      <c r="A5142" s="20"/>
      <c r="B5142" s="16"/>
      <c r="C5142" s="16" t="s">
        <v>3324</v>
      </c>
      <c r="D5142" s="16" t="s">
        <v>3685</v>
      </c>
      <c r="E5142" s="16" t="s">
        <v>10533</v>
      </c>
      <c r="F5142" s="16" t="s">
        <v>3313</v>
      </c>
      <c r="G5142" s="16" t="s">
        <v>5562</v>
      </c>
      <c r="H5142" s="16" t="s">
        <v>10534</v>
      </c>
      <c r="I5142" s="16" t="s">
        <v>3307</v>
      </c>
      <c r="J5142" s="16" t="s">
        <v>10535</v>
      </c>
    </row>
    <row r="5143" ht="33.75" spans="1:10">
      <c r="A5143" s="20"/>
      <c r="B5143" s="16"/>
      <c r="C5143" s="16" t="s">
        <v>3324</v>
      </c>
      <c r="D5143" s="16" t="s">
        <v>3685</v>
      </c>
      <c r="E5143" s="16" t="s">
        <v>10536</v>
      </c>
      <c r="F5143" s="16" t="s">
        <v>3313</v>
      </c>
      <c r="G5143" s="16" t="s">
        <v>3370</v>
      </c>
      <c r="H5143" s="16" t="s">
        <v>3315</v>
      </c>
      <c r="I5143" s="16" t="s">
        <v>3307</v>
      </c>
      <c r="J5143" s="16" t="s">
        <v>10537</v>
      </c>
    </row>
    <row r="5144" ht="33.75" spans="1:10">
      <c r="A5144" s="20"/>
      <c r="B5144" s="16"/>
      <c r="C5144" s="16" t="s">
        <v>3324</v>
      </c>
      <c r="D5144" s="16" t="s">
        <v>3325</v>
      </c>
      <c r="E5144" s="16" t="s">
        <v>10538</v>
      </c>
      <c r="F5144" s="16" t="s">
        <v>3313</v>
      </c>
      <c r="G5144" s="16" t="s">
        <v>3398</v>
      </c>
      <c r="H5144" s="16" t="s">
        <v>3315</v>
      </c>
      <c r="I5144" s="16" t="s">
        <v>3307</v>
      </c>
      <c r="J5144" s="16" t="s">
        <v>10539</v>
      </c>
    </row>
    <row r="5145" ht="33.75" spans="1:10">
      <c r="A5145" s="20"/>
      <c r="B5145" s="16"/>
      <c r="C5145" s="16" t="s">
        <v>3324</v>
      </c>
      <c r="D5145" s="16" t="s">
        <v>3325</v>
      </c>
      <c r="E5145" s="16" t="s">
        <v>10540</v>
      </c>
      <c r="F5145" s="16" t="s">
        <v>3304</v>
      </c>
      <c r="G5145" s="16" t="s">
        <v>3761</v>
      </c>
      <c r="H5145" s="16" t="s">
        <v>3328</v>
      </c>
      <c r="I5145" s="16" t="s">
        <v>3329</v>
      </c>
      <c r="J5145" s="16" t="s">
        <v>10541</v>
      </c>
    </row>
    <row r="5146" ht="33.75" spans="1:10">
      <c r="A5146" s="20"/>
      <c r="B5146" s="16"/>
      <c r="C5146" s="16" t="s">
        <v>3324</v>
      </c>
      <c r="D5146" s="16" t="s">
        <v>3325</v>
      </c>
      <c r="E5146" s="16" t="s">
        <v>10542</v>
      </c>
      <c r="F5146" s="16" t="s">
        <v>3313</v>
      </c>
      <c r="G5146" s="16" t="s">
        <v>3417</v>
      </c>
      <c r="H5146" s="16" t="s">
        <v>3315</v>
      </c>
      <c r="I5146" s="16" t="s">
        <v>3307</v>
      </c>
      <c r="J5146" s="16" t="s">
        <v>10543</v>
      </c>
    </row>
    <row r="5147" ht="45" spans="1:10">
      <c r="A5147" s="20"/>
      <c r="B5147" s="16"/>
      <c r="C5147" s="16" t="s">
        <v>3324</v>
      </c>
      <c r="D5147" s="16" t="s">
        <v>3590</v>
      </c>
      <c r="E5147" s="16" t="s">
        <v>10544</v>
      </c>
      <c r="F5147" s="16" t="s">
        <v>3304</v>
      </c>
      <c r="G5147" s="16" t="s">
        <v>3367</v>
      </c>
      <c r="H5147" s="16" t="s">
        <v>3328</v>
      </c>
      <c r="I5147" s="16" t="s">
        <v>3329</v>
      </c>
      <c r="J5147" s="16" t="s">
        <v>10545</v>
      </c>
    </row>
    <row r="5148" ht="22.5" spans="1:10">
      <c r="A5148" s="20"/>
      <c r="B5148" s="16"/>
      <c r="C5148" s="16" t="s">
        <v>3331</v>
      </c>
      <c r="D5148" s="16" t="s">
        <v>3332</v>
      </c>
      <c r="E5148" s="16" t="s">
        <v>10546</v>
      </c>
      <c r="F5148" s="16" t="s">
        <v>3313</v>
      </c>
      <c r="G5148" s="16" t="s">
        <v>3322</v>
      </c>
      <c r="H5148" s="16" t="s">
        <v>3315</v>
      </c>
      <c r="I5148" s="16" t="s">
        <v>3307</v>
      </c>
      <c r="J5148" s="16" t="s">
        <v>10547</v>
      </c>
    </row>
    <row r="5149" ht="22.5" spans="1:10">
      <c r="A5149" s="20"/>
      <c r="B5149" s="16"/>
      <c r="C5149" s="16" t="s">
        <v>3331</v>
      </c>
      <c r="D5149" s="16" t="s">
        <v>3332</v>
      </c>
      <c r="E5149" s="16" t="s">
        <v>10548</v>
      </c>
      <c r="F5149" s="16" t="s">
        <v>3313</v>
      </c>
      <c r="G5149" s="16" t="s">
        <v>3341</v>
      </c>
      <c r="H5149" s="16" t="s">
        <v>3315</v>
      </c>
      <c r="I5149" s="16" t="s">
        <v>3307</v>
      </c>
      <c r="J5149" s="16" t="s">
        <v>10549</v>
      </c>
    </row>
    <row r="5150" spans="1:10">
      <c r="A5150" s="20" t="s">
        <v>10550</v>
      </c>
      <c r="B5150" s="16" t="s">
        <v>8970</v>
      </c>
      <c r="C5150" s="16" t="s">
        <v>3301</v>
      </c>
      <c r="D5150" s="16" t="s">
        <v>3302</v>
      </c>
      <c r="E5150" s="16" t="s">
        <v>10408</v>
      </c>
      <c r="F5150" s="16" t="s">
        <v>3304</v>
      </c>
      <c r="G5150" s="16" t="s">
        <v>10512</v>
      </c>
      <c r="H5150" s="16" t="s">
        <v>3377</v>
      </c>
      <c r="I5150" s="16" t="s">
        <v>3307</v>
      </c>
      <c r="J5150" s="16" t="s">
        <v>10551</v>
      </c>
    </row>
    <row r="5151" ht="33.75" spans="1:10">
      <c r="A5151" s="20"/>
      <c r="B5151" s="16" t="s">
        <v>8970</v>
      </c>
      <c r="C5151" s="16" t="s">
        <v>3324</v>
      </c>
      <c r="D5151" s="16" t="s">
        <v>3590</v>
      </c>
      <c r="E5151" s="16" t="s">
        <v>3614</v>
      </c>
      <c r="F5151" s="16" t="s">
        <v>3304</v>
      </c>
      <c r="G5151" s="16" t="s">
        <v>3615</v>
      </c>
      <c r="H5151" s="16" t="s">
        <v>3328</v>
      </c>
      <c r="I5151" s="16" t="s">
        <v>3329</v>
      </c>
      <c r="J5151" s="16" t="s">
        <v>8173</v>
      </c>
    </row>
    <row r="5152" ht="45" spans="1:10">
      <c r="A5152" s="20"/>
      <c r="B5152" s="16" t="s">
        <v>8970</v>
      </c>
      <c r="C5152" s="16" t="s">
        <v>3331</v>
      </c>
      <c r="D5152" s="16" t="s">
        <v>3332</v>
      </c>
      <c r="E5152" s="16" t="s">
        <v>4412</v>
      </c>
      <c r="F5152" s="16" t="s">
        <v>3313</v>
      </c>
      <c r="G5152" s="16" t="s">
        <v>3322</v>
      </c>
      <c r="H5152" s="16" t="s">
        <v>3315</v>
      </c>
      <c r="I5152" s="16" t="s">
        <v>3307</v>
      </c>
      <c r="J5152" s="16" t="s">
        <v>8175</v>
      </c>
    </row>
    <row r="5153" spans="1:10">
      <c r="A5153" s="18" t="s">
        <v>10552</v>
      </c>
      <c r="B5153" s="16"/>
      <c r="C5153" s="16"/>
      <c r="D5153" s="16"/>
      <c r="E5153" s="16"/>
      <c r="F5153" s="16"/>
      <c r="G5153" s="16"/>
      <c r="H5153" s="16"/>
      <c r="I5153" s="16"/>
      <c r="J5153" s="16"/>
    </row>
    <row r="5154" spans="1:10">
      <c r="A5154" s="19" t="s">
        <v>10553</v>
      </c>
      <c r="B5154" s="16" t="s">
        <v>10553</v>
      </c>
      <c r="C5154" s="16" t="s">
        <v>3301</v>
      </c>
      <c r="D5154" s="16" t="s">
        <v>3302</v>
      </c>
      <c r="E5154" s="16" t="s">
        <v>10554</v>
      </c>
      <c r="F5154" s="16" t="s">
        <v>3304</v>
      </c>
      <c r="G5154" s="16" t="s">
        <v>10555</v>
      </c>
      <c r="H5154" s="16" t="s">
        <v>3435</v>
      </c>
      <c r="I5154" s="16" t="s">
        <v>3307</v>
      </c>
      <c r="J5154" s="16" t="s">
        <v>10554</v>
      </c>
    </row>
    <row r="5155" spans="1:10">
      <c r="A5155" s="19"/>
      <c r="B5155" s="16" t="s">
        <v>10553</v>
      </c>
      <c r="C5155" s="16" t="s">
        <v>3324</v>
      </c>
      <c r="D5155" s="16" t="s">
        <v>3590</v>
      </c>
      <c r="E5155" s="16" t="s">
        <v>10556</v>
      </c>
      <c r="F5155" s="16" t="s">
        <v>3304</v>
      </c>
      <c r="G5155" s="16" t="s">
        <v>3305</v>
      </c>
      <c r="H5155" s="16" t="s">
        <v>3499</v>
      </c>
      <c r="I5155" s="16" t="s">
        <v>3307</v>
      </c>
      <c r="J5155" s="16" t="s">
        <v>10556</v>
      </c>
    </row>
    <row r="5156" spans="1:10">
      <c r="A5156" s="19"/>
      <c r="B5156" s="16" t="s">
        <v>10553</v>
      </c>
      <c r="C5156" s="16" t="s">
        <v>3331</v>
      </c>
      <c r="D5156" s="16" t="s">
        <v>3332</v>
      </c>
      <c r="E5156" s="16" t="s">
        <v>9236</v>
      </c>
      <c r="F5156" s="16" t="s">
        <v>3313</v>
      </c>
      <c r="G5156" s="16" t="s">
        <v>3322</v>
      </c>
      <c r="H5156" s="16" t="s">
        <v>3315</v>
      </c>
      <c r="I5156" s="16" t="s">
        <v>3329</v>
      </c>
      <c r="J5156" s="16" t="s">
        <v>9236</v>
      </c>
    </row>
    <row r="5157" spans="1:10">
      <c r="A5157" s="19" t="s">
        <v>10557</v>
      </c>
      <c r="B5157" s="16" t="s">
        <v>10557</v>
      </c>
      <c r="C5157" s="16" t="s">
        <v>3301</v>
      </c>
      <c r="D5157" s="16" t="s">
        <v>3302</v>
      </c>
      <c r="E5157" s="16" t="s">
        <v>10554</v>
      </c>
      <c r="F5157" s="16" t="s">
        <v>3304</v>
      </c>
      <c r="G5157" s="16" t="s">
        <v>10558</v>
      </c>
      <c r="H5157" s="16" t="s">
        <v>3435</v>
      </c>
      <c r="I5157" s="16" t="s">
        <v>3307</v>
      </c>
      <c r="J5157" s="16" t="s">
        <v>10554</v>
      </c>
    </row>
    <row r="5158" spans="1:10">
      <c r="A5158" s="19"/>
      <c r="B5158" s="16" t="s">
        <v>10557</v>
      </c>
      <c r="C5158" s="16" t="s">
        <v>3324</v>
      </c>
      <c r="D5158" s="16" t="s">
        <v>3590</v>
      </c>
      <c r="E5158" s="16" t="s">
        <v>10556</v>
      </c>
      <c r="F5158" s="16" t="s">
        <v>3304</v>
      </c>
      <c r="G5158" s="16" t="s">
        <v>3305</v>
      </c>
      <c r="H5158" s="16" t="s">
        <v>3499</v>
      </c>
      <c r="I5158" s="16" t="s">
        <v>3307</v>
      </c>
      <c r="J5158" s="16" t="s">
        <v>10556</v>
      </c>
    </row>
    <row r="5159" spans="1:10">
      <c r="A5159" s="19"/>
      <c r="B5159" s="16" t="s">
        <v>10557</v>
      </c>
      <c r="C5159" s="16" t="s">
        <v>3331</v>
      </c>
      <c r="D5159" s="16" t="s">
        <v>3332</v>
      </c>
      <c r="E5159" s="16" t="s">
        <v>9236</v>
      </c>
      <c r="F5159" s="16" t="s">
        <v>3313</v>
      </c>
      <c r="G5159" s="16" t="s">
        <v>3322</v>
      </c>
      <c r="H5159" s="16" t="s">
        <v>3315</v>
      </c>
      <c r="I5159" s="16" t="s">
        <v>3329</v>
      </c>
      <c r="J5159" s="16" t="s">
        <v>9236</v>
      </c>
    </row>
    <row r="5160" spans="1:10">
      <c r="A5160" s="19" t="s">
        <v>10559</v>
      </c>
      <c r="B5160" s="16" t="s">
        <v>10559</v>
      </c>
      <c r="C5160" s="16" t="s">
        <v>3301</v>
      </c>
      <c r="D5160" s="16" t="s">
        <v>3302</v>
      </c>
      <c r="E5160" s="16" t="s">
        <v>10554</v>
      </c>
      <c r="F5160" s="16" t="s">
        <v>3304</v>
      </c>
      <c r="G5160" s="16" t="s">
        <v>10560</v>
      </c>
      <c r="H5160" s="16" t="s">
        <v>3435</v>
      </c>
      <c r="I5160" s="16" t="s">
        <v>3307</v>
      </c>
      <c r="J5160" s="16" t="s">
        <v>10554</v>
      </c>
    </row>
    <row r="5161" spans="1:10">
      <c r="A5161" s="19"/>
      <c r="B5161" s="16" t="s">
        <v>10559</v>
      </c>
      <c r="C5161" s="16" t="s">
        <v>3324</v>
      </c>
      <c r="D5161" s="16" t="s">
        <v>3590</v>
      </c>
      <c r="E5161" s="16" t="s">
        <v>10556</v>
      </c>
      <c r="F5161" s="16" t="s">
        <v>3304</v>
      </c>
      <c r="G5161" s="16" t="s">
        <v>3305</v>
      </c>
      <c r="H5161" s="16" t="s">
        <v>3499</v>
      </c>
      <c r="I5161" s="16" t="s">
        <v>3307</v>
      </c>
      <c r="J5161" s="16" t="s">
        <v>10556</v>
      </c>
    </row>
    <row r="5162" spans="1:10">
      <c r="A5162" s="19"/>
      <c r="B5162" s="16" t="s">
        <v>10559</v>
      </c>
      <c r="C5162" s="16" t="s">
        <v>3331</v>
      </c>
      <c r="D5162" s="16" t="s">
        <v>3332</v>
      </c>
      <c r="E5162" s="16" t="s">
        <v>9236</v>
      </c>
      <c r="F5162" s="16" t="s">
        <v>3313</v>
      </c>
      <c r="G5162" s="16" t="s">
        <v>3322</v>
      </c>
      <c r="H5162" s="16" t="s">
        <v>3315</v>
      </c>
      <c r="I5162" s="16" t="s">
        <v>3329</v>
      </c>
      <c r="J5162" s="16" t="s">
        <v>9236</v>
      </c>
    </row>
    <row r="5163" spans="1:10">
      <c r="A5163" s="19" t="s">
        <v>10561</v>
      </c>
      <c r="B5163" s="16" t="s">
        <v>10561</v>
      </c>
      <c r="C5163" s="16" t="s">
        <v>3301</v>
      </c>
      <c r="D5163" s="16" t="s">
        <v>3302</v>
      </c>
      <c r="E5163" s="16" t="s">
        <v>10554</v>
      </c>
      <c r="F5163" s="16" t="s">
        <v>3304</v>
      </c>
      <c r="G5163" s="16" t="s">
        <v>10562</v>
      </c>
      <c r="H5163" s="16" t="s">
        <v>3435</v>
      </c>
      <c r="I5163" s="16" t="s">
        <v>3307</v>
      </c>
      <c r="J5163" s="16" t="s">
        <v>10554</v>
      </c>
    </row>
    <row r="5164" spans="1:10">
      <c r="A5164" s="19"/>
      <c r="B5164" s="16" t="s">
        <v>10561</v>
      </c>
      <c r="C5164" s="16" t="s">
        <v>3324</v>
      </c>
      <c r="D5164" s="16" t="s">
        <v>3590</v>
      </c>
      <c r="E5164" s="16" t="s">
        <v>10556</v>
      </c>
      <c r="F5164" s="16" t="s">
        <v>3304</v>
      </c>
      <c r="G5164" s="16" t="s">
        <v>3305</v>
      </c>
      <c r="H5164" s="16" t="s">
        <v>3499</v>
      </c>
      <c r="I5164" s="16" t="s">
        <v>3307</v>
      </c>
      <c r="J5164" s="16" t="s">
        <v>10556</v>
      </c>
    </row>
    <row r="5165" spans="1:10">
      <c r="A5165" s="19"/>
      <c r="B5165" s="16" t="s">
        <v>10561</v>
      </c>
      <c r="C5165" s="16" t="s">
        <v>3331</v>
      </c>
      <c r="D5165" s="16" t="s">
        <v>3332</v>
      </c>
      <c r="E5165" s="16" t="s">
        <v>9236</v>
      </c>
      <c r="F5165" s="16" t="s">
        <v>3313</v>
      </c>
      <c r="G5165" s="16" t="s">
        <v>3322</v>
      </c>
      <c r="H5165" s="16" t="s">
        <v>3315</v>
      </c>
      <c r="I5165" s="16" t="s">
        <v>3329</v>
      </c>
      <c r="J5165" s="16" t="s">
        <v>9236</v>
      </c>
    </row>
    <row r="5166" spans="1:10">
      <c r="A5166" s="19" t="s">
        <v>10563</v>
      </c>
      <c r="B5166" s="16" t="s">
        <v>10563</v>
      </c>
      <c r="C5166" s="16" t="s">
        <v>3301</v>
      </c>
      <c r="D5166" s="16" t="s">
        <v>3302</v>
      </c>
      <c r="E5166" s="16" t="s">
        <v>10554</v>
      </c>
      <c r="F5166" s="16" t="s">
        <v>3304</v>
      </c>
      <c r="G5166" s="16" t="s">
        <v>10564</v>
      </c>
      <c r="H5166" s="16" t="s">
        <v>3435</v>
      </c>
      <c r="I5166" s="16" t="s">
        <v>3307</v>
      </c>
      <c r="J5166" s="16" t="s">
        <v>10554</v>
      </c>
    </row>
    <row r="5167" spans="1:10">
      <c r="A5167" s="19"/>
      <c r="B5167" s="16" t="s">
        <v>10563</v>
      </c>
      <c r="C5167" s="16" t="s">
        <v>3324</v>
      </c>
      <c r="D5167" s="16" t="s">
        <v>3590</v>
      </c>
      <c r="E5167" s="16" t="s">
        <v>10556</v>
      </c>
      <c r="F5167" s="16" t="s">
        <v>3304</v>
      </c>
      <c r="G5167" s="16" t="s">
        <v>3305</v>
      </c>
      <c r="H5167" s="16" t="s">
        <v>3499</v>
      </c>
      <c r="I5167" s="16" t="s">
        <v>3307</v>
      </c>
      <c r="J5167" s="16" t="s">
        <v>10556</v>
      </c>
    </row>
    <row r="5168" spans="1:10">
      <c r="A5168" s="19"/>
      <c r="B5168" s="16" t="s">
        <v>10563</v>
      </c>
      <c r="C5168" s="16" t="s">
        <v>3331</v>
      </c>
      <c r="D5168" s="16" t="s">
        <v>3332</v>
      </c>
      <c r="E5168" s="16" t="s">
        <v>9236</v>
      </c>
      <c r="F5168" s="16" t="s">
        <v>3313</v>
      </c>
      <c r="G5168" s="16" t="s">
        <v>3322</v>
      </c>
      <c r="H5168" s="16" t="s">
        <v>3315</v>
      </c>
      <c r="I5168" s="16" t="s">
        <v>3329</v>
      </c>
      <c r="J5168" s="16" t="s">
        <v>9236</v>
      </c>
    </row>
    <row r="5169" ht="67.5" spans="1:10">
      <c r="A5169" s="19" t="s">
        <v>10565</v>
      </c>
      <c r="B5169" s="16" t="s">
        <v>10566</v>
      </c>
      <c r="C5169" s="16" t="s">
        <v>3301</v>
      </c>
      <c r="D5169" s="16" t="s">
        <v>3302</v>
      </c>
      <c r="E5169" s="16" t="s">
        <v>5957</v>
      </c>
      <c r="F5169" s="16" t="s">
        <v>3313</v>
      </c>
      <c r="G5169" s="16" t="s">
        <v>7575</v>
      </c>
      <c r="H5169" s="16" t="s">
        <v>3545</v>
      </c>
      <c r="I5169" s="16" t="s">
        <v>3307</v>
      </c>
      <c r="J5169" s="16" t="s">
        <v>10567</v>
      </c>
    </row>
    <row r="5170" ht="56.25" spans="1:10">
      <c r="A5170" s="19"/>
      <c r="B5170" s="16" t="s">
        <v>10566</v>
      </c>
      <c r="C5170" s="16" t="s">
        <v>3301</v>
      </c>
      <c r="D5170" s="16" t="s">
        <v>3320</v>
      </c>
      <c r="E5170" s="16" t="s">
        <v>10568</v>
      </c>
      <c r="F5170" s="16" t="s">
        <v>3304</v>
      </c>
      <c r="G5170" s="16" t="s">
        <v>7330</v>
      </c>
      <c r="H5170" s="16" t="s">
        <v>10569</v>
      </c>
      <c r="I5170" s="16" t="s">
        <v>3307</v>
      </c>
      <c r="J5170" s="16" t="s">
        <v>3432</v>
      </c>
    </row>
    <row r="5171" ht="22.5" spans="1:10">
      <c r="A5171" s="19"/>
      <c r="B5171" s="16" t="s">
        <v>10566</v>
      </c>
      <c r="C5171" s="16" t="s">
        <v>3324</v>
      </c>
      <c r="D5171" s="16" t="s">
        <v>3685</v>
      </c>
      <c r="E5171" s="16" t="s">
        <v>10570</v>
      </c>
      <c r="F5171" s="16" t="s">
        <v>3304</v>
      </c>
      <c r="G5171" s="16" t="s">
        <v>10571</v>
      </c>
      <c r="H5171" s="16" t="s">
        <v>3847</v>
      </c>
      <c r="I5171" s="16" t="s">
        <v>3307</v>
      </c>
      <c r="J5171" s="16" t="s">
        <v>10572</v>
      </c>
    </row>
    <row r="5172" ht="22.5" spans="1:10">
      <c r="A5172" s="19"/>
      <c r="B5172" s="16" t="s">
        <v>10566</v>
      </c>
      <c r="C5172" s="16" t="s">
        <v>3331</v>
      </c>
      <c r="D5172" s="16" t="s">
        <v>3332</v>
      </c>
      <c r="E5172" s="16" t="s">
        <v>3437</v>
      </c>
      <c r="F5172" s="16" t="s">
        <v>3313</v>
      </c>
      <c r="G5172" s="16" t="s">
        <v>3398</v>
      </c>
      <c r="H5172" s="16" t="s">
        <v>3315</v>
      </c>
      <c r="I5172" s="16" t="s">
        <v>3307</v>
      </c>
      <c r="J5172" s="16" t="s">
        <v>3438</v>
      </c>
    </row>
    <row r="5173" spans="1:10">
      <c r="A5173" s="19" t="s">
        <v>10573</v>
      </c>
      <c r="B5173" s="16" t="s">
        <v>10573</v>
      </c>
      <c r="C5173" s="16" t="s">
        <v>3301</v>
      </c>
      <c r="D5173" s="16" t="s">
        <v>3302</v>
      </c>
      <c r="E5173" s="16" t="s">
        <v>10554</v>
      </c>
      <c r="F5173" s="16" t="s">
        <v>3304</v>
      </c>
      <c r="G5173" s="16" t="s">
        <v>10574</v>
      </c>
      <c r="H5173" s="16" t="s">
        <v>3435</v>
      </c>
      <c r="I5173" s="16" t="s">
        <v>3307</v>
      </c>
      <c r="J5173" s="16" t="s">
        <v>10554</v>
      </c>
    </row>
    <row r="5174" spans="1:10">
      <c r="A5174" s="19"/>
      <c r="B5174" s="16" t="s">
        <v>10573</v>
      </c>
      <c r="C5174" s="16" t="s">
        <v>3324</v>
      </c>
      <c r="D5174" s="16" t="s">
        <v>3590</v>
      </c>
      <c r="E5174" s="16" t="s">
        <v>10556</v>
      </c>
      <c r="F5174" s="16" t="s">
        <v>3304</v>
      </c>
      <c r="G5174" s="16" t="s">
        <v>3305</v>
      </c>
      <c r="H5174" s="16" t="s">
        <v>3499</v>
      </c>
      <c r="I5174" s="16" t="s">
        <v>3307</v>
      </c>
      <c r="J5174" s="16" t="s">
        <v>10556</v>
      </c>
    </row>
    <row r="5175" spans="1:10">
      <c r="A5175" s="19"/>
      <c r="B5175" s="16" t="s">
        <v>10573</v>
      </c>
      <c r="C5175" s="16" t="s">
        <v>3331</v>
      </c>
      <c r="D5175" s="16" t="s">
        <v>3332</v>
      </c>
      <c r="E5175" s="16" t="s">
        <v>9236</v>
      </c>
      <c r="F5175" s="16" t="s">
        <v>3313</v>
      </c>
      <c r="G5175" s="16" t="s">
        <v>3322</v>
      </c>
      <c r="H5175" s="16" t="s">
        <v>3315</v>
      </c>
      <c r="I5175" s="16" t="s">
        <v>3329</v>
      </c>
      <c r="J5175" s="16" t="s">
        <v>9236</v>
      </c>
    </row>
    <row r="5176" ht="22.5" spans="1:10">
      <c r="A5176" s="19" t="s">
        <v>10575</v>
      </c>
      <c r="B5176" s="16" t="s">
        <v>10575</v>
      </c>
      <c r="C5176" s="16" t="s">
        <v>3301</v>
      </c>
      <c r="D5176" s="16" t="s">
        <v>3302</v>
      </c>
      <c r="E5176" s="16" t="s">
        <v>10576</v>
      </c>
      <c r="F5176" s="16" t="s">
        <v>3313</v>
      </c>
      <c r="G5176" s="16" t="s">
        <v>3710</v>
      </c>
      <c r="H5176" s="16" t="s">
        <v>10577</v>
      </c>
      <c r="I5176" s="16" t="s">
        <v>3307</v>
      </c>
      <c r="J5176" s="16" t="s">
        <v>10578</v>
      </c>
    </row>
    <row r="5177" ht="56.25" spans="1:10">
      <c r="A5177" s="19"/>
      <c r="B5177" s="16" t="s">
        <v>10575</v>
      </c>
      <c r="C5177" s="16" t="s">
        <v>3301</v>
      </c>
      <c r="D5177" s="16" t="s">
        <v>3320</v>
      </c>
      <c r="E5177" s="16" t="s">
        <v>10579</v>
      </c>
      <c r="F5177" s="16" t="s">
        <v>3313</v>
      </c>
      <c r="G5177" s="16" t="s">
        <v>3380</v>
      </c>
      <c r="H5177" s="16" t="s">
        <v>3315</v>
      </c>
      <c r="I5177" s="16" t="s">
        <v>3307</v>
      </c>
      <c r="J5177" s="16" t="s">
        <v>10580</v>
      </c>
    </row>
    <row r="5178" ht="67.5" spans="1:10">
      <c r="A5178" s="19"/>
      <c r="B5178" s="16" t="s">
        <v>10575</v>
      </c>
      <c r="C5178" s="16" t="s">
        <v>3324</v>
      </c>
      <c r="D5178" s="16" t="s">
        <v>3325</v>
      </c>
      <c r="E5178" s="16" t="s">
        <v>10581</v>
      </c>
      <c r="F5178" s="16" t="s">
        <v>3313</v>
      </c>
      <c r="G5178" s="16" t="s">
        <v>6406</v>
      </c>
      <c r="H5178" s="16" t="s">
        <v>3315</v>
      </c>
      <c r="I5178" s="16" t="s">
        <v>3307</v>
      </c>
      <c r="J5178" s="16" t="s">
        <v>10582</v>
      </c>
    </row>
    <row r="5179" ht="78.75" spans="1:10">
      <c r="A5179" s="19"/>
      <c r="B5179" s="16" t="s">
        <v>10575</v>
      </c>
      <c r="C5179" s="16" t="s">
        <v>3331</v>
      </c>
      <c r="D5179" s="16" t="s">
        <v>3332</v>
      </c>
      <c r="E5179" s="16" t="s">
        <v>10583</v>
      </c>
      <c r="F5179" s="16" t="s">
        <v>3313</v>
      </c>
      <c r="G5179" s="16" t="s">
        <v>3865</v>
      </c>
      <c r="H5179" s="16" t="s">
        <v>3315</v>
      </c>
      <c r="I5179" s="16" t="s">
        <v>3307</v>
      </c>
      <c r="J5179" s="16" t="s">
        <v>10584</v>
      </c>
    </row>
    <row r="5180" spans="1:10">
      <c r="A5180" s="19" t="s">
        <v>10585</v>
      </c>
      <c r="B5180" s="16" t="s">
        <v>10585</v>
      </c>
      <c r="C5180" s="16" t="s">
        <v>3301</v>
      </c>
      <c r="D5180" s="16" t="s">
        <v>3302</v>
      </c>
      <c r="E5180" s="16" t="s">
        <v>10586</v>
      </c>
      <c r="F5180" s="16" t="s">
        <v>3304</v>
      </c>
      <c r="G5180" s="16" t="s">
        <v>10587</v>
      </c>
      <c r="H5180" s="16" t="s">
        <v>3435</v>
      </c>
      <c r="I5180" s="16" t="s">
        <v>3307</v>
      </c>
      <c r="J5180" s="16" t="s">
        <v>10586</v>
      </c>
    </row>
    <row r="5181" spans="1:10">
      <c r="A5181" s="19"/>
      <c r="B5181" s="16" t="s">
        <v>10585</v>
      </c>
      <c r="C5181" s="16" t="s">
        <v>3324</v>
      </c>
      <c r="D5181" s="16" t="s">
        <v>3325</v>
      </c>
      <c r="E5181" s="16" t="s">
        <v>10588</v>
      </c>
      <c r="F5181" s="16" t="s">
        <v>3304</v>
      </c>
      <c r="G5181" s="16" t="s">
        <v>3398</v>
      </c>
      <c r="H5181" s="16" t="s">
        <v>3315</v>
      </c>
      <c r="I5181" s="16" t="s">
        <v>3329</v>
      </c>
      <c r="J5181" s="16" t="s">
        <v>10588</v>
      </c>
    </row>
    <row r="5182" spans="1:10">
      <c r="A5182" s="19"/>
      <c r="B5182" s="16" t="s">
        <v>10585</v>
      </c>
      <c r="C5182" s="16" t="s">
        <v>3331</v>
      </c>
      <c r="D5182" s="16" t="s">
        <v>3332</v>
      </c>
      <c r="E5182" s="16" t="s">
        <v>10589</v>
      </c>
      <c r="F5182" s="16" t="s">
        <v>3313</v>
      </c>
      <c r="G5182" s="16" t="s">
        <v>3322</v>
      </c>
      <c r="H5182" s="16" t="s">
        <v>3315</v>
      </c>
      <c r="I5182" s="16" t="s">
        <v>3329</v>
      </c>
      <c r="J5182" s="16" t="s">
        <v>10589</v>
      </c>
    </row>
    <row r="5183" spans="1:10">
      <c r="A5183" s="19" t="s">
        <v>10590</v>
      </c>
      <c r="B5183" s="16" t="s">
        <v>10591</v>
      </c>
      <c r="C5183" s="16" t="s">
        <v>3301</v>
      </c>
      <c r="D5183" s="16" t="s">
        <v>3302</v>
      </c>
      <c r="E5183" s="16" t="s">
        <v>10554</v>
      </c>
      <c r="F5183" s="16" t="s">
        <v>3304</v>
      </c>
      <c r="G5183" s="16" t="s">
        <v>10592</v>
      </c>
      <c r="H5183" s="16" t="s">
        <v>3435</v>
      </c>
      <c r="I5183" s="16" t="s">
        <v>3307</v>
      </c>
      <c r="J5183" s="16" t="s">
        <v>10554</v>
      </c>
    </row>
    <row r="5184" spans="1:10">
      <c r="A5184" s="19"/>
      <c r="B5184" s="16" t="s">
        <v>10591</v>
      </c>
      <c r="C5184" s="16" t="s">
        <v>3324</v>
      </c>
      <c r="D5184" s="16" t="s">
        <v>3590</v>
      </c>
      <c r="E5184" s="16" t="s">
        <v>10556</v>
      </c>
      <c r="F5184" s="16" t="s">
        <v>3304</v>
      </c>
      <c r="G5184" s="16" t="s">
        <v>3305</v>
      </c>
      <c r="H5184" s="16" t="s">
        <v>3499</v>
      </c>
      <c r="I5184" s="16" t="s">
        <v>3307</v>
      </c>
      <c r="J5184" s="16" t="s">
        <v>10556</v>
      </c>
    </row>
    <row r="5185" spans="1:10">
      <c r="A5185" s="19"/>
      <c r="B5185" s="16" t="s">
        <v>10591</v>
      </c>
      <c r="C5185" s="16" t="s">
        <v>3331</v>
      </c>
      <c r="D5185" s="16" t="s">
        <v>3332</v>
      </c>
      <c r="E5185" s="16" t="s">
        <v>9236</v>
      </c>
      <c r="F5185" s="16" t="s">
        <v>3313</v>
      </c>
      <c r="G5185" s="16" t="s">
        <v>3322</v>
      </c>
      <c r="H5185" s="16" t="s">
        <v>3315</v>
      </c>
      <c r="I5185" s="16" t="s">
        <v>3329</v>
      </c>
      <c r="J5185" s="16" t="s">
        <v>9236</v>
      </c>
    </row>
    <row r="5186" spans="1:10">
      <c r="A5186" s="19" t="s">
        <v>10593</v>
      </c>
      <c r="B5186" s="16" t="s">
        <v>10593</v>
      </c>
      <c r="C5186" s="16" t="s">
        <v>3301</v>
      </c>
      <c r="D5186" s="16" t="s">
        <v>3302</v>
      </c>
      <c r="E5186" s="16" t="s">
        <v>10554</v>
      </c>
      <c r="F5186" s="16" t="s">
        <v>3304</v>
      </c>
      <c r="G5186" s="16" t="s">
        <v>10594</v>
      </c>
      <c r="H5186" s="16" t="s">
        <v>3435</v>
      </c>
      <c r="I5186" s="16" t="s">
        <v>3307</v>
      </c>
      <c r="J5186" s="16" t="s">
        <v>10554</v>
      </c>
    </row>
    <row r="5187" spans="1:10">
      <c r="A5187" s="19"/>
      <c r="B5187" s="16" t="s">
        <v>10593</v>
      </c>
      <c r="C5187" s="16" t="s">
        <v>3324</v>
      </c>
      <c r="D5187" s="16" t="s">
        <v>3590</v>
      </c>
      <c r="E5187" s="16" t="s">
        <v>10556</v>
      </c>
      <c r="F5187" s="16" t="s">
        <v>3304</v>
      </c>
      <c r="G5187" s="16" t="s">
        <v>3305</v>
      </c>
      <c r="H5187" s="16" t="s">
        <v>3499</v>
      </c>
      <c r="I5187" s="16" t="s">
        <v>3307</v>
      </c>
      <c r="J5187" s="16" t="s">
        <v>10556</v>
      </c>
    </row>
    <row r="5188" spans="1:10">
      <c r="A5188" s="19"/>
      <c r="B5188" s="16" t="s">
        <v>10593</v>
      </c>
      <c r="C5188" s="16" t="s">
        <v>3331</v>
      </c>
      <c r="D5188" s="16" t="s">
        <v>3332</v>
      </c>
      <c r="E5188" s="16" t="s">
        <v>9236</v>
      </c>
      <c r="F5188" s="16" t="s">
        <v>3313</v>
      </c>
      <c r="G5188" s="16" t="s">
        <v>3322</v>
      </c>
      <c r="H5188" s="16" t="s">
        <v>3315</v>
      </c>
      <c r="I5188" s="16" t="s">
        <v>3329</v>
      </c>
      <c r="J5188" s="16" t="s">
        <v>9236</v>
      </c>
    </row>
    <row r="5189" spans="1:10">
      <c r="A5189" s="19" t="s">
        <v>10595</v>
      </c>
      <c r="B5189" s="16" t="s">
        <v>10595</v>
      </c>
      <c r="C5189" s="16" t="s">
        <v>3301</v>
      </c>
      <c r="D5189" s="16" t="s">
        <v>3302</v>
      </c>
      <c r="E5189" s="16" t="s">
        <v>10554</v>
      </c>
      <c r="F5189" s="16" t="s">
        <v>3304</v>
      </c>
      <c r="G5189" s="16" t="s">
        <v>10596</v>
      </c>
      <c r="H5189" s="16" t="s">
        <v>3435</v>
      </c>
      <c r="I5189" s="16" t="s">
        <v>3307</v>
      </c>
      <c r="J5189" s="16" t="s">
        <v>10554</v>
      </c>
    </row>
    <row r="5190" spans="1:10">
      <c r="A5190" s="19"/>
      <c r="B5190" s="16" t="s">
        <v>10595</v>
      </c>
      <c r="C5190" s="16" t="s">
        <v>3324</v>
      </c>
      <c r="D5190" s="16" t="s">
        <v>3590</v>
      </c>
      <c r="E5190" s="16" t="s">
        <v>10556</v>
      </c>
      <c r="F5190" s="16" t="s">
        <v>3304</v>
      </c>
      <c r="G5190" s="16" t="s">
        <v>3305</v>
      </c>
      <c r="H5190" s="16" t="s">
        <v>3499</v>
      </c>
      <c r="I5190" s="16" t="s">
        <v>3329</v>
      </c>
      <c r="J5190" s="16" t="s">
        <v>10556</v>
      </c>
    </row>
    <row r="5191" spans="1:10">
      <c r="A5191" s="19"/>
      <c r="B5191" s="16" t="s">
        <v>10595</v>
      </c>
      <c r="C5191" s="16" t="s">
        <v>3331</v>
      </c>
      <c r="D5191" s="16" t="s">
        <v>3332</v>
      </c>
      <c r="E5191" s="16" t="s">
        <v>9236</v>
      </c>
      <c r="F5191" s="16" t="s">
        <v>3313</v>
      </c>
      <c r="G5191" s="16" t="s">
        <v>3322</v>
      </c>
      <c r="H5191" s="16" t="s">
        <v>3315</v>
      </c>
      <c r="I5191" s="16" t="s">
        <v>3329</v>
      </c>
      <c r="J5191" s="16" t="s">
        <v>9236</v>
      </c>
    </row>
    <row r="5192" ht="45" spans="1:10">
      <c r="A5192" s="19" t="s">
        <v>10597</v>
      </c>
      <c r="B5192" s="16" t="s">
        <v>10597</v>
      </c>
      <c r="C5192" s="16" t="s">
        <v>3301</v>
      </c>
      <c r="D5192" s="16" t="s">
        <v>3302</v>
      </c>
      <c r="E5192" s="16" t="s">
        <v>10598</v>
      </c>
      <c r="F5192" s="16" t="s">
        <v>3313</v>
      </c>
      <c r="G5192" s="16" t="s">
        <v>3353</v>
      </c>
      <c r="H5192" s="16" t="s">
        <v>3427</v>
      </c>
      <c r="I5192" s="16" t="s">
        <v>3307</v>
      </c>
      <c r="J5192" s="16" t="s">
        <v>3428</v>
      </c>
    </row>
    <row r="5193" ht="67.5" spans="1:10">
      <c r="A5193" s="19"/>
      <c r="B5193" s="16" t="s">
        <v>10597</v>
      </c>
      <c r="C5193" s="16" t="s">
        <v>3301</v>
      </c>
      <c r="D5193" s="16" t="s">
        <v>3302</v>
      </c>
      <c r="E5193" s="16" t="s">
        <v>5957</v>
      </c>
      <c r="F5193" s="16" t="s">
        <v>3313</v>
      </c>
      <c r="G5193" s="16" t="s">
        <v>3516</v>
      </c>
      <c r="H5193" s="16" t="s">
        <v>3545</v>
      </c>
      <c r="I5193" s="16" t="s">
        <v>3307</v>
      </c>
      <c r="J5193" s="16" t="s">
        <v>10567</v>
      </c>
    </row>
    <row r="5194" ht="56.25" spans="1:10">
      <c r="A5194" s="19"/>
      <c r="B5194" s="16" t="s">
        <v>10597</v>
      </c>
      <c r="C5194" s="16" t="s">
        <v>3324</v>
      </c>
      <c r="D5194" s="16" t="s">
        <v>3325</v>
      </c>
      <c r="E5194" s="16" t="s">
        <v>5960</v>
      </c>
      <c r="F5194" s="16" t="s">
        <v>3313</v>
      </c>
      <c r="G5194" s="16" t="s">
        <v>3322</v>
      </c>
      <c r="H5194" s="16" t="s">
        <v>3315</v>
      </c>
      <c r="I5194" s="16" t="s">
        <v>3307</v>
      </c>
      <c r="J5194" s="16" t="s">
        <v>5961</v>
      </c>
    </row>
    <row r="5195" ht="22.5" spans="1:10">
      <c r="A5195" s="19"/>
      <c r="B5195" s="16" t="s">
        <v>10597</v>
      </c>
      <c r="C5195" s="16" t="s">
        <v>3331</v>
      </c>
      <c r="D5195" s="16" t="s">
        <v>3332</v>
      </c>
      <c r="E5195" s="16" t="s">
        <v>3437</v>
      </c>
      <c r="F5195" s="16" t="s">
        <v>3313</v>
      </c>
      <c r="G5195" s="16" t="s">
        <v>3322</v>
      </c>
      <c r="H5195" s="16" t="s">
        <v>3315</v>
      </c>
      <c r="I5195" s="16" t="s">
        <v>3307</v>
      </c>
      <c r="J5195" s="16" t="s">
        <v>3438</v>
      </c>
    </row>
    <row r="5196" spans="1:10">
      <c r="A5196" s="19" t="s">
        <v>10599</v>
      </c>
      <c r="B5196" s="16" t="s">
        <v>10599</v>
      </c>
      <c r="C5196" s="16" t="s">
        <v>3301</v>
      </c>
      <c r="D5196" s="16" t="s">
        <v>3302</v>
      </c>
      <c r="E5196" s="16" t="s">
        <v>10554</v>
      </c>
      <c r="F5196" s="16" t="s">
        <v>3304</v>
      </c>
      <c r="G5196" s="16" t="s">
        <v>10600</v>
      </c>
      <c r="H5196" s="16" t="s">
        <v>3435</v>
      </c>
      <c r="I5196" s="16" t="s">
        <v>3307</v>
      </c>
      <c r="J5196" s="16" t="s">
        <v>10554</v>
      </c>
    </row>
    <row r="5197" spans="1:10">
      <c r="A5197" s="19"/>
      <c r="B5197" s="16" t="s">
        <v>10599</v>
      </c>
      <c r="C5197" s="16" t="s">
        <v>3324</v>
      </c>
      <c r="D5197" s="16" t="s">
        <v>3590</v>
      </c>
      <c r="E5197" s="16" t="s">
        <v>10556</v>
      </c>
      <c r="F5197" s="16" t="s">
        <v>3304</v>
      </c>
      <c r="G5197" s="16" t="s">
        <v>3305</v>
      </c>
      <c r="H5197" s="16" t="s">
        <v>3499</v>
      </c>
      <c r="I5197" s="16" t="s">
        <v>3307</v>
      </c>
      <c r="J5197" s="16" t="s">
        <v>10556</v>
      </c>
    </row>
    <row r="5198" spans="1:10">
      <c r="A5198" s="19"/>
      <c r="B5198" s="16" t="s">
        <v>10599</v>
      </c>
      <c r="C5198" s="16" t="s">
        <v>3331</v>
      </c>
      <c r="D5198" s="16" t="s">
        <v>3332</v>
      </c>
      <c r="E5198" s="16" t="s">
        <v>9236</v>
      </c>
      <c r="F5198" s="16" t="s">
        <v>3313</v>
      </c>
      <c r="G5198" s="16" t="s">
        <v>3322</v>
      </c>
      <c r="H5198" s="16" t="s">
        <v>3315</v>
      </c>
      <c r="I5198" s="16" t="s">
        <v>3329</v>
      </c>
      <c r="J5198" s="16" t="s">
        <v>9236</v>
      </c>
    </row>
    <row r="5199" spans="1:10">
      <c r="A5199" s="19" t="s">
        <v>10601</v>
      </c>
      <c r="B5199" s="16" t="s">
        <v>10601</v>
      </c>
      <c r="C5199" s="16" t="s">
        <v>3301</v>
      </c>
      <c r="D5199" s="16" t="s">
        <v>3302</v>
      </c>
      <c r="E5199" s="16" t="s">
        <v>10554</v>
      </c>
      <c r="F5199" s="16" t="s">
        <v>3304</v>
      </c>
      <c r="G5199" s="16" t="s">
        <v>10602</v>
      </c>
      <c r="H5199" s="16" t="s">
        <v>3435</v>
      </c>
      <c r="I5199" s="16" t="s">
        <v>3307</v>
      </c>
      <c r="J5199" s="16" t="s">
        <v>10554</v>
      </c>
    </row>
    <row r="5200" spans="1:10">
      <c r="A5200" s="19"/>
      <c r="B5200" s="16" t="s">
        <v>10601</v>
      </c>
      <c r="C5200" s="16" t="s">
        <v>3324</v>
      </c>
      <c r="D5200" s="16" t="s">
        <v>3590</v>
      </c>
      <c r="E5200" s="16" t="s">
        <v>10556</v>
      </c>
      <c r="F5200" s="16" t="s">
        <v>3304</v>
      </c>
      <c r="G5200" s="16" t="s">
        <v>3305</v>
      </c>
      <c r="H5200" s="16" t="s">
        <v>3499</v>
      </c>
      <c r="I5200" s="16" t="s">
        <v>3307</v>
      </c>
      <c r="J5200" s="16" t="s">
        <v>10556</v>
      </c>
    </row>
    <row r="5201" spans="1:10">
      <c r="A5201" s="19"/>
      <c r="B5201" s="16" t="s">
        <v>10601</v>
      </c>
      <c r="C5201" s="16" t="s">
        <v>3331</v>
      </c>
      <c r="D5201" s="16" t="s">
        <v>3332</v>
      </c>
      <c r="E5201" s="16" t="s">
        <v>9236</v>
      </c>
      <c r="F5201" s="16" t="s">
        <v>3313</v>
      </c>
      <c r="G5201" s="16" t="s">
        <v>3322</v>
      </c>
      <c r="H5201" s="16" t="s">
        <v>3315</v>
      </c>
      <c r="I5201" s="16" t="s">
        <v>3329</v>
      </c>
      <c r="J5201" s="16" t="s">
        <v>9236</v>
      </c>
    </row>
    <row r="5202" spans="1:10">
      <c r="A5202" s="19" t="s">
        <v>10603</v>
      </c>
      <c r="B5202" s="16" t="s">
        <v>10604</v>
      </c>
      <c r="C5202" s="16" t="s">
        <v>3301</v>
      </c>
      <c r="D5202" s="16" t="s">
        <v>3302</v>
      </c>
      <c r="E5202" s="16" t="s">
        <v>10605</v>
      </c>
      <c r="F5202" s="16" t="s">
        <v>3304</v>
      </c>
      <c r="G5202" s="16" t="s">
        <v>10606</v>
      </c>
      <c r="H5202" s="16" t="s">
        <v>3435</v>
      </c>
      <c r="I5202" s="16" t="s">
        <v>3307</v>
      </c>
      <c r="J5202" s="16" t="s">
        <v>10607</v>
      </c>
    </row>
    <row r="5203" spans="1:10">
      <c r="A5203" s="19"/>
      <c r="B5203" s="16" t="s">
        <v>10604</v>
      </c>
      <c r="C5203" s="16" t="s">
        <v>3324</v>
      </c>
      <c r="D5203" s="16" t="s">
        <v>3590</v>
      </c>
      <c r="E5203" s="16" t="s">
        <v>10608</v>
      </c>
      <c r="F5203" s="16" t="s">
        <v>3304</v>
      </c>
      <c r="G5203" s="16" t="s">
        <v>10609</v>
      </c>
      <c r="H5203" s="16" t="s">
        <v>3499</v>
      </c>
      <c r="I5203" s="16" t="s">
        <v>3307</v>
      </c>
      <c r="J5203" s="16" t="s">
        <v>10608</v>
      </c>
    </row>
    <row r="5204" spans="1:10">
      <c r="A5204" s="19"/>
      <c r="B5204" s="16" t="s">
        <v>10604</v>
      </c>
      <c r="C5204" s="16" t="s">
        <v>3331</v>
      </c>
      <c r="D5204" s="16" t="s">
        <v>3332</v>
      </c>
      <c r="E5204" s="16" t="s">
        <v>9236</v>
      </c>
      <c r="F5204" s="16" t="s">
        <v>3313</v>
      </c>
      <c r="G5204" s="16" t="s">
        <v>3322</v>
      </c>
      <c r="H5204" s="16" t="s">
        <v>3315</v>
      </c>
      <c r="I5204" s="16" t="s">
        <v>3329</v>
      </c>
      <c r="J5204" s="16" t="s">
        <v>9236</v>
      </c>
    </row>
    <row r="5205" spans="1:10">
      <c r="A5205" s="19" t="s">
        <v>10610</v>
      </c>
      <c r="B5205" s="16" t="s">
        <v>10610</v>
      </c>
      <c r="C5205" s="16" t="s">
        <v>3301</v>
      </c>
      <c r="D5205" s="16" t="s">
        <v>3302</v>
      </c>
      <c r="E5205" s="16" t="s">
        <v>10554</v>
      </c>
      <c r="F5205" s="16" t="s">
        <v>3304</v>
      </c>
      <c r="G5205" s="16" t="s">
        <v>10611</v>
      </c>
      <c r="H5205" s="16" t="s">
        <v>3435</v>
      </c>
      <c r="I5205" s="16" t="s">
        <v>3307</v>
      </c>
      <c r="J5205" s="16" t="s">
        <v>10554</v>
      </c>
    </row>
    <row r="5206" spans="1:10">
      <c r="A5206" s="19"/>
      <c r="B5206" s="16" t="s">
        <v>10610</v>
      </c>
      <c r="C5206" s="16" t="s">
        <v>3324</v>
      </c>
      <c r="D5206" s="16" t="s">
        <v>3590</v>
      </c>
      <c r="E5206" s="16" t="s">
        <v>10556</v>
      </c>
      <c r="F5206" s="16" t="s">
        <v>3304</v>
      </c>
      <c r="G5206" s="16" t="s">
        <v>3305</v>
      </c>
      <c r="H5206" s="16" t="s">
        <v>3499</v>
      </c>
      <c r="I5206" s="16" t="s">
        <v>3307</v>
      </c>
      <c r="J5206" s="16" t="s">
        <v>10556</v>
      </c>
    </row>
    <row r="5207" spans="1:10">
      <c r="A5207" s="19"/>
      <c r="B5207" s="16" t="s">
        <v>10610</v>
      </c>
      <c r="C5207" s="16" t="s">
        <v>3331</v>
      </c>
      <c r="D5207" s="16" t="s">
        <v>3332</v>
      </c>
      <c r="E5207" s="16" t="s">
        <v>9236</v>
      </c>
      <c r="F5207" s="16" t="s">
        <v>3313</v>
      </c>
      <c r="G5207" s="16" t="s">
        <v>3322</v>
      </c>
      <c r="H5207" s="16" t="s">
        <v>3315</v>
      </c>
      <c r="I5207" s="16" t="s">
        <v>3329</v>
      </c>
      <c r="J5207" s="16" t="s">
        <v>9236</v>
      </c>
    </row>
    <row r="5208" spans="1:10">
      <c r="A5208" s="18" t="s">
        <v>10612</v>
      </c>
      <c r="B5208" s="16"/>
      <c r="C5208" s="16"/>
      <c r="D5208" s="16"/>
      <c r="E5208" s="16"/>
      <c r="F5208" s="16"/>
      <c r="G5208" s="16"/>
      <c r="H5208" s="16"/>
      <c r="I5208" s="16"/>
      <c r="J5208" s="16"/>
    </row>
    <row r="5209" ht="22.5" spans="1:10">
      <c r="A5209" s="19" t="s">
        <v>10612</v>
      </c>
      <c r="B5209" s="16"/>
      <c r="C5209" s="16"/>
      <c r="D5209" s="16"/>
      <c r="E5209" s="16"/>
      <c r="F5209" s="16"/>
      <c r="G5209" s="16"/>
      <c r="H5209" s="16"/>
      <c r="I5209" s="16"/>
      <c r="J5209" s="16"/>
    </row>
    <row r="5210" ht="67.5" spans="1:10">
      <c r="A5210" s="20" t="s">
        <v>10613</v>
      </c>
      <c r="B5210" s="16" t="s">
        <v>10614</v>
      </c>
      <c r="C5210" s="16" t="s">
        <v>3301</v>
      </c>
      <c r="D5210" s="16" t="s">
        <v>3320</v>
      </c>
      <c r="E5210" s="16" t="s">
        <v>10615</v>
      </c>
      <c r="F5210" s="16" t="s">
        <v>3313</v>
      </c>
      <c r="G5210" s="16" t="s">
        <v>3341</v>
      </c>
      <c r="H5210" s="16" t="s">
        <v>3315</v>
      </c>
      <c r="I5210" s="16" t="s">
        <v>3329</v>
      </c>
      <c r="J5210" s="16" t="s">
        <v>10616</v>
      </c>
    </row>
    <row r="5211" ht="146.25" spans="1:10">
      <c r="A5211" s="20"/>
      <c r="B5211" s="16" t="s">
        <v>10614</v>
      </c>
      <c r="C5211" s="16" t="s">
        <v>3324</v>
      </c>
      <c r="D5211" s="16" t="s">
        <v>3325</v>
      </c>
      <c r="E5211" s="16" t="s">
        <v>7715</v>
      </c>
      <c r="F5211" s="16" t="s">
        <v>3313</v>
      </c>
      <c r="G5211" s="16" t="s">
        <v>3341</v>
      </c>
      <c r="H5211" s="16" t="s">
        <v>3315</v>
      </c>
      <c r="I5211" s="16" t="s">
        <v>3307</v>
      </c>
      <c r="J5211" s="16" t="s">
        <v>10617</v>
      </c>
    </row>
    <row r="5212" ht="78.75" spans="1:10">
      <c r="A5212" s="20"/>
      <c r="B5212" s="16" t="s">
        <v>10614</v>
      </c>
      <c r="C5212" s="16" t="s">
        <v>3331</v>
      </c>
      <c r="D5212" s="16" t="s">
        <v>3332</v>
      </c>
      <c r="E5212" s="16" t="s">
        <v>3594</v>
      </c>
      <c r="F5212" s="16" t="s">
        <v>3313</v>
      </c>
      <c r="G5212" s="16" t="s">
        <v>3341</v>
      </c>
      <c r="H5212" s="16" t="s">
        <v>3315</v>
      </c>
      <c r="I5212" s="16" t="s">
        <v>3307</v>
      </c>
      <c r="J5212" s="16" t="s">
        <v>10618</v>
      </c>
    </row>
    <row r="5213" ht="22.5" spans="1:10">
      <c r="A5213" s="18" t="s">
        <v>10619</v>
      </c>
      <c r="B5213" s="16"/>
      <c r="C5213" s="16"/>
      <c r="D5213" s="16"/>
      <c r="E5213" s="16"/>
      <c r="F5213" s="16"/>
      <c r="G5213" s="16"/>
      <c r="H5213" s="16"/>
      <c r="I5213" s="16"/>
      <c r="J5213" s="16"/>
    </row>
    <row r="5214" ht="22.5" spans="1:10">
      <c r="A5214" s="19" t="s">
        <v>10619</v>
      </c>
      <c r="B5214" s="16"/>
      <c r="C5214" s="16"/>
      <c r="D5214" s="16"/>
      <c r="E5214" s="16"/>
      <c r="F5214" s="16"/>
      <c r="G5214" s="16"/>
      <c r="H5214" s="16"/>
      <c r="I5214" s="16"/>
      <c r="J5214" s="16"/>
    </row>
    <row r="5215" ht="22.5" spans="1:10">
      <c r="A5215" s="20" t="s">
        <v>10620</v>
      </c>
      <c r="B5215" s="16" t="s">
        <v>10621</v>
      </c>
      <c r="C5215" s="16" t="s">
        <v>3301</v>
      </c>
      <c r="D5215" s="16" t="s">
        <v>3311</v>
      </c>
      <c r="E5215" s="16" t="s">
        <v>10622</v>
      </c>
      <c r="F5215" s="16" t="s">
        <v>3304</v>
      </c>
      <c r="G5215" s="16" t="s">
        <v>10623</v>
      </c>
      <c r="H5215" s="16" t="s">
        <v>3545</v>
      </c>
      <c r="I5215" s="16" t="s">
        <v>3329</v>
      </c>
      <c r="J5215" s="16" t="s">
        <v>10624</v>
      </c>
    </row>
    <row r="5216" ht="22.5" spans="1:10">
      <c r="A5216" s="20"/>
      <c r="B5216" s="16" t="s">
        <v>10621</v>
      </c>
      <c r="C5216" s="16" t="s">
        <v>3324</v>
      </c>
      <c r="D5216" s="16" t="s">
        <v>3685</v>
      </c>
      <c r="E5216" s="16" t="s">
        <v>10625</v>
      </c>
      <c r="F5216" s="16" t="s">
        <v>3313</v>
      </c>
      <c r="G5216" s="16" t="s">
        <v>4036</v>
      </c>
      <c r="H5216" s="16" t="s">
        <v>3315</v>
      </c>
      <c r="I5216" s="16" t="s">
        <v>3329</v>
      </c>
      <c r="J5216" s="16" t="s">
        <v>10625</v>
      </c>
    </row>
    <row r="5217" ht="22.5" spans="1:10">
      <c r="A5217" s="20"/>
      <c r="B5217" s="16" t="s">
        <v>10621</v>
      </c>
      <c r="C5217" s="16" t="s">
        <v>3331</v>
      </c>
      <c r="D5217" s="16" t="s">
        <v>3332</v>
      </c>
      <c r="E5217" s="16" t="s">
        <v>10626</v>
      </c>
      <c r="F5217" s="16" t="s">
        <v>3304</v>
      </c>
      <c r="G5217" s="16" t="s">
        <v>6361</v>
      </c>
      <c r="H5217" s="16" t="s">
        <v>3315</v>
      </c>
      <c r="I5217" s="16" t="s">
        <v>3329</v>
      </c>
      <c r="J5217" s="16" t="s">
        <v>10627</v>
      </c>
    </row>
    <row r="5218" spans="1:10">
      <c r="A5218" s="20"/>
      <c r="B5218" s="16" t="s">
        <v>10621</v>
      </c>
      <c r="C5218" s="16" t="s">
        <v>3843</v>
      </c>
      <c r="D5218" s="16" t="s">
        <v>3844</v>
      </c>
      <c r="E5218" s="16" t="s">
        <v>10628</v>
      </c>
      <c r="F5218" s="16" t="s">
        <v>3304</v>
      </c>
      <c r="G5218" s="16" t="s">
        <v>6636</v>
      </c>
      <c r="H5218" s="16" t="s">
        <v>3545</v>
      </c>
      <c r="I5218" s="16" t="s">
        <v>3329</v>
      </c>
      <c r="J5218" s="16" t="s">
        <v>10628</v>
      </c>
    </row>
    <row r="5219" ht="22.5" spans="1:10">
      <c r="A5219" s="18" t="s">
        <v>10629</v>
      </c>
      <c r="B5219" s="16"/>
      <c r="C5219" s="16"/>
      <c r="D5219" s="16"/>
      <c r="E5219" s="16"/>
      <c r="F5219" s="16"/>
      <c r="G5219" s="16"/>
      <c r="H5219" s="16"/>
      <c r="I5219" s="16"/>
      <c r="J5219" s="16"/>
    </row>
    <row r="5220" ht="22.5" spans="1:10">
      <c r="A5220" s="19" t="s">
        <v>10629</v>
      </c>
      <c r="B5220" s="16"/>
      <c r="C5220" s="16"/>
      <c r="D5220" s="16"/>
      <c r="E5220" s="16"/>
      <c r="F5220" s="16"/>
      <c r="G5220" s="16"/>
      <c r="H5220" s="16"/>
      <c r="I5220" s="16"/>
      <c r="J5220" s="16"/>
    </row>
    <row r="5221" spans="1:10">
      <c r="A5221" s="20" t="s">
        <v>10630</v>
      </c>
      <c r="B5221" s="16" t="s">
        <v>10631</v>
      </c>
      <c r="C5221" s="16" t="s">
        <v>3301</v>
      </c>
      <c r="D5221" s="16" t="s">
        <v>3302</v>
      </c>
      <c r="E5221" s="16" t="s">
        <v>10632</v>
      </c>
      <c r="F5221" s="16" t="s">
        <v>3304</v>
      </c>
      <c r="G5221" s="16" t="s">
        <v>3721</v>
      </c>
      <c r="H5221" s="16" t="s">
        <v>3395</v>
      </c>
      <c r="I5221" s="16" t="s">
        <v>3307</v>
      </c>
      <c r="J5221" s="16" t="s">
        <v>10633</v>
      </c>
    </row>
    <row r="5222" ht="22.5" spans="1:10">
      <c r="A5222" s="20"/>
      <c r="B5222" s="16" t="s">
        <v>10631</v>
      </c>
      <c r="C5222" s="16" t="s">
        <v>3301</v>
      </c>
      <c r="D5222" s="16" t="s">
        <v>3311</v>
      </c>
      <c r="E5222" s="16" t="s">
        <v>10634</v>
      </c>
      <c r="F5222" s="16" t="s">
        <v>3313</v>
      </c>
      <c r="G5222" s="16" t="s">
        <v>3341</v>
      </c>
      <c r="H5222" s="16" t="s">
        <v>3315</v>
      </c>
      <c r="I5222" s="16" t="s">
        <v>3307</v>
      </c>
      <c r="J5222" s="16" t="s">
        <v>10634</v>
      </c>
    </row>
    <row r="5223" spans="1:10">
      <c r="A5223" s="20"/>
      <c r="B5223" s="16" t="s">
        <v>10631</v>
      </c>
      <c r="C5223" s="16" t="s">
        <v>3301</v>
      </c>
      <c r="D5223" s="16" t="s">
        <v>3320</v>
      </c>
      <c r="E5223" s="16" t="s">
        <v>10635</v>
      </c>
      <c r="F5223" s="16" t="s">
        <v>3304</v>
      </c>
      <c r="G5223" s="16" t="s">
        <v>3305</v>
      </c>
      <c r="H5223" s="16" t="s">
        <v>3499</v>
      </c>
      <c r="I5223" s="16" t="s">
        <v>3307</v>
      </c>
      <c r="J5223" s="16" t="s">
        <v>10635</v>
      </c>
    </row>
    <row r="5224" spans="1:10">
      <c r="A5224" s="20"/>
      <c r="B5224" s="16" t="s">
        <v>10631</v>
      </c>
      <c r="C5224" s="16" t="s">
        <v>3324</v>
      </c>
      <c r="D5224" s="16" t="s">
        <v>3325</v>
      </c>
      <c r="E5224" s="16" t="s">
        <v>10636</v>
      </c>
      <c r="F5224" s="16" t="s">
        <v>3304</v>
      </c>
      <c r="G5224" s="16" t="s">
        <v>7902</v>
      </c>
      <c r="H5224" s="16" t="s">
        <v>3478</v>
      </c>
      <c r="I5224" s="16" t="s">
        <v>3307</v>
      </c>
      <c r="J5224" s="16" t="s">
        <v>10636</v>
      </c>
    </row>
    <row r="5225" spans="1:10">
      <c r="A5225" s="20"/>
      <c r="B5225" s="16" t="s">
        <v>10631</v>
      </c>
      <c r="C5225" s="16" t="s">
        <v>3331</v>
      </c>
      <c r="D5225" s="16" t="s">
        <v>3332</v>
      </c>
      <c r="E5225" s="16" t="s">
        <v>3332</v>
      </c>
      <c r="F5225" s="16" t="s">
        <v>3313</v>
      </c>
      <c r="G5225" s="16" t="s">
        <v>5337</v>
      </c>
      <c r="H5225" s="16" t="s">
        <v>3315</v>
      </c>
      <c r="I5225" s="16" t="s">
        <v>3307</v>
      </c>
      <c r="J5225" s="16" t="s">
        <v>3332</v>
      </c>
    </row>
    <row r="5226" ht="22.5" spans="1:10">
      <c r="A5226" s="20" t="s">
        <v>10637</v>
      </c>
      <c r="B5226" s="16" t="s">
        <v>10638</v>
      </c>
      <c r="C5226" s="16" t="s">
        <v>3301</v>
      </c>
      <c r="D5226" s="16" t="s">
        <v>3302</v>
      </c>
      <c r="E5226" s="16" t="s">
        <v>10576</v>
      </c>
      <c r="F5226" s="16" t="s">
        <v>3313</v>
      </c>
      <c r="G5226" s="16" t="s">
        <v>3398</v>
      </c>
      <c r="H5226" s="16" t="s">
        <v>10639</v>
      </c>
      <c r="I5226" s="16" t="s">
        <v>3307</v>
      </c>
      <c r="J5226" s="16" t="s">
        <v>10578</v>
      </c>
    </row>
    <row r="5227" ht="33.75" spans="1:10">
      <c r="A5227" s="20"/>
      <c r="B5227" s="16" t="s">
        <v>10638</v>
      </c>
      <c r="C5227" s="16" t="s">
        <v>3301</v>
      </c>
      <c r="D5227" s="16" t="s">
        <v>3302</v>
      </c>
      <c r="E5227" s="16" t="s">
        <v>10640</v>
      </c>
      <c r="F5227" s="16" t="s">
        <v>3313</v>
      </c>
      <c r="G5227" s="16" t="s">
        <v>3746</v>
      </c>
      <c r="H5227" s="16" t="s">
        <v>10577</v>
      </c>
      <c r="I5227" s="16" t="s">
        <v>3307</v>
      </c>
      <c r="J5227" s="16" t="s">
        <v>10641</v>
      </c>
    </row>
    <row r="5228" ht="67.5" spans="1:10">
      <c r="A5228" s="20"/>
      <c r="B5228" s="16" t="s">
        <v>10638</v>
      </c>
      <c r="C5228" s="16" t="s">
        <v>3301</v>
      </c>
      <c r="D5228" s="16" t="s">
        <v>3302</v>
      </c>
      <c r="E5228" s="16" t="s">
        <v>10642</v>
      </c>
      <c r="F5228" s="16" t="s">
        <v>3313</v>
      </c>
      <c r="G5228" s="16" t="s">
        <v>3341</v>
      </c>
      <c r="H5228" s="16" t="s">
        <v>3315</v>
      </c>
      <c r="I5228" s="16" t="s">
        <v>3307</v>
      </c>
      <c r="J5228" s="16" t="s">
        <v>10643</v>
      </c>
    </row>
    <row r="5229" ht="22.5" spans="1:10">
      <c r="A5229" s="20"/>
      <c r="B5229" s="16" t="s">
        <v>10638</v>
      </c>
      <c r="C5229" s="16" t="s">
        <v>3301</v>
      </c>
      <c r="D5229" s="16" t="s">
        <v>3311</v>
      </c>
      <c r="E5229" s="16" t="s">
        <v>8140</v>
      </c>
      <c r="F5229" s="16" t="s">
        <v>3520</v>
      </c>
      <c r="G5229" s="16" t="s">
        <v>3544</v>
      </c>
      <c r="H5229" s="16" t="s">
        <v>3315</v>
      </c>
      <c r="I5229" s="16" t="s">
        <v>3307</v>
      </c>
      <c r="J5229" s="16" t="s">
        <v>10644</v>
      </c>
    </row>
    <row r="5230" ht="56.25" spans="1:10">
      <c r="A5230" s="20"/>
      <c r="B5230" s="16" t="s">
        <v>10638</v>
      </c>
      <c r="C5230" s="16" t="s">
        <v>3301</v>
      </c>
      <c r="D5230" s="16" t="s">
        <v>3320</v>
      </c>
      <c r="E5230" s="16" t="s">
        <v>10579</v>
      </c>
      <c r="F5230" s="16" t="s">
        <v>3313</v>
      </c>
      <c r="G5230" s="16" t="s">
        <v>3341</v>
      </c>
      <c r="H5230" s="16" t="s">
        <v>3315</v>
      </c>
      <c r="I5230" s="16" t="s">
        <v>3307</v>
      </c>
      <c r="J5230" s="16" t="s">
        <v>10580</v>
      </c>
    </row>
    <row r="5231" ht="67.5" spans="1:10">
      <c r="A5231" s="20"/>
      <c r="B5231" s="16" t="s">
        <v>10638</v>
      </c>
      <c r="C5231" s="16" t="s">
        <v>3324</v>
      </c>
      <c r="D5231" s="16" t="s">
        <v>3325</v>
      </c>
      <c r="E5231" s="16" t="s">
        <v>10581</v>
      </c>
      <c r="F5231" s="16" t="s">
        <v>3313</v>
      </c>
      <c r="G5231" s="16" t="s">
        <v>3322</v>
      </c>
      <c r="H5231" s="16" t="s">
        <v>3315</v>
      </c>
      <c r="I5231" s="16" t="s">
        <v>3307</v>
      </c>
      <c r="J5231" s="16" t="s">
        <v>10582</v>
      </c>
    </row>
    <row r="5232" ht="78.75" spans="1:10">
      <c r="A5232" s="20"/>
      <c r="B5232" s="16" t="s">
        <v>10638</v>
      </c>
      <c r="C5232" s="16" t="s">
        <v>3324</v>
      </c>
      <c r="D5232" s="16" t="s">
        <v>3325</v>
      </c>
      <c r="E5232" s="16" t="s">
        <v>10645</v>
      </c>
      <c r="F5232" s="16" t="s">
        <v>3313</v>
      </c>
      <c r="G5232" s="16" t="s">
        <v>3341</v>
      </c>
      <c r="H5232" s="16" t="s">
        <v>3315</v>
      </c>
      <c r="I5232" s="16" t="s">
        <v>3307</v>
      </c>
      <c r="J5232" s="16" t="s">
        <v>10646</v>
      </c>
    </row>
    <row r="5233" ht="33.75" spans="1:10">
      <c r="A5233" s="20"/>
      <c r="B5233" s="16" t="s">
        <v>10638</v>
      </c>
      <c r="C5233" s="16" t="s">
        <v>3324</v>
      </c>
      <c r="D5233" s="16" t="s">
        <v>3590</v>
      </c>
      <c r="E5233" s="16" t="s">
        <v>10647</v>
      </c>
      <c r="F5233" s="16" t="s">
        <v>3304</v>
      </c>
      <c r="G5233" s="16" t="s">
        <v>3710</v>
      </c>
      <c r="H5233" s="16" t="s">
        <v>3499</v>
      </c>
      <c r="I5233" s="16" t="s">
        <v>3307</v>
      </c>
      <c r="J5233" s="16" t="s">
        <v>10648</v>
      </c>
    </row>
    <row r="5234" ht="78.75" spans="1:10">
      <c r="A5234" s="20"/>
      <c r="B5234" s="16" t="s">
        <v>10638</v>
      </c>
      <c r="C5234" s="16" t="s">
        <v>3331</v>
      </c>
      <c r="D5234" s="16" t="s">
        <v>3332</v>
      </c>
      <c r="E5234" s="16" t="s">
        <v>10583</v>
      </c>
      <c r="F5234" s="16" t="s">
        <v>3313</v>
      </c>
      <c r="G5234" s="16" t="s">
        <v>3341</v>
      </c>
      <c r="H5234" s="16" t="s">
        <v>3315</v>
      </c>
      <c r="I5234" s="16" t="s">
        <v>3307</v>
      </c>
      <c r="J5234" s="16" t="s">
        <v>10584</v>
      </c>
    </row>
    <row r="5235" ht="67.5" spans="1:10">
      <c r="A5235" s="20" t="s">
        <v>10649</v>
      </c>
      <c r="B5235" s="16" t="s">
        <v>10650</v>
      </c>
      <c r="C5235" s="16" t="s">
        <v>3301</v>
      </c>
      <c r="D5235" s="16" t="s">
        <v>3302</v>
      </c>
      <c r="E5235" s="16" t="s">
        <v>10642</v>
      </c>
      <c r="F5235" s="16" t="s">
        <v>3313</v>
      </c>
      <c r="G5235" s="16" t="s">
        <v>3341</v>
      </c>
      <c r="H5235" s="16" t="s">
        <v>3315</v>
      </c>
      <c r="I5235" s="16" t="s">
        <v>3307</v>
      </c>
      <c r="J5235" s="16" t="s">
        <v>10643</v>
      </c>
    </row>
    <row r="5236" ht="56.25" spans="1:10">
      <c r="A5236" s="20"/>
      <c r="B5236" s="16" t="s">
        <v>10650</v>
      </c>
      <c r="C5236" s="16" t="s">
        <v>3301</v>
      </c>
      <c r="D5236" s="16" t="s">
        <v>3311</v>
      </c>
      <c r="E5236" s="16" t="s">
        <v>10651</v>
      </c>
      <c r="F5236" s="16" t="s">
        <v>3313</v>
      </c>
      <c r="G5236" s="16" t="s">
        <v>3341</v>
      </c>
      <c r="H5236" s="16" t="s">
        <v>3315</v>
      </c>
      <c r="I5236" s="16" t="s">
        <v>3307</v>
      </c>
      <c r="J5236" s="16" t="s">
        <v>10652</v>
      </c>
    </row>
    <row r="5237" spans="1:10">
      <c r="A5237" s="20"/>
      <c r="B5237" s="16" t="s">
        <v>10650</v>
      </c>
      <c r="C5237" s="16" t="s">
        <v>3301</v>
      </c>
      <c r="D5237" s="16" t="s">
        <v>3311</v>
      </c>
      <c r="E5237" s="16" t="s">
        <v>10653</v>
      </c>
      <c r="F5237" s="16" t="s">
        <v>3313</v>
      </c>
      <c r="G5237" s="16" t="s">
        <v>3387</v>
      </c>
      <c r="H5237" s="16" t="s">
        <v>3315</v>
      </c>
      <c r="I5237" s="16" t="s">
        <v>3307</v>
      </c>
      <c r="J5237" s="16" t="s">
        <v>10654</v>
      </c>
    </row>
    <row r="5238" ht="56.25" spans="1:10">
      <c r="A5238" s="20"/>
      <c r="B5238" s="16" t="s">
        <v>10650</v>
      </c>
      <c r="C5238" s="16" t="s">
        <v>3301</v>
      </c>
      <c r="D5238" s="16" t="s">
        <v>3320</v>
      </c>
      <c r="E5238" s="16" t="s">
        <v>10579</v>
      </c>
      <c r="F5238" s="16" t="s">
        <v>3313</v>
      </c>
      <c r="G5238" s="16" t="s">
        <v>3341</v>
      </c>
      <c r="H5238" s="16" t="s">
        <v>3315</v>
      </c>
      <c r="I5238" s="16" t="s">
        <v>3307</v>
      </c>
      <c r="J5238" s="16" t="s">
        <v>10580</v>
      </c>
    </row>
    <row r="5239" ht="22.5" spans="1:10">
      <c r="A5239" s="20"/>
      <c r="B5239" s="16" t="s">
        <v>10650</v>
      </c>
      <c r="C5239" s="16" t="s">
        <v>3301</v>
      </c>
      <c r="D5239" s="16" t="s">
        <v>3320</v>
      </c>
      <c r="E5239" s="16" t="s">
        <v>8092</v>
      </c>
      <c r="F5239" s="16" t="s">
        <v>3313</v>
      </c>
      <c r="G5239" s="16" t="s">
        <v>3341</v>
      </c>
      <c r="H5239" s="16" t="s">
        <v>3315</v>
      </c>
      <c r="I5239" s="16" t="s">
        <v>3307</v>
      </c>
      <c r="J5239" s="16" t="s">
        <v>8093</v>
      </c>
    </row>
    <row r="5240" ht="33.75" spans="1:10">
      <c r="A5240" s="20"/>
      <c r="B5240" s="16" t="s">
        <v>10650</v>
      </c>
      <c r="C5240" s="16" t="s">
        <v>3324</v>
      </c>
      <c r="D5240" s="16" t="s">
        <v>3325</v>
      </c>
      <c r="E5240" s="16" t="s">
        <v>10655</v>
      </c>
      <c r="F5240" s="16" t="s">
        <v>3304</v>
      </c>
      <c r="G5240" s="16" t="s">
        <v>3694</v>
      </c>
      <c r="H5240" s="16" t="s">
        <v>3328</v>
      </c>
      <c r="I5240" s="16" t="s">
        <v>3329</v>
      </c>
      <c r="J5240" s="16" t="s">
        <v>5826</v>
      </c>
    </row>
    <row r="5241" ht="78.75" spans="1:10">
      <c r="A5241" s="20"/>
      <c r="B5241" s="16" t="s">
        <v>10650</v>
      </c>
      <c r="C5241" s="16" t="s">
        <v>3324</v>
      </c>
      <c r="D5241" s="16" t="s">
        <v>3325</v>
      </c>
      <c r="E5241" s="16" t="s">
        <v>10645</v>
      </c>
      <c r="F5241" s="16" t="s">
        <v>3313</v>
      </c>
      <c r="G5241" s="16" t="s">
        <v>3341</v>
      </c>
      <c r="H5241" s="16" t="s">
        <v>3315</v>
      </c>
      <c r="I5241" s="16" t="s">
        <v>3307</v>
      </c>
      <c r="J5241" s="16" t="s">
        <v>10646</v>
      </c>
    </row>
    <row r="5242" ht="22.5" spans="1:10">
      <c r="A5242" s="20"/>
      <c r="B5242" s="16" t="s">
        <v>10650</v>
      </c>
      <c r="C5242" s="16" t="s">
        <v>3324</v>
      </c>
      <c r="D5242" s="16" t="s">
        <v>3325</v>
      </c>
      <c r="E5242" s="16" t="s">
        <v>10656</v>
      </c>
      <c r="F5242" s="16" t="s">
        <v>3304</v>
      </c>
      <c r="G5242" s="16" t="s">
        <v>10657</v>
      </c>
      <c r="H5242" s="16" t="s">
        <v>3328</v>
      </c>
      <c r="I5242" s="16" t="s">
        <v>3329</v>
      </c>
      <c r="J5242" s="16" t="s">
        <v>10658</v>
      </c>
    </row>
    <row r="5243" ht="33.75" spans="1:10">
      <c r="A5243" s="20"/>
      <c r="B5243" s="16" t="s">
        <v>10650</v>
      </c>
      <c r="C5243" s="16" t="s">
        <v>3324</v>
      </c>
      <c r="D5243" s="16" t="s">
        <v>3590</v>
      </c>
      <c r="E5243" s="16" t="s">
        <v>10659</v>
      </c>
      <c r="F5243" s="16" t="s">
        <v>3304</v>
      </c>
      <c r="G5243" s="16" t="s">
        <v>10182</v>
      </c>
      <c r="H5243" s="16" t="s">
        <v>3328</v>
      </c>
      <c r="I5243" s="16" t="s">
        <v>3329</v>
      </c>
      <c r="J5243" s="16" t="s">
        <v>10660</v>
      </c>
    </row>
    <row r="5244" spans="1:10">
      <c r="A5244" s="20"/>
      <c r="B5244" s="16" t="s">
        <v>10650</v>
      </c>
      <c r="C5244" s="16" t="s">
        <v>3331</v>
      </c>
      <c r="D5244" s="16" t="s">
        <v>3332</v>
      </c>
      <c r="E5244" s="16" t="s">
        <v>4979</v>
      </c>
      <c r="F5244" s="16" t="s">
        <v>3313</v>
      </c>
      <c r="G5244" s="16" t="s">
        <v>3387</v>
      </c>
      <c r="H5244" s="16" t="s">
        <v>3315</v>
      </c>
      <c r="I5244" s="16" t="s">
        <v>3307</v>
      </c>
      <c r="J5244" s="16" t="s">
        <v>4980</v>
      </c>
    </row>
    <row r="5245" ht="22.5" spans="1:10">
      <c r="A5245" s="20" t="s">
        <v>3608</v>
      </c>
      <c r="B5245" s="16" t="s">
        <v>10661</v>
      </c>
      <c r="C5245" s="16" t="s">
        <v>3301</v>
      </c>
      <c r="D5245" s="16" t="s">
        <v>3302</v>
      </c>
      <c r="E5245" s="16" t="s">
        <v>3598</v>
      </c>
      <c r="F5245" s="16" t="s">
        <v>3313</v>
      </c>
      <c r="G5245" s="16" t="s">
        <v>5510</v>
      </c>
      <c r="H5245" s="16" t="s">
        <v>3493</v>
      </c>
      <c r="I5245" s="16" t="s">
        <v>3307</v>
      </c>
      <c r="J5245" s="16" t="s">
        <v>3600</v>
      </c>
    </row>
    <row r="5246" ht="22.5" spans="1:10">
      <c r="A5246" s="20"/>
      <c r="B5246" s="16" t="s">
        <v>10661</v>
      </c>
      <c r="C5246" s="16" t="s">
        <v>3301</v>
      </c>
      <c r="D5246" s="16" t="s">
        <v>3302</v>
      </c>
      <c r="E5246" s="16" t="s">
        <v>10662</v>
      </c>
      <c r="F5246" s="16" t="s">
        <v>3313</v>
      </c>
      <c r="G5246" s="16" t="s">
        <v>3746</v>
      </c>
      <c r="H5246" s="16" t="s">
        <v>3612</v>
      </c>
      <c r="I5246" s="16" t="s">
        <v>3307</v>
      </c>
      <c r="J5246" s="16" t="s">
        <v>3613</v>
      </c>
    </row>
    <row r="5247" spans="1:10">
      <c r="A5247" s="20"/>
      <c r="B5247" s="16" t="s">
        <v>10661</v>
      </c>
      <c r="C5247" s="16" t="s">
        <v>3301</v>
      </c>
      <c r="D5247" s="16" t="s">
        <v>3311</v>
      </c>
      <c r="E5247" s="16" t="s">
        <v>10663</v>
      </c>
      <c r="F5247" s="16" t="s">
        <v>3313</v>
      </c>
      <c r="G5247" s="16" t="s">
        <v>3322</v>
      </c>
      <c r="H5247" s="16" t="s">
        <v>3315</v>
      </c>
      <c r="I5247" s="16" t="s">
        <v>3307</v>
      </c>
      <c r="J5247" s="16" t="s">
        <v>10664</v>
      </c>
    </row>
    <row r="5248" spans="1:10">
      <c r="A5248" s="20"/>
      <c r="B5248" s="16" t="s">
        <v>10661</v>
      </c>
      <c r="C5248" s="16" t="s">
        <v>3301</v>
      </c>
      <c r="D5248" s="16" t="s">
        <v>3320</v>
      </c>
      <c r="E5248" s="16" t="s">
        <v>3603</v>
      </c>
      <c r="F5248" s="16" t="s">
        <v>3304</v>
      </c>
      <c r="G5248" s="16" t="s">
        <v>3398</v>
      </c>
      <c r="H5248" s="16" t="s">
        <v>3315</v>
      </c>
      <c r="I5248" s="16" t="s">
        <v>3307</v>
      </c>
      <c r="J5248" s="16" t="s">
        <v>3604</v>
      </c>
    </row>
    <row r="5249" ht="67.5" spans="1:10">
      <c r="A5249" s="20"/>
      <c r="B5249" s="16" t="s">
        <v>10661</v>
      </c>
      <c r="C5249" s="16" t="s">
        <v>3324</v>
      </c>
      <c r="D5249" s="16" t="s">
        <v>3325</v>
      </c>
      <c r="E5249" s="16" t="s">
        <v>10665</v>
      </c>
      <c r="F5249" s="16" t="s">
        <v>3304</v>
      </c>
      <c r="G5249" s="16" t="s">
        <v>3588</v>
      </c>
      <c r="H5249" s="16" t="s">
        <v>3478</v>
      </c>
      <c r="I5249" s="16" t="s">
        <v>3307</v>
      </c>
      <c r="J5249" s="16" t="s">
        <v>3606</v>
      </c>
    </row>
    <row r="5250" ht="22.5" spans="1:10">
      <c r="A5250" s="20"/>
      <c r="B5250" s="16" t="s">
        <v>10661</v>
      </c>
      <c r="C5250" s="16" t="s">
        <v>3331</v>
      </c>
      <c r="D5250" s="16" t="s">
        <v>3332</v>
      </c>
      <c r="E5250" s="16" t="s">
        <v>3549</v>
      </c>
      <c r="F5250" s="16" t="s">
        <v>3313</v>
      </c>
      <c r="G5250" s="16" t="s">
        <v>3341</v>
      </c>
      <c r="H5250" s="16" t="s">
        <v>3315</v>
      </c>
      <c r="I5250" s="16" t="s">
        <v>3307</v>
      </c>
      <c r="J5250" s="16" t="s">
        <v>3607</v>
      </c>
    </row>
    <row r="5251" spans="1:10">
      <c r="A5251" s="20" t="s">
        <v>10666</v>
      </c>
      <c r="B5251" s="16" t="s">
        <v>10667</v>
      </c>
      <c r="C5251" s="16" t="s">
        <v>3301</v>
      </c>
      <c r="D5251" s="16" t="s">
        <v>3302</v>
      </c>
      <c r="E5251" s="16" t="s">
        <v>10668</v>
      </c>
      <c r="F5251" s="16" t="s">
        <v>3313</v>
      </c>
      <c r="G5251" s="16" t="s">
        <v>3746</v>
      </c>
      <c r="H5251" s="16" t="s">
        <v>3612</v>
      </c>
      <c r="I5251" s="16" t="s">
        <v>3307</v>
      </c>
      <c r="J5251" s="16" t="s">
        <v>10669</v>
      </c>
    </row>
    <row r="5252" ht="33.75" spans="1:10">
      <c r="A5252" s="20"/>
      <c r="B5252" s="16" t="s">
        <v>10667</v>
      </c>
      <c r="C5252" s="16" t="s">
        <v>3301</v>
      </c>
      <c r="D5252" s="16" t="s">
        <v>3302</v>
      </c>
      <c r="E5252" s="16" t="s">
        <v>10640</v>
      </c>
      <c r="F5252" s="16" t="s">
        <v>3313</v>
      </c>
      <c r="G5252" s="16" t="s">
        <v>3746</v>
      </c>
      <c r="H5252" s="16" t="s">
        <v>10577</v>
      </c>
      <c r="I5252" s="16" t="s">
        <v>3307</v>
      </c>
      <c r="J5252" s="16" t="s">
        <v>10641</v>
      </c>
    </row>
    <row r="5253" ht="67.5" spans="1:10">
      <c r="A5253" s="20"/>
      <c r="B5253" s="16" t="s">
        <v>10667</v>
      </c>
      <c r="C5253" s="16" t="s">
        <v>3301</v>
      </c>
      <c r="D5253" s="16" t="s">
        <v>3302</v>
      </c>
      <c r="E5253" s="16" t="s">
        <v>10642</v>
      </c>
      <c r="F5253" s="16" t="s">
        <v>3313</v>
      </c>
      <c r="G5253" s="16" t="s">
        <v>3322</v>
      </c>
      <c r="H5253" s="16" t="s">
        <v>3315</v>
      </c>
      <c r="I5253" s="16" t="s">
        <v>3307</v>
      </c>
      <c r="J5253" s="16" t="s">
        <v>10643</v>
      </c>
    </row>
    <row r="5254" spans="1:10">
      <c r="A5254" s="20"/>
      <c r="B5254" s="16" t="s">
        <v>10667</v>
      </c>
      <c r="C5254" s="16" t="s">
        <v>3301</v>
      </c>
      <c r="D5254" s="16" t="s">
        <v>3311</v>
      </c>
      <c r="E5254" s="16" t="s">
        <v>10670</v>
      </c>
      <c r="F5254" s="16" t="s">
        <v>3313</v>
      </c>
      <c r="G5254" s="16" t="s">
        <v>3341</v>
      </c>
      <c r="H5254" s="16" t="s">
        <v>3315</v>
      </c>
      <c r="I5254" s="16" t="s">
        <v>3307</v>
      </c>
      <c r="J5254" s="16" t="s">
        <v>10671</v>
      </c>
    </row>
    <row r="5255" ht="56.25" spans="1:10">
      <c r="A5255" s="20"/>
      <c r="B5255" s="16" t="s">
        <v>10667</v>
      </c>
      <c r="C5255" s="16" t="s">
        <v>3301</v>
      </c>
      <c r="D5255" s="16" t="s">
        <v>3311</v>
      </c>
      <c r="E5255" s="16" t="s">
        <v>10651</v>
      </c>
      <c r="F5255" s="16" t="s">
        <v>3313</v>
      </c>
      <c r="G5255" s="16" t="s">
        <v>3322</v>
      </c>
      <c r="H5255" s="16" t="s">
        <v>3315</v>
      </c>
      <c r="I5255" s="16" t="s">
        <v>3307</v>
      </c>
      <c r="J5255" s="16" t="s">
        <v>10652</v>
      </c>
    </row>
    <row r="5256" ht="56.25" spans="1:10">
      <c r="A5256" s="20"/>
      <c r="B5256" s="16" t="s">
        <v>10667</v>
      </c>
      <c r="C5256" s="16" t="s">
        <v>3301</v>
      </c>
      <c r="D5256" s="16" t="s">
        <v>3320</v>
      </c>
      <c r="E5256" s="16" t="s">
        <v>10579</v>
      </c>
      <c r="F5256" s="16" t="s">
        <v>3313</v>
      </c>
      <c r="G5256" s="16" t="s">
        <v>3322</v>
      </c>
      <c r="H5256" s="16" t="s">
        <v>3315</v>
      </c>
      <c r="I5256" s="16" t="s">
        <v>3307</v>
      </c>
      <c r="J5256" s="16" t="s">
        <v>10580</v>
      </c>
    </row>
    <row r="5257" ht="67.5" spans="1:10">
      <c r="A5257" s="20"/>
      <c r="B5257" s="16" t="s">
        <v>10667</v>
      </c>
      <c r="C5257" s="16" t="s">
        <v>3324</v>
      </c>
      <c r="D5257" s="16" t="s">
        <v>3325</v>
      </c>
      <c r="E5257" s="16" t="s">
        <v>10581</v>
      </c>
      <c r="F5257" s="16" t="s">
        <v>3313</v>
      </c>
      <c r="G5257" s="16" t="s">
        <v>3341</v>
      </c>
      <c r="H5257" s="16" t="s">
        <v>3315</v>
      </c>
      <c r="I5257" s="16" t="s">
        <v>3307</v>
      </c>
      <c r="J5257" s="16" t="s">
        <v>10582</v>
      </c>
    </row>
    <row r="5258" spans="1:10">
      <c r="A5258" s="20"/>
      <c r="B5258" s="16" t="s">
        <v>10667</v>
      </c>
      <c r="C5258" s="16" t="s">
        <v>3331</v>
      </c>
      <c r="D5258" s="16" t="s">
        <v>3332</v>
      </c>
      <c r="E5258" s="16" t="s">
        <v>3332</v>
      </c>
      <c r="F5258" s="16" t="s">
        <v>3313</v>
      </c>
      <c r="G5258" s="16" t="s">
        <v>3341</v>
      </c>
      <c r="H5258" s="16" t="s">
        <v>3315</v>
      </c>
      <c r="I5258" s="16" t="s">
        <v>3307</v>
      </c>
      <c r="J5258" s="16" t="s">
        <v>3333</v>
      </c>
    </row>
    <row r="5259" spans="1:10">
      <c r="A5259" s="20" t="s">
        <v>10672</v>
      </c>
      <c r="B5259" s="16" t="s">
        <v>10673</v>
      </c>
      <c r="C5259" s="16" t="s">
        <v>3301</v>
      </c>
      <c r="D5259" s="16" t="s">
        <v>3302</v>
      </c>
      <c r="E5259" s="16" t="s">
        <v>10674</v>
      </c>
      <c r="F5259" s="16" t="s">
        <v>3313</v>
      </c>
      <c r="G5259" s="16" t="s">
        <v>4036</v>
      </c>
      <c r="H5259" s="16" t="s">
        <v>10675</v>
      </c>
      <c r="I5259" s="16" t="s">
        <v>3307</v>
      </c>
      <c r="J5259" s="16" t="s">
        <v>10676</v>
      </c>
    </row>
    <row r="5260" ht="22.5" spans="1:10">
      <c r="A5260" s="20"/>
      <c r="B5260" s="16" t="s">
        <v>10673</v>
      </c>
      <c r="C5260" s="16" t="s">
        <v>3301</v>
      </c>
      <c r="D5260" s="16" t="s">
        <v>3302</v>
      </c>
      <c r="E5260" s="16" t="s">
        <v>10677</v>
      </c>
      <c r="F5260" s="16" t="s">
        <v>3304</v>
      </c>
      <c r="G5260" s="16" t="s">
        <v>3721</v>
      </c>
      <c r="H5260" s="16" t="s">
        <v>3395</v>
      </c>
      <c r="I5260" s="16" t="s">
        <v>3307</v>
      </c>
      <c r="J5260" s="16" t="s">
        <v>10678</v>
      </c>
    </row>
    <row r="5261" ht="22.5" spans="1:10">
      <c r="A5261" s="20"/>
      <c r="B5261" s="16" t="s">
        <v>10673</v>
      </c>
      <c r="C5261" s="16" t="s">
        <v>3301</v>
      </c>
      <c r="D5261" s="16" t="s">
        <v>3302</v>
      </c>
      <c r="E5261" s="16" t="s">
        <v>10679</v>
      </c>
      <c r="F5261" s="16" t="s">
        <v>3304</v>
      </c>
      <c r="G5261" s="16" t="s">
        <v>3746</v>
      </c>
      <c r="H5261" s="16" t="s">
        <v>3545</v>
      </c>
      <c r="I5261" s="16" t="s">
        <v>3307</v>
      </c>
      <c r="J5261" s="16" t="s">
        <v>10680</v>
      </c>
    </row>
    <row r="5262" ht="56.25" spans="1:10">
      <c r="A5262" s="20"/>
      <c r="B5262" s="16" t="s">
        <v>10673</v>
      </c>
      <c r="C5262" s="16" t="s">
        <v>3301</v>
      </c>
      <c r="D5262" s="16" t="s">
        <v>3302</v>
      </c>
      <c r="E5262" s="16" t="s">
        <v>10681</v>
      </c>
      <c r="F5262" s="16" t="s">
        <v>3313</v>
      </c>
      <c r="G5262" s="16" t="s">
        <v>4559</v>
      </c>
      <c r="H5262" s="16" t="s">
        <v>6179</v>
      </c>
      <c r="I5262" s="16" t="s">
        <v>3307</v>
      </c>
      <c r="J5262" s="16" t="s">
        <v>10682</v>
      </c>
    </row>
    <row r="5263" spans="1:10">
      <c r="A5263" s="20"/>
      <c r="B5263" s="16" t="s">
        <v>10673</v>
      </c>
      <c r="C5263" s="16" t="s">
        <v>3301</v>
      </c>
      <c r="D5263" s="16" t="s">
        <v>3311</v>
      </c>
      <c r="E5263" s="16" t="s">
        <v>10683</v>
      </c>
      <c r="F5263" s="16" t="s">
        <v>3304</v>
      </c>
      <c r="G5263" s="16" t="s">
        <v>3398</v>
      </c>
      <c r="H5263" s="16" t="s">
        <v>3315</v>
      </c>
      <c r="I5263" s="16" t="s">
        <v>3307</v>
      </c>
      <c r="J5263" s="16" t="s">
        <v>10684</v>
      </c>
    </row>
    <row r="5264" ht="22.5" spans="1:10">
      <c r="A5264" s="20"/>
      <c r="B5264" s="16" t="s">
        <v>10673</v>
      </c>
      <c r="C5264" s="16" t="s">
        <v>3301</v>
      </c>
      <c r="D5264" s="16" t="s">
        <v>3311</v>
      </c>
      <c r="E5264" s="16" t="s">
        <v>10685</v>
      </c>
      <c r="F5264" s="16" t="s">
        <v>3304</v>
      </c>
      <c r="G5264" s="16" t="s">
        <v>3398</v>
      </c>
      <c r="H5264" s="16" t="s">
        <v>3315</v>
      </c>
      <c r="I5264" s="16" t="s">
        <v>3307</v>
      </c>
      <c r="J5264" s="16" t="s">
        <v>10686</v>
      </c>
    </row>
    <row r="5265" spans="1:10">
      <c r="A5265" s="20"/>
      <c r="B5265" s="16" t="s">
        <v>10673</v>
      </c>
      <c r="C5265" s="16" t="s">
        <v>3301</v>
      </c>
      <c r="D5265" s="16" t="s">
        <v>3320</v>
      </c>
      <c r="E5265" s="16" t="s">
        <v>10687</v>
      </c>
      <c r="F5265" s="16" t="s">
        <v>3304</v>
      </c>
      <c r="G5265" s="16" t="s">
        <v>3462</v>
      </c>
      <c r="H5265" s="16" t="s">
        <v>3315</v>
      </c>
      <c r="I5265" s="16" t="s">
        <v>3329</v>
      </c>
      <c r="J5265" s="16" t="s">
        <v>10688</v>
      </c>
    </row>
    <row r="5266" ht="22.5" spans="1:10">
      <c r="A5266" s="20"/>
      <c r="B5266" s="16" t="s">
        <v>10673</v>
      </c>
      <c r="C5266" s="16" t="s">
        <v>3324</v>
      </c>
      <c r="D5266" s="16" t="s">
        <v>3325</v>
      </c>
      <c r="E5266" s="16" t="s">
        <v>10689</v>
      </c>
      <c r="F5266" s="16" t="s">
        <v>3304</v>
      </c>
      <c r="G5266" s="16" t="s">
        <v>10690</v>
      </c>
      <c r="H5266" s="16" t="s">
        <v>3478</v>
      </c>
      <c r="I5266" s="16" t="s">
        <v>3329</v>
      </c>
      <c r="J5266" s="16" t="s">
        <v>10691</v>
      </c>
    </row>
    <row r="5267" ht="33.75" spans="1:10">
      <c r="A5267" s="20"/>
      <c r="B5267" s="16" t="s">
        <v>10673</v>
      </c>
      <c r="C5267" s="16" t="s">
        <v>3324</v>
      </c>
      <c r="D5267" s="16" t="s">
        <v>3325</v>
      </c>
      <c r="E5267" s="16" t="s">
        <v>10692</v>
      </c>
      <c r="F5267" s="16" t="s">
        <v>3304</v>
      </c>
      <c r="G5267" s="16" t="s">
        <v>3936</v>
      </c>
      <c r="H5267" s="16" t="s">
        <v>3328</v>
      </c>
      <c r="I5267" s="16" t="s">
        <v>3329</v>
      </c>
      <c r="J5267" s="16" t="s">
        <v>10693</v>
      </c>
    </row>
    <row r="5268" ht="33.75" spans="1:10">
      <c r="A5268" s="20"/>
      <c r="B5268" s="16" t="s">
        <v>10673</v>
      </c>
      <c r="C5268" s="16" t="s">
        <v>3324</v>
      </c>
      <c r="D5268" s="16" t="s">
        <v>3325</v>
      </c>
      <c r="E5268" s="16" t="s">
        <v>10694</v>
      </c>
      <c r="F5268" s="16" t="s">
        <v>3304</v>
      </c>
      <c r="G5268" s="16" t="s">
        <v>3367</v>
      </c>
      <c r="H5268" s="16" t="s">
        <v>3328</v>
      </c>
      <c r="I5268" s="16" t="s">
        <v>3329</v>
      </c>
      <c r="J5268" s="16" t="s">
        <v>10695</v>
      </c>
    </row>
    <row r="5269" ht="22.5" spans="1:10">
      <c r="A5269" s="20"/>
      <c r="B5269" s="16" t="s">
        <v>10673</v>
      </c>
      <c r="C5269" s="16" t="s">
        <v>3331</v>
      </c>
      <c r="D5269" s="16" t="s">
        <v>3332</v>
      </c>
      <c r="E5269" s="16" t="s">
        <v>10696</v>
      </c>
      <c r="F5269" s="16" t="s">
        <v>3313</v>
      </c>
      <c r="G5269" s="16" t="s">
        <v>3322</v>
      </c>
      <c r="H5269" s="16" t="s">
        <v>3315</v>
      </c>
      <c r="I5269" s="16" t="s">
        <v>3329</v>
      </c>
      <c r="J5269" s="16" t="s">
        <v>10697</v>
      </c>
    </row>
    <row r="5270" ht="22.5" spans="1:10">
      <c r="A5270" s="20" t="s">
        <v>10698</v>
      </c>
      <c r="B5270" s="16" t="s">
        <v>10699</v>
      </c>
      <c r="C5270" s="16" t="s">
        <v>3301</v>
      </c>
      <c r="D5270" s="16" t="s">
        <v>3302</v>
      </c>
      <c r="E5270" s="16" t="s">
        <v>10700</v>
      </c>
      <c r="F5270" s="16" t="s">
        <v>3313</v>
      </c>
      <c r="G5270" s="16" t="s">
        <v>3305</v>
      </c>
      <c r="H5270" s="16" t="s">
        <v>3545</v>
      </c>
      <c r="I5270" s="16" t="s">
        <v>3307</v>
      </c>
      <c r="J5270" s="16" t="s">
        <v>10701</v>
      </c>
    </row>
    <row r="5271" ht="33.75" spans="1:10">
      <c r="A5271" s="20"/>
      <c r="B5271" s="16" t="s">
        <v>10699</v>
      </c>
      <c r="C5271" s="16" t="s">
        <v>3301</v>
      </c>
      <c r="D5271" s="16" t="s">
        <v>3302</v>
      </c>
      <c r="E5271" s="16" t="s">
        <v>10702</v>
      </c>
      <c r="F5271" s="16" t="s">
        <v>3313</v>
      </c>
      <c r="G5271" s="16" t="s">
        <v>3746</v>
      </c>
      <c r="H5271" s="16" t="s">
        <v>3545</v>
      </c>
      <c r="I5271" s="16" t="s">
        <v>3307</v>
      </c>
      <c r="J5271" s="16" t="s">
        <v>10703</v>
      </c>
    </row>
    <row r="5272" ht="22.5" spans="1:10">
      <c r="A5272" s="20"/>
      <c r="B5272" s="16" t="s">
        <v>10699</v>
      </c>
      <c r="C5272" s="16" t="s">
        <v>3301</v>
      </c>
      <c r="D5272" s="16" t="s">
        <v>3302</v>
      </c>
      <c r="E5272" s="16" t="s">
        <v>10704</v>
      </c>
      <c r="F5272" s="16" t="s">
        <v>3304</v>
      </c>
      <c r="G5272" s="16" t="s">
        <v>3710</v>
      </c>
      <c r="H5272" s="16" t="s">
        <v>3545</v>
      </c>
      <c r="I5272" s="16" t="s">
        <v>3307</v>
      </c>
      <c r="J5272" s="16" t="s">
        <v>10704</v>
      </c>
    </row>
    <row r="5273" ht="22.5" spans="1:10">
      <c r="A5273" s="20"/>
      <c r="B5273" s="16" t="s">
        <v>10699</v>
      </c>
      <c r="C5273" s="16" t="s">
        <v>3301</v>
      </c>
      <c r="D5273" s="16" t="s">
        <v>3302</v>
      </c>
      <c r="E5273" s="16" t="s">
        <v>10705</v>
      </c>
      <c r="F5273" s="16" t="s">
        <v>3304</v>
      </c>
      <c r="G5273" s="16" t="s">
        <v>4406</v>
      </c>
      <c r="H5273" s="16" t="s">
        <v>3747</v>
      </c>
      <c r="I5273" s="16" t="s">
        <v>3307</v>
      </c>
      <c r="J5273" s="16" t="s">
        <v>10706</v>
      </c>
    </row>
    <row r="5274" spans="1:10">
      <c r="A5274" s="20"/>
      <c r="B5274" s="16" t="s">
        <v>10699</v>
      </c>
      <c r="C5274" s="16" t="s">
        <v>3301</v>
      </c>
      <c r="D5274" s="16" t="s">
        <v>3302</v>
      </c>
      <c r="E5274" s="16" t="s">
        <v>7261</v>
      </c>
      <c r="F5274" s="16" t="s">
        <v>3304</v>
      </c>
      <c r="G5274" s="16" t="s">
        <v>3592</v>
      </c>
      <c r="H5274" s="16" t="s">
        <v>3545</v>
      </c>
      <c r="I5274" s="16" t="s">
        <v>3307</v>
      </c>
      <c r="J5274" s="16" t="s">
        <v>7261</v>
      </c>
    </row>
    <row r="5275" ht="22.5" spans="1:10">
      <c r="A5275" s="20"/>
      <c r="B5275" s="16" t="s">
        <v>10699</v>
      </c>
      <c r="C5275" s="16" t="s">
        <v>3301</v>
      </c>
      <c r="D5275" s="16" t="s">
        <v>3311</v>
      </c>
      <c r="E5275" s="16" t="s">
        <v>10707</v>
      </c>
      <c r="F5275" s="16" t="s">
        <v>3304</v>
      </c>
      <c r="G5275" s="16" t="s">
        <v>3398</v>
      </c>
      <c r="H5275" s="16" t="s">
        <v>3315</v>
      </c>
      <c r="I5275" s="16" t="s">
        <v>3307</v>
      </c>
      <c r="J5275" s="16" t="s">
        <v>10707</v>
      </c>
    </row>
    <row r="5276" spans="1:10">
      <c r="A5276" s="20"/>
      <c r="B5276" s="16" t="s">
        <v>10699</v>
      </c>
      <c r="C5276" s="16" t="s">
        <v>3301</v>
      </c>
      <c r="D5276" s="16" t="s">
        <v>3311</v>
      </c>
      <c r="E5276" s="16" t="s">
        <v>10708</v>
      </c>
      <c r="F5276" s="16" t="s">
        <v>3313</v>
      </c>
      <c r="G5276" s="16" t="s">
        <v>3322</v>
      </c>
      <c r="H5276" s="16" t="s">
        <v>3315</v>
      </c>
      <c r="I5276" s="16" t="s">
        <v>3307</v>
      </c>
      <c r="J5276" s="16" t="s">
        <v>10708</v>
      </c>
    </row>
    <row r="5277" ht="22.5" spans="1:10">
      <c r="A5277" s="20"/>
      <c r="B5277" s="16" t="s">
        <v>10699</v>
      </c>
      <c r="C5277" s="16" t="s">
        <v>3301</v>
      </c>
      <c r="D5277" s="16" t="s">
        <v>3311</v>
      </c>
      <c r="E5277" s="16" t="s">
        <v>10709</v>
      </c>
      <c r="F5277" s="16" t="s">
        <v>3313</v>
      </c>
      <c r="G5277" s="16" t="s">
        <v>3322</v>
      </c>
      <c r="H5277" s="16" t="s">
        <v>3315</v>
      </c>
      <c r="I5277" s="16" t="s">
        <v>3307</v>
      </c>
      <c r="J5277" s="16" t="s">
        <v>10710</v>
      </c>
    </row>
    <row r="5278" ht="22.5" spans="1:10">
      <c r="A5278" s="20"/>
      <c r="B5278" s="16" t="s">
        <v>10699</v>
      </c>
      <c r="C5278" s="16" t="s">
        <v>3301</v>
      </c>
      <c r="D5278" s="16" t="s">
        <v>3320</v>
      </c>
      <c r="E5278" s="16" t="s">
        <v>10711</v>
      </c>
      <c r="F5278" s="16" t="s">
        <v>3304</v>
      </c>
      <c r="G5278" s="16" t="s">
        <v>3462</v>
      </c>
      <c r="H5278" s="16" t="s">
        <v>3499</v>
      </c>
      <c r="I5278" s="16" t="s">
        <v>3329</v>
      </c>
      <c r="J5278" s="16" t="s">
        <v>10712</v>
      </c>
    </row>
    <row r="5279" ht="22.5" spans="1:10">
      <c r="A5279" s="20"/>
      <c r="B5279" s="16" t="s">
        <v>10699</v>
      </c>
      <c r="C5279" s="16" t="s">
        <v>3301</v>
      </c>
      <c r="D5279" s="16" t="s">
        <v>3320</v>
      </c>
      <c r="E5279" s="16" t="s">
        <v>10713</v>
      </c>
      <c r="F5279" s="16" t="s">
        <v>3304</v>
      </c>
      <c r="G5279" s="16" t="s">
        <v>3462</v>
      </c>
      <c r="H5279" s="16" t="s">
        <v>3499</v>
      </c>
      <c r="I5279" s="16" t="s">
        <v>3329</v>
      </c>
      <c r="J5279" s="16" t="s">
        <v>10714</v>
      </c>
    </row>
    <row r="5280" ht="22.5" spans="1:10">
      <c r="A5280" s="20"/>
      <c r="B5280" s="16" t="s">
        <v>10699</v>
      </c>
      <c r="C5280" s="16" t="s">
        <v>3324</v>
      </c>
      <c r="D5280" s="16" t="s">
        <v>3325</v>
      </c>
      <c r="E5280" s="16" t="s">
        <v>10715</v>
      </c>
      <c r="F5280" s="16" t="s">
        <v>3304</v>
      </c>
      <c r="G5280" s="16" t="s">
        <v>3401</v>
      </c>
      <c r="H5280" s="16" t="s">
        <v>10716</v>
      </c>
      <c r="I5280" s="16" t="s">
        <v>3329</v>
      </c>
      <c r="J5280" s="16" t="s">
        <v>10717</v>
      </c>
    </row>
    <row r="5281" ht="22.5" spans="1:10">
      <c r="A5281" s="20"/>
      <c r="B5281" s="16" t="s">
        <v>10699</v>
      </c>
      <c r="C5281" s="16" t="s">
        <v>3324</v>
      </c>
      <c r="D5281" s="16" t="s">
        <v>3325</v>
      </c>
      <c r="E5281" s="16" t="s">
        <v>10718</v>
      </c>
      <c r="F5281" s="16" t="s">
        <v>3304</v>
      </c>
      <c r="G5281" s="16" t="s">
        <v>6174</v>
      </c>
      <c r="H5281" s="16" t="s">
        <v>3328</v>
      </c>
      <c r="I5281" s="16" t="s">
        <v>3329</v>
      </c>
      <c r="J5281" s="16" t="s">
        <v>10719</v>
      </c>
    </row>
    <row r="5282" ht="22.5" spans="1:10">
      <c r="A5282" s="20"/>
      <c r="B5282" s="16" t="s">
        <v>10699</v>
      </c>
      <c r="C5282" s="16" t="s">
        <v>3324</v>
      </c>
      <c r="D5282" s="16" t="s">
        <v>3325</v>
      </c>
      <c r="E5282" s="16" t="s">
        <v>10720</v>
      </c>
      <c r="F5282" s="16" t="s">
        <v>3304</v>
      </c>
      <c r="G5282" s="16" t="s">
        <v>3588</v>
      </c>
      <c r="H5282" s="16" t="s">
        <v>3478</v>
      </c>
      <c r="I5282" s="16" t="s">
        <v>3329</v>
      </c>
      <c r="J5282" s="16" t="s">
        <v>10721</v>
      </c>
    </row>
    <row r="5283" ht="22.5" spans="1:10">
      <c r="A5283" s="20"/>
      <c r="B5283" s="16" t="s">
        <v>10699</v>
      </c>
      <c r="C5283" s="16" t="s">
        <v>3324</v>
      </c>
      <c r="D5283" s="16" t="s">
        <v>3325</v>
      </c>
      <c r="E5283" s="16" t="s">
        <v>10722</v>
      </c>
      <c r="F5283" s="16" t="s">
        <v>3313</v>
      </c>
      <c r="G5283" s="16" t="s">
        <v>3322</v>
      </c>
      <c r="H5283" s="16" t="s">
        <v>3315</v>
      </c>
      <c r="I5283" s="16" t="s">
        <v>3307</v>
      </c>
      <c r="J5283" s="16" t="s">
        <v>10723</v>
      </c>
    </row>
    <row r="5284" ht="33.75" spans="1:10">
      <c r="A5284" s="20"/>
      <c r="B5284" s="16" t="s">
        <v>10699</v>
      </c>
      <c r="C5284" s="16" t="s">
        <v>3324</v>
      </c>
      <c r="D5284" s="16" t="s">
        <v>3325</v>
      </c>
      <c r="E5284" s="16" t="s">
        <v>10724</v>
      </c>
      <c r="F5284" s="16" t="s">
        <v>3304</v>
      </c>
      <c r="G5284" s="16" t="s">
        <v>5008</v>
      </c>
      <c r="H5284" s="16" t="s">
        <v>3328</v>
      </c>
      <c r="I5284" s="16" t="s">
        <v>3329</v>
      </c>
      <c r="J5284" s="16" t="s">
        <v>10725</v>
      </c>
    </row>
    <row r="5285" ht="56.25" spans="1:10">
      <c r="A5285" s="20"/>
      <c r="B5285" s="16" t="s">
        <v>10699</v>
      </c>
      <c r="C5285" s="16" t="s">
        <v>3324</v>
      </c>
      <c r="D5285" s="16" t="s">
        <v>3590</v>
      </c>
      <c r="E5285" s="16" t="s">
        <v>7737</v>
      </c>
      <c r="F5285" s="16" t="s">
        <v>3304</v>
      </c>
      <c r="G5285" s="16" t="s">
        <v>3897</v>
      </c>
      <c r="H5285" s="16" t="s">
        <v>3328</v>
      </c>
      <c r="I5285" s="16" t="s">
        <v>3329</v>
      </c>
      <c r="J5285" s="16" t="s">
        <v>7738</v>
      </c>
    </row>
    <row r="5286" ht="33.75" spans="1:10">
      <c r="A5286" s="20"/>
      <c r="B5286" s="16" t="s">
        <v>10699</v>
      </c>
      <c r="C5286" s="16" t="s">
        <v>3324</v>
      </c>
      <c r="D5286" s="16" t="s">
        <v>3590</v>
      </c>
      <c r="E5286" s="16" t="s">
        <v>10726</v>
      </c>
      <c r="F5286" s="16" t="s">
        <v>3304</v>
      </c>
      <c r="G5286" s="16" t="s">
        <v>7655</v>
      </c>
      <c r="H5286" s="16" t="s">
        <v>3328</v>
      </c>
      <c r="I5286" s="16" t="s">
        <v>3329</v>
      </c>
      <c r="J5286" s="16" t="s">
        <v>10727</v>
      </c>
    </row>
    <row r="5287" ht="22.5" spans="1:10">
      <c r="A5287" s="20"/>
      <c r="B5287" s="16" t="s">
        <v>10699</v>
      </c>
      <c r="C5287" s="16" t="s">
        <v>3331</v>
      </c>
      <c r="D5287" s="16" t="s">
        <v>3332</v>
      </c>
      <c r="E5287" s="16" t="s">
        <v>10728</v>
      </c>
      <c r="F5287" s="16" t="s">
        <v>3313</v>
      </c>
      <c r="G5287" s="16" t="s">
        <v>3322</v>
      </c>
      <c r="H5287" s="16" t="s">
        <v>3315</v>
      </c>
      <c r="I5287" s="16" t="s">
        <v>3329</v>
      </c>
      <c r="J5287" s="16" t="s">
        <v>10729</v>
      </c>
    </row>
    <row r="5288" ht="22.5" spans="1:10">
      <c r="A5288" s="20"/>
      <c r="B5288" s="16" t="s">
        <v>10699</v>
      </c>
      <c r="C5288" s="16" t="s">
        <v>3331</v>
      </c>
      <c r="D5288" s="16" t="s">
        <v>3332</v>
      </c>
      <c r="E5288" s="16" t="s">
        <v>4468</v>
      </c>
      <c r="F5288" s="16" t="s">
        <v>3313</v>
      </c>
      <c r="G5288" s="16" t="s">
        <v>3322</v>
      </c>
      <c r="H5288" s="16" t="s">
        <v>3315</v>
      </c>
      <c r="I5288" s="16" t="s">
        <v>3307</v>
      </c>
      <c r="J5288" s="16" t="s">
        <v>10730</v>
      </c>
    </row>
    <row r="5289" ht="45" spans="1:10">
      <c r="A5289" s="20" t="s">
        <v>10731</v>
      </c>
      <c r="B5289" s="16" t="s">
        <v>10732</v>
      </c>
      <c r="C5289" s="16" t="s">
        <v>3301</v>
      </c>
      <c r="D5289" s="16" t="s">
        <v>3302</v>
      </c>
      <c r="E5289" s="16" t="s">
        <v>10733</v>
      </c>
      <c r="F5289" s="16" t="s">
        <v>3304</v>
      </c>
      <c r="G5289" s="16" t="s">
        <v>10734</v>
      </c>
      <c r="H5289" s="16" t="s">
        <v>3427</v>
      </c>
      <c r="I5289" s="16" t="s">
        <v>3307</v>
      </c>
      <c r="J5289" s="16" t="s">
        <v>10735</v>
      </c>
    </row>
    <row r="5290" ht="45" spans="1:10">
      <c r="A5290" s="20"/>
      <c r="B5290" s="16" t="s">
        <v>10732</v>
      </c>
      <c r="C5290" s="16" t="s">
        <v>3301</v>
      </c>
      <c r="D5290" s="16" t="s">
        <v>3311</v>
      </c>
      <c r="E5290" s="16" t="s">
        <v>10736</v>
      </c>
      <c r="F5290" s="16" t="s">
        <v>3304</v>
      </c>
      <c r="G5290" s="16" t="s">
        <v>3398</v>
      </c>
      <c r="H5290" s="16" t="s">
        <v>3315</v>
      </c>
      <c r="I5290" s="16" t="s">
        <v>3307</v>
      </c>
      <c r="J5290" s="16" t="s">
        <v>10737</v>
      </c>
    </row>
    <row r="5291" ht="56.25" spans="1:10">
      <c r="A5291" s="20"/>
      <c r="B5291" s="16" t="s">
        <v>10732</v>
      </c>
      <c r="C5291" s="16" t="s">
        <v>3301</v>
      </c>
      <c r="D5291" s="16" t="s">
        <v>3320</v>
      </c>
      <c r="E5291" s="16" t="s">
        <v>3431</v>
      </c>
      <c r="F5291" s="16" t="s">
        <v>3304</v>
      </c>
      <c r="G5291" s="16" t="s">
        <v>3398</v>
      </c>
      <c r="H5291" s="16" t="s">
        <v>3315</v>
      </c>
      <c r="I5291" s="16" t="s">
        <v>3307</v>
      </c>
      <c r="J5291" s="16" t="s">
        <v>3432</v>
      </c>
    </row>
    <row r="5292" ht="33.75" spans="1:10">
      <c r="A5292" s="20"/>
      <c r="B5292" s="16" t="s">
        <v>10732</v>
      </c>
      <c r="C5292" s="16" t="s">
        <v>3324</v>
      </c>
      <c r="D5292" s="16" t="s">
        <v>3325</v>
      </c>
      <c r="E5292" s="16" t="s">
        <v>5924</v>
      </c>
      <c r="F5292" s="16" t="s">
        <v>3304</v>
      </c>
      <c r="G5292" s="16" t="s">
        <v>5925</v>
      </c>
      <c r="H5292" s="16" t="s">
        <v>3478</v>
      </c>
      <c r="I5292" s="16" t="s">
        <v>3329</v>
      </c>
      <c r="J5292" s="16" t="s">
        <v>10738</v>
      </c>
    </row>
    <row r="5293" ht="22.5" spans="1:10">
      <c r="A5293" s="20"/>
      <c r="B5293" s="16" t="s">
        <v>10732</v>
      </c>
      <c r="C5293" s="16" t="s">
        <v>3331</v>
      </c>
      <c r="D5293" s="16" t="s">
        <v>3332</v>
      </c>
      <c r="E5293" s="16" t="s">
        <v>3437</v>
      </c>
      <c r="F5293" s="16" t="s">
        <v>3313</v>
      </c>
      <c r="G5293" s="16" t="s">
        <v>3322</v>
      </c>
      <c r="H5293" s="16" t="s">
        <v>3315</v>
      </c>
      <c r="I5293" s="16" t="s">
        <v>3307</v>
      </c>
      <c r="J5293" s="16" t="s">
        <v>3438</v>
      </c>
    </row>
    <row r="5294" ht="22.5" spans="1:10">
      <c r="A5294" s="20" t="s">
        <v>10739</v>
      </c>
      <c r="B5294" s="16" t="s">
        <v>10740</v>
      </c>
      <c r="C5294" s="16" t="s">
        <v>3301</v>
      </c>
      <c r="D5294" s="16" t="s">
        <v>3302</v>
      </c>
      <c r="E5294" s="16" t="s">
        <v>10741</v>
      </c>
      <c r="F5294" s="16" t="s">
        <v>3313</v>
      </c>
      <c r="G5294" s="16" t="s">
        <v>3305</v>
      </c>
      <c r="H5294" s="16" t="s">
        <v>3545</v>
      </c>
      <c r="I5294" s="16" t="s">
        <v>3307</v>
      </c>
      <c r="J5294" s="16" t="s">
        <v>10742</v>
      </c>
    </row>
    <row r="5295" ht="22.5" spans="1:10">
      <c r="A5295" s="20"/>
      <c r="B5295" s="16" t="s">
        <v>10740</v>
      </c>
      <c r="C5295" s="16" t="s">
        <v>3301</v>
      </c>
      <c r="D5295" s="16" t="s">
        <v>3302</v>
      </c>
      <c r="E5295" s="16" t="s">
        <v>10743</v>
      </c>
      <c r="F5295" s="16" t="s">
        <v>3304</v>
      </c>
      <c r="G5295" s="16" t="s">
        <v>3544</v>
      </c>
      <c r="H5295" s="16" t="s">
        <v>9310</v>
      </c>
      <c r="I5295" s="16" t="s">
        <v>3307</v>
      </c>
      <c r="J5295" s="16" t="s">
        <v>10744</v>
      </c>
    </row>
    <row r="5296" ht="22.5" spans="1:10">
      <c r="A5296" s="20"/>
      <c r="B5296" s="16" t="s">
        <v>10740</v>
      </c>
      <c r="C5296" s="16" t="s">
        <v>3301</v>
      </c>
      <c r="D5296" s="16" t="s">
        <v>3302</v>
      </c>
      <c r="E5296" s="16" t="s">
        <v>10745</v>
      </c>
      <c r="F5296" s="16" t="s">
        <v>3304</v>
      </c>
      <c r="G5296" s="16" t="s">
        <v>10746</v>
      </c>
      <c r="H5296" s="16" t="s">
        <v>3354</v>
      </c>
      <c r="I5296" s="16" t="s">
        <v>3307</v>
      </c>
      <c r="J5296" s="16" t="s">
        <v>10747</v>
      </c>
    </row>
    <row r="5297" ht="33.75" spans="1:10">
      <c r="A5297" s="20"/>
      <c r="B5297" s="16" t="s">
        <v>10740</v>
      </c>
      <c r="C5297" s="16" t="s">
        <v>3301</v>
      </c>
      <c r="D5297" s="16" t="s">
        <v>3311</v>
      </c>
      <c r="E5297" s="16" t="s">
        <v>10748</v>
      </c>
      <c r="F5297" s="16" t="s">
        <v>3313</v>
      </c>
      <c r="G5297" s="16" t="s">
        <v>3314</v>
      </c>
      <c r="H5297" s="16" t="s">
        <v>3315</v>
      </c>
      <c r="I5297" s="16" t="s">
        <v>3307</v>
      </c>
      <c r="J5297" s="16" t="s">
        <v>10749</v>
      </c>
    </row>
    <row r="5298" ht="22.5" spans="1:10">
      <c r="A5298" s="20"/>
      <c r="B5298" s="16" t="s">
        <v>10740</v>
      </c>
      <c r="C5298" s="16" t="s">
        <v>3301</v>
      </c>
      <c r="D5298" s="16" t="s">
        <v>3311</v>
      </c>
      <c r="E5298" s="16" t="s">
        <v>10750</v>
      </c>
      <c r="F5298" s="16" t="s">
        <v>3304</v>
      </c>
      <c r="G5298" s="16" t="s">
        <v>3398</v>
      </c>
      <c r="H5298" s="16" t="s">
        <v>3315</v>
      </c>
      <c r="I5298" s="16" t="s">
        <v>3307</v>
      </c>
      <c r="J5298" s="16" t="s">
        <v>10751</v>
      </c>
    </row>
    <row r="5299" ht="22.5" spans="1:10">
      <c r="A5299" s="20"/>
      <c r="B5299" s="16" t="s">
        <v>10740</v>
      </c>
      <c r="C5299" s="16" t="s">
        <v>3301</v>
      </c>
      <c r="D5299" s="16" t="s">
        <v>3311</v>
      </c>
      <c r="E5299" s="16" t="s">
        <v>10752</v>
      </c>
      <c r="F5299" s="16" t="s">
        <v>3304</v>
      </c>
      <c r="G5299" s="16" t="s">
        <v>3398</v>
      </c>
      <c r="H5299" s="16" t="s">
        <v>3315</v>
      </c>
      <c r="I5299" s="16" t="s">
        <v>3307</v>
      </c>
      <c r="J5299" s="16" t="s">
        <v>10753</v>
      </c>
    </row>
    <row r="5300" ht="33.75" spans="1:10">
      <c r="A5300" s="20"/>
      <c r="B5300" s="16" t="s">
        <v>10740</v>
      </c>
      <c r="C5300" s="16" t="s">
        <v>3301</v>
      </c>
      <c r="D5300" s="16" t="s">
        <v>3320</v>
      </c>
      <c r="E5300" s="16" t="s">
        <v>10754</v>
      </c>
      <c r="F5300" s="16" t="s">
        <v>3313</v>
      </c>
      <c r="G5300" s="16" t="s">
        <v>3341</v>
      </c>
      <c r="H5300" s="16" t="s">
        <v>3315</v>
      </c>
      <c r="I5300" s="16" t="s">
        <v>3307</v>
      </c>
      <c r="J5300" s="16" t="s">
        <v>10755</v>
      </c>
    </row>
    <row r="5301" ht="22.5" spans="1:10">
      <c r="A5301" s="20"/>
      <c r="B5301" s="16" t="s">
        <v>10740</v>
      </c>
      <c r="C5301" s="16" t="s">
        <v>3324</v>
      </c>
      <c r="D5301" s="16" t="s">
        <v>3325</v>
      </c>
      <c r="E5301" s="16" t="s">
        <v>10756</v>
      </c>
      <c r="F5301" s="16" t="s">
        <v>3304</v>
      </c>
      <c r="G5301" s="16" t="s">
        <v>3341</v>
      </c>
      <c r="H5301" s="16" t="s">
        <v>3315</v>
      </c>
      <c r="I5301" s="16" t="s">
        <v>3307</v>
      </c>
      <c r="J5301" s="16" t="s">
        <v>10757</v>
      </c>
    </row>
    <row r="5302" ht="22.5" spans="1:10">
      <c r="A5302" s="20"/>
      <c r="B5302" s="16" t="s">
        <v>10740</v>
      </c>
      <c r="C5302" s="16" t="s">
        <v>3324</v>
      </c>
      <c r="D5302" s="16" t="s">
        <v>3325</v>
      </c>
      <c r="E5302" s="16" t="s">
        <v>10758</v>
      </c>
      <c r="F5302" s="16" t="s">
        <v>3304</v>
      </c>
      <c r="G5302" s="16" t="s">
        <v>3367</v>
      </c>
      <c r="H5302" s="16" t="s">
        <v>3315</v>
      </c>
      <c r="I5302" s="16" t="s">
        <v>3329</v>
      </c>
      <c r="J5302" s="16" t="s">
        <v>10759</v>
      </c>
    </row>
    <row r="5303" ht="22.5" spans="1:10">
      <c r="A5303" s="20"/>
      <c r="B5303" s="16" t="s">
        <v>10740</v>
      </c>
      <c r="C5303" s="16" t="s">
        <v>3331</v>
      </c>
      <c r="D5303" s="16" t="s">
        <v>3332</v>
      </c>
      <c r="E5303" s="16" t="s">
        <v>4979</v>
      </c>
      <c r="F5303" s="16" t="s">
        <v>3313</v>
      </c>
      <c r="G5303" s="16" t="s">
        <v>3322</v>
      </c>
      <c r="H5303" s="16" t="s">
        <v>3315</v>
      </c>
      <c r="I5303" s="16" t="s">
        <v>3307</v>
      </c>
      <c r="J5303" s="16" t="s">
        <v>10760</v>
      </c>
    </row>
    <row r="5304" ht="22.5" spans="1:10">
      <c r="A5304" s="20" t="s">
        <v>10761</v>
      </c>
      <c r="B5304" s="16" t="s">
        <v>10762</v>
      </c>
      <c r="C5304" s="16" t="s">
        <v>3301</v>
      </c>
      <c r="D5304" s="16" t="s">
        <v>3302</v>
      </c>
      <c r="E5304" s="16" t="s">
        <v>10763</v>
      </c>
      <c r="F5304" s="16" t="s">
        <v>3304</v>
      </c>
      <c r="G5304" s="16" t="s">
        <v>4559</v>
      </c>
      <c r="H5304" s="16" t="s">
        <v>10675</v>
      </c>
      <c r="I5304" s="16" t="s">
        <v>3307</v>
      </c>
      <c r="J5304" s="16" t="s">
        <v>10764</v>
      </c>
    </row>
    <row r="5305" ht="33.75" spans="1:10">
      <c r="A5305" s="20"/>
      <c r="B5305" s="16" t="s">
        <v>10762</v>
      </c>
      <c r="C5305" s="16" t="s">
        <v>3301</v>
      </c>
      <c r="D5305" s="16" t="s">
        <v>3311</v>
      </c>
      <c r="E5305" s="16" t="s">
        <v>10765</v>
      </c>
      <c r="F5305" s="16" t="s">
        <v>3313</v>
      </c>
      <c r="G5305" s="16" t="s">
        <v>3341</v>
      </c>
      <c r="H5305" s="16" t="s">
        <v>3315</v>
      </c>
      <c r="I5305" s="16" t="s">
        <v>3307</v>
      </c>
      <c r="J5305" s="16" t="s">
        <v>10766</v>
      </c>
    </row>
    <row r="5306" ht="22.5" spans="1:10">
      <c r="A5306" s="20"/>
      <c r="B5306" s="16" t="s">
        <v>10762</v>
      </c>
      <c r="C5306" s="16" t="s">
        <v>3301</v>
      </c>
      <c r="D5306" s="16" t="s">
        <v>3320</v>
      </c>
      <c r="E5306" s="16" t="s">
        <v>10767</v>
      </c>
      <c r="F5306" s="16" t="s">
        <v>3304</v>
      </c>
      <c r="G5306" s="16" t="s">
        <v>3462</v>
      </c>
      <c r="H5306" s="16" t="s">
        <v>3499</v>
      </c>
      <c r="I5306" s="16" t="s">
        <v>3307</v>
      </c>
      <c r="J5306" s="16" t="s">
        <v>10768</v>
      </c>
    </row>
    <row r="5307" spans="1:10">
      <c r="A5307" s="20"/>
      <c r="B5307" s="16" t="s">
        <v>10762</v>
      </c>
      <c r="C5307" s="16" t="s">
        <v>3324</v>
      </c>
      <c r="D5307" s="16" t="s">
        <v>3325</v>
      </c>
      <c r="E5307" s="16" t="s">
        <v>10769</v>
      </c>
      <c r="F5307" s="16" t="s">
        <v>3304</v>
      </c>
      <c r="G5307" s="16" t="s">
        <v>3327</v>
      </c>
      <c r="H5307" s="16" t="s">
        <v>3478</v>
      </c>
      <c r="I5307" s="16" t="s">
        <v>3329</v>
      </c>
      <c r="J5307" s="16" t="s">
        <v>10770</v>
      </c>
    </row>
    <row r="5308" ht="22.5" spans="1:10">
      <c r="A5308" s="20"/>
      <c r="B5308" s="16" t="s">
        <v>10762</v>
      </c>
      <c r="C5308" s="16" t="s">
        <v>3331</v>
      </c>
      <c r="D5308" s="16" t="s">
        <v>3332</v>
      </c>
      <c r="E5308" s="16" t="s">
        <v>10771</v>
      </c>
      <c r="F5308" s="16" t="s">
        <v>3313</v>
      </c>
      <c r="G5308" s="16" t="s">
        <v>3322</v>
      </c>
      <c r="H5308" s="16" t="s">
        <v>3315</v>
      </c>
      <c r="I5308" s="16" t="s">
        <v>3307</v>
      </c>
      <c r="J5308" s="16" t="s">
        <v>10772</v>
      </c>
    </row>
    <row r="5309" ht="22.5" spans="1:10">
      <c r="A5309" s="18" t="s">
        <v>10773</v>
      </c>
      <c r="B5309" s="16"/>
      <c r="C5309" s="16"/>
      <c r="D5309" s="16"/>
      <c r="E5309" s="16"/>
      <c r="F5309" s="16"/>
      <c r="G5309" s="16"/>
      <c r="H5309" s="16"/>
      <c r="I5309" s="16"/>
      <c r="J5309" s="16"/>
    </row>
    <row r="5310" ht="22.5" spans="1:10">
      <c r="A5310" s="19" t="s">
        <v>10773</v>
      </c>
      <c r="B5310" s="16"/>
      <c r="C5310" s="16"/>
      <c r="D5310" s="16"/>
      <c r="E5310" s="16"/>
      <c r="F5310" s="16"/>
      <c r="G5310" s="16"/>
      <c r="H5310" s="16"/>
      <c r="I5310" s="16"/>
      <c r="J5310" s="16"/>
    </row>
    <row r="5311" ht="22.5" spans="1:10">
      <c r="A5311" s="20" t="s">
        <v>10774</v>
      </c>
      <c r="B5311" s="16" t="s">
        <v>10775</v>
      </c>
      <c r="C5311" s="16" t="s">
        <v>3301</v>
      </c>
      <c r="D5311" s="16" t="s">
        <v>3302</v>
      </c>
      <c r="E5311" s="16" t="s">
        <v>10487</v>
      </c>
      <c r="F5311" s="16" t="s">
        <v>3304</v>
      </c>
      <c r="G5311" s="16" t="s">
        <v>10776</v>
      </c>
      <c r="H5311" s="16" t="s">
        <v>3377</v>
      </c>
      <c r="I5311" s="16" t="s">
        <v>3307</v>
      </c>
      <c r="J5311" s="16" t="s">
        <v>10777</v>
      </c>
    </row>
    <row r="5312" ht="33.75" spans="1:10">
      <c r="A5312" s="20"/>
      <c r="B5312" s="16" t="s">
        <v>10775</v>
      </c>
      <c r="C5312" s="16" t="s">
        <v>3301</v>
      </c>
      <c r="D5312" s="16" t="s">
        <v>3311</v>
      </c>
      <c r="E5312" s="16" t="s">
        <v>10778</v>
      </c>
      <c r="F5312" s="16" t="s">
        <v>3313</v>
      </c>
      <c r="G5312" s="16" t="s">
        <v>3322</v>
      </c>
      <c r="H5312" s="16" t="s">
        <v>3315</v>
      </c>
      <c r="I5312" s="16" t="s">
        <v>3307</v>
      </c>
      <c r="J5312" s="16" t="s">
        <v>10779</v>
      </c>
    </row>
    <row r="5313" ht="22.5" spans="1:10">
      <c r="A5313" s="20"/>
      <c r="B5313" s="16" t="s">
        <v>10775</v>
      </c>
      <c r="C5313" s="16" t="s">
        <v>3324</v>
      </c>
      <c r="D5313" s="16" t="s">
        <v>3325</v>
      </c>
      <c r="E5313" s="16" t="s">
        <v>10780</v>
      </c>
      <c r="F5313" s="16" t="s">
        <v>3313</v>
      </c>
      <c r="G5313" s="16" t="s">
        <v>3322</v>
      </c>
      <c r="H5313" s="16" t="s">
        <v>3315</v>
      </c>
      <c r="I5313" s="16" t="s">
        <v>3307</v>
      </c>
      <c r="J5313" s="16" t="s">
        <v>10780</v>
      </c>
    </row>
    <row r="5314" ht="45" spans="1:10">
      <c r="A5314" s="20"/>
      <c r="B5314" s="16" t="s">
        <v>10775</v>
      </c>
      <c r="C5314" s="16" t="s">
        <v>3324</v>
      </c>
      <c r="D5314" s="16" t="s">
        <v>3325</v>
      </c>
      <c r="E5314" s="16" t="s">
        <v>10781</v>
      </c>
      <c r="F5314" s="16" t="s">
        <v>3304</v>
      </c>
      <c r="G5314" s="16" t="s">
        <v>3398</v>
      </c>
      <c r="H5314" s="16" t="s">
        <v>3315</v>
      </c>
      <c r="I5314" s="16" t="s">
        <v>3307</v>
      </c>
      <c r="J5314" s="16" t="s">
        <v>10782</v>
      </c>
    </row>
    <row r="5315" spans="1:10">
      <c r="A5315" s="20"/>
      <c r="B5315" s="16" t="s">
        <v>10775</v>
      </c>
      <c r="C5315" s="16" t="s">
        <v>3331</v>
      </c>
      <c r="D5315" s="16" t="s">
        <v>3332</v>
      </c>
      <c r="E5315" s="16" t="s">
        <v>10783</v>
      </c>
      <c r="F5315" s="16" t="s">
        <v>3313</v>
      </c>
      <c r="G5315" s="16" t="s">
        <v>3322</v>
      </c>
      <c r="H5315" s="16" t="s">
        <v>3315</v>
      </c>
      <c r="I5315" s="16" t="s">
        <v>3307</v>
      </c>
      <c r="J5315" s="16" t="s">
        <v>10783</v>
      </c>
    </row>
    <row r="5316" spans="1:10">
      <c r="A5316" s="20" t="s">
        <v>10630</v>
      </c>
      <c r="B5316" s="16" t="s">
        <v>10784</v>
      </c>
      <c r="C5316" s="16" t="s">
        <v>3301</v>
      </c>
      <c r="D5316" s="16" t="s">
        <v>3302</v>
      </c>
      <c r="E5316" s="16" t="s">
        <v>10785</v>
      </c>
      <c r="F5316" s="16" t="s">
        <v>3304</v>
      </c>
      <c r="G5316" s="16" t="s">
        <v>3721</v>
      </c>
      <c r="H5316" s="16" t="s">
        <v>3395</v>
      </c>
      <c r="I5316" s="16" t="s">
        <v>3307</v>
      </c>
      <c r="J5316" s="16" t="s">
        <v>10785</v>
      </c>
    </row>
    <row r="5317" spans="1:10">
      <c r="A5317" s="20"/>
      <c r="B5317" s="16" t="s">
        <v>10784</v>
      </c>
      <c r="C5317" s="16" t="s">
        <v>3301</v>
      </c>
      <c r="D5317" s="16" t="s">
        <v>3302</v>
      </c>
      <c r="E5317" s="16" t="s">
        <v>10786</v>
      </c>
      <c r="F5317" s="16" t="s">
        <v>3313</v>
      </c>
      <c r="G5317" s="16" t="s">
        <v>3710</v>
      </c>
      <c r="H5317" s="16" t="s">
        <v>3545</v>
      </c>
      <c r="I5317" s="16" t="s">
        <v>3307</v>
      </c>
      <c r="J5317" s="16" t="s">
        <v>10786</v>
      </c>
    </row>
    <row r="5318" spans="1:10">
      <c r="A5318" s="20"/>
      <c r="B5318" s="16" t="s">
        <v>10784</v>
      </c>
      <c r="C5318" s="16" t="s">
        <v>3301</v>
      </c>
      <c r="D5318" s="16" t="s">
        <v>3311</v>
      </c>
      <c r="E5318" s="16" t="s">
        <v>10787</v>
      </c>
      <c r="F5318" s="16" t="s">
        <v>3313</v>
      </c>
      <c r="G5318" s="16" t="s">
        <v>3322</v>
      </c>
      <c r="H5318" s="16" t="s">
        <v>3315</v>
      </c>
      <c r="I5318" s="16" t="s">
        <v>3307</v>
      </c>
      <c r="J5318" s="16" t="s">
        <v>10787</v>
      </c>
    </row>
    <row r="5319" spans="1:10">
      <c r="A5319" s="20"/>
      <c r="B5319" s="16" t="s">
        <v>10784</v>
      </c>
      <c r="C5319" s="16" t="s">
        <v>3324</v>
      </c>
      <c r="D5319" s="16" t="s">
        <v>3325</v>
      </c>
      <c r="E5319" s="16" t="s">
        <v>10788</v>
      </c>
      <c r="F5319" s="16" t="s">
        <v>3304</v>
      </c>
      <c r="G5319" s="16" t="s">
        <v>3968</v>
      </c>
      <c r="H5319" s="16" t="s">
        <v>3328</v>
      </c>
      <c r="I5319" s="16" t="s">
        <v>3329</v>
      </c>
      <c r="J5319" s="16" t="s">
        <v>10788</v>
      </c>
    </row>
    <row r="5320" spans="1:10">
      <c r="A5320" s="20"/>
      <c r="B5320" s="16" t="s">
        <v>10784</v>
      </c>
      <c r="C5320" s="16" t="s">
        <v>3331</v>
      </c>
      <c r="D5320" s="16" t="s">
        <v>3332</v>
      </c>
      <c r="E5320" s="16" t="s">
        <v>3883</v>
      </c>
      <c r="F5320" s="16" t="s">
        <v>3313</v>
      </c>
      <c r="G5320" s="16" t="s">
        <v>3322</v>
      </c>
      <c r="H5320" s="16" t="s">
        <v>3315</v>
      </c>
      <c r="I5320" s="16" t="s">
        <v>3307</v>
      </c>
      <c r="J5320" s="16" t="s">
        <v>3883</v>
      </c>
    </row>
    <row r="5321" spans="1:10">
      <c r="A5321" s="20" t="s">
        <v>10789</v>
      </c>
      <c r="B5321" s="16" t="s">
        <v>10790</v>
      </c>
      <c r="C5321" s="16" t="s">
        <v>3301</v>
      </c>
      <c r="D5321" s="16" t="s">
        <v>3302</v>
      </c>
      <c r="E5321" s="16" t="s">
        <v>10791</v>
      </c>
      <c r="F5321" s="16" t="s">
        <v>3313</v>
      </c>
      <c r="G5321" s="16" t="s">
        <v>3305</v>
      </c>
      <c r="H5321" s="16" t="s">
        <v>3545</v>
      </c>
      <c r="I5321" s="16" t="s">
        <v>3307</v>
      </c>
      <c r="J5321" s="16" t="s">
        <v>10792</v>
      </c>
    </row>
    <row r="5322" spans="1:10">
      <c r="A5322" s="20"/>
      <c r="B5322" s="16" t="s">
        <v>10790</v>
      </c>
      <c r="C5322" s="16" t="s">
        <v>3301</v>
      </c>
      <c r="D5322" s="16" t="s">
        <v>3302</v>
      </c>
      <c r="E5322" s="16" t="s">
        <v>10793</v>
      </c>
      <c r="F5322" s="16" t="s">
        <v>3313</v>
      </c>
      <c r="G5322" s="16" t="s">
        <v>3305</v>
      </c>
      <c r="H5322" s="16" t="s">
        <v>3395</v>
      </c>
      <c r="I5322" s="16" t="s">
        <v>3307</v>
      </c>
      <c r="J5322" s="16" t="s">
        <v>10794</v>
      </c>
    </row>
    <row r="5323" spans="1:10">
      <c r="A5323" s="20"/>
      <c r="B5323" s="16" t="s">
        <v>10790</v>
      </c>
      <c r="C5323" s="16" t="s">
        <v>3301</v>
      </c>
      <c r="D5323" s="16" t="s">
        <v>3311</v>
      </c>
      <c r="E5323" s="16" t="s">
        <v>10795</v>
      </c>
      <c r="F5323" s="16" t="s">
        <v>3313</v>
      </c>
      <c r="G5323" s="16" t="s">
        <v>3380</v>
      </c>
      <c r="H5323" s="16" t="s">
        <v>3315</v>
      </c>
      <c r="I5323" s="16" t="s">
        <v>3307</v>
      </c>
      <c r="J5323" s="16" t="s">
        <v>10795</v>
      </c>
    </row>
    <row r="5324" spans="1:10">
      <c r="A5324" s="20"/>
      <c r="B5324" s="16" t="s">
        <v>10790</v>
      </c>
      <c r="C5324" s="16" t="s">
        <v>3324</v>
      </c>
      <c r="D5324" s="16" t="s">
        <v>3325</v>
      </c>
      <c r="E5324" s="16" t="s">
        <v>10796</v>
      </c>
      <c r="F5324" s="16" t="s">
        <v>3304</v>
      </c>
      <c r="G5324" s="16" t="s">
        <v>3968</v>
      </c>
      <c r="H5324" s="16" t="s">
        <v>3328</v>
      </c>
      <c r="I5324" s="16" t="s">
        <v>3329</v>
      </c>
      <c r="J5324" s="16" t="s">
        <v>10796</v>
      </c>
    </row>
    <row r="5325" spans="1:10">
      <c r="A5325" s="20"/>
      <c r="B5325" s="16" t="s">
        <v>10790</v>
      </c>
      <c r="C5325" s="16" t="s">
        <v>3331</v>
      </c>
      <c r="D5325" s="16" t="s">
        <v>3332</v>
      </c>
      <c r="E5325" s="16" t="s">
        <v>4979</v>
      </c>
      <c r="F5325" s="16" t="s">
        <v>3313</v>
      </c>
      <c r="G5325" s="16" t="s">
        <v>3322</v>
      </c>
      <c r="H5325" s="16" t="s">
        <v>3315</v>
      </c>
      <c r="I5325" s="16" t="s">
        <v>3307</v>
      </c>
      <c r="J5325" s="16" t="s">
        <v>4979</v>
      </c>
    </row>
    <row r="5326" spans="1:10">
      <c r="A5326" s="20" t="s">
        <v>10797</v>
      </c>
      <c r="B5326" s="16" t="s">
        <v>10798</v>
      </c>
      <c r="C5326" s="16" t="s">
        <v>3301</v>
      </c>
      <c r="D5326" s="16" t="s">
        <v>3302</v>
      </c>
      <c r="E5326" s="16" t="s">
        <v>10799</v>
      </c>
      <c r="F5326" s="16" t="s">
        <v>3313</v>
      </c>
      <c r="G5326" s="16" t="s">
        <v>4612</v>
      </c>
      <c r="H5326" s="16" t="s">
        <v>3545</v>
      </c>
      <c r="I5326" s="16" t="s">
        <v>3307</v>
      </c>
      <c r="J5326" s="16" t="s">
        <v>10799</v>
      </c>
    </row>
    <row r="5327" spans="1:10">
      <c r="A5327" s="20"/>
      <c r="B5327" s="16" t="s">
        <v>10798</v>
      </c>
      <c r="C5327" s="16" t="s">
        <v>3301</v>
      </c>
      <c r="D5327" s="16" t="s">
        <v>3302</v>
      </c>
      <c r="E5327" s="16" t="s">
        <v>10800</v>
      </c>
      <c r="F5327" s="16" t="s">
        <v>3313</v>
      </c>
      <c r="G5327" s="16" t="s">
        <v>3592</v>
      </c>
      <c r="H5327" s="16" t="s">
        <v>3545</v>
      </c>
      <c r="I5327" s="16" t="s">
        <v>3307</v>
      </c>
      <c r="J5327" s="16" t="s">
        <v>10800</v>
      </c>
    </row>
    <row r="5328" ht="22.5" spans="1:10">
      <c r="A5328" s="20"/>
      <c r="B5328" s="16" t="s">
        <v>10798</v>
      </c>
      <c r="C5328" s="16" t="s">
        <v>3301</v>
      </c>
      <c r="D5328" s="16" t="s">
        <v>3311</v>
      </c>
      <c r="E5328" s="16" t="s">
        <v>10801</v>
      </c>
      <c r="F5328" s="16" t="s">
        <v>3313</v>
      </c>
      <c r="G5328" s="16" t="s">
        <v>3380</v>
      </c>
      <c r="H5328" s="16" t="s">
        <v>3315</v>
      </c>
      <c r="I5328" s="16" t="s">
        <v>3307</v>
      </c>
      <c r="J5328" s="16" t="s">
        <v>10801</v>
      </c>
    </row>
    <row r="5329" spans="1:10">
      <c r="A5329" s="20"/>
      <c r="B5329" s="16" t="s">
        <v>10798</v>
      </c>
      <c r="C5329" s="16" t="s">
        <v>3324</v>
      </c>
      <c r="D5329" s="16" t="s">
        <v>3325</v>
      </c>
      <c r="E5329" s="16" t="s">
        <v>10802</v>
      </c>
      <c r="F5329" s="16" t="s">
        <v>3304</v>
      </c>
      <c r="G5329" s="16" t="s">
        <v>10803</v>
      </c>
      <c r="H5329" s="16" t="s">
        <v>3328</v>
      </c>
      <c r="I5329" s="16" t="s">
        <v>3329</v>
      </c>
      <c r="J5329" s="16" t="s">
        <v>10804</v>
      </c>
    </row>
    <row r="5330" spans="1:10">
      <c r="A5330" s="20"/>
      <c r="B5330" s="16" t="s">
        <v>10798</v>
      </c>
      <c r="C5330" s="16" t="s">
        <v>3331</v>
      </c>
      <c r="D5330" s="16" t="s">
        <v>3332</v>
      </c>
      <c r="E5330" s="16" t="s">
        <v>4979</v>
      </c>
      <c r="F5330" s="16" t="s">
        <v>3313</v>
      </c>
      <c r="G5330" s="16" t="s">
        <v>3322</v>
      </c>
      <c r="H5330" s="16" t="s">
        <v>3315</v>
      </c>
      <c r="I5330" s="16" t="s">
        <v>3307</v>
      </c>
      <c r="J5330" s="16" t="s">
        <v>4979</v>
      </c>
    </row>
    <row r="5331" ht="22.5" spans="1:10">
      <c r="A5331" s="20" t="s">
        <v>10805</v>
      </c>
      <c r="B5331" s="16" t="s">
        <v>10806</v>
      </c>
      <c r="C5331" s="16" t="s">
        <v>3301</v>
      </c>
      <c r="D5331" s="16" t="s">
        <v>3302</v>
      </c>
      <c r="E5331" s="16" t="s">
        <v>10807</v>
      </c>
      <c r="F5331" s="16" t="s">
        <v>3313</v>
      </c>
      <c r="G5331" s="16" t="s">
        <v>3521</v>
      </c>
      <c r="H5331" s="16" t="s">
        <v>3545</v>
      </c>
      <c r="I5331" s="16" t="s">
        <v>3307</v>
      </c>
      <c r="J5331" s="16" t="s">
        <v>10808</v>
      </c>
    </row>
    <row r="5332" ht="22.5" spans="1:10">
      <c r="A5332" s="20"/>
      <c r="B5332" s="16" t="s">
        <v>10806</v>
      </c>
      <c r="C5332" s="16" t="s">
        <v>3301</v>
      </c>
      <c r="D5332" s="16" t="s">
        <v>3302</v>
      </c>
      <c r="E5332" s="16" t="s">
        <v>10809</v>
      </c>
      <c r="F5332" s="16" t="s">
        <v>3313</v>
      </c>
      <c r="G5332" s="16" t="s">
        <v>3804</v>
      </c>
      <c r="H5332" s="16" t="s">
        <v>3545</v>
      </c>
      <c r="I5332" s="16" t="s">
        <v>3307</v>
      </c>
      <c r="J5332" s="16" t="s">
        <v>10810</v>
      </c>
    </row>
    <row r="5333" ht="22.5" spans="1:10">
      <c r="A5333" s="20"/>
      <c r="B5333" s="16" t="s">
        <v>10806</v>
      </c>
      <c r="C5333" s="16" t="s">
        <v>3301</v>
      </c>
      <c r="D5333" s="16" t="s">
        <v>3302</v>
      </c>
      <c r="E5333" s="16" t="s">
        <v>10811</v>
      </c>
      <c r="F5333" s="16" t="s">
        <v>3313</v>
      </c>
      <c r="G5333" s="16" t="s">
        <v>3370</v>
      </c>
      <c r="H5333" s="16" t="s">
        <v>3545</v>
      </c>
      <c r="I5333" s="16" t="s">
        <v>3307</v>
      </c>
      <c r="J5333" s="16" t="s">
        <v>10811</v>
      </c>
    </row>
    <row r="5334" ht="22.5" spans="1:10">
      <c r="A5334" s="20"/>
      <c r="B5334" s="16" t="s">
        <v>10806</v>
      </c>
      <c r="C5334" s="16" t="s">
        <v>3301</v>
      </c>
      <c r="D5334" s="16" t="s">
        <v>3302</v>
      </c>
      <c r="E5334" s="16" t="s">
        <v>10812</v>
      </c>
      <c r="F5334" s="16" t="s">
        <v>3313</v>
      </c>
      <c r="G5334" s="16" t="s">
        <v>3592</v>
      </c>
      <c r="H5334" s="16" t="s">
        <v>3545</v>
      </c>
      <c r="I5334" s="16" t="s">
        <v>3307</v>
      </c>
      <c r="J5334" s="16" t="s">
        <v>10813</v>
      </c>
    </row>
    <row r="5335" ht="22.5" spans="1:10">
      <c r="A5335" s="20"/>
      <c r="B5335" s="16" t="s">
        <v>10806</v>
      </c>
      <c r="C5335" s="16" t="s">
        <v>3301</v>
      </c>
      <c r="D5335" s="16" t="s">
        <v>3302</v>
      </c>
      <c r="E5335" s="16" t="s">
        <v>10814</v>
      </c>
      <c r="F5335" s="16" t="s">
        <v>3313</v>
      </c>
      <c r="G5335" s="16" t="s">
        <v>3746</v>
      </c>
      <c r="H5335" s="16" t="s">
        <v>3545</v>
      </c>
      <c r="I5335" s="16" t="s">
        <v>3307</v>
      </c>
      <c r="J5335" s="16" t="s">
        <v>10815</v>
      </c>
    </row>
    <row r="5336" ht="22.5" spans="1:10">
      <c r="A5336" s="20"/>
      <c r="B5336" s="16" t="s">
        <v>10806</v>
      </c>
      <c r="C5336" s="16" t="s">
        <v>3301</v>
      </c>
      <c r="D5336" s="16" t="s">
        <v>3302</v>
      </c>
      <c r="E5336" s="16" t="s">
        <v>10816</v>
      </c>
      <c r="F5336" s="16" t="s">
        <v>3313</v>
      </c>
      <c r="G5336" s="16" t="s">
        <v>3804</v>
      </c>
      <c r="H5336" s="16" t="s">
        <v>3545</v>
      </c>
      <c r="I5336" s="16" t="s">
        <v>3307</v>
      </c>
      <c r="J5336" s="16" t="s">
        <v>10817</v>
      </c>
    </row>
    <row r="5337" ht="22.5" spans="1:10">
      <c r="A5337" s="20"/>
      <c r="B5337" s="16" t="s">
        <v>10806</v>
      </c>
      <c r="C5337" s="16" t="s">
        <v>3301</v>
      </c>
      <c r="D5337" s="16" t="s">
        <v>3302</v>
      </c>
      <c r="E5337" s="16" t="s">
        <v>10818</v>
      </c>
      <c r="F5337" s="16" t="s">
        <v>3313</v>
      </c>
      <c r="G5337" s="16" t="s">
        <v>4612</v>
      </c>
      <c r="H5337" s="16" t="s">
        <v>3545</v>
      </c>
      <c r="I5337" s="16" t="s">
        <v>3307</v>
      </c>
      <c r="J5337" s="16" t="s">
        <v>10819</v>
      </c>
    </row>
    <row r="5338" ht="22.5" spans="1:10">
      <c r="A5338" s="20"/>
      <c r="B5338" s="16" t="s">
        <v>10806</v>
      </c>
      <c r="C5338" s="16" t="s">
        <v>3301</v>
      </c>
      <c r="D5338" s="16" t="s">
        <v>3302</v>
      </c>
      <c r="E5338" s="16" t="s">
        <v>10820</v>
      </c>
      <c r="F5338" s="16" t="s">
        <v>3313</v>
      </c>
      <c r="G5338" s="16" t="s">
        <v>3592</v>
      </c>
      <c r="H5338" s="16" t="s">
        <v>3545</v>
      </c>
      <c r="I5338" s="16" t="s">
        <v>3307</v>
      </c>
      <c r="J5338" s="16" t="s">
        <v>10821</v>
      </c>
    </row>
    <row r="5339" ht="22.5" spans="1:10">
      <c r="A5339" s="20"/>
      <c r="B5339" s="16" t="s">
        <v>10806</v>
      </c>
      <c r="C5339" s="16" t="s">
        <v>3301</v>
      </c>
      <c r="D5339" s="16" t="s">
        <v>3311</v>
      </c>
      <c r="E5339" s="16" t="s">
        <v>10822</v>
      </c>
      <c r="F5339" s="16" t="s">
        <v>3313</v>
      </c>
      <c r="G5339" s="16" t="s">
        <v>3322</v>
      </c>
      <c r="H5339" s="16" t="s">
        <v>3315</v>
      </c>
      <c r="I5339" s="16" t="s">
        <v>3307</v>
      </c>
      <c r="J5339" s="16" t="s">
        <v>10823</v>
      </c>
    </row>
    <row r="5340" spans="1:10">
      <c r="A5340" s="20"/>
      <c r="B5340" s="16" t="s">
        <v>10806</v>
      </c>
      <c r="C5340" s="16" t="s">
        <v>3301</v>
      </c>
      <c r="D5340" s="16" t="s">
        <v>3320</v>
      </c>
      <c r="E5340" s="16" t="s">
        <v>6342</v>
      </c>
      <c r="F5340" s="16" t="s">
        <v>3304</v>
      </c>
      <c r="G5340" s="16" t="s">
        <v>3305</v>
      </c>
      <c r="H5340" s="16" t="s">
        <v>3499</v>
      </c>
      <c r="I5340" s="16" t="s">
        <v>3307</v>
      </c>
      <c r="J5340" s="16" t="s">
        <v>6342</v>
      </c>
    </row>
    <row r="5341" spans="1:10">
      <c r="A5341" s="20"/>
      <c r="B5341" s="16" t="s">
        <v>10806</v>
      </c>
      <c r="C5341" s="16" t="s">
        <v>3324</v>
      </c>
      <c r="D5341" s="16" t="s">
        <v>3325</v>
      </c>
      <c r="E5341" s="16" t="s">
        <v>10824</v>
      </c>
      <c r="F5341" s="16" t="s">
        <v>3304</v>
      </c>
      <c r="G5341" s="16" t="s">
        <v>3968</v>
      </c>
      <c r="H5341" s="16" t="s">
        <v>3328</v>
      </c>
      <c r="I5341" s="16" t="s">
        <v>3329</v>
      </c>
      <c r="J5341" s="16" t="s">
        <v>10824</v>
      </c>
    </row>
    <row r="5342" spans="1:10">
      <c r="A5342" s="20"/>
      <c r="B5342" s="16" t="s">
        <v>10806</v>
      </c>
      <c r="C5342" s="16" t="s">
        <v>3324</v>
      </c>
      <c r="D5342" s="16" t="s">
        <v>3325</v>
      </c>
      <c r="E5342" s="16" t="s">
        <v>10825</v>
      </c>
      <c r="F5342" s="16" t="s">
        <v>3304</v>
      </c>
      <c r="G5342" s="16" t="s">
        <v>3968</v>
      </c>
      <c r="H5342" s="16" t="s">
        <v>3328</v>
      </c>
      <c r="I5342" s="16" t="s">
        <v>3329</v>
      </c>
      <c r="J5342" s="16" t="s">
        <v>10826</v>
      </c>
    </row>
    <row r="5343" spans="1:10">
      <c r="A5343" s="20"/>
      <c r="B5343" s="16" t="s">
        <v>10806</v>
      </c>
      <c r="C5343" s="16" t="s">
        <v>3324</v>
      </c>
      <c r="D5343" s="16" t="s">
        <v>3325</v>
      </c>
      <c r="E5343" s="16" t="s">
        <v>10827</v>
      </c>
      <c r="F5343" s="16" t="s">
        <v>3313</v>
      </c>
      <c r="G5343" s="16" t="s">
        <v>3380</v>
      </c>
      <c r="H5343" s="16" t="s">
        <v>3315</v>
      </c>
      <c r="I5343" s="16" t="s">
        <v>3307</v>
      </c>
      <c r="J5343" s="16" t="s">
        <v>10828</v>
      </c>
    </row>
    <row r="5344" ht="22.5" spans="1:10">
      <c r="A5344" s="20"/>
      <c r="B5344" s="16" t="s">
        <v>10806</v>
      </c>
      <c r="C5344" s="16" t="s">
        <v>3324</v>
      </c>
      <c r="D5344" s="16" t="s">
        <v>3325</v>
      </c>
      <c r="E5344" s="16" t="s">
        <v>10829</v>
      </c>
      <c r="F5344" s="16" t="s">
        <v>3304</v>
      </c>
      <c r="G5344" s="16" t="s">
        <v>4391</v>
      </c>
      <c r="H5344" s="16" t="s">
        <v>3328</v>
      </c>
      <c r="I5344" s="16" t="s">
        <v>3329</v>
      </c>
      <c r="J5344" s="16" t="s">
        <v>10830</v>
      </c>
    </row>
    <row r="5345" ht="22.5" spans="1:10">
      <c r="A5345" s="20"/>
      <c r="B5345" s="16" t="s">
        <v>10806</v>
      </c>
      <c r="C5345" s="16" t="s">
        <v>3324</v>
      </c>
      <c r="D5345" s="16" t="s">
        <v>3325</v>
      </c>
      <c r="E5345" s="16" t="s">
        <v>10831</v>
      </c>
      <c r="F5345" s="16" t="s">
        <v>3304</v>
      </c>
      <c r="G5345" s="16" t="s">
        <v>3694</v>
      </c>
      <c r="H5345" s="16" t="s">
        <v>3328</v>
      </c>
      <c r="I5345" s="16" t="s">
        <v>3329</v>
      </c>
      <c r="J5345" s="16" t="s">
        <v>10832</v>
      </c>
    </row>
    <row r="5346" spans="1:10">
      <c r="A5346" s="20"/>
      <c r="B5346" s="16" t="s">
        <v>10806</v>
      </c>
      <c r="C5346" s="16" t="s">
        <v>3324</v>
      </c>
      <c r="D5346" s="16" t="s">
        <v>3690</v>
      </c>
      <c r="E5346" s="16" t="s">
        <v>10833</v>
      </c>
      <c r="F5346" s="16" t="s">
        <v>3304</v>
      </c>
      <c r="G5346" s="16" t="s">
        <v>7902</v>
      </c>
      <c r="H5346" s="16" t="s">
        <v>3478</v>
      </c>
      <c r="I5346" s="16" t="s">
        <v>3329</v>
      </c>
      <c r="J5346" s="16" t="s">
        <v>10833</v>
      </c>
    </row>
    <row r="5347" spans="1:10">
      <c r="A5347" s="20"/>
      <c r="B5347" s="16" t="s">
        <v>10806</v>
      </c>
      <c r="C5347" s="16" t="s">
        <v>3324</v>
      </c>
      <c r="D5347" s="16" t="s">
        <v>3590</v>
      </c>
      <c r="E5347" s="16" t="s">
        <v>10796</v>
      </c>
      <c r="F5347" s="16" t="s">
        <v>3304</v>
      </c>
      <c r="G5347" s="16" t="s">
        <v>3968</v>
      </c>
      <c r="H5347" s="16" t="s">
        <v>3478</v>
      </c>
      <c r="I5347" s="16" t="s">
        <v>3329</v>
      </c>
      <c r="J5347" s="16" t="s">
        <v>10796</v>
      </c>
    </row>
    <row r="5348" spans="1:10">
      <c r="A5348" s="20"/>
      <c r="B5348" s="16" t="s">
        <v>10806</v>
      </c>
      <c r="C5348" s="16" t="s">
        <v>3331</v>
      </c>
      <c r="D5348" s="16" t="s">
        <v>3332</v>
      </c>
      <c r="E5348" s="16" t="s">
        <v>3883</v>
      </c>
      <c r="F5348" s="16" t="s">
        <v>3313</v>
      </c>
      <c r="G5348" s="16" t="s">
        <v>3322</v>
      </c>
      <c r="H5348" s="16" t="s">
        <v>3315</v>
      </c>
      <c r="I5348" s="16" t="s">
        <v>3307</v>
      </c>
      <c r="J5348" s="16" t="s">
        <v>3883</v>
      </c>
    </row>
    <row r="5349" ht="22.5" spans="1:10">
      <c r="A5349" s="20" t="s">
        <v>10739</v>
      </c>
      <c r="B5349" s="16" t="s">
        <v>10834</v>
      </c>
      <c r="C5349" s="16" t="s">
        <v>3301</v>
      </c>
      <c r="D5349" s="16" t="s">
        <v>3302</v>
      </c>
      <c r="E5349" s="16" t="s">
        <v>10835</v>
      </c>
      <c r="F5349" s="16" t="s">
        <v>3313</v>
      </c>
      <c r="G5349" s="16" t="s">
        <v>4205</v>
      </c>
      <c r="H5349" s="16" t="s">
        <v>3473</v>
      </c>
      <c r="I5349" s="16" t="s">
        <v>3307</v>
      </c>
      <c r="J5349" s="16" t="s">
        <v>10836</v>
      </c>
    </row>
    <row r="5350" ht="22.5" spans="1:10">
      <c r="A5350" s="20"/>
      <c r="B5350" s="16" t="s">
        <v>10834</v>
      </c>
      <c r="C5350" s="16" t="s">
        <v>3301</v>
      </c>
      <c r="D5350" s="16" t="s">
        <v>3302</v>
      </c>
      <c r="E5350" s="16" t="s">
        <v>10837</v>
      </c>
      <c r="F5350" s="16" t="s">
        <v>3304</v>
      </c>
      <c r="G5350" s="16" t="s">
        <v>3804</v>
      </c>
      <c r="H5350" s="16" t="s">
        <v>3545</v>
      </c>
      <c r="I5350" s="16" t="s">
        <v>3307</v>
      </c>
      <c r="J5350" s="16" t="s">
        <v>10837</v>
      </c>
    </row>
    <row r="5351" ht="33.75" spans="1:10">
      <c r="A5351" s="20"/>
      <c r="B5351" s="16" t="s">
        <v>10834</v>
      </c>
      <c r="C5351" s="16" t="s">
        <v>3301</v>
      </c>
      <c r="D5351" s="16" t="s">
        <v>3302</v>
      </c>
      <c r="E5351" s="16" t="s">
        <v>10838</v>
      </c>
      <c r="F5351" s="16" t="s">
        <v>3313</v>
      </c>
      <c r="G5351" s="16" t="s">
        <v>10839</v>
      </c>
      <c r="H5351" s="16" t="s">
        <v>3526</v>
      </c>
      <c r="I5351" s="16" t="s">
        <v>3307</v>
      </c>
      <c r="J5351" s="16" t="s">
        <v>10840</v>
      </c>
    </row>
    <row r="5352" ht="33.75" spans="1:10">
      <c r="A5352" s="20"/>
      <c r="B5352" s="16" t="s">
        <v>10834</v>
      </c>
      <c r="C5352" s="16" t="s">
        <v>3301</v>
      </c>
      <c r="D5352" s="16" t="s">
        <v>3311</v>
      </c>
      <c r="E5352" s="16" t="s">
        <v>10841</v>
      </c>
      <c r="F5352" s="16" t="s">
        <v>3313</v>
      </c>
      <c r="G5352" s="16" t="s">
        <v>3322</v>
      </c>
      <c r="H5352" s="16" t="s">
        <v>3315</v>
      </c>
      <c r="I5352" s="16" t="s">
        <v>3307</v>
      </c>
      <c r="J5352" s="16" t="s">
        <v>10841</v>
      </c>
    </row>
    <row r="5353" ht="33.75" spans="1:10">
      <c r="A5353" s="20"/>
      <c r="B5353" s="16" t="s">
        <v>10834</v>
      </c>
      <c r="C5353" s="16" t="s">
        <v>3301</v>
      </c>
      <c r="D5353" s="16" t="s">
        <v>3311</v>
      </c>
      <c r="E5353" s="16" t="s">
        <v>10842</v>
      </c>
      <c r="F5353" s="16" t="s">
        <v>3313</v>
      </c>
      <c r="G5353" s="16" t="s">
        <v>3322</v>
      </c>
      <c r="H5353" s="16" t="s">
        <v>3315</v>
      </c>
      <c r="I5353" s="16" t="s">
        <v>3307</v>
      </c>
      <c r="J5353" s="16" t="s">
        <v>10842</v>
      </c>
    </row>
    <row r="5354" ht="22.5" spans="1:10">
      <c r="A5354" s="20"/>
      <c r="B5354" s="16" t="s">
        <v>10834</v>
      </c>
      <c r="C5354" s="16" t="s">
        <v>3301</v>
      </c>
      <c r="D5354" s="16" t="s">
        <v>3320</v>
      </c>
      <c r="E5354" s="16" t="s">
        <v>3565</v>
      </c>
      <c r="F5354" s="16" t="s">
        <v>3304</v>
      </c>
      <c r="G5354" s="16" t="s">
        <v>3305</v>
      </c>
      <c r="H5354" s="16" t="s">
        <v>3499</v>
      </c>
      <c r="I5354" s="16" t="s">
        <v>3329</v>
      </c>
      <c r="J5354" s="16" t="s">
        <v>10843</v>
      </c>
    </row>
    <row r="5355" spans="1:10">
      <c r="A5355" s="20"/>
      <c r="B5355" s="16" t="s">
        <v>10834</v>
      </c>
      <c r="C5355" s="16" t="s">
        <v>3324</v>
      </c>
      <c r="D5355" s="16" t="s">
        <v>3325</v>
      </c>
      <c r="E5355" s="16" t="s">
        <v>10833</v>
      </c>
      <c r="F5355" s="16" t="s">
        <v>3304</v>
      </c>
      <c r="G5355" s="16" t="s">
        <v>6140</v>
      </c>
      <c r="H5355" s="16" t="s">
        <v>3328</v>
      </c>
      <c r="I5355" s="16" t="s">
        <v>3329</v>
      </c>
      <c r="J5355" s="16" t="s">
        <v>10833</v>
      </c>
    </row>
    <row r="5356" ht="33.75" spans="1:10">
      <c r="A5356" s="20"/>
      <c r="B5356" s="16" t="s">
        <v>10834</v>
      </c>
      <c r="C5356" s="16" t="s">
        <v>3324</v>
      </c>
      <c r="D5356" s="16" t="s">
        <v>3325</v>
      </c>
      <c r="E5356" s="16" t="s">
        <v>10844</v>
      </c>
      <c r="F5356" s="16" t="s">
        <v>3304</v>
      </c>
      <c r="G5356" s="16" t="s">
        <v>10845</v>
      </c>
      <c r="H5356" s="16" t="s">
        <v>3328</v>
      </c>
      <c r="I5356" s="16" t="s">
        <v>3329</v>
      </c>
      <c r="J5356" s="16" t="s">
        <v>10846</v>
      </c>
    </row>
    <row r="5357" ht="22.5" spans="1:10">
      <c r="A5357" s="20"/>
      <c r="B5357" s="16" t="s">
        <v>10834</v>
      </c>
      <c r="C5357" s="16" t="s">
        <v>3324</v>
      </c>
      <c r="D5357" s="16" t="s">
        <v>3325</v>
      </c>
      <c r="E5357" s="16" t="s">
        <v>10847</v>
      </c>
      <c r="F5357" s="16" t="s">
        <v>3304</v>
      </c>
      <c r="G5357" s="16" t="s">
        <v>3346</v>
      </c>
      <c r="H5357" s="16" t="s">
        <v>3328</v>
      </c>
      <c r="I5357" s="16" t="s">
        <v>3329</v>
      </c>
      <c r="J5357" s="16" t="s">
        <v>10848</v>
      </c>
    </row>
    <row r="5358" spans="1:10">
      <c r="A5358" s="20"/>
      <c r="B5358" s="16" t="s">
        <v>10834</v>
      </c>
      <c r="C5358" s="16" t="s">
        <v>3331</v>
      </c>
      <c r="D5358" s="16" t="s">
        <v>3332</v>
      </c>
      <c r="E5358" s="16" t="s">
        <v>4979</v>
      </c>
      <c r="F5358" s="16" t="s">
        <v>3313</v>
      </c>
      <c r="G5358" s="16" t="s">
        <v>3341</v>
      </c>
      <c r="H5358" s="16" t="s">
        <v>3315</v>
      </c>
      <c r="I5358" s="16" t="s">
        <v>3307</v>
      </c>
      <c r="J5358" s="16" t="s">
        <v>3883</v>
      </c>
    </row>
    <row r="5359" spans="1:10">
      <c r="A5359" s="20"/>
      <c r="B5359" s="16" t="s">
        <v>10834</v>
      </c>
      <c r="C5359" s="16" t="s">
        <v>3843</v>
      </c>
      <c r="D5359" s="16" t="s">
        <v>3844</v>
      </c>
      <c r="E5359" s="16" t="s">
        <v>4544</v>
      </c>
      <c r="F5359" s="16" t="s">
        <v>3520</v>
      </c>
      <c r="G5359" s="16" t="s">
        <v>3398</v>
      </c>
      <c r="H5359" s="16" t="s">
        <v>3315</v>
      </c>
      <c r="I5359" s="16" t="s">
        <v>3307</v>
      </c>
      <c r="J5359" s="16" t="s">
        <v>4544</v>
      </c>
    </row>
    <row r="5360" ht="33.75" spans="1:10">
      <c r="A5360" s="20" t="s">
        <v>10849</v>
      </c>
      <c r="B5360" s="16" t="s">
        <v>10850</v>
      </c>
      <c r="C5360" s="16" t="s">
        <v>3301</v>
      </c>
      <c r="D5360" s="16" t="s">
        <v>3302</v>
      </c>
      <c r="E5360" s="16" t="s">
        <v>10851</v>
      </c>
      <c r="F5360" s="16" t="s">
        <v>3313</v>
      </c>
      <c r="G5360" s="16" t="s">
        <v>3322</v>
      </c>
      <c r="H5360" s="16" t="s">
        <v>3338</v>
      </c>
      <c r="I5360" s="16" t="s">
        <v>3307</v>
      </c>
      <c r="J5360" s="16" t="s">
        <v>10852</v>
      </c>
    </row>
    <row r="5361" ht="22.5" spans="1:10">
      <c r="A5361" s="20"/>
      <c r="B5361" s="16" t="s">
        <v>10850</v>
      </c>
      <c r="C5361" s="16" t="s">
        <v>3301</v>
      </c>
      <c r="D5361" s="16" t="s">
        <v>3302</v>
      </c>
      <c r="E5361" s="16" t="s">
        <v>10853</v>
      </c>
      <c r="F5361" s="16" t="s">
        <v>3313</v>
      </c>
      <c r="G5361" s="16" t="s">
        <v>3746</v>
      </c>
      <c r="H5361" s="16" t="s">
        <v>3377</v>
      </c>
      <c r="I5361" s="16" t="s">
        <v>3307</v>
      </c>
      <c r="J5361" s="16" t="s">
        <v>10853</v>
      </c>
    </row>
    <row r="5362" ht="22.5" spans="1:10">
      <c r="A5362" s="20"/>
      <c r="B5362" s="16" t="s">
        <v>10850</v>
      </c>
      <c r="C5362" s="16" t="s">
        <v>3301</v>
      </c>
      <c r="D5362" s="16" t="s">
        <v>3302</v>
      </c>
      <c r="E5362" s="16" t="s">
        <v>10854</v>
      </c>
      <c r="F5362" s="16" t="s">
        <v>3304</v>
      </c>
      <c r="G5362" s="16" t="s">
        <v>10512</v>
      </c>
      <c r="H5362" s="16" t="s">
        <v>3377</v>
      </c>
      <c r="I5362" s="16" t="s">
        <v>3307</v>
      </c>
      <c r="J5362" s="16" t="s">
        <v>10854</v>
      </c>
    </row>
    <row r="5363" spans="1:10">
      <c r="A5363" s="20"/>
      <c r="B5363" s="16" t="s">
        <v>10850</v>
      </c>
      <c r="C5363" s="16" t="s">
        <v>3301</v>
      </c>
      <c r="D5363" s="16" t="s">
        <v>3311</v>
      </c>
      <c r="E5363" s="16" t="s">
        <v>10795</v>
      </c>
      <c r="F5363" s="16" t="s">
        <v>3313</v>
      </c>
      <c r="G5363" s="16" t="s">
        <v>3322</v>
      </c>
      <c r="H5363" s="16" t="s">
        <v>3315</v>
      </c>
      <c r="I5363" s="16" t="s">
        <v>3307</v>
      </c>
      <c r="J5363" s="16" t="s">
        <v>10795</v>
      </c>
    </row>
    <row r="5364" spans="1:10">
      <c r="A5364" s="20"/>
      <c r="B5364" s="16" t="s">
        <v>10850</v>
      </c>
      <c r="C5364" s="16" t="s">
        <v>3301</v>
      </c>
      <c r="D5364" s="16" t="s">
        <v>3311</v>
      </c>
      <c r="E5364" s="16" t="s">
        <v>10855</v>
      </c>
      <c r="F5364" s="16" t="s">
        <v>3313</v>
      </c>
      <c r="G5364" s="16" t="s">
        <v>3322</v>
      </c>
      <c r="H5364" s="16" t="s">
        <v>3315</v>
      </c>
      <c r="I5364" s="16" t="s">
        <v>3307</v>
      </c>
      <c r="J5364" s="16" t="s">
        <v>10855</v>
      </c>
    </row>
    <row r="5365" spans="1:10">
      <c r="A5365" s="20"/>
      <c r="B5365" s="16" t="s">
        <v>10850</v>
      </c>
      <c r="C5365" s="16" t="s">
        <v>3324</v>
      </c>
      <c r="D5365" s="16" t="s">
        <v>3325</v>
      </c>
      <c r="E5365" s="16" t="s">
        <v>10796</v>
      </c>
      <c r="F5365" s="16" t="s">
        <v>3304</v>
      </c>
      <c r="G5365" s="16" t="s">
        <v>3968</v>
      </c>
      <c r="H5365" s="16" t="s">
        <v>3328</v>
      </c>
      <c r="I5365" s="16" t="s">
        <v>3329</v>
      </c>
      <c r="J5365" s="16" t="s">
        <v>10796</v>
      </c>
    </row>
    <row r="5366" spans="1:10">
      <c r="A5366" s="20"/>
      <c r="B5366" s="16" t="s">
        <v>10850</v>
      </c>
      <c r="C5366" s="16" t="s">
        <v>3331</v>
      </c>
      <c r="D5366" s="16" t="s">
        <v>3332</v>
      </c>
      <c r="E5366" s="16" t="s">
        <v>4979</v>
      </c>
      <c r="F5366" s="16" t="s">
        <v>3313</v>
      </c>
      <c r="G5366" s="16" t="s">
        <v>3322</v>
      </c>
      <c r="H5366" s="16" t="s">
        <v>3315</v>
      </c>
      <c r="I5366" s="16" t="s">
        <v>3307</v>
      </c>
      <c r="J5366" s="16" t="s">
        <v>4979</v>
      </c>
    </row>
    <row r="5367" spans="1:10">
      <c r="A5367" s="20" t="s">
        <v>10856</v>
      </c>
      <c r="B5367" s="16" t="s">
        <v>10857</v>
      </c>
      <c r="C5367" s="16" t="s">
        <v>3301</v>
      </c>
      <c r="D5367" s="16" t="s">
        <v>3302</v>
      </c>
      <c r="E5367" s="16" t="s">
        <v>10858</v>
      </c>
      <c r="F5367" s="16" t="s">
        <v>3520</v>
      </c>
      <c r="G5367" s="16" t="s">
        <v>3387</v>
      </c>
      <c r="H5367" s="16" t="s">
        <v>3377</v>
      </c>
      <c r="I5367" s="16" t="s">
        <v>3307</v>
      </c>
      <c r="J5367" s="16" t="s">
        <v>10859</v>
      </c>
    </row>
    <row r="5368" spans="1:10">
      <c r="A5368" s="20"/>
      <c r="B5368" s="16" t="s">
        <v>10857</v>
      </c>
      <c r="C5368" s="16" t="s">
        <v>3301</v>
      </c>
      <c r="D5368" s="16" t="s">
        <v>3311</v>
      </c>
      <c r="E5368" s="16" t="s">
        <v>8232</v>
      </c>
      <c r="F5368" s="16" t="s">
        <v>3304</v>
      </c>
      <c r="G5368" s="16" t="s">
        <v>3398</v>
      </c>
      <c r="H5368" s="16" t="s">
        <v>3315</v>
      </c>
      <c r="I5368" s="16" t="s">
        <v>3307</v>
      </c>
      <c r="J5368" s="16" t="s">
        <v>8232</v>
      </c>
    </row>
    <row r="5369" spans="1:10">
      <c r="A5369" s="20"/>
      <c r="B5369" s="16" t="s">
        <v>10857</v>
      </c>
      <c r="C5369" s="16" t="s">
        <v>3301</v>
      </c>
      <c r="D5369" s="16" t="s">
        <v>3320</v>
      </c>
      <c r="E5369" s="16" t="s">
        <v>6418</v>
      </c>
      <c r="F5369" s="16" t="s">
        <v>3313</v>
      </c>
      <c r="G5369" s="16" t="s">
        <v>3341</v>
      </c>
      <c r="H5369" s="16" t="s">
        <v>3315</v>
      </c>
      <c r="I5369" s="16" t="s">
        <v>3307</v>
      </c>
      <c r="J5369" s="16" t="s">
        <v>6418</v>
      </c>
    </row>
    <row r="5370" ht="22.5" spans="1:10">
      <c r="A5370" s="20"/>
      <c r="B5370" s="16" t="s">
        <v>10857</v>
      </c>
      <c r="C5370" s="16" t="s">
        <v>3324</v>
      </c>
      <c r="D5370" s="16" t="s">
        <v>3325</v>
      </c>
      <c r="E5370" s="16" t="s">
        <v>10860</v>
      </c>
      <c r="F5370" s="16" t="s">
        <v>3304</v>
      </c>
      <c r="G5370" s="16" t="s">
        <v>3968</v>
      </c>
      <c r="H5370" s="16" t="s">
        <v>3328</v>
      </c>
      <c r="I5370" s="16" t="s">
        <v>3329</v>
      </c>
      <c r="J5370" s="16" t="s">
        <v>10861</v>
      </c>
    </row>
    <row r="5371" spans="1:10">
      <c r="A5371" s="20"/>
      <c r="B5371" s="16" t="s">
        <v>10857</v>
      </c>
      <c r="C5371" s="16" t="s">
        <v>3331</v>
      </c>
      <c r="D5371" s="16" t="s">
        <v>3332</v>
      </c>
      <c r="E5371" s="16" t="s">
        <v>10862</v>
      </c>
      <c r="F5371" s="16" t="s">
        <v>3313</v>
      </c>
      <c r="G5371" s="16" t="s">
        <v>3341</v>
      </c>
      <c r="H5371" s="16" t="s">
        <v>3315</v>
      </c>
      <c r="I5371" s="16" t="s">
        <v>3307</v>
      </c>
      <c r="J5371" s="16" t="s">
        <v>10862</v>
      </c>
    </row>
    <row r="5372" spans="1:10">
      <c r="A5372" s="20" t="s">
        <v>3608</v>
      </c>
      <c r="B5372" s="16" t="s">
        <v>10863</v>
      </c>
      <c r="C5372" s="16" t="s">
        <v>3301</v>
      </c>
      <c r="D5372" s="16" t="s">
        <v>3302</v>
      </c>
      <c r="E5372" s="16" t="s">
        <v>10864</v>
      </c>
      <c r="F5372" s="16" t="s">
        <v>3304</v>
      </c>
      <c r="G5372" s="16" t="s">
        <v>3305</v>
      </c>
      <c r="H5372" s="16" t="s">
        <v>3395</v>
      </c>
      <c r="I5372" s="16" t="s">
        <v>3307</v>
      </c>
      <c r="J5372" s="16" t="s">
        <v>10865</v>
      </c>
    </row>
    <row r="5373" ht="22.5" spans="1:10">
      <c r="A5373" s="20"/>
      <c r="B5373" s="16" t="s">
        <v>10863</v>
      </c>
      <c r="C5373" s="16" t="s">
        <v>3301</v>
      </c>
      <c r="D5373" s="16" t="s">
        <v>3302</v>
      </c>
      <c r="E5373" s="16" t="s">
        <v>10866</v>
      </c>
      <c r="F5373" s="16" t="s">
        <v>3304</v>
      </c>
      <c r="G5373" s="16" t="s">
        <v>6187</v>
      </c>
      <c r="H5373" s="16" t="s">
        <v>3758</v>
      </c>
      <c r="I5373" s="16" t="s">
        <v>3307</v>
      </c>
      <c r="J5373" s="16" t="s">
        <v>10867</v>
      </c>
    </row>
    <row r="5374" spans="1:10">
      <c r="A5374" s="20"/>
      <c r="B5374" s="16" t="s">
        <v>10863</v>
      </c>
      <c r="C5374" s="16" t="s">
        <v>3301</v>
      </c>
      <c r="D5374" s="16" t="s">
        <v>3311</v>
      </c>
      <c r="E5374" s="16" t="s">
        <v>10868</v>
      </c>
      <c r="F5374" s="16" t="s">
        <v>3313</v>
      </c>
      <c r="G5374" s="16" t="s">
        <v>3322</v>
      </c>
      <c r="H5374" s="16" t="s">
        <v>3315</v>
      </c>
      <c r="I5374" s="16" t="s">
        <v>3307</v>
      </c>
      <c r="J5374" s="16" t="s">
        <v>10869</v>
      </c>
    </row>
    <row r="5375" ht="22.5" spans="1:10">
      <c r="A5375" s="20"/>
      <c r="B5375" s="16" t="s">
        <v>10863</v>
      </c>
      <c r="C5375" s="16" t="s">
        <v>3324</v>
      </c>
      <c r="D5375" s="16" t="s">
        <v>3325</v>
      </c>
      <c r="E5375" s="16" t="s">
        <v>10870</v>
      </c>
      <c r="F5375" s="16" t="s">
        <v>3304</v>
      </c>
      <c r="G5375" s="16" t="s">
        <v>5008</v>
      </c>
      <c r="H5375" s="16" t="s">
        <v>3478</v>
      </c>
      <c r="I5375" s="16" t="s">
        <v>3329</v>
      </c>
      <c r="J5375" s="16" t="s">
        <v>10871</v>
      </c>
    </row>
    <row r="5376" spans="1:10">
      <c r="A5376" s="20"/>
      <c r="B5376" s="16" t="s">
        <v>10863</v>
      </c>
      <c r="C5376" s="16" t="s">
        <v>3331</v>
      </c>
      <c r="D5376" s="16" t="s">
        <v>3332</v>
      </c>
      <c r="E5376" s="16" t="s">
        <v>4526</v>
      </c>
      <c r="F5376" s="16" t="s">
        <v>3313</v>
      </c>
      <c r="G5376" s="16" t="s">
        <v>3322</v>
      </c>
      <c r="H5376" s="16" t="s">
        <v>3315</v>
      </c>
      <c r="I5376" s="16" t="s">
        <v>3307</v>
      </c>
      <c r="J5376" s="16" t="s">
        <v>10491</v>
      </c>
    </row>
    <row r="5377" ht="22.5" spans="1:10">
      <c r="A5377" s="20"/>
      <c r="B5377" s="16" t="s">
        <v>10863</v>
      </c>
      <c r="C5377" s="16" t="s">
        <v>3843</v>
      </c>
      <c r="D5377" s="16" t="s">
        <v>3844</v>
      </c>
      <c r="E5377" s="16" t="s">
        <v>4544</v>
      </c>
      <c r="F5377" s="16" t="s">
        <v>3520</v>
      </c>
      <c r="G5377" s="16" t="s">
        <v>3398</v>
      </c>
      <c r="H5377" s="16" t="s">
        <v>3315</v>
      </c>
      <c r="I5377" s="16" t="s">
        <v>3307</v>
      </c>
      <c r="J5377" s="16" t="s">
        <v>10872</v>
      </c>
    </row>
    <row r="5378" ht="22.5" spans="1:10">
      <c r="A5378" s="18" t="s">
        <v>10873</v>
      </c>
      <c r="B5378" s="16"/>
      <c r="C5378" s="16"/>
      <c r="D5378" s="16"/>
      <c r="E5378" s="16"/>
      <c r="F5378" s="16"/>
      <c r="G5378" s="16"/>
      <c r="H5378" s="16"/>
      <c r="I5378" s="16"/>
      <c r="J5378" s="16"/>
    </row>
    <row r="5379" ht="22.5" spans="1:10">
      <c r="A5379" s="19" t="s">
        <v>10873</v>
      </c>
      <c r="B5379" s="16"/>
      <c r="C5379" s="16"/>
      <c r="D5379" s="16"/>
      <c r="E5379" s="16"/>
      <c r="F5379" s="16"/>
      <c r="G5379" s="16"/>
      <c r="H5379" s="16"/>
      <c r="I5379" s="16"/>
      <c r="J5379" s="16"/>
    </row>
    <row r="5380" spans="1:10">
      <c r="A5380" s="20" t="s">
        <v>10805</v>
      </c>
      <c r="B5380" s="16" t="s">
        <v>10874</v>
      </c>
      <c r="C5380" s="16" t="s">
        <v>3301</v>
      </c>
      <c r="D5380" s="16" t="s">
        <v>3302</v>
      </c>
      <c r="E5380" s="16" t="s">
        <v>10875</v>
      </c>
      <c r="F5380" s="16" t="s">
        <v>3313</v>
      </c>
      <c r="G5380" s="16" t="s">
        <v>3925</v>
      </c>
      <c r="H5380" s="16" t="s">
        <v>3545</v>
      </c>
      <c r="I5380" s="16" t="s">
        <v>3307</v>
      </c>
      <c r="J5380" s="16" t="s">
        <v>10876</v>
      </c>
    </row>
    <row r="5381" ht="22.5" spans="1:10">
      <c r="A5381" s="20"/>
      <c r="B5381" s="16" t="s">
        <v>10874</v>
      </c>
      <c r="C5381" s="16" t="s">
        <v>3301</v>
      </c>
      <c r="D5381" s="16" t="s">
        <v>3302</v>
      </c>
      <c r="E5381" s="16" t="s">
        <v>10799</v>
      </c>
      <c r="F5381" s="16" t="s">
        <v>3313</v>
      </c>
      <c r="G5381" s="16" t="s">
        <v>3398</v>
      </c>
      <c r="H5381" s="16" t="s">
        <v>3545</v>
      </c>
      <c r="I5381" s="16" t="s">
        <v>3307</v>
      </c>
      <c r="J5381" s="16" t="s">
        <v>10877</v>
      </c>
    </row>
    <row r="5382" spans="1:10">
      <c r="A5382" s="20"/>
      <c r="B5382" s="16" t="s">
        <v>10874</v>
      </c>
      <c r="C5382" s="16" t="s">
        <v>3301</v>
      </c>
      <c r="D5382" s="16" t="s">
        <v>3302</v>
      </c>
      <c r="E5382" s="16" t="s">
        <v>10878</v>
      </c>
      <c r="F5382" s="16" t="s">
        <v>3313</v>
      </c>
      <c r="G5382" s="16" t="s">
        <v>3459</v>
      </c>
      <c r="H5382" s="16" t="s">
        <v>3545</v>
      </c>
      <c r="I5382" s="16" t="s">
        <v>3307</v>
      </c>
      <c r="J5382" s="16" t="s">
        <v>10879</v>
      </c>
    </row>
    <row r="5383" ht="22.5" spans="1:10">
      <c r="A5383" s="20"/>
      <c r="B5383" s="16" t="s">
        <v>10874</v>
      </c>
      <c r="C5383" s="16" t="s">
        <v>3301</v>
      </c>
      <c r="D5383" s="16" t="s">
        <v>3302</v>
      </c>
      <c r="E5383" s="16" t="s">
        <v>10880</v>
      </c>
      <c r="F5383" s="16" t="s">
        <v>3313</v>
      </c>
      <c r="G5383" s="16" t="s">
        <v>3305</v>
      </c>
      <c r="H5383" s="16" t="s">
        <v>3545</v>
      </c>
      <c r="I5383" s="16" t="s">
        <v>3307</v>
      </c>
      <c r="J5383" s="16" t="s">
        <v>10881</v>
      </c>
    </row>
    <row r="5384" ht="22.5" spans="1:10">
      <c r="A5384" s="20"/>
      <c r="B5384" s="16" t="s">
        <v>10874</v>
      </c>
      <c r="C5384" s="16" t="s">
        <v>3301</v>
      </c>
      <c r="D5384" s="16" t="s">
        <v>3302</v>
      </c>
      <c r="E5384" s="16" t="s">
        <v>10882</v>
      </c>
      <c r="F5384" s="16" t="s">
        <v>3313</v>
      </c>
      <c r="G5384" s="16" t="s">
        <v>3516</v>
      </c>
      <c r="H5384" s="16" t="s">
        <v>3545</v>
      </c>
      <c r="I5384" s="16" t="s">
        <v>3307</v>
      </c>
      <c r="J5384" s="16" t="s">
        <v>10883</v>
      </c>
    </row>
    <row r="5385" spans="1:10">
      <c r="A5385" s="20"/>
      <c r="B5385" s="16" t="s">
        <v>10874</v>
      </c>
      <c r="C5385" s="16" t="s">
        <v>3301</v>
      </c>
      <c r="D5385" s="16" t="s">
        <v>3302</v>
      </c>
      <c r="E5385" s="16" t="s">
        <v>10884</v>
      </c>
      <c r="F5385" s="16" t="s">
        <v>3313</v>
      </c>
      <c r="G5385" s="16" t="s">
        <v>3459</v>
      </c>
      <c r="H5385" s="16" t="s">
        <v>3545</v>
      </c>
      <c r="I5385" s="16" t="s">
        <v>3307</v>
      </c>
      <c r="J5385" s="16" t="s">
        <v>10885</v>
      </c>
    </row>
    <row r="5386" ht="22.5" spans="1:10">
      <c r="A5386" s="20"/>
      <c r="B5386" s="16" t="s">
        <v>10874</v>
      </c>
      <c r="C5386" s="16" t="s">
        <v>3301</v>
      </c>
      <c r="D5386" s="16" t="s">
        <v>3311</v>
      </c>
      <c r="E5386" s="16" t="s">
        <v>10822</v>
      </c>
      <c r="F5386" s="16" t="s">
        <v>3313</v>
      </c>
      <c r="G5386" s="16" t="s">
        <v>3322</v>
      </c>
      <c r="H5386" s="16" t="s">
        <v>3315</v>
      </c>
      <c r="I5386" s="16" t="s">
        <v>3307</v>
      </c>
      <c r="J5386" s="16" t="s">
        <v>10886</v>
      </c>
    </row>
    <row r="5387" spans="1:10">
      <c r="A5387" s="20"/>
      <c r="B5387" s="16" t="s">
        <v>10874</v>
      </c>
      <c r="C5387" s="16" t="s">
        <v>3301</v>
      </c>
      <c r="D5387" s="16" t="s">
        <v>3311</v>
      </c>
      <c r="E5387" s="16" t="s">
        <v>10887</v>
      </c>
      <c r="F5387" s="16" t="s">
        <v>3313</v>
      </c>
      <c r="G5387" s="16" t="s">
        <v>3322</v>
      </c>
      <c r="H5387" s="16" t="s">
        <v>3315</v>
      </c>
      <c r="I5387" s="16" t="s">
        <v>3307</v>
      </c>
      <c r="J5387" s="16" t="s">
        <v>10888</v>
      </c>
    </row>
    <row r="5388" spans="1:10">
      <c r="A5388" s="20"/>
      <c r="B5388" s="16" t="s">
        <v>10874</v>
      </c>
      <c r="C5388" s="16" t="s">
        <v>3301</v>
      </c>
      <c r="D5388" s="16" t="s">
        <v>3320</v>
      </c>
      <c r="E5388" s="16" t="s">
        <v>10889</v>
      </c>
      <c r="F5388" s="16" t="s">
        <v>3304</v>
      </c>
      <c r="G5388" s="16" t="s">
        <v>3305</v>
      </c>
      <c r="H5388" s="16" t="s">
        <v>3499</v>
      </c>
      <c r="I5388" s="16" t="s">
        <v>3307</v>
      </c>
      <c r="J5388" s="16" t="s">
        <v>10890</v>
      </c>
    </row>
    <row r="5389" ht="22.5" spans="1:10">
      <c r="A5389" s="20"/>
      <c r="B5389" s="16" t="s">
        <v>10874</v>
      </c>
      <c r="C5389" s="16" t="s">
        <v>3301</v>
      </c>
      <c r="D5389" s="16" t="s">
        <v>3320</v>
      </c>
      <c r="E5389" s="16" t="s">
        <v>10891</v>
      </c>
      <c r="F5389" s="16" t="s">
        <v>3313</v>
      </c>
      <c r="G5389" s="16" t="s">
        <v>3322</v>
      </c>
      <c r="H5389" s="16" t="s">
        <v>3315</v>
      </c>
      <c r="I5389" s="16" t="s">
        <v>3307</v>
      </c>
      <c r="J5389" s="16" t="s">
        <v>10892</v>
      </c>
    </row>
    <row r="5390" ht="22.5" spans="1:10">
      <c r="A5390" s="20"/>
      <c r="B5390" s="16" t="s">
        <v>10874</v>
      </c>
      <c r="C5390" s="16" t="s">
        <v>3324</v>
      </c>
      <c r="D5390" s="16" t="s">
        <v>3325</v>
      </c>
      <c r="E5390" s="16" t="s">
        <v>10893</v>
      </c>
      <c r="F5390" s="16" t="s">
        <v>3304</v>
      </c>
      <c r="G5390" s="16" t="s">
        <v>3367</v>
      </c>
      <c r="H5390" s="16" t="s">
        <v>3478</v>
      </c>
      <c r="I5390" s="16" t="s">
        <v>3329</v>
      </c>
      <c r="J5390" s="16" t="s">
        <v>10894</v>
      </c>
    </row>
    <row r="5391" ht="22.5" spans="1:10">
      <c r="A5391" s="20"/>
      <c r="B5391" s="16" t="s">
        <v>10874</v>
      </c>
      <c r="C5391" s="16" t="s">
        <v>3324</v>
      </c>
      <c r="D5391" s="16" t="s">
        <v>3325</v>
      </c>
      <c r="E5391" s="16" t="s">
        <v>10895</v>
      </c>
      <c r="F5391" s="16" t="s">
        <v>3304</v>
      </c>
      <c r="G5391" s="16" t="s">
        <v>4391</v>
      </c>
      <c r="H5391" s="16" t="s">
        <v>3328</v>
      </c>
      <c r="I5391" s="16" t="s">
        <v>3329</v>
      </c>
      <c r="J5391" s="16" t="s">
        <v>10896</v>
      </c>
    </row>
    <row r="5392" ht="22.5" spans="1:10">
      <c r="A5392" s="20"/>
      <c r="B5392" s="16" t="s">
        <v>10874</v>
      </c>
      <c r="C5392" s="16" t="s">
        <v>3324</v>
      </c>
      <c r="D5392" s="16" t="s">
        <v>3325</v>
      </c>
      <c r="E5392" s="16" t="s">
        <v>10897</v>
      </c>
      <c r="F5392" s="16" t="s">
        <v>3304</v>
      </c>
      <c r="G5392" s="16" t="s">
        <v>10898</v>
      </c>
      <c r="H5392" s="16" t="s">
        <v>3328</v>
      </c>
      <c r="I5392" s="16" t="s">
        <v>3329</v>
      </c>
      <c r="J5392" s="16" t="s">
        <v>10899</v>
      </c>
    </row>
    <row r="5393" ht="33.75" spans="1:10">
      <c r="A5393" s="20"/>
      <c r="B5393" s="16" t="s">
        <v>10874</v>
      </c>
      <c r="C5393" s="16" t="s">
        <v>3324</v>
      </c>
      <c r="D5393" s="16" t="s">
        <v>3690</v>
      </c>
      <c r="E5393" s="16" t="s">
        <v>10900</v>
      </c>
      <c r="F5393" s="16" t="s">
        <v>3304</v>
      </c>
      <c r="G5393" s="16" t="s">
        <v>7902</v>
      </c>
      <c r="H5393" s="16" t="s">
        <v>3478</v>
      </c>
      <c r="I5393" s="16" t="s">
        <v>3329</v>
      </c>
      <c r="J5393" s="16" t="s">
        <v>10901</v>
      </c>
    </row>
    <row r="5394" ht="22.5" spans="1:10">
      <c r="A5394" s="20"/>
      <c r="B5394" s="16" t="s">
        <v>10874</v>
      </c>
      <c r="C5394" s="16" t="s">
        <v>3324</v>
      </c>
      <c r="D5394" s="16" t="s">
        <v>3590</v>
      </c>
      <c r="E5394" s="16" t="s">
        <v>10902</v>
      </c>
      <c r="F5394" s="16" t="s">
        <v>3304</v>
      </c>
      <c r="G5394" s="16" t="s">
        <v>3968</v>
      </c>
      <c r="H5394" s="16" t="s">
        <v>3478</v>
      </c>
      <c r="I5394" s="16" t="s">
        <v>3329</v>
      </c>
      <c r="J5394" s="16" t="s">
        <v>10903</v>
      </c>
    </row>
    <row r="5395" ht="22.5" spans="1:10">
      <c r="A5395" s="20"/>
      <c r="B5395" s="16" t="s">
        <v>10874</v>
      </c>
      <c r="C5395" s="16" t="s">
        <v>3324</v>
      </c>
      <c r="D5395" s="16" t="s">
        <v>3590</v>
      </c>
      <c r="E5395" s="16" t="s">
        <v>10904</v>
      </c>
      <c r="F5395" s="16" t="s">
        <v>3304</v>
      </c>
      <c r="G5395" s="16" t="s">
        <v>5008</v>
      </c>
      <c r="H5395" s="16" t="s">
        <v>3328</v>
      </c>
      <c r="I5395" s="16" t="s">
        <v>3329</v>
      </c>
      <c r="J5395" s="16" t="s">
        <v>10905</v>
      </c>
    </row>
    <row r="5396" spans="1:10">
      <c r="A5396" s="20"/>
      <c r="B5396" s="16" t="s">
        <v>10874</v>
      </c>
      <c r="C5396" s="16" t="s">
        <v>3331</v>
      </c>
      <c r="D5396" s="16" t="s">
        <v>3332</v>
      </c>
      <c r="E5396" s="16" t="s">
        <v>3883</v>
      </c>
      <c r="F5396" s="16" t="s">
        <v>3313</v>
      </c>
      <c r="G5396" s="16" t="s">
        <v>3322</v>
      </c>
      <c r="H5396" s="16" t="s">
        <v>3315</v>
      </c>
      <c r="I5396" s="16" t="s">
        <v>3307</v>
      </c>
      <c r="J5396" s="16" t="s">
        <v>4714</v>
      </c>
    </row>
    <row r="5397" spans="1:10">
      <c r="A5397" s="20" t="s">
        <v>10630</v>
      </c>
      <c r="B5397" s="16" t="s">
        <v>10906</v>
      </c>
      <c r="C5397" s="16" t="s">
        <v>3301</v>
      </c>
      <c r="D5397" s="16" t="s">
        <v>3302</v>
      </c>
      <c r="E5397" s="16" t="s">
        <v>10785</v>
      </c>
      <c r="F5397" s="16" t="s">
        <v>3304</v>
      </c>
      <c r="G5397" s="16" t="s">
        <v>3721</v>
      </c>
      <c r="H5397" s="16" t="s">
        <v>3395</v>
      </c>
      <c r="I5397" s="16" t="s">
        <v>3307</v>
      </c>
      <c r="J5397" s="16" t="s">
        <v>10785</v>
      </c>
    </row>
    <row r="5398" spans="1:10">
      <c r="A5398" s="20"/>
      <c r="B5398" s="16" t="s">
        <v>10906</v>
      </c>
      <c r="C5398" s="16" t="s">
        <v>3301</v>
      </c>
      <c r="D5398" s="16" t="s">
        <v>3302</v>
      </c>
      <c r="E5398" s="16" t="s">
        <v>10786</v>
      </c>
      <c r="F5398" s="16" t="s">
        <v>3313</v>
      </c>
      <c r="G5398" s="16" t="s">
        <v>3746</v>
      </c>
      <c r="H5398" s="16" t="s">
        <v>3545</v>
      </c>
      <c r="I5398" s="16" t="s">
        <v>3307</v>
      </c>
      <c r="J5398" s="16" t="s">
        <v>10786</v>
      </c>
    </row>
    <row r="5399" spans="1:10">
      <c r="A5399" s="20"/>
      <c r="B5399" s="16" t="s">
        <v>10906</v>
      </c>
      <c r="C5399" s="16" t="s">
        <v>3301</v>
      </c>
      <c r="D5399" s="16" t="s">
        <v>3311</v>
      </c>
      <c r="E5399" s="16" t="s">
        <v>10787</v>
      </c>
      <c r="F5399" s="16" t="s">
        <v>3313</v>
      </c>
      <c r="G5399" s="16" t="s">
        <v>3322</v>
      </c>
      <c r="H5399" s="16" t="s">
        <v>3315</v>
      </c>
      <c r="I5399" s="16" t="s">
        <v>3307</v>
      </c>
      <c r="J5399" s="16" t="s">
        <v>10787</v>
      </c>
    </row>
    <row r="5400" spans="1:10">
      <c r="A5400" s="20"/>
      <c r="B5400" s="16" t="s">
        <v>10906</v>
      </c>
      <c r="C5400" s="16" t="s">
        <v>3324</v>
      </c>
      <c r="D5400" s="16" t="s">
        <v>3325</v>
      </c>
      <c r="E5400" s="16" t="s">
        <v>10907</v>
      </c>
      <c r="F5400" s="16" t="s">
        <v>3304</v>
      </c>
      <c r="G5400" s="16" t="s">
        <v>3328</v>
      </c>
      <c r="H5400" s="16"/>
      <c r="I5400" s="16" t="s">
        <v>3329</v>
      </c>
      <c r="J5400" s="16" t="s">
        <v>10788</v>
      </c>
    </row>
    <row r="5401" spans="1:10">
      <c r="A5401" s="20"/>
      <c r="B5401" s="16" t="s">
        <v>10906</v>
      </c>
      <c r="C5401" s="16" t="s">
        <v>3331</v>
      </c>
      <c r="D5401" s="16" t="s">
        <v>3332</v>
      </c>
      <c r="E5401" s="16" t="s">
        <v>3883</v>
      </c>
      <c r="F5401" s="16" t="s">
        <v>3313</v>
      </c>
      <c r="G5401" s="16" t="s">
        <v>3322</v>
      </c>
      <c r="H5401" s="16" t="s">
        <v>3315</v>
      </c>
      <c r="I5401" s="16" t="s">
        <v>3307</v>
      </c>
      <c r="J5401" s="16" t="s">
        <v>3883</v>
      </c>
    </row>
    <row r="5402" spans="1:10">
      <c r="A5402" s="20" t="s">
        <v>3608</v>
      </c>
      <c r="B5402" s="16" t="s">
        <v>10908</v>
      </c>
      <c r="C5402" s="16" t="s">
        <v>3301</v>
      </c>
      <c r="D5402" s="16" t="s">
        <v>3302</v>
      </c>
      <c r="E5402" s="16" t="s">
        <v>10864</v>
      </c>
      <c r="F5402" s="16" t="s">
        <v>3304</v>
      </c>
      <c r="G5402" s="16" t="s">
        <v>3305</v>
      </c>
      <c r="H5402" s="16" t="s">
        <v>3395</v>
      </c>
      <c r="I5402" s="16" t="s">
        <v>3307</v>
      </c>
      <c r="J5402" s="16" t="s">
        <v>10865</v>
      </c>
    </row>
    <row r="5403" spans="1:10">
      <c r="A5403" s="20"/>
      <c r="B5403" s="16" t="s">
        <v>10908</v>
      </c>
      <c r="C5403" s="16" t="s">
        <v>3301</v>
      </c>
      <c r="D5403" s="16" t="s">
        <v>3311</v>
      </c>
      <c r="E5403" s="16" t="s">
        <v>10868</v>
      </c>
      <c r="F5403" s="16" t="s">
        <v>3313</v>
      </c>
      <c r="G5403" s="16" t="s">
        <v>3380</v>
      </c>
      <c r="H5403" s="16" t="s">
        <v>3315</v>
      </c>
      <c r="I5403" s="16" t="s">
        <v>3307</v>
      </c>
      <c r="J5403" s="16" t="s">
        <v>10869</v>
      </c>
    </row>
    <row r="5404" ht="22.5" spans="1:10">
      <c r="A5404" s="20"/>
      <c r="B5404" s="16" t="s">
        <v>10908</v>
      </c>
      <c r="C5404" s="16" t="s">
        <v>3324</v>
      </c>
      <c r="D5404" s="16" t="s">
        <v>3590</v>
      </c>
      <c r="E5404" s="16" t="s">
        <v>10870</v>
      </c>
      <c r="F5404" s="16" t="s">
        <v>3304</v>
      </c>
      <c r="G5404" s="16" t="s">
        <v>5008</v>
      </c>
      <c r="H5404" s="16" t="s">
        <v>3328</v>
      </c>
      <c r="I5404" s="16" t="s">
        <v>3329</v>
      </c>
      <c r="J5404" s="16" t="s">
        <v>10909</v>
      </c>
    </row>
    <row r="5405" spans="1:10">
      <c r="A5405" s="20"/>
      <c r="B5405" s="16" t="s">
        <v>10908</v>
      </c>
      <c r="C5405" s="16" t="s">
        <v>3331</v>
      </c>
      <c r="D5405" s="16" t="s">
        <v>3332</v>
      </c>
      <c r="E5405" s="16" t="s">
        <v>4526</v>
      </c>
      <c r="F5405" s="16" t="s">
        <v>3313</v>
      </c>
      <c r="G5405" s="16" t="s">
        <v>3322</v>
      </c>
      <c r="H5405" s="16" t="s">
        <v>3315</v>
      </c>
      <c r="I5405" s="16" t="s">
        <v>3307</v>
      </c>
      <c r="J5405" s="16" t="s">
        <v>10491</v>
      </c>
    </row>
    <row r="5406" ht="22.5" spans="1:10">
      <c r="A5406" s="20" t="s">
        <v>10739</v>
      </c>
      <c r="B5406" s="16" t="s">
        <v>10910</v>
      </c>
      <c r="C5406" s="16" t="s">
        <v>3301</v>
      </c>
      <c r="D5406" s="16" t="s">
        <v>3302</v>
      </c>
      <c r="E5406" s="16" t="s">
        <v>10911</v>
      </c>
      <c r="F5406" s="16" t="s">
        <v>3313</v>
      </c>
      <c r="G5406" s="16" t="s">
        <v>5510</v>
      </c>
      <c r="H5406" s="16" t="s">
        <v>3493</v>
      </c>
      <c r="I5406" s="16" t="s">
        <v>3307</v>
      </c>
      <c r="J5406" s="16" t="s">
        <v>10912</v>
      </c>
    </row>
    <row r="5407" ht="22.5" spans="1:10">
      <c r="A5407" s="20"/>
      <c r="B5407" s="16" t="s">
        <v>10910</v>
      </c>
      <c r="C5407" s="16" t="s">
        <v>3301</v>
      </c>
      <c r="D5407" s="16" t="s">
        <v>3302</v>
      </c>
      <c r="E5407" s="16" t="s">
        <v>10913</v>
      </c>
      <c r="F5407" s="16" t="s">
        <v>3304</v>
      </c>
      <c r="G5407" s="16" t="s">
        <v>10914</v>
      </c>
      <c r="H5407" s="16" t="s">
        <v>7019</v>
      </c>
      <c r="I5407" s="16" t="s">
        <v>3307</v>
      </c>
      <c r="J5407" s="16" t="s">
        <v>10915</v>
      </c>
    </row>
    <row r="5408" spans="1:10">
      <c r="A5408" s="20"/>
      <c r="B5408" s="16" t="s">
        <v>10910</v>
      </c>
      <c r="C5408" s="16" t="s">
        <v>3301</v>
      </c>
      <c r="D5408" s="16" t="s">
        <v>3311</v>
      </c>
      <c r="E5408" s="16" t="s">
        <v>10916</v>
      </c>
      <c r="F5408" s="16" t="s">
        <v>3304</v>
      </c>
      <c r="G5408" s="16" t="s">
        <v>6471</v>
      </c>
      <c r="H5408" s="16" t="s">
        <v>3328</v>
      </c>
      <c r="I5408" s="16" t="s">
        <v>3329</v>
      </c>
      <c r="J5408" s="16" t="s">
        <v>10917</v>
      </c>
    </row>
    <row r="5409" spans="1:10">
      <c r="A5409" s="20"/>
      <c r="B5409" s="16" t="s">
        <v>10910</v>
      </c>
      <c r="C5409" s="16" t="s">
        <v>3301</v>
      </c>
      <c r="D5409" s="16" t="s">
        <v>3311</v>
      </c>
      <c r="E5409" s="16" t="s">
        <v>10918</v>
      </c>
      <c r="F5409" s="16" t="s">
        <v>3304</v>
      </c>
      <c r="G5409" s="16" t="s">
        <v>6471</v>
      </c>
      <c r="H5409" s="16" t="s">
        <v>3328</v>
      </c>
      <c r="I5409" s="16" t="s">
        <v>3329</v>
      </c>
      <c r="J5409" s="16" t="s">
        <v>10919</v>
      </c>
    </row>
    <row r="5410" spans="1:10">
      <c r="A5410" s="20"/>
      <c r="B5410" s="16" t="s">
        <v>10910</v>
      </c>
      <c r="C5410" s="16" t="s">
        <v>3301</v>
      </c>
      <c r="D5410" s="16" t="s">
        <v>3320</v>
      </c>
      <c r="E5410" s="16" t="s">
        <v>10920</v>
      </c>
      <c r="F5410" s="16" t="s">
        <v>3313</v>
      </c>
      <c r="G5410" s="16" t="s">
        <v>3322</v>
      </c>
      <c r="H5410" s="16" t="s">
        <v>3315</v>
      </c>
      <c r="I5410" s="16" t="s">
        <v>3307</v>
      </c>
      <c r="J5410" s="16" t="s">
        <v>10921</v>
      </c>
    </row>
    <row r="5411" ht="22.5" spans="1:10">
      <c r="A5411" s="20"/>
      <c r="B5411" s="16" t="s">
        <v>10910</v>
      </c>
      <c r="C5411" s="16" t="s">
        <v>3301</v>
      </c>
      <c r="D5411" s="16" t="s">
        <v>3320</v>
      </c>
      <c r="E5411" s="16" t="s">
        <v>10922</v>
      </c>
      <c r="F5411" s="16" t="s">
        <v>3313</v>
      </c>
      <c r="G5411" s="16" t="s">
        <v>3322</v>
      </c>
      <c r="H5411" s="16" t="s">
        <v>3315</v>
      </c>
      <c r="I5411" s="16" t="s">
        <v>3307</v>
      </c>
      <c r="J5411" s="16" t="s">
        <v>10923</v>
      </c>
    </row>
    <row r="5412" ht="22.5" spans="1:10">
      <c r="A5412" s="20"/>
      <c r="B5412" s="16" t="s">
        <v>10910</v>
      </c>
      <c r="C5412" s="16" t="s">
        <v>3324</v>
      </c>
      <c r="D5412" s="16" t="s">
        <v>3325</v>
      </c>
      <c r="E5412" s="16" t="s">
        <v>10924</v>
      </c>
      <c r="F5412" s="16" t="s">
        <v>3304</v>
      </c>
      <c r="G5412" s="16" t="s">
        <v>3327</v>
      </c>
      <c r="H5412" s="16" t="s">
        <v>3328</v>
      </c>
      <c r="I5412" s="16" t="s">
        <v>3329</v>
      </c>
      <c r="J5412" s="16" t="s">
        <v>10925</v>
      </c>
    </row>
    <row r="5413" spans="1:10">
      <c r="A5413" s="20"/>
      <c r="B5413" s="16" t="s">
        <v>10910</v>
      </c>
      <c r="C5413" s="16" t="s">
        <v>3331</v>
      </c>
      <c r="D5413" s="16" t="s">
        <v>3332</v>
      </c>
      <c r="E5413" s="16" t="s">
        <v>4979</v>
      </c>
      <c r="F5413" s="16" t="s">
        <v>3313</v>
      </c>
      <c r="G5413" s="16" t="s">
        <v>3322</v>
      </c>
      <c r="H5413" s="16" t="s">
        <v>3315</v>
      </c>
      <c r="I5413" s="16" t="s">
        <v>3307</v>
      </c>
      <c r="J5413" s="16" t="s">
        <v>4980</v>
      </c>
    </row>
    <row r="5414" spans="1:10">
      <c r="A5414" s="20" t="s">
        <v>10797</v>
      </c>
      <c r="B5414" s="16" t="s">
        <v>10926</v>
      </c>
      <c r="C5414" s="16" t="s">
        <v>3301</v>
      </c>
      <c r="D5414" s="16" t="s">
        <v>3302</v>
      </c>
      <c r="E5414" s="16" t="s">
        <v>10799</v>
      </c>
      <c r="F5414" s="16" t="s">
        <v>3313</v>
      </c>
      <c r="G5414" s="16" t="s">
        <v>3417</v>
      </c>
      <c r="H5414" s="16" t="s">
        <v>3545</v>
      </c>
      <c r="I5414" s="16" t="s">
        <v>3307</v>
      </c>
      <c r="J5414" s="16" t="s">
        <v>10799</v>
      </c>
    </row>
    <row r="5415" spans="1:10">
      <c r="A5415" s="20"/>
      <c r="B5415" s="16" t="s">
        <v>10926</v>
      </c>
      <c r="C5415" s="16" t="s">
        <v>3301</v>
      </c>
      <c r="D5415" s="16" t="s">
        <v>3302</v>
      </c>
      <c r="E5415" s="16" t="s">
        <v>10800</v>
      </c>
      <c r="F5415" s="16" t="s">
        <v>3313</v>
      </c>
      <c r="G5415" s="16" t="s">
        <v>3746</v>
      </c>
      <c r="H5415" s="16" t="s">
        <v>3545</v>
      </c>
      <c r="I5415" s="16" t="s">
        <v>3307</v>
      </c>
      <c r="J5415" s="16" t="s">
        <v>10800</v>
      </c>
    </row>
    <row r="5416" ht="22.5" spans="1:10">
      <c r="A5416" s="20"/>
      <c r="B5416" s="16" t="s">
        <v>10926</v>
      </c>
      <c r="C5416" s="16" t="s">
        <v>3301</v>
      </c>
      <c r="D5416" s="16" t="s">
        <v>3311</v>
      </c>
      <c r="E5416" s="16" t="s">
        <v>10801</v>
      </c>
      <c r="F5416" s="16" t="s">
        <v>3313</v>
      </c>
      <c r="G5416" s="16" t="s">
        <v>3380</v>
      </c>
      <c r="H5416" s="16" t="s">
        <v>3315</v>
      </c>
      <c r="I5416" s="16" t="s">
        <v>3307</v>
      </c>
      <c r="J5416" s="16" t="s">
        <v>10801</v>
      </c>
    </row>
    <row r="5417" spans="1:10">
      <c r="A5417" s="20"/>
      <c r="B5417" s="16" t="s">
        <v>10926</v>
      </c>
      <c r="C5417" s="16" t="s">
        <v>3324</v>
      </c>
      <c r="D5417" s="16" t="s">
        <v>3325</v>
      </c>
      <c r="E5417" s="16" t="s">
        <v>10802</v>
      </c>
      <c r="F5417" s="16" t="s">
        <v>3304</v>
      </c>
      <c r="G5417" s="16" t="s">
        <v>10803</v>
      </c>
      <c r="H5417" s="16" t="s">
        <v>3328</v>
      </c>
      <c r="I5417" s="16" t="s">
        <v>3329</v>
      </c>
      <c r="J5417" s="16" t="s">
        <v>10804</v>
      </c>
    </row>
    <row r="5418" spans="1:10">
      <c r="A5418" s="20"/>
      <c r="B5418" s="16" t="s">
        <v>10926</v>
      </c>
      <c r="C5418" s="16" t="s">
        <v>3331</v>
      </c>
      <c r="D5418" s="16" t="s">
        <v>3332</v>
      </c>
      <c r="E5418" s="16" t="s">
        <v>4979</v>
      </c>
      <c r="F5418" s="16" t="s">
        <v>3313</v>
      </c>
      <c r="G5418" s="16" t="s">
        <v>3322</v>
      </c>
      <c r="H5418" s="16" t="s">
        <v>3315</v>
      </c>
      <c r="I5418" s="16" t="s">
        <v>3307</v>
      </c>
      <c r="J5418" s="16" t="s">
        <v>4979</v>
      </c>
    </row>
    <row r="5419" spans="1:10">
      <c r="A5419" s="20" t="s">
        <v>10927</v>
      </c>
      <c r="B5419" s="16" t="s">
        <v>10857</v>
      </c>
      <c r="C5419" s="16" t="s">
        <v>3301</v>
      </c>
      <c r="D5419" s="16" t="s">
        <v>3302</v>
      </c>
      <c r="E5419" s="16" t="s">
        <v>10858</v>
      </c>
      <c r="F5419" s="16" t="s">
        <v>3520</v>
      </c>
      <c r="G5419" s="16" t="s">
        <v>5392</v>
      </c>
      <c r="H5419" s="16" t="s">
        <v>3377</v>
      </c>
      <c r="I5419" s="16" t="s">
        <v>3307</v>
      </c>
      <c r="J5419" s="16" t="s">
        <v>10859</v>
      </c>
    </row>
    <row r="5420" spans="1:10">
      <c r="A5420" s="20"/>
      <c r="B5420" s="16" t="s">
        <v>10857</v>
      </c>
      <c r="C5420" s="16" t="s">
        <v>3301</v>
      </c>
      <c r="D5420" s="16" t="s">
        <v>3311</v>
      </c>
      <c r="E5420" s="16" t="s">
        <v>8232</v>
      </c>
      <c r="F5420" s="16" t="s">
        <v>3304</v>
      </c>
      <c r="G5420" s="16" t="s">
        <v>3398</v>
      </c>
      <c r="H5420" s="16" t="s">
        <v>3315</v>
      </c>
      <c r="I5420" s="16" t="s">
        <v>3307</v>
      </c>
      <c r="J5420" s="16" t="s">
        <v>8232</v>
      </c>
    </row>
    <row r="5421" ht="45" spans="1:10">
      <c r="A5421" s="20"/>
      <c r="B5421" s="16" t="s">
        <v>10857</v>
      </c>
      <c r="C5421" s="16" t="s">
        <v>3301</v>
      </c>
      <c r="D5421" s="16" t="s">
        <v>3320</v>
      </c>
      <c r="E5421" s="16" t="s">
        <v>6418</v>
      </c>
      <c r="F5421" s="16" t="s">
        <v>3313</v>
      </c>
      <c r="G5421" s="16" t="s">
        <v>3341</v>
      </c>
      <c r="H5421" s="16" t="s">
        <v>3315</v>
      </c>
      <c r="I5421" s="16" t="s">
        <v>3307</v>
      </c>
      <c r="J5421" s="16" t="s">
        <v>10928</v>
      </c>
    </row>
    <row r="5422" ht="22.5" spans="1:10">
      <c r="A5422" s="20"/>
      <c r="B5422" s="16" t="s">
        <v>10857</v>
      </c>
      <c r="C5422" s="16" t="s">
        <v>3324</v>
      </c>
      <c r="D5422" s="16" t="s">
        <v>3325</v>
      </c>
      <c r="E5422" s="16" t="s">
        <v>10860</v>
      </c>
      <c r="F5422" s="16" t="s">
        <v>3304</v>
      </c>
      <c r="G5422" s="16" t="s">
        <v>3968</v>
      </c>
      <c r="H5422" s="16" t="s">
        <v>3328</v>
      </c>
      <c r="I5422" s="16" t="s">
        <v>3329</v>
      </c>
      <c r="J5422" s="16" t="s">
        <v>10861</v>
      </c>
    </row>
    <row r="5423" spans="1:10">
      <c r="A5423" s="20"/>
      <c r="B5423" s="16" t="s">
        <v>10857</v>
      </c>
      <c r="C5423" s="16" t="s">
        <v>3331</v>
      </c>
      <c r="D5423" s="16" t="s">
        <v>3332</v>
      </c>
      <c r="E5423" s="16" t="s">
        <v>10862</v>
      </c>
      <c r="F5423" s="16" t="s">
        <v>3313</v>
      </c>
      <c r="G5423" s="16" t="s">
        <v>3341</v>
      </c>
      <c r="H5423" s="16" t="s">
        <v>3315</v>
      </c>
      <c r="I5423" s="16" t="s">
        <v>3307</v>
      </c>
      <c r="J5423" s="16" t="s">
        <v>10862</v>
      </c>
    </row>
    <row r="5424" ht="22.5" spans="1:10">
      <c r="A5424" s="18" t="s">
        <v>10929</v>
      </c>
      <c r="B5424" s="16"/>
      <c r="C5424" s="16"/>
      <c r="D5424" s="16"/>
      <c r="E5424" s="16"/>
      <c r="F5424" s="16"/>
      <c r="G5424" s="16"/>
      <c r="H5424" s="16"/>
      <c r="I5424" s="16"/>
      <c r="J5424" s="16"/>
    </row>
    <row r="5425" ht="22.5" spans="1:10">
      <c r="A5425" s="19" t="s">
        <v>10929</v>
      </c>
      <c r="B5425" s="16"/>
      <c r="C5425" s="16"/>
      <c r="D5425" s="16"/>
      <c r="E5425" s="16"/>
      <c r="F5425" s="16"/>
      <c r="G5425" s="16"/>
      <c r="H5425" s="16"/>
      <c r="I5425" s="16"/>
      <c r="J5425" s="16"/>
    </row>
    <row r="5426" ht="22.5" spans="1:10">
      <c r="A5426" s="20" t="s">
        <v>10930</v>
      </c>
      <c r="B5426" s="16" t="s">
        <v>10931</v>
      </c>
      <c r="C5426" s="16" t="s">
        <v>3301</v>
      </c>
      <c r="D5426" s="16" t="s">
        <v>3302</v>
      </c>
      <c r="E5426" s="16" t="s">
        <v>10932</v>
      </c>
      <c r="F5426" s="16" t="s">
        <v>3313</v>
      </c>
      <c r="G5426" s="16" t="s">
        <v>7575</v>
      </c>
      <c r="H5426" s="16" t="s">
        <v>3545</v>
      </c>
      <c r="I5426" s="16" t="s">
        <v>3307</v>
      </c>
      <c r="J5426" s="16" t="s">
        <v>10933</v>
      </c>
    </row>
    <row r="5427" ht="22.5" spans="1:10">
      <c r="A5427" s="20"/>
      <c r="B5427" s="16" t="s">
        <v>10931</v>
      </c>
      <c r="C5427" s="16" t="s">
        <v>3301</v>
      </c>
      <c r="D5427" s="16" t="s">
        <v>3302</v>
      </c>
      <c r="E5427" s="16" t="s">
        <v>10934</v>
      </c>
      <c r="F5427" s="16" t="s">
        <v>3304</v>
      </c>
      <c r="G5427" s="16" t="s">
        <v>3554</v>
      </c>
      <c r="H5427" s="16" t="s">
        <v>3395</v>
      </c>
      <c r="I5427" s="16" t="s">
        <v>3307</v>
      </c>
      <c r="J5427" s="16" t="s">
        <v>10935</v>
      </c>
    </row>
    <row r="5428" ht="22.5" spans="1:10">
      <c r="A5428" s="20"/>
      <c r="B5428" s="16" t="s">
        <v>10931</v>
      </c>
      <c r="C5428" s="16" t="s">
        <v>3301</v>
      </c>
      <c r="D5428" s="16" t="s">
        <v>3302</v>
      </c>
      <c r="E5428" s="16" t="s">
        <v>10936</v>
      </c>
      <c r="F5428" s="16" t="s">
        <v>3313</v>
      </c>
      <c r="G5428" s="16" t="s">
        <v>7575</v>
      </c>
      <c r="H5428" s="16" t="s">
        <v>3377</v>
      </c>
      <c r="I5428" s="16" t="s">
        <v>3307</v>
      </c>
      <c r="J5428" s="16" t="s">
        <v>10937</v>
      </c>
    </row>
    <row r="5429" ht="22.5" spans="1:10">
      <c r="A5429" s="20"/>
      <c r="B5429" s="16" t="s">
        <v>10931</v>
      </c>
      <c r="C5429" s="16" t="s">
        <v>3301</v>
      </c>
      <c r="D5429" s="16" t="s">
        <v>3302</v>
      </c>
      <c r="E5429" s="16" t="s">
        <v>10938</v>
      </c>
      <c r="F5429" s="16" t="s">
        <v>3304</v>
      </c>
      <c r="G5429" s="16" t="s">
        <v>10939</v>
      </c>
      <c r="H5429" s="16" t="s">
        <v>3747</v>
      </c>
      <c r="I5429" s="16" t="s">
        <v>3307</v>
      </c>
      <c r="J5429" s="16" t="s">
        <v>10940</v>
      </c>
    </row>
    <row r="5430" ht="22.5" spans="1:10">
      <c r="A5430" s="20"/>
      <c r="B5430" s="16" t="s">
        <v>10931</v>
      </c>
      <c r="C5430" s="16" t="s">
        <v>3301</v>
      </c>
      <c r="D5430" s="16" t="s">
        <v>3302</v>
      </c>
      <c r="E5430" s="16" t="s">
        <v>10941</v>
      </c>
      <c r="F5430" s="16" t="s">
        <v>3313</v>
      </c>
      <c r="G5430" s="16" t="s">
        <v>7572</v>
      </c>
      <c r="H5430" s="16" t="s">
        <v>3545</v>
      </c>
      <c r="I5430" s="16" t="s">
        <v>3307</v>
      </c>
      <c r="J5430" s="16" t="s">
        <v>10942</v>
      </c>
    </row>
    <row r="5431" ht="22.5" spans="1:10">
      <c r="A5431" s="20"/>
      <c r="B5431" s="16" t="s">
        <v>10931</v>
      </c>
      <c r="C5431" s="16" t="s">
        <v>3301</v>
      </c>
      <c r="D5431" s="16" t="s">
        <v>3311</v>
      </c>
      <c r="E5431" s="16" t="s">
        <v>10943</v>
      </c>
      <c r="F5431" s="16" t="s">
        <v>3313</v>
      </c>
      <c r="G5431" s="16" t="s">
        <v>5025</v>
      </c>
      <c r="H5431" s="16" t="s">
        <v>3315</v>
      </c>
      <c r="I5431" s="16" t="s">
        <v>3307</v>
      </c>
      <c r="J5431" s="16" t="s">
        <v>10943</v>
      </c>
    </row>
    <row r="5432" ht="22.5" spans="1:10">
      <c r="A5432" s="20"/>
      <c r="B5432" s="16" t="s">
        <v>10931</v>
      </c>
      <c r="C5432" s="16" t="s">
        <v>3301</v>
      </c>
      <c r="D5432" s="16" t="s">
        <v>3311</v>
      </c>
      <c r="E5432" s="16" t="s">
        <v>10944</v>
      </c>
      <c r="F5432" s="16" t="s">
        <v>3304</v>
      </c>
      <c r="G5432" s="16" t="s">
        <v>3513</v>
      </c>
      <c r="H5432" s="16" t="s">
        <v>3315</v>
      </c>
      <c r="I5432" s="16" t="s">
        <v>3307</v>
      </c>
      <c r="J5432" s="16" t="s">
        <v>10945</v>
      </c>
    </row>
    <row r="5433" ht="22.5" spans="1:10">
      <c r="A5433" s="20"/>
      <c r="B5433" s="16" t="s">
        <v>10931</v>
      </c>
      <c r="C5433" s="16" t="s">
        <v>3301</v>
      </c>
      <c r="D5433" s="16" t="s">
        <v>3311</v>
      </c>
      <c r="E5433" s="16" t="s">
        <v>10946</v>
      </c>
      <c r="F5433" s="16" t="s">
        <v>3313</v>
      </c>
      <c r="G5433" s="16" t="s">
        <v>5025</v>
      </c>
      <c r="H5433" s="16" t="s">
        <v>3315</v>
      </c>
      <c r="I5433" s="16" t="s">
        <v>3307</v>
      </c>
      <c r="J5433" s="16" t="s">
        <v>10947</v>
      </c>
    </row>
    <row r="5434" ht="22.5" spans="1:10">
      <c r="A5434" s="20"/>
      <c r="B5434" s="16" t="s">
        <v>10931</v>
      </c>
      <c r="C5434" s="16" t="s">
        <v>3301</v>
      </c>
      <c r="D5434" s="16" t="s">
        <v>3311</v>
      </c>
      <c r="E5434" s="16" t="s">
        <v>10948</v>
      </c>
      <c r="F5434" s="16" t="s">
        <v>3313</v>
      </c>
      <c r="G5434" s="16" t="s">
        <v>8493</v>
      </c>
      <c r="H5434" s="16" t="s">
        <v>3315</v>
      </c>
      <c r="I5434" s="16" t="s">
        <v>3307</v>
      </c>
      <c r="J5434" s="16" t="s">
        <v>10948</v>
      </c>
    </row>
    <row r="5435" ht="22.5" spans="1:10">
      <c r="A5435" s="20"/>
      <c r="B5435" s="16" t="s">
        <v>10931</v>
      </c>
      <c r="C5435" s="16" t="s">
        <v>3301</v>
      </c>
      <c r="D5435" s="16" t="s">
        <v>3311</v>
      </c>
      <c r="E5435" s="16" t="s">
        <v>10949</v>
      </c>
      <c r="F5435" s="16" t="s">
        <v>3313</v>
      </c>
      <c r="G5435" s="16" t="s">
        <v>5025</v>
      </c>
      <c r="H5435" s="16" t="s">
        <v>3315</v>
      </c>
      <c r="I5435" s="16" t="s">
        <v>3307</v>
      </c>
      <c r="J5435" s="16" t="s">
        <v>10950</v>
      </c>
    </row>
    <row r="5436" ht="22.5" spans="1:10">
      <c r="A5436" s="20"/>
      <c r="B5436" s="16" t="s">
        <v>10931</v>
      </c>
      <c r="C5436" s="16" t="s">
        <v>3301</v>
      </c>
      <c r="D5436" s="16" t="s">
        <v>3320</v>
      </c>
      <c r="E5436" s="16" t="s">
        <v>10951</v>
      </c>
      <c r="F5436" s="16" t="s">
        <v>3313</v>
      </c>
      <c r="G5436" s="16" t="s">
        <v>5337</v>
      </c>
      <c r="H5436" s="16" t="s">
        <v>3315</v>
      </c>
      <c r="I5436" s="16" t="s">
        <v>3307</v>
      </c>
      <c r="J5436" s="16" t="s">
        <v>10952</v>
      </c>
    </row>
    <row r="5437" ht="22.5" spans="1:10">
      <c r="A5437" s="20"/>
      <c r="B5437" s="16" t="s">
        <v>10931</v>
      </c>
      <c r="C5437" s="16" t="s">
        <v>3301</v>
      </c>
      <c r="D5437" s="16" t="s">
        <v>3320</v>
      </c>
      <c r="E5437" s="16" t="s">
        <v>10953</v>
      </c>
      <c r="F5437" s="16" t="s">
        <v>3313</v>
      </c>
      <c r="G5437" s="16" t="s">
        <v>5337</v>
      </c>
      <c r="H5437" s="16" t="s">
        <v>3315</v>
      </c>
      <c r="I5437" s="16" t="s">
        <v>3307</v>
      </c>
      <c r="J5437" s="16" t="s">
        <v>10954</v>
      </c>
    </row>
    <row r="5438" ht="22.5" spans="1:10">
      <c r="A5438" s="20"/>
      <c r="B5438" s="16" t="s">
        <v>10931</v>
      </c>
      <c r="C5438" s="16" t="s">
        <v>3301</v>
      </c>
      <c r="D5438" s="16" t="s">
        <v>3320</v>
      </c>
      <c r="E5438" s="16" t="s">
        <v>10955</v>
      </c>
      <c r="F5438" s="16" t="s">
        <v>3313</v>
      </c>
      <c r="G5438" s="16" t="s">
        <v>4113</v>
      </c>
      <c r="H5438" s="16" t="s">
        <v>3315</v>
      </c>
      <c r="I5438" s="16" t="s">
        <v>3307</v>
      </c>
      <c r="J5438" s="16" t="s">
        <v>10956</v>
      </c>
    </row>
    <row r="5439" ht="22.5" spans="1:10">
      <c r="A5439" s="20"/>
      <c r="B5439" s="16" t="s">
        <v>10931</v>
      </c>
      <c r="C5439" s="16" t="s">
        <v>3301</v>
      </c>
      <c r="D5439" s="16" t="s">
        <v>3320</v>
      </c>
      <c r="E5439" s="16" t="s">
        <v>8092</v>
      </c>
      <c r="F5439" s="16" t="s">
        <v>3313</v>
      </c>
      <c r="G5439" s="16" t="s">
        <v>5337</v>
      </c>
      <c r="H5439" s="16" t="s">
        <v>3315</v>
      </c>
      <c r="I5439" s="16" t="s">
        <v>3307</v>
      </c>
      <c r="J5439" s="16" t="s">
        <v>5395</v>
      </c>
    </row>
    <row r="5440" ht="22.5" spans="1:10">
      <c r="A5440" s="20"/>
      <c r="B5440" s="16" t="s">
        <v>10931</v>
      </c>
      <c r="C5440" s="16" t="s">
        <v>3324</v>
      </c>
      <c r="D5440" s="16" t="s">
        <v>3325</v>
      </c>
      <c r="E5440" s="16" t="s">
        <v>10718</v>
      </c>
      <c r="F5440" s="16" t="s">
        <v>3304</v>
      </c>
      <c r="G5440" s="16" t="s">
        <v>6174</v>
      </c>
      <c r="H5440" s="16" t="s">
        <v>3328</v>
      </c>
      <c r="I5440" s="16" t="s">
        <v>3329</v>
      </c>
      <c r="J5440" s="16" t="s">
        <v>10719</v>
      </c>
    </row>
    <row r="5441" ht="22.5" spans="1:10">
      <c r="A5441" s="20"/>
      <c r="B5441" s="16" t="s">
        <v>10931</v>
      </c>
      <c r="C5441" s="16" t="s">
        <v>3324</v>
      </c>
      <c r="D5441" s="16" t="s">
        <v>3325</v>
      </c>
      <c r="E5441" s="16" t="s">
        <v>10957</v>
      </c>
      <c r="F5441" s="16" t="s">
        <v>3304</v>
      </c>
      <c r="G5441" s="16" t="s">
        <v>6174</v>
      </c>
      <c r="H5441" s="16" t="s">
        <v>3328</v>
      </c>
      <c r="I5441" s="16" t="s">
        <v>3329</v>
      </c>
      <c r="J5441" s="16" t="s">
        <v>10958</v>
      </c>
    </row>
    <row r="5442" ht="33.75" spans="1:10">
      <c r="A5442" s="20"/>
      <c r="B5442" s="16" t="s">
        <v>10931</v>
      </c>
      <c r="C5442" s="16" t="s">
        <v>3324</v>
      </c>
      <c r="D5442" s="16" t="s">
        <v>3325</v>
      </c>
      <c r="E5442" s="16" t="s">
        <v>10959</v>
      </c>
      <c r="F5442" s="16" t="s">
        <v>3304</v>
      </c>
      <c r="G5442" s="16" t="s">
        <v>4391</v>
      </c>
      <c r="H5442" s="16" t="s">
        <v>3328</v>
      </c>
      <c r="I5442" s="16" t="s">
        <v>3329</v>
      </c>
      <c r="J5442" s="16" t="s">
        <v>10960</v>
      </c>
    </row>
    <row r="5443" ht="33.75" spans="1:10">
      <c r="A5443" s="20"/>
      <c r="B5443" s="16" t="s">
        <v>10931</v>
      </c>
      <c r="C5443" s="16" t="s">
        <v>3324</v>
      </c>
      <c r="D5443" s="16" t="s">
        <v>3325</v>
      </c>
      <c r="E5443" s="16" t="s">
        <v>10961</v>
      </c>
      <c r="F5443" s="16" t="s">
        <v>3304</v>
      </c>
      <c r="G5443" s="16" t="s">
        <v>3420</v>
      </c>
      <c r="H5443" s="16" t="s">
        <v>3328</v>
      </c>
      <c r="I5443" s="16" t="s">
        <v>3329</v>
      </c>
      <c r="J5443" s="16" t="s">
        <v>10962</v>
      </c>
    </row>
    <row r="5444" ht="22.5" spans="1:10">
      <c r="A5444" s="20"/>
      <c r="B5444" s="16" t="s">
        <v>10931</v>
      </c>
      <c r="C5444" s="16" t="s">
        <v>3324</v>
      </c>
      <c r="D5444" s="16" t="s">
        <v>3590</v>
      </c>
      <c r="E5444" s="16" t="s">
        <v>10963</v>
      </c>
      <c r="F5444" s="16" t="s">
        <v>3304</v>
      </c>
      <c r="G5444" s="16" t="s">
        <v>10182</v>
      </c>
      <c r="H5444" s="16" t="s">
        <v>3328</v>
      </c>
      <c r="I5444" s="16" t="s">
        <v>3329</v>
      </c>
      <c r="J5444" s="16" t="s">
        <v>10964</v>
      </c>
    </row>
    <row r="5445" ht="33.75" spans="1:10">
      <c r="A5445" s="20"/>
      <c r="B5445" s="16" t="s">
        <v>10931</v>
      </c>
      <c r="C5445" s="16" t="s">
        <v>3324</v>
      </c>
      <c r="D5445" s="16" t="s">
        <v>3590</v>
      </c>
      <c r="E5445" s="16" t="s">
        <v>10965</v>
      </c>
      <c r="F5445" s="16" t="s">
        <v>3304</v>
      </c>
      <c r="G5445" s="16" t="s">
        <v>10966</v>
      </c>
      <c r="H5445" s="16" t="s">
        <v>3328</v>
      </c>
      <c r="I5445" s="16" t="s">
        <v>3329</v>
      </c>
      <c r="J5445" s="16" t="s">
        <v>10967</v>
      </c>
    </row>
    <row r="5446" spans="1:10">
      <c r="A5446" s="20"/>
      <c r="B5446" s="16" t="s">
        <v>10931</v>
      </c>
      <c r="C5446" s="16" t="s">
        <v>3331</v>
      </c>
      <c r="D5446" s="16" t="s">
        <v>3332</v>
      </c>
      <c r="E5446" s="16" t="s">
        <v>10968</v>
      </c>
      <c r="F5446" s="16" t="s">
        <v>3313</v>
      </c>
      <c r="G5446" s="16" t="s">
        <v>5025</v>
      </c>
      <c r="H5446" s="16" t="s">
        <v>3315</v>
      </c>
      <c r="I5446" s="16" t="s">
        <v>3307</v>
      </c>
      <c r="J5446" s="16" t="s">
        <v>10969</v>
      </c>
    </row>
    <row r="5447" ht="22.5" spans="1:10">
      <c r="A5447" s="20"/>
      <c r="B5447" s="16" t="s">
        <v>10931</v>
      </c>
      <c r="C5447" s="16" t="s">
        <v>3331</v>
      </c>
      <c r="D5447" s="16" t="s">
        <v>3332</v>
      </c>
      <c r="E5447" s="16" t="s">
        <v>4468</v>
      </c>
      <c r="F5447" s="16" t="s">
        <v>3313</v>
      </c>
      <c r="G5447" s="16" t="s">
        <v>5025</v>
      </c>
      <c r="H5447" s="16" t="s">
        <v>3315</v>
      </c>
      <c r="I5447" s="16" t="s">
        <v>3307</v>
      </c>
      <c r="J5447" s="16" t="s">
        <v>10730</v>
      </c>
    </row>
    <row r="5448" ht="22.5" spans="1:10">
      <c r="A5448" s="20" t="s">
        <v>10970</v>
      </c>
      <c r="B5448" s="16" t="s">
        <v>10971</v>
      </c>
      <c r="C5448" s="16" t="s">
        <v>3301</v>
      </c>
      <c r="D5448" s="16" t="s">
        <v>3302</v>
      </c>
      <c r="E5448" s="16" t="s">
        <v>10972</v>
      </c>
      <c r="F5448" s="16" t="s">
        <v>3304</v>
      </c>
      <c r="G5448" s="16" t="s">
        <v>3942</v>
      </c>
      <c r="H5448" s="16" t="s">
        <v>3395</v>
      </c>
      <c r="I5448" s="16" t="s">
        <v>3307</v>
      </c>
      <c r="J5448" s="16" t="s">
        <v>10973</v>
      </c>
    </row>
    <row r="5449" spans="1:10">
      <c r="A5449" s="20"/>
      <c r="B5449" s="16" t="s">
        <v>10971</v>
      </c>
      <c r="C5449" s="16" t="s">
        <v>3301</v>
      </c>
      <c r="D5449" s="16" t="s">
        <v>3302</v>
      </c>
      <c r="E5449" s="16" t="s">
        <v>10974</v>
      </c>
      <c r="F5449" s="16" t="s">
        <v>3304</v>
      </c>
      <c r="G5449" s="16" t="s">
        <v>3942</v>
      </c>
      <c r="H5449" s="16" t="s">
        <v>3354</v>
      </c>
      <c r="I5449" s="16" t="s">
        <v>3307</v>
      </c>
      <c r="J5449" s="16" t="s">
        <v>10975</v>
      </c>
    </row>
    <row r="5450" ht="22.5" spans="1:10">
      <c r="A5450" s="20"/>
      <c r="B5450" s="16" t="s">
        <v>10971</v>
      </c>
      <c r="C5450" s="16" t="s">
        <v>3301</v>
      </c>
      <c r="D5450" s="16" t="s">
        <v>3302</v>
      </c>
      <c r="E5450" s="16" t="s">
        <v>10976</v>
      </c>
      <c r="F5450" s="16" t="s">
        <v>3304</v>
      </c>
      <c r="G5450" s="16" t="s">
        <v>3631</v>
      </c>
      <c r="H5450" s="16" t="s">
        <v>3306</v>
      </c>
      <c r="I5450" s="16" t="s">
        <v>3307</v>
      </c>
      <c r="J5450" s="16" t="s">
        <v>10977</v>
      </c>
    </row>
    <row r="5451" ht="22.5" spans="1:10">
      <c r="A5451" s="20"/>
      <c r="B5451" s="16" t="s">
        <v>10971</v>
      </c>
      <c r="C5451" s="16" t="s">
        <v>3301</v>
      </c>
      <c r="D5451" s="16" t="s">
        <v>3302</v>
      </c>
      <c r="E5451" s="16" t="s">
        <v>10978</v>
      </c>
      <c r="F5451" s="16" t="s">
        <v>3313</v>
      </c>
      <c r="G5451" s="16" t="s">
        <v>7575</v>
      </c>
      <c r="H5451" s="16" t="s">
        <v>3545</v>
      </c>
      <c r="I5451" s="16" t="s">
        <v>3307</v>
      </c>
      <c r="J5451" s="16" t="s">
        <v>10979</v>
      </c>
    </row>
    <row r="5452" ht="22.5" spans="1:10">
      <c r="A5452" s="20"/>
      <c r="B5452" s="16" t="s">
        <v>10971</v>
      </c>
      <c r="C5452" s="16" t="s">
        <v>3301</v>
      </c>
      <c r="D5452" s="16" t="s">
        <v>3302</v>
      </c>
      <c r="E5452" s="16" t="s">
        <v>10980</v>
      </c>
      <c r="F5452" s="16" t="s">
        <v>3304</v>
      </c>
      <c r="G5452" s="16" t="s">
        <v>3631</v>
      </c>
      <c r="H5452" s="16" t="s">
        <v>3306</v>
      </c>
      <c r="I5452" s="16" t="s">
        <v>3307</v>
      </c>
      <c r="J5452" s="16" t="s">
        <v>10981</v>
      </c>
    </row>
    <row r="5453" ht="22.5" spans="1:10">
      <c r="A5453" s="20"/>
      <c r="B5453" s="16" t="s">
        <v>10971</v>
      </c>
      <c r="C5453" s="16" t="s">
        <v>3301</v>
      </c>
      <c r="D5453" s="16" t="s">
        <v>3302</v>
      </c>
      <c r="E5453" s="16" t="s">
        <v>10982</v>
      </c>
      <c r="F5453" s="16" t="s">
        <v>3304</v>
      </c>
      <c r="G5453" s="16" t="s">
        <v>7575</v>
      </c>
      <c r="H5453" s="16" t="s">
        <v>3545</v>
      </c>
      <c r="I5453" s="16" t="s">
        <v>3307</v>
      </c>
      <c r="J5453" s="16" t="s">
        <v>10983</v>
      </c>
    </row>
    <row r="5454" spans="1:10">
      <c r="A5454" s="20"/>
      <c r="B5454" s="16" t="s">
        <v>10971</v>
      </c>
      <c r="C5454" s="16" t="s">
        <v>3301</v>
      </c>
      <c r="D5454" s="16" t="s">
        <v>3311</v>
      </c>
      <c r="E5454" s="16" t="s">
        <v>10984</v>
      </c>
      <c r="F5454" s="16" t="s">
        <v>3304</v>
      </c>
      <c r="G5454" s="16" t="s">
        <v>3513</v>
      </c>
      <c r="H5454" s="16" t="s">
        <v>3315</v>
      </c>
      <c r="I5454" s="16" t="s">
        <v>3307</v>
      </c>
      <c r="J5454" s="16" t="s">
        <v>10985</v>
      </c>
    </row>
    <row r="5455" ht="45" spans="1:10">
      <c r="A5455" s="20"/>
      <c r="B5455" s="16" t="s">
        <v>10971</v>
      </c>
      <c r="C5455" s="16" t="s">
        <v>3301</v>
      </c>
      <c r="D5455" s="16" t="s">
        <v>3311</v>
      </c>
      <c r="E5455" s="16" t="s">
        <v>10986</v>
      </c>
      <c r="F5455" s="16" t="s">
        <v>3313</v>
      </c>
      <c r="G5455" s="16" t="s">
        <v>5337</v>
      </c>
      <c r="H5455" s="16" t="s">
        <v>3315</v>
      </c>
      <c r="I5455" s="16" t="s">
        <v>3307</v>
      </c>
      <c r="J5455" s="16" t="s">
        <v>10987</v>
      </c>
    </row>
    <row r="5456" ht="33.75" spans="1:10">
      <c r="A5456" s="20"/>
      <c r="B5456" s="16" t="s">
        <v>10971</v>
      </c>
      <c r="C5456" s="16" t="s">
        <v>3301</v>
      </c>
      <c r="D5456" s="16" t="s">
        <v>3311</v>
      </c>
      <c r="E5456" s="16" t="s">
        <v>10988</v>
      </c>
      <c r="F5456" s="16" t="s">
        <v>3304</v>
      </c>
      <c r="G5456" s="16" t="s">
        <v>3513</v>
      </c>
      <c r="H5456" s="16" t="s">
        <v>3315</v>
      </c>
      <c r="I5456" s="16" t="s">
        <v>3307</v>
      </c>
      <c r="J5456" s="16" t="s">
        <v>10989</v>
      </c>
    </row>
    <row r="5457" ht="22.5" spans="1:10">
      <c r="A5457" s="20"/>
      <c r="B5457" s="16" t="s">
        <v>10971</v>
      </c>
      <c r="C5457" s="16" t="s">
        <v>3301</v>
      </c>
      <c r="D5457" s="16" t="s">
        <v>3320</v>
      </c>
      <c r="E5457" s="16" t="s">
        <v>10990</v>
      </c>
      <c r="F5457" s="16" t="s">
        <v>3313</v>
      </c>
      <c r="G5457" s="16" t="s">
        <v>5337</v>
      </c>
      <c r="H5457" s="16" t="s">
        <v>3315</v>
      </c>
      <c r="I5457" s="16" t="s">
        <v>3307</v>
      </c>
      <c r="J5457" s="16" t="s">
        <v>10991</v>
      </c>
    </row>
    <row r="5458" ht="22.5" spans="1:10">
      <c r="A5458" s="20"/>
      <c r="B5458" s="16" t="s">
        <v>10971</v>
      </c>
      <c r="C5458" s="16" t="s">
        <v>3301</v>
      </c>
      <c r="D5458" s="16" t="s">
        <v>3320</v>
      </c>
      <c r="E5458" s="16" t="s">
        <v>10992</v>
      </c>
      <c r="F5458" s="16" t="s">
        <v>3313</v>
      </c>
      <c r="G5458" s="16" t="s">
        <v>5337</v>
      </c>
      <c r="H5458" s="16" t="s">
        <v>3315</v>
      </c>
      <c r="I5458" s="16" t="s">
        <v>3307</v>
      </c>
      <c r="J5458" s="16" t="s">
        <v>10993</v>
      </c>
    </row>
    <row r="5459" ht="22.5" spans="1:10">
      <c r="A5459" s="20"/>
      <c r="B5459" s="16" t="s">
        <v>10971</v>
      </c>
      <c r="C5459" s="16" t="s">
        <v>3301</v>
      </c>
      <c r="D5459" s="16" t="s">
        <v>3320</v>
      </c>
      <c r="E5459" s="16" t="s">
        <v>10994</v>
      </c>
      <c r="F5459" s="16" t="s">
        <v>3313</v>
      </c>
      <c r="G5459" s="16" t="s">
        <v>5337</v>
      </c>
      <c r="H5459" s="16" t="s">
        <v>3315</v>
      </c>
      <c r="I5459" s="16" t="s">
        <v>3307</v>
      </c>
      <c r="J5459" s="16" t="s">
        <v>10995</v>
      </c>
    </row>
    <row r="5460" ht="22.5" spans="1:10">
      <c r="A5460" s="20"/>
      <c r="B5460" s="16" t="s">
        <v>10971</v>
      </c>
      <c r="C5460" s="16" t="s">
        <v>3301</v>
      </c>
      <c r="D5460" s="16" t="s">
        <v>3320</v>
      </c>
      <c r="E5460" s="16" t="s">
        <v>10955</v>
      </c>
      <c r="F5460" s="16" t="s">
        <v>3313</v>
      </c>
      <c r="G5460" s="16" t="s">
        <v>4113</v>
      </c>
      <c r="H5460" s="16" t="s">
        <v>3315</v>
      </c>
      <c r="I5460" s="16" t="s">
        <v>3307</v>
      </c>
      <c r="J5460" s="16" t="s">
        <v>10996</v>
      </c>
    </row>
    <row r="5461" ht="22.5" spans="1:10">
      <c r="A5461" s="20"/>
      <c r="B5461" s="16" t="s">
        <v>10971</v>
      </c>
      <c r="C5461" s="16" t="s">
        <v>3301</v>
      </c>
      <c r="D5461" s="16" t="s">
        <v>3320</v>
      </c>
      <c r="E5461" s="16" t="s">
        <v>8092</v>
      </c>
      <c r="F5461" s="16" t="s">
        <v>3313</v>
      </c>
      <c r="G5461" s="16" t="s">
        <v>5337</v>
      </c>
      <c r="H5461" s="16" t="s">
        <v>3315</v>
      </c>
      <c r="I5461" s="16" t="s">
        <v>3307</v>
      </c>
      <c r="J5461" s="16" t="s">
        <v>10997</v>
      </c>
    </row>
    <row r="5462" ht="33.75" spans="1:10">
      <c r="A5462" s="20"/>
      <c r="B5462" s="16" t="s">
        <v>10971</v>
      </c>
      <c r="C5462" s="16" t="s">
        <v>3324</v>
      </c>
      <c r="D5462" s="16" t="s">
        <v>3325</v>
      </c>
      <c r="E5462" s="16" t="s">
        <v>10998</v>
      </c>
      <c r="F5462" s="16" t="s">
        <v>3304</v>
      </c>
      <c r="G5462" s="16" t="s">
        <v>3761</v>
      </c>
      <c r="H5462" s="16" t="s">
        <v>3328</v>
      </c>
      <c r="I5462" s="16" t="s">
        <v>3329</v>
      </c>
      <c r="J5462" s="16" t="s">
        <v>10999</v>
      </c>
    </row>
    <row r="5463" ht="33.75" spans="1:10">
      <c r="A5463" s="20"/>
      <c r="B5463" s="16" t="s">
        <v>10971</v>
      </c>
      <c r="C5463" s="16" t="s">
        <v>3324</v>
      </c>
      <c r="D5463" s="16" t="s">
        <v>3690</v>
      </c>
      <c r="E5463" s="16" t="s">
        <v>11000</v>
      </c>
      <c r="F5463" s="16" t="s">
        <v>3304</v>
      </c>
      <c r="G5463" s="16" t="s">
        <v>4391</v>
      </c>
      <c r="H5463" s="16" t="s">
        <v>3328</v>
      </c>
      <c r="I5463" s="16" t="s">
        <v>3329</v>
      </c>
      <c r="J5463" s="16" t="s">
        <v>11001</v>
      </c>
    </row>
    <row r="5464" ht="45" spans="1:10">
      <c r="A5464" s="20"/>
      <c r="B5464" s="16" t="s">
        <v>10971</v>
      </c>
      <c r="C5464" s="16" t="s">
        <v>3324</v>
      </c>
      <c r="D5464" s="16" t="s">
        <v>3590</v>
      </c>
      <c r="E5464" s="16" t="s">
        <v>11002</v>
      </c>
      <c r="F5464" s="16" t="s">
        <v>3304</v>
      </c>
      <c r="G5464" s="16" t="s">
        <v>11003</v>
      </c>
      <c r="H5464" s="16" t="s">
        <v>3328</v>
      </c>
      <c r="I5464" s="16" t="s">
        <v>3329</v>
      </c>
      <c r="J5464" s="16" t="s">
        <v>11004</v>
      </c>
    </row>
    <row r="5465" ht="33.75" spans="1:10">
      <c r="A5465" s="20"/>
      <c r="B5465" s="16" t="s">
        <v>10971</v>
      </c>
      <c r="C5465" s="16" t="s">
        <v>3324</v>
      </c>
      <c r="D5465" s="16" t="s">
        <v>3590</v>
      </c>
      <c r="E5465" s="16" t="s">
        <v>11005</v>
      </c>
      <c r="F5465" s="16" t="s">
        <v>3304</v>
      </c>
      <c r="G5465" s="16" t="s">
        <v>4150</v>
      </c>
      <c r="H5465" s="16" t="s">
        <v>3328</v>
      </c>
      <c r="I5465" s="16" t="s">
        <v>3329</v>
      </c>
      <c r="J5465" s="16" t="s">
        <v>11006</v>
      </c>
    </row>
    <row r="5466" ht="45" spans="1:10">
      <c r="A5466" s="20"/>
      <c r="B5466" s="16" t="s">
        <v>10971</v>
      </c>
      <c r="C5466" s="16" t="s">
        <v>3331</v>
      </c>
      <c r="D5466" s="16" t="s">
        <v>3332</v>
      </c>
      <c r="E5466" s="16" t="s">
        <v>8156</v>
      </c>
      <c r="F5466" s="16" t="s">
        <v>3313</v>
      </c>
      <c r="G5466" s="16" t="s">
        <v>5025</v>
      </c>
      <c r="H5466" s="16" t="s">
        <v>3315</v>
      </c>
      <c r="I5466" s="16" t="s">
        <v>3307</v>
      </c>
      <c r="J5466" s="16" t="s">
        <v>11007</v>
      </c>
    </row>
    <row r="5467" ht="22.5" spans="1:10">
      <c r="A5467" s="20"/>
      <c r="B5467" s="16" t="s">
        <v>10971</v>
      </c>
      <c r="C5467" s="16" t="s">
        <v>3331</v>
      </c>
      <c r="D5467" s="16" t="s">
        <v>3332</v>
      </c>
      <c r="E5467" s="16" t="s">
        <v>4461</v>
      </c>
      <c r="F5467" s="16" t="s">
        <v>3313</v>
      </c>
      <c r="G5467" s="16" t="s">
        <v>5025</v>
      </c>
      <c r="H5467" s="16" t="s">
        <v>3315</v>
      </c>
      <c r="I5467" s="16" t="s">
        <v>3307</v>
      </c>
      <c r="J5467" s="16" t="s">
        <v>7632</v>
      </c>
    </row>
    <row r="5468" spans="1:10">
      <c r="A5468" s="20" t="s">
        <v>11008</v>
      </c>
      <c r="B5468" s="16" t="s">
        <v>11009</v>
      </c>
      <c r="C5468" s="16" t="s">
        <v>3301</v>
      </c>
      <c r="D5468" s="16" t="s">
        <v>3302</v>
      </c>
      <c r="E5468" s="16" t="s">
        <v>11010</v>
      </c>
      <c r="F5468" s="16" t="s">
        <v>3304</v>
      </c>
      <c r="G5468" s="16" t="s">
        <v>3631</v>
      </c>
      <c r="H5468" s="16" t="s">
        <v>3306</v>
      </c>
      <c r="I5468" s="16" t="s">
        <v>3307</v>
      </c>
      <c r="J5468" s="16" t="s">
        <v>11011</v>
      </c>
    </row>
    <row r="5469" ht="22.5" spans="1:10">
      <c r="A5469" s="20"/>
      <c r="B5469" s="16" t="s">
        <v>11009</v>
      </c>
      <c r="C5469" s="16" t="s">
        <v>3301</v>
      </c>
      <c r="D5469" s="16" t="s">
        <v>3302</v>
      </c>
      <c r="E5469" s="16" t="s">
        <v>11012</v>
      </c>
      <c r="F5469" s="16" t="s">
        <v>3313</v>
      </c>
      <c r="G5469" s="16" t="s">
        <v>3746</v>
      </c>
      <c r="H5469" s="16" t="s">
        <v>3545</v>
      </c>
      <c r="I5469" s="16" t="s">
        <v>3307</v>
      </c>
      <c r="J5469" s="16" t="s">
        <v>11013</v>
      </c>
    </row>
    <row r="5470" spans="1:10">
      <c r="A5470" s="20"/>
      <c r="B5470" s="16" t="s">
        <v>11009</v>
      </c>
      <c r="C5470" s="16" t="s">
        <v>3301</v>
      </c>
      <c r="D5470" s="16" t="s">
        <v>3320</v>
      </c>
      <c r="E5470" s="16" t="s">
        <v>11014</v>
      </c>
      <c r="F5470" s="16" t="s">
        <v>3313</v>
      </c>
      <c r="G5470" s="16" t="s">
        <v>3322</v>
      </c>
      <c r="H5470" s="16" t="s">
        <v>3315</v>
      </c>
      <c r="I5470" s="16" t="s">
        <v>3307</v>
      </c>
      <c r="J5470" s="16" t="s">
        <v>6369</v>
      </c>
    </row>
    <row r="5471" spans="1:10">
      <c r="A5471" s="20"/>
      <c r="B5471" s="16" t="s">
        <v>11009</v>
      </c>
      <c r="C5471" s="16" t="s">
        <v>3324</v>
      </c>
      <c r="D5471" s="16" t="s">
        <v>3685</v>
      </c>
      <c r="E5471" s="16" t="s">
        <v>11015</v>
      </c>
      <c r="F5471" s="16" t="s">
        <v>3304</v>
      </c>
      <c r="G5471" s="16" t="s">
        <v>3420</v>
      </c>
      <c r="H5471" s="16" t="s">
        <v>3306</v>
      </c>
      <c r="I5471" s="16" t="s">
        <v>3329</v>
      </c>
      <c r="J5471" s="16" t="s">
        <v>11015</v>
      </c>
    </row>
    <row r="5472" ht="22.5" spans="1:10">
      <c r="A5472" s="20"/>
      <c r="B5472" s="16" t="s">
        <v>11009</v>
      </c>
      <c r="C5472" s="16" t="s">
        <v>3324</v>
      </c>
      <c r="D5472" s="16" t="s">
        <v>3590</v>
      </c>
      <c r="E5472" s="16" t="s">
        <v>11016</v>
      </c>
      <c r="F5472" s="16" t="s">
        <v>3304</v>
      </c>
      <c r="G5472" s="16" t="s">
        <v>11017</v>
      </c>
      <c r="H5472" s="16" t="s">
        <v>3328</v>
      </c>
      <c r="I5472" s="16" t="s">
        <v>3329</v>
      </c>
      <c r="J5472" s="16" t="s">
        <v>11018</v>
      </c>
    </row>
    <row r="5473" spans="1:10">
      <c r="A5473" s="20"/>
      <c r="B5473" s="16" t="s">
        <v>11009</v>
      </c>
      <c r="C5473" s="16" t="s">
        <v>3331</v>
      </c>
      <c r="D5473" s="16" t="s">
        <v>3332</v>
      </c>
      <c r="E5473" s="16" t="s">
        <v>3332</v>
      </c>
      <c r="F5473" s="16" t="s">
        <v>3313</v>
      </c>
      <c r="G5473" s="16" t="s">
        <v>3322</v>
      </c>
      <c r="H5473" s="16" t="s">
        <v>3315</v>
      </c>
      <c r="I5473" s="16" t="s">
        <v>3307</v>
      </c>
      <c r="J5473" s="16" t="s">
        <v>11019</v>
      </c>
    </row>
    <row r="5474" ht="22.5" spans="1:10">
      <c r="A5474" s="20" t="s">
        <v>11020</v>
      </c>
      <c r="B5474" s="16" t="s">
        <v>11021</v>
      </c>
      <c r="C5474" s="16" t="s">
        <v>3301</v>
      </c>
      <c r="D5474" s="16" t="s">
        <v>3302</v>
      </c>
      <c r="E5474" s="16" t="s">
        <v>11022</v>
      </c>
      <c r="F5474" s="16" t="s">
        <v>3313</v>
      </c>
      <c r="G5474" s="16" t="s">
        <v>11023</v>
      </c>
      <c r="H5474" s="16" t="s">
        <v>11024</v>
      </c>
      <c r="I5474" s="16" t="s">
        <v>3307</v>
      </c>
      <c r="J5474" s="16" t="s">
        <v>11025</v>
      </c>
    </row>
    <row r="5475" ht="33.75" spans="1:10">
      <c r="A5475" s="20"/>
      <c r="B5475" s="16" t="s">
        <v>11021</v>
      </c>
      <c r="C5475" s="16" t="s">
        <v>3301</v>
      </c>
      <c r="D5475" s="16" t="s">
        <v>3302</v>
      </c>
      <c r="E5475" s="16" t="s">
        <v>11026</v>
      </c>
      <c r="F5475" s="16" t="s">
        <v>3313</v>
      </c>
      <c r="G5475" s="16" t="s">
        <v>4559</v>
      </c>
      <c r="H5475" s="16" t="s">
        <v>3545</v>
      </c>
      <c r="I5475" s="16" t="s">
        <v>3307</v>
      </c>
      <c r="J5475" s="16" t="s">
        <v>11027</v>
      </c>
    </row>
    <row r="5476" ht="22.5" spans="1:10">
      <c r="A5476" s="20"/>
      <c r="B5476" s="16" t="s">
        <v>11021</v>
      </c>
      <c r="C5476" s="16" t="s">
        <v>3301</v>
      </c>
      <c r="D5476" s="16" t="s">
        <v>3302</v>
      </c>
      <c r="E5476" s="16" t="s">
        <v>11028</v>
      </c>
      <c r="F5476" s="16" t="s">
        <v>3313</v>
      </c>
      <c r="G5476" s="16" t="s">
        <v>11029</v>
      </c>
      <c r="H5476" s="16" t="s">
        <v>3545</v>
      </c>
      <c r="I5476" s="16" t="s">
        <v>3307</v>
      </c>
      <c r="J5476" s="16" t="s">
        <v>11030</v>
      </c>
    </row>
    <row r="5477" ht="22.5" spans="1:10">
      <c r="A5477" s="20"/>
      <c r="B5477" s="16" t="s">
        <v>11021</v>
      </c>
      <c r="C5477" s="16" t="s">
        <v>3301</v>
      </c>
      <c r="D5477" s="16" t="s">
        <v>3302</v>
      </c>
      <c r="E5477" s="16" t="s">
        <v>11031</v>
      </c>
      <c r="F5477" s="16" t="s">
        <v>3313</v>
      </c>
      <c r="G5477" s="16" t="s">
        <v>7575</v>
      </c>
      <c r="H5477" s="16" t="s">
        <v>3545</v>
      </c>
      <c r="I5477" s="16" t="s">
        <v>3307</v>
      </c>
      <c r="J5477" s="16" t="s">
        <v>11032</v>
      </c>
    </row>
    <row r="5478" ht="22.5" spans="1:10">
      <c r="A5478" s="20"/>
      <c r="B5478" s="16" t="s">
        <v>11021</v>
      </c>
      <c r="C5478" s="16" t="s">
        <v>3301</v>
      </c>
      <c r="D5478" s="16" t="s">
        <v>3302</v>
      </c>
      <c r="E5478" s="16" t="s">
        <v>11033</v>
      </c>
      <c r="F5478" s="16" t="s">
        <v>3313</v>
      </c>
      <c r="G5478" s="16" t="s">
        <v>11029</v>
      </c>
      <c r="H5478" s="16" t="s">
        <v>3545</v>
      </c>
      <c r="I5478" s="16" t="s">
        <v>3307</v>
      </c>
      <c r="J5478" s="16" t="s">
        <v>11034</v>
      </c>
    </row>
    <row r="5479" ht="22.5" spans="1:10">
      <c r="A5479" s="20"/>
      <c r="B5479" s="16" t="s">
        <v>11021</v>
      </c>
      <c r="C5479" s="16" t="s">
        <v>3301</v>
      </c>
      <c r="D5479" s="16" t="s">
        <v>3302</v>
      </c>
      <c r="E5479" s="16" t="s">
        <v>11035</v>
      </c>
      <c r="F5479" s="16" t="s">
        <v>3304</v>
      </c>
      <c r="G5479" s="16" t="s">
        <v>11036</v>
      </c>
      <c r="H5479" s="16" t="s">
        <v>3545</v>
      </c>
      <c r="I5479" s="16" t="s">
        <v>3307</v>
      </c>
      <c r="J5479" s="16" t="s">
        <v>11037</v>
      </c>
    </row>
    <row r="5480" ht="22.5" spans="1:10">
      <c r="A5480" s="20"/>
      <c r="B5480" s="16" t="s">
        <v>11021</v>
      </c>
      <c r="C5480" s="16" t="s">
        <v>3301</v>
      </c>
      <c r="D5480" s="16" t="s">
        <v>3302</v>
      </c>
      <c r="E5480" s="16" t="s">
        <v>11038</v>
      </c>
      <c r="F5480" s="16" t="s">
        <v>3313</v>
      </c>
      <c r="G5480" s="16" t="s">
        <v>11039</v>
      </c>
      <c r="H5480" s="16" t="s">
        <v>3545</v>
      </c>
      <c r="I5480" s="16" t="s">
        <v>3307</v>
      </c>
      <c r="J5480" s="16" t="s">
        <v>11040</v>
      </c>
    </row>
    <row r="5481" ht="22.5" spans="1:10">
      <c r="A5481" s="20"/>
      <c r="B5481" s="16" t="s">
        <v>11021</v>
      </c>
      <c r="C5481" s="16" t="s">
        <v>3301</v>
      </c>
      <c r="D5481" s="16" t="s">
        <v>3302</v>
      </c>
      <c r="E5481" s="16" t="s">
        <v>11041</v>
      </c>
      <c r="F5481" s="16" t="s">
        <v>3304</v>
      </c>
      <c r="G5481" s="16" t="s">
        <v>11042</v>
      </c>
      <c r="H5481" s="16" t="s">
        <v>3545</v>
      </c>
      <c r="I5481" s="16" t="s">
        <v>3307</v>
      </c>
      <c r="J5481" s="16" t="s">
        <v>11043</v>
      </c>
    </row>
    <row r="5482" ht="22.5" spans="1:10">
      <c r="A5482" s="20"/>
      <c r="B5482" s="16" t="s">
        <v>11021</v>
      </c>
      <c r="C5482" s="16" t="s">
        <v>3301</v>
      </c>
      <c r="D5482" s="16" t="s">
        <v>3302</v>
      </c>
      <c r="E5482" s="16" t="s">
        <v>11044</v>
      </c>
      <c r="F5482" s="16" t="s">
        <v>3304</v>
      </c>
      <c r="G5482" s="16" t="s">
        <v>11042</v>
      </c>
      <c r="H5482" s="16" t="s">
        <v>3545</v>
      </c>
      <c r="I5482" s="16" t="s">
        <v>3307</v>
      </c>
      <c r="J5482" s="16" t="s">
        <v>11045</v>
      </c>
    </row>
    <row r="5483" ht="22.5" spans="1:10">
      <c r="A5483" s="20"/>
      <c r="B5483" s="16" t="s">
        <v>11021</v>
      </c>
      <c r="C5483" s="16" t="s">
        <v>3301</v>
      </c>
      <c r="D5483" s="16" t="s">
        <v>3302</v>
      </c>
      <c r="E5483" s="16" t="s">
        <v>11046</v>
      </c>
      <c r="F5483" s="16" t="s">
        <v>3304</v>
      </c>
      <c r="G5483" s="16" t="s">
        <v>11036</v>
      </c>
      <c r="H5483" s="16" t="s">
        <v>3545</v>
      </c>
      <c r="I5483" s="16" t="s">
        <v>3307</v>
      </c>
      <c r="J5483" s="16" t="s">
        <v>11047</v>
      </c>
    </row>
    <row r="5484" ht="33.75" spans="1:10">
      <c r="A5484" s="20"/>
      <c r="B5484" s="16" t="s">
        <v>11021</v>
      </c>
      <c r="C5484" s="16" t="s">
        <v>3301</v>
      </c>
      <c r="D5484" s="16" t="s">
        <v>3311</v>
      </c>
      <c r="E5484" s="16" t="s">
        <v>11048</v>
      </c>
      <c r="F5484" s="16" t="s">
        <v>3313</v>
      </c>
      <c r="G5484" s="16" t="s">
        <v>5337</v>
      </c>
      <c r="H5484" s="16" t="s">
        <v>3315</v>
      </c>
      <c r="I5484" s="16" t="s">
        <v>3307</v>
      </c>
      <c r="J5484" s="16" t="s">
        <v>11049</v>
      </c>
    </row>
    <row r="5485" ht="45" spans="1:10">
      <c r="A5485" s="20"/>
      <c r="B5485" s="16" t="s">
        <v>11021</v>
      </c>
      <c r="C5485" s="16" t="s">
        <v>3301</v>
      </c>
      <c r="D5485" s="16" t="s">
        <v>3311</v>
      </c>
      <c r="E5485" s="16" t="s">
        <v>11050</v>
      </c>
      <c r="F5485" s="16" t="s">
        <v>3313</v>
      </c>
      <c r="G5485" s="16" t="s">
        <v>5337</v>
      </c>
      <c r="H5485" s="16" t="s">
        <v>3315</v>
      </c>
      <c r="I5485" s="16" t="s">
        <v>3307</v>
      </c>
      <c r="J5485" s="16" t="s">
        <v>11051</v>
      </c>
    </row>
    <row r="5486" ht="22.5" spans="1:10">
      <c r="A5486" s="20"/>
      <c r="B5486" s="16" t="s">
        <v>11021</v>
      </c>
      <c r="C5486" s="16" t="s">
        <v>3301</v>
      </c>
      <c r="D5486" s="16" t="s">
        <v>3311</v>
      </c>
      <c r="E5486" s="16" t="s">
        <v>11052</v>
      </c>
      <c r="F5486" s="16" t="s">
        <v>3313</v>
      </c>
      <c r="G5486" s="16" t="s">
        <v>5337</v>
      </c>
      <c r="H5486" s="16" t="s">
        <v>3315</v>
      </c>
      <c r="I5486" s="16" t="s">
        <v>3307</v>
      </c>
      <c r="J5486" s="16" t="s">
        <v>11053</v>
      </c>
    </row>
    <row r="5487" ht="22.5" spans="1:10">
      <c r="A5487" s="20"/>
      <c r="B5487" s="16" t="s">
        <v>11021</v>
      </c>
      <c r="C5487" s="16" t="s">
        <v>3301</v>
      </c>
      <c r="D5487" s="16" t="s">
        <v>3320</v>
      </c>
      <c r="E5487" s="16" t="s">
        <v>11054</v>
      </c>
      <c r="F5487" s="16" t="s">
        <v>3313</v>
      </c>
      <c r="G5487" s="16" t="s">
        <v>5337</v>
      </c>
      <c r="H5487" s="16" t="s">
        <v>3315</v>
      </c>
      <c r="I5487" s="16" t="s">
        <v>3307</v>
      </c>
      <c r="J5487" s="16" t="s">
        <v>11055</v>
      </c>
    </row>
    <row r="5488" ht="22.5" spans="1:10">
      <c r="A5488" s="20"/>
      <c r="B5488" s="16" t="s">
        <v>11021</v>
      </c>
      <c r="C5488" s="16" t="s">
        <v>3301</v>
      </c>
      <c r="D5488" s="16" t="s">
        <v>3320</v>
      </c>
      <c r="E5488" s="16" t="s">
        <v>11056</v>
      </c>
      <c r="F5488" s="16" t="s">
        <v>3313</v>
      </c>
      <c r="G5488" s="16" t="s">
        <v>5337</v>
      </c>
      <c r="H5488" s="16" t="s">
        <v>3315</v>
      </c>
      <c r="I5488" s="16" t="s">
        <v>3307</v>
      </c>
      <c r="J5488" s="16" t="s">
        <v>11057</v>
      </c>
    </row>
    <row r="5489" ht="22.5" spans="1:10">
      <c r="A5489" s="20"/>
      <c r="B5489" s="16" t="s">
        <v>11021</v>
      </c>
      <c r="C5489" s="16" t="s">
        <v>3301</v>
      </c>
      <c r="D5489" s="16" t="s">
        <v>3320</v>
      </c>
      <c r="E5489" s="16" t="s">
        <v>10955</v>
      </c>
      <c r="F5489" s="16" t="s">
        <v>3313</v>
      </c>
      <c r="G5489" s="16" t="s">
        <v>8493</v>
      </c>
      <c r="H5489" s="16" t="s">
        <v>3315</v>
      </c>
      <c r="I5489" s="16" t="s">
        <v>3307</v>
      </c>
      <c r="J5489" s="16" t="s">
        <v>10956</v>
      </c>
    </row>
    <row r="5490" ht="22.5" spans="1:10">
      <c r="A5490" s="20"/>
      <c r="B5490" s="16" t="s">
        <v>11021</v>
      </c>
      <c r="C5490" s="16" t="s">
        <v>3301</v>
      </c>
      <c r="D5490" s="16" t="s">
        <v>3320</v>
      </c>
      <c r="E5490" s="16" t="s">
        <v>8092</v>
      </c>
      <c r="F5490" s="16" t="s">
        <v>3313</v>
      </c>
      <c r="G5490" s="16" t="s">
        <v>5337</v>
      </c>
      <c r="H5490" s="16" t="s">
        <v>3315</v>
      </c>
      <c r="I5490" s="16" t="s">
        <v>3307</v>
      </c>
      <c r="J5490" s="16" t="s">
        <v>5395</v>
      </c>
    </row>
    <row r="5491" ht="33.75" spans="1:10">
      <c r="A5491" s="20"/>
      <c r="B5491" s="16" t="s">
        <v>11021</v>
      </c>
      <c r="C5491" s="16" t="s">
        <v>3324</v>
      </c>
      <c r="D5491" s="16" t="s">
        <v>3325</v>
      </c>
      <c r="E5491" s="16" t="s">
        <v>11058</v>
      </c>
      <c r="F5491" s="16" t="s">
        <v>3304</v>
      </c>
      <c r="G5491" s="16" t="s">
        <v>11059</v>
      </c>
      <c r="H5491" s="16" t="s">
        <v>3328</v>
      </c>
      <c r="I5491" s="16" t="s">
        <v>3329</v>
      </c>
      <c r="J5491" s="16" t="s">
        <v>11060</v>
      </c>
    </row>
    <row r="5492" ht="22.5" spans="1:10">
      <c r="A5492" s="20"/>
      <c r="B5492" s="16" t="s">
        <v>11021</v>
      </c>
      <c r="C5492" s="16" t="s">
        <v>3324</v>
      </c>
      <c r="D5492" s="16" t="s">
        <v>3325</v>
      </c>
      <c r="E5492" s="16" t="s">
        <v>11061</v>
      </c>
      <c r="F5492" s="16" t="s">
        <v>3304</v>
      </c>
      <c r="G5492" s="16" t="s">
        <v>4391</v>
      </c>
      <c r="H5492" s="16" t="s">
        <v>3328</v>
      </c>
      <c r="I5492" s="16" t="s">
        <v>3329</v>
      </c>
      <c r="J5492" s="16" t="s">
        <v>11062</v>
      </c>
    </row>
    <row r="5493" ht="22.5" spans="1:10">
      <c r="A5493" s="20"/>
      <c r="B5493" s="16" t="s">
        <v>11021</v>
      </c>
      <c r="C5493" s="16" t="s">
        <v>3324</v>
      </c>
      <c r="D5493" s="16" t="s">
        <v>3325</v>
      </c>
      <c r="E5493" s="16" t="s">
        <v>11063</v>
      </c>
      <c r="F5493" s="16" t="s">
        <v>3304</v>
      </c>
      <c r="G5493" s="16" t="s">
        <v>3327</v>
      </c>
      <c r="H5493" s="16" t="s">
        <v>3328</v>
      </c>
      <c r="I5493" s="16" t="s">
        <v>3329</v>
      </c>
      <c r="J5493" s="16" t="s">
        <v>11064</v>
      </c>
    </row>
    <row r="5494" ht="33.75" spans="1:10">
      <c r="A5494" s="20"/>
      <c r="B5494" s="16" t="s">
        <v>11021</v>
      </c>
      <c r="C5494" s="16" t="s">
        <v>3324</v>
      </c>
      <c r="D5494" s="16" t="s">
        <v>3325</v>
      </c>
      <c r="E5494" s="16" t="s">
        <v>11065</v>
      </c>
      <c r="F5494" s="16" t="s">
        <v>3304</v>
      </c>
      <c r="G5494" s="16" t="s">
        <v>4391</v>
      </c>
      <c r="H5494" s="16" t="s">
        <v>3328</v>
      </c>
      <c r="I5494" s="16" t="s">
        <v>3329</v>
      </c>
      <c r="J5494" s="16" t="s">
        <v>11066</v>
      </c>
    </row>
    <row r="5495" ht="45" spans="1:10">
      <c r="A5495" s="20"/>
      <c r="B5495" s="16" t="s">
        <v>11021</v>
      </c>
      <c r="C5495" s="16" t="s">
        <v>3324</v>
      </c>
      <c r="D5495" s="16" t="s">
        <v>3590</v>
      </c>
      <c r="E5495" s="16" t="s">
        <v>11067</v>
      </c>
      <c r="F5495" s="16" t="s">
        <v>3304</v>
      </c>
      <c r="G5495" s="16" t="s">
        <v>10182</v>
      </c>
      <c r="H5495" s="16" t="s">
        <v>3328</v>
      </c>
      <c r="I5495" s="16" t="s">
        <v>3329</v>
      </c>
      <c r="J5495" s="16" t="s">
        <v>11068</v>
      </c>
    </row>
    <row r="5496" spans="1:10">
      <c r="A5496" s="20"/>
      <c r="B5496" s="16" t="s">
        <v>11021</v>
      </c>
      <c r="C5496" s="16" t="s">
        <v>3331</v>
      </c>
      <c r="D5496" s="16" t="s">
        <v>3332</v>
      </c>
      <c r="E5496" s="16" t="s">
        <v>4468</v>
      </c>
      <c r="F5496" s="16" t="s">
        <v>3313</v>
      </c>
      <c r="G5496" s="16" t="s">
        <v>5025</v>
      </c>
      <c r="H5496" s="16" t="s">
        <v>3315</v>
      </c>
      <c r="I5496" s="16" t="s">
        <v>3307</v>
      </c>
      <c r="J5496" s="16" t="s">
        <v>5154</v>
      </c>
    </row>
    <row r="5497" ht="22.5" spans="1:10">
      <c r="A5497" s="20"/>
      <c r="B5497" s="16" t="s">
        <v>11021</v>
      </c>
      <c r="C5497" s="16" t="s">
        <v>3331</v>
      </c>
      <c r="D5497" s="16" t="s">
        <v>3332</v>
      </c>
      <c r="E5497" s="16" t="s">
        <v>7349</v>
      </c>
      <c r="F5497" s="16" t="s">
        <v>3313</v>
      </c>
      <c r="G5497" s="16" t="s">
        <v>5025</v>
      </c>
      <c r="H5497" s="16" t="s">
        <v>3315</v>
      </c>
      <c r="I5497" s="16" t="s">
        <v>3307</v>
      </c>
      <c r="J5497" s="16" t="s">
        <v>7349</v>
      </c>
    </row>
    <row r="5498" ht="22.5" spans="1:10">
      <c r="A5498" s="20" t="s">
        <v>9793</v>
      </c>
      <c r="B5498" s="16" t="s">
        <v>11069</v>
      </c>
      <c r="C5498" s="16" t="s">
        <v>3301</v>
      </c>
      <c r="D5498" s="16" t="s">
        <v>3302</v>
      </c>
      <c r="E5498" s="16" t="s">
        <v>11070</v>
      </c>
      <c r="F5498" s="16" t="s">
        <v>3313</v>
      </c>
      <c r="G5498" s="16" t="s">
        <v>3710</v>
      </c>
      <c r="H5498" s="16" t="s">
        <v>3545</v>
      </c>
      <c r="I5498" s="16" t="s">
        <v>3307</v>
      </c>
      <c r="J5498" s="16" t="s">
        <v>11071</v>
      </c>
    </row>
    <row r="5499" spans="1:10">
      <c r="A5499" s="20"/>
      <c r="B5499" s="16" t="s">
        <v>11069</v>
      </c>
      <c r="C5499" s="16" t="s">
        <v>3301</v>
      </c>
      <c r="D5499" s="16" t="s">
        <v>3311</v>
      </c>
      <c r="E5499" s="16" t="s">
        <v>11072</v>
      </c>
      <c r="F5499" s="16" t="s">
        <v>3313</v>
      </c>
      <c r="G5499" s="16" t="s">
        <v>3341</v>
      </c>
      <c r="H5499" s="16" t="s">
        <v>3315</v>
      </c>
      <c r="I5499" s="16" t="s">
        <v>3307</v>
      </c>
      <c r="J5499" s="16" t="s">
        <v>11072</v>
      </c>
    </row>
    <row r="5500" spans="1:10">
      <c r="A5500" s="20"/>
      <c r="B5500" s="16" t="s">
        <v>11069</v>
      </c>
      <c r="C5500" s="16" t="s">
        <v>3301</v>
      </c>
      <c r="D5500" s="16" t="s">
        <v>3320</v>
      </c>
      <c r="E5500" s="16" t="s">
        <v>5805</v>
      </c>
      <c r="F5500" s="16" t="s">
        <v>3313</v>
      </c>
      <c r="G5500" s="16" t="s">
        <v>3322</v>
      </c>
      <c r="H5500" s="16" t="s">
        <v>3315</v>
      </c>
      <c r="I5500" s="16" t="s">
        <v>3307</v>
      </c>
      <c r="J5500" s="16" t="s">
        <v>5806</v>
      </c>
    </row>
    <row r="5501" spans="1:10">
      <c r="A5501" s="20"/>
      <c r="B5501" s="16" t="s">
        <v>11069</v>
      </c>
      <c r="C5501" s="16" t="s">
        <v>3324</v>
      </c>
      <c r="D5501" s="16" t="s">
        <v>3325</v>
      </c>
      <c r="E5501" s="16" t="s">
        <v>11073</v>
      </c>
      <c r="F5501" s="16" t="s">
        <v>3304</v>
      </c>
      <c r="G5501" s="16" t="s">
        <v>3367</v>
      </c>
      <c r="H5501" s="16" t="s">
        <v>3328</v>
      </c>
      <c r="I5501" s="16" t="s">
        <v>3329</v>
      </c>
      <c r="J5501" s="16" t="s">
        <v>11073</v>
      </c>
    </row>
    <row r="5502" spans="1:10">
      <c r="A5502" s="20"/>
      <c r="B5502" s="16" t="s">
        <v>11069</v>
      </c>
      <c r="C5502" s="16" t="s">
        <v>3331</v>
      </c>
      <c r="D5502" s="16" t="s">
        <v>3332</v>
      </c>
      <c r="E5502" s="16" t="s">
        <v>11074</v>
      </c>
      <c r="F5502" s="16" t="s">
        <v>3313</v>
      </c>
      <c r="G5502" s="16" t="s">
        <v>3341</v>
      </c>
      <c r="H5502" s="16" t="s">
        <v>3315</v>
      </c>
      <c r="I5502" s="16" t="s">
        <v>3307</v>
      </c>
      <c r="J5502" s="16" t="s">
        <v>11075</v>
      </c>
    </row>
    <row r="5503" spans="1:10">
      <c r="A5503" s="20" t="s">
        <v>10927</v>
      </c>
      <c r="B5503" s="16" t="s">
        <v>10857</v>
      </c>
      <c r="C5503" s="16" t="s">
        <v>3301</v>
      </c>
      <c r="D5503" s="16" t="s">
        <v>3302</v>
      </c>
      <c r="E5503" s="16" t="s">
        <v>10858</v>
      </c>
      <c r="F5503" s="16" t="s">
        <v>3520</v>
      </c>
      <c r="G5503" s="16" t="s">
        <v>7246</v>
      </c>
      <c r="H5503" s="16" t="s">
        <v>3377</v>
      </c>
      <c r="I5503" s="16" t="s">
        <v>3307</v>
      </c>
      <c r="J5503" s="16" t="s">
        <v>10859</v>
      </c>
    </row>
    <row r="5504" spans="1:10">
      <c r="A5504" s="20"/>
      <c r="B5504" s="16" t="s">
        <v>10857</v>
      </c>
      <c r="C5504" s="16" t="s">
        <v>3301</v>
      </c>
      <c r="D5504" s="16" t="s">
        <v>3311</v>
      </c>
      <c r="E5504" s="16" t="s">
        <v>8232</v>
      </c>
      <c r="F5504" s="16" t="s">
        <v>3304</v>
      </c>
      <c r="G5504" s="16" t="s">
        <v>3398</v>
      </c>
      <c r="H5504" s="16" t="s">
        <v>3315</v>
      </c>
      <c r="I5504" s="16" t="s">
        <v>3307</v>
      </c>
      <c r="J5504" s="16" t="s">
        <v>8232</v>
      </c>
    </row>
    <row r="5505" spans="1:10">
      <c r="A5505" s="20"/>
      <c r="B5505" s="16" t="s">
        <v>10857</v>
      </c>
      <c r="C5505" s="16" t="s">
        <v>3301</v>
      </c>
      <c r="D5505" s="16" t="s">
        <v>3320</v>
      </c>
      <c r="E5505" s="16" t="s">
        <v>6418</v>
      </c>
      <c r="F5505" s="16" t="s">
        <v>3313</v>
      </c>
      <c r="G5505" s="16" t="s">
        <v>3341</v>
      </c>
      <c r="H5505" s="16" t="s">
        <v>3315</v>
      </c>
      <c r="I5505" s="16" t="s">
        <v>3307</v>
      </c>
      <c r="J5505" s="16" t="s">
        <v>6418</v>
      </c>
    </row>
    <row r="5506" ht="22.5" spans="1:10">
      <c r="A5506" s="20"/>
      <c r="B5506" s="16" t="s">
        <v>10857</v>
      </c>
      <c r="C5506" s="16" t="s">
        <v>3324</v>
      </c>
      <c r="D5506" s="16" t="s">
        <v>3325</v>
      </c>
      <c r="E5506" s="16" t="s">
        <v>10860</v>
      </c>
      <c r="F5506" s="16" t="s">
        <v>3304</v>
      </c>
      <c r="G5506" s="16" t="s">
        <v>3968</v>
      </c>
      <c r="H5506" s="16" t="s">
        <v>3328</v>
      </c>
      <c r="I5506" s="16" t="s">
        <v>3329</v>
      </c>
      <c r="J5506" s="16" t="s">
        <v>10861</v>
      </c>
    </row>
    <row r="5507" spans="1:10">
      <c r="A5507" s="20"/>
      <c r="B5507" s="16" t="s">
        <v>10857</v>
      </c>
      <c r="C5507" s="16" t="s">
        <v>3331</v>
      </c>
      <c r="D5507" s="16" t="s">
        <v>3332</v>
      </c>
      <c r="E5507" s="16" t="s">
        <v>10862</v>
      </c>
      <c r="F5507" s="16" t="s">
        <v>3313</v>
      </c>
      <c r="G5507" s="16" t="s">
        <v>3341</v>
      </c>
      <c r="H5507" s="16" t="s">
        <v>3315</v>
      </c>
      <c r="I5507" s="16" t="s">
        <v>3307</v>
      </c>
      <c r="J5507" s="16" t="s">
        <v>10862</v>
      </c>
    </row>
    <row r="5508" spans="1:10">
      <c r="A5508" s="20" t="s">
        <v>3608</v>
      </c>
      <c r="B5508" s="16" t="s">
        <v>11076</v>
      </c>
      <c r="C5508" s="16" t="s">
        <v>3301</v>
      </c>
      <c r="D5508" s="16" t="s">
        <v>3302</v>
      </c>
      <c r="E5508" s="16" t="s">
        <v>10864</v>
      </c>
      <c r="F5508" s="16" t="s">
        <v>3304</v>
      </c>
      <c r="G5508" s="16" t="s">
        <v>3305</v>
      </c>
      <c r="H5508" s="16" t="s">
        <v>3395</v>
      </c>
      <c r="I5508" s="16" t="s">
        <v>3307</v>
      </c>
      <c r="J5508" s="16" t="s">
        <v>10865</v>
      </c>
    </row>
    <row r="5509" ht="22.5" spans="1:10">
      <c r="A5509" s="20"/>
      <c r="B5509" s="16" t="s">
        <v>11076</v>
      </c>
      <c r="C5509" s="16" t="s">
        <v>3301</v>
      </c>
      <c r="D5509" s="16" t="s">
        <v>3302</v>
      </c>
      <c r="E5509" s="16" t="s">
        <v>10866</v>
      </c>
      <c r="F5509" s="16" t="s">
        <v>3304</v>
      </c>
      <c r="G5509" s="16" t="s">
        <v>6187</v>
      </c>
      <c r="H5509" s="16" t="s">
        <v>3758</v>
      </c>
      <c r="I5509" s="16" t="s">
        <v>3307</v>
      </c>
      <c r="J5509" s="16" t="s">
        <v>10867</v>
      </c>
    </row>
    <row r="5510" spans="1:10">
      <c r="A5510" s="20"/>
      <c r="B5510" s="16" t="s">
        <v>11076</v>
      </c>
      <c r="C5510" s="16" t="s">
        <v>3301</v>
      </c>
      <c r="D5510" s="16" t="s">
        <v>3311</v>
      </c>
      <c r="E5510" s="16" t="s">
        <v>10868</v>
      </c>
      <c r="F5510" s="16" t="s">
        <v>3313</v>
      </c>
      <c r="G5510" s="16" t="s">
        <v>3341</v>
      </c>
      <c r="H5510" s="16" t="s">
        <v>3315</v>
      </c>
      <c r="I5510" s="16" t="s">
        <v>3307</v>
      </c>
      <c r="J5510" s="16" t="s">
        <v>10869</v>
      </c>
    </row>
    <row r="5511" ht="22.5" spans="1:10">
      <c r="A5511" s="20"/>
      <c r="B5511" s="16" t="s">
        <v>11076</v>
      </c>
      <c r="C5511" s="16" t="s">
        <v>3301</v>
      </c>
      <c r="D5511" s="16" t="s">
        <v>3320</v>
      </c>
      <c r="E5511" s="16" t="s">
        <v>11077</v>
      </c>
      <c r="F5511" s="16" t="s">
        <v>3313</v>
      </c>
      <c r="G5511" s="16" t="s">
        <v>3341</v>
      </c>
      <c r="H5511" s="16" t="s">
        <v>3315</v>
      </c>
      <c r="I5511" s="16" t="s">
        <v>3307</v>
      </c>
      <c r="J5511" s="16" t="s">
        <v>11078</v>
      </c>
    </row>
    <row r="5512" ht="22.5" spans="1:10">
      <c r="A5512" s="20"/>
      <c r="B5512" s="16" t="s">
        <v>11076</v>
      </c>
      <c r="C5512" s="16" t="s">
        <v>3324</v>
      </c>
      <c r="D5512" s="16" t="s">
        <v>3325</v>
      </c>
      <c r="E5512" s="16" t="s">
        <v>10870</v>
      </c>
      <c r="F5512" s="16" t="s">
        <v>3304</v>
      </c>
      <c r="G5512" s="16" t="s">
        <v>5008</v>
      </c>
      <c r="H5512" s="16" t="s">
        <v>3478</v>
      </c>
      <c r="I5512" s="16" t="s">
        <v>3329</v>
      </c>
      <c r="J5512" s="16" t="s">
        <v>10871</v>
      </c>
    </row>
    <row r="5513" spans="1:10">
      <c r="A5513" s="20"/>
      <c r="B5513" s="16" t="s">
        <v>11076</v>
      </c>
      <c r="C5513" s="16" t="s">
        <v>3331</v>
      </c>
      <c r="D5513" s="16" t="s">
        <v>3332</v>
      </c>
      <c r="E5513" s="16" t="s">
        <v>4526</v>
      </c>
      <c r="F5513" s="16" t="s">
        <v>3313</v>
      </c>
      <c r="G5513" s="16" t="s">
        <v>3322</v>
      </c>
      <c r="H5513" s="16" t="s">
        <v>3315</v>
      </c>
      <c r="I5513" s="16" t="s">
        <v>3307</v>
      </c>
      <c r="J5513" s="16" t="s">
        <v>10491</v>
      </c>
    </row>
    <row r="5514" ht="22.5" spans="1:10">
      <c r="A5514" s="20" t="s">
        <v>10739</v>
      </c>
      <c r="B5514" s="16" t="s">
        <v>11079</v>
      </c>
      <c r="C5514" s="16" t="s">
        <v>3301</v>
      </c>
      <c r="D5514" s="16" t="s">
        <v>3302</v>
      </c>
      <c r="E5514" s="16" t="s">
        <v>11080</v>
      </c>
      <c r="F5514" s="16" t="s">
        <v>3313</v>
      </c>
      <c r="G5514" s="16" t="s">
        <v>11081</v>
      </c>
      <c r="H5514" s="16" t="s">
        <v>3377</v>
      </c>
      <c r="I5514" s="16" t="s">
        <v>3307</v>
      </c>
      <c r="J5514" s="16" t="s">
        <v>11082</v>
      </c>
    </row>
    <row r="5515" ht="22.5" spans="1:10">
      <c r="A5515" s="20"/>
      <c r="B5515" s="16" t="s">
        <v>11079</v>
      </c>
      <c r="C5515" s="16" t="s">
        <v>3301</v>
      </c>
      <c r="D5515" s="16" t="s">
        <v>3302</v>
      </c>
      <c r="E5515" s="16" t="s">
        <v>11083</v>
      </c>
      <c r="F5515" s="16" t="s">
        <v>3313</v>
      </c>
      <c r="G5515" s="16" t="s">
        <v>3445</v>
      </c>
      <c r="H5515" s="16" t="s">
        <v>3711</v>
      </c>
      <c r="I5515" s="16" t="s">
        <v>3307</v>
      </c>
      <c r="J5515" s="16" t="s">
        <v>11084</v>
      </c>
    </row>
    <row r="5516" ht="22.5" spans="1:10">
      <c r="A5516" s="20"/>
      <c r="B5516" s="16" t="s">
        <v>11079</v>
      </c>
      <c r="C5516" s="16" t="s">
        <v>3301</v>
      </c>
      <c r="D5516" s="16" t="s">
        <v>3311</v>
      </c>
      <c r="E5516" s="16" t="s">
        <v>11085</v>
      </c>
      <c r="F5516" s="16" t="s">
        <v>3304</v>
      </c>
      <c r="G5516" s="16" t="s">
        <v>3398</v>
      </c>
      <c r="H5516" s="16" t="s">
        <v>3315</v>
      </c>
      <c r="I5516" s="16" t="s">
        <v>3307</v>
      </c>
      <c r="J5516" s="16" t="s">
        <v>11086</v>
      </c>
    </row>
    <row r="5517" ht="22.5" spans="1:10">
      <c r="A5517" s="20"/>
      <c r="B5517" s="16" t="s">
        <v>11079</v>
      </c>
      <c r="C5517" s="16" t="s">
        <v>3301</v>
      </c>
      <c r="D5517" s="16" t="s">
        <v>3320</v>
      </c>
      <c r="E5517" s="16" t="s">
        <v>3565</v>
      </c>
      <c r="F5517" s="16" t="s">
        <v>3304</v>
      </c>
      <c r="G5517" s="16" t="s">
        <v>3566</v>
      </c>
      <c r="H5517" s="16" t="s">
        <v>3328</v>
      </c>
      <c r="I5517" s="16" t="s">
        <v>3329</v>
      </c>
      <c r="J5517" s="16" t="s">
        <v>11087</v>
      </c>
    </row>
    <row r="5518" ht="22.5" spans="1:10">
      <c r="A5518" s="20"/>
      <c r="B5518" s="16" t="s">
        <v>11079</v>
      </c>
      <c r="C5518" s="16" t="s">
        <v>3301</v>
      </c>
      <c r="D5518" s="16" t="s">
        <v>3320</v>
      </c>
      <c r="E5518" s="16" t="s">
        <v>11088</v>
      </c>
      <c r="F5518" s="16" t="s">
        <v>3313</v>
      </c>
      <c r="G5518" s="16" t="s">
        <v>3380</v>
      </c>
      <c r="H5518" s="16" t="s">
        <v>3315</v>
      </c>
      <c r="I5518" s="16" t="s">
        <v>3307</v>
      </c>
      <c r="J5518" s="16" t="s">
        <v>10996</v>
      </c>
    </row>
    <row r="5519" ht="22.5" spans="1:10">
      <c r="A5519" s="20"/>
      <c r="B5519" s="16" t="s">
        <v>11079</v>
      </c>
      <c r="C5519" s="16" t="s">
        <v>3301</v>
      </c>
      <c r="D5519" s="16" t="s">
        <v>3320</v>
      </c>
      <c r="E5519" s="16" t="s">
        <v>11089</v>
      </c>
      <c r="F5519" s="16" t="s">
        <v>3313</v>
      </c>
      <c r="G5519" s="16" t="s">
        <v>3341</v>
      </c>
      <c r="H5519" s="16" t="s">
        <v>3315</v>
      </c>
      <c r="I5519" s="16" t="s">
        <v>3307</v>
      </c>
      <c r="J5519" s="16" t="s">
        <v>10997</v>
      </c>
    </row>
    <row r="5520" ht="67.5" spans="1:10">
      <c r="A5520" s="20"/>
      <c r="B5520" s="16" t="s">
        <v>11079</v>
      </c>
      <c r="C5520" s="16" t="s">
        <v>3324</v>
      </c>
      <c r="D5520" s="16" t="s">
        <v>3325</v>
      </c>
      <c r="E5520" s="16" t="s">
        <v>11090</v>
      </c>
      <c r="F5520" s="16" t="s">
        <v>3304</v>
      </c>
      <c r="G5520" s="16" t="s">
        <v>4933</v>
      </c>
      <c r="H5520" s="16" t="s">
        <v>3328</v>
      </c>
      <c r="I5520" s="16" t="s">
        <v>3329</v>
      </c>
      <c r="J5520" s="16" t="s">
        <v>11091</v>
      </c>
    </row>
    <row r="5521" spans="1:10">
      <c r="A5521" s="20"/>
      <c r="B5521" s="16" t="s">
        <v>11079</v>
      </c>
      <c r="C5521" s="16" t="s">
        <v>3331</v>
      </c>
      <c r="D5521" s="16" t="s">
        <v>3332</v>
      </c>
      <c r="E5521" s="16" t="s">
        <v>11092</v>
      </c>
      <c r="F5521" s="16" t="s">
        <v>3313</v>
      </c>
      <c r="G5521" s="16" t="s">
        <v>3322</v>
      </c>
      <c r="H5521" s="16" t="s">
        <v>3315</v>
      </c>
      <c r="I5521" s="16" t="s">
        <v>3307</v>
      </c>
      <c r="J5521" s="16" t="s">
        <v>11093</v>
      </c>
    </row>
    <row r="5522" ht="22.5" spans="1:10">
      <c r="A5522" s="20" t="s">
        <v>10630</v>
      </c>
      <c r="B5522" s="16" t="s">
        <v>10784</v>
      </c>
      <c r="C5522" s="16" t="s">
        <v>3301</v>
      </c>
      <c r="D5522" s="16" t="s">
        <v>3302</v>
      </c>
      <c r="E5522" s="16" t="s">
        <v>11094</v>
      </c>
      <c r="F5522" s="16" t="s">
        <v>3304</v>
      </c>
      <c r="G5522" s="16" t="s">
        <v>4629</v>
      </c>
      <c r="H5522" s="16" t="s">
        <v>3395</v>
      </c>
      <c r="I5522" s="16" t="s">
        <v>3307</v>
      </c>
      <c r="J5522" s="16" t="s">
        <v>11095</v>
      </c>
    </row>
    <row r="5523" ht="22.5" spans="1:10">
      <c r="A5523" s="20"/>
      <c r="B5523" s="16" t="s">
        <v>10784</v>
      </c>
      <c r="C5523" s="16" t="s">
        <v>3301</v>
      </c>
      <c r="D5523" s="16" t="s">
        <v>3302</v>
      </c>
      <c r="E5523" s="16" t="s">
        <v>11096</v>
      </c>
      <c r="F5523" s="16" t="s">
        <v>3313</v>
      </c>
      <c r="G5523" s="16" t="s">
        <v>3746</v>
      </c>
      <c r="H5523" s="16" t="s">
        <v>3395</v>
      </c>
      <c r="I5523" s="16" t="s">
        <v>3307</v>
      </c>
      <c r="J5523" s="16" t="s">
        <v>11097</v>
      </c>
    </row>
    <row r="5524" spans="1:10">
      <c r="A5524" s="20"/>
      <c r="B5524" s="16" t="s">
        <v>10784</v>
      </c>
      <c r="C5524" s="16" t="s">
        <v>3301</v>
      </c>
      <c r="D5524" s="16" t="s">
        <v>3311</v>
      </c>
      <c r="E5524" s="16" t="s">
        <v>10787</v>
      </c>
      <c r="F5524" s="16" t="s">
        <v>3313</v>
      </c>
      <c r="G5524" s="16" t="s">
        <v>3322</v>
      </c>
      <c r="H5524" s="16" t="s">
        <v>3315</v>
      </c>
      <c r="I5524" s="16" t="s">
        <v>3307</v>
      </c>
      <c r="J5524" s="16" t="s">
        <v>10787</v>
      </c>
    </row>
    <row r="5525" ht="22.5" spans="1:10">
      <c r="A5525" s="20"/>
      <c r="B5525" s="16" t="s">
        <v>10784</v>
      </c>
      <c r="C5525" s="16" t="s">
        <v>3301</v>
      </c>
      <c r="D5525" s="16" t="s">
        <v>3320</v>
      </c>
      <c r="E5525" s="16" t="s">
        <v>11098</v>
      </c>
      <c r="F5525" s="16" t="s">
        <v>3313</v>
      </c>
      <c r="G5525" s="16" t="s">
        <v>3322</v>
      </c>
      <c r="H5525" s="16" t="s">
        <v>3315</v>
      </c>
      <c r="I5525" s="16" t="s">
        <v>3307</v>
      </c>
      <c r="J5525" s="16" t="s">
        <v>11099</v>
      </c>
    </row>
    <row r="5526" spans="1:10">
      <c r="A5526" s="20"/>
      <c r="B5526" s="16" t="s">
        <v>10784</v>
      </c>
      <c r="C5526" s="16" t="s">
        <v>3324</v>
      </c>
      <c r="D5526" s="16" t="s">
        <v>3325</v>
      </c>
      <c r="E5526" s="16" t="s">
        <v>10788</v>
      </c>
      <c r="F5526" s="16" t="s">
        <v>3304</v>
      </c>
      <c r="G5526" s="16" t="s">
        <v>3968</v>
      </c>
      <c r="H5526" s="16" t="s">
        <v>3328</v>
      </c>
      <c r="I5526" s="16" t="s">
        <v>3329</v>
      </c>
      <c r="J5526" s="16" t="s">
        <v>10788</v>
      </c>
    </row>
    <row r="5527" spans="1:10">
      <c r="A5527" s="20"/>
      <c r="B5527" s="16" t="s">
        <v>10784</v>
      </c>
      <c r="C5527" s="16" t="s">
        <v>3331</v>
      </c>
      <c r="D5527" s="16" t="s">
        <v>3332</v>
      </c>
      <c r="E5527" s="16" t="s">
        <v>3883</v>
      </c>
      <c r="F5527" s="16" t="s">
        <v>3313</v>
      </c>
      <c r="G5527" s="16" t="s">
        <v>3322</v>
      </c>
      <c r="H5527" s="16" t="s">
        <v>3315</v>
      </c>
      <c r="I5527" s="16" t="s">
        <v>3307</v>
      </c>
      <c r="J5527" s="16" t="s">
        <v>3883</v>
      </c>
    </row>
    <row r="5528" ht="22.5" spans="1:10">
      <c r="A5528" s="18" t="s">
        <v>11100</v>
      </c>
      <c r="B5528" s="16"/>
      <c r="C5528" s="16"/>
      <c r="D5528" s="16"/>
      <c r="E5528" s="16"/>
      <c r="F5528" s="16"/>
      <c r="G5528" s="16"/>
      <c r="H5528" s="16"/>
      <c r="I5528" s="16"/>
      <c r="J5528" s="16"/>
    </row>
    <row r="5529" ht="22.5" spans="1:10">
      <c r="A5529" s="19" t="s">
        <v>11100</v>
      </c>
      <c r="B5529" s="16"/>
      <c r="C5529" s="16"/>
      <c r="D5529" s="16"/>
      <c r="E5529" s="16"/>
      <c r="F5529" s="16"/>
      <c r="G5529" s="16"/>
      <c r="H5529" s="16"/>
      <c r="I5529" s="16"/>
      <c r="J5529" s="16"/>
    </row>
    <row r="5530" spans="1:10">
      <c r="A5530" s="20" t="s">
        <v>10630</v>
      </c>
      <c r="B5530" s="16" t="s">
        <v>11101</v>
      </c>
      <c r="C5530" s="16" t="s">
        <v>3301</v>
      </c>
      <c r="D5530" s="16" t="s">
        <v>3302</v>
      </c>
      <c r="E5530" s="16" t="s">
        <v>10785</v>
      </c>
      <c r="F5530" s="16" t="s">
        <v>3304</v>
      </c>
      <c r="G5530" s="16" t="s">
        <v>4378</v>
      </c>
      <c r="H5530" s="16" t="s">
        <v>3395</v>
      </c>
      <c r="I5530" s="16" t="s">
        <v>3307</v>
      </c>
      <c r="J5530" s="16" t="s">
        <v>10785</v>
      </c>
    </row>
    <row r="5531" spans="1:10">
      <c r="A5531" s="20"/>
      <c r="B5531" s="16" t="s">
        <v>11101</v>
      </c>
      <c r="C5531" s="16" t="s">
        <v>3301</v>
      </c>
      <c r="D5531" s="16" t="s">
        <v>3302</v>
      </c>
      <c r="E5531" s="16" t="s">
        <v>10786</v>
      </c>
      <c r="F5531" s="16" t="s">
        <v>3313</v>
      </c>
      <c r="G5531" s="16" t="s">
        <v>3516</v>
      </c>
      <c r="H5531" s="16" t="s">
        <v>3545</v>
      </c>
      <c r="I5531" s="16" t="s">
        <v>3307</v>
      </c>
      <c r="J5531" s="16" t="s">
        <v>10786</v>
      </c>
    </row>
    <row r="5532" spans="1:10">
      <c r="A5532" s="20"/>
      <c r="B5532" s="16" t="s">
        <v>11101</v>
      </c>
      <c r="C5532" s="16" t="s">
        <v>3301</v>
      </c>
      <c r="D5532" s="16" t="s">
        <v>3311</v>
      </c>
      <c r="E5532" s="16" t="s">
        <v>10787</v>
      </c>
      <c r="F5532" s="16" t="s">
        <v>3313</v>
      </c>
      <c r="G5532" s="16" t="s">
        <v>3322</v>
      </c>
      <c r="H5532" s="16" t="s">
        <v>3315</v>
      </c>
      <c r="I5532" s="16" t="s">
        <v>3307</v>
      </c>
      <c r="J5532" s="16" t="s">
        <v>10787</v>
      </c>
    </row>
    <row r="5533" spans="1:10">
      <c r="A5533" s="20"/>
      <c r="B5533" s="16" t="s">
        <v>11101</v>
      </c>
      <c r="C5533" s="16" t="s">
        <v>3324</v>
      </c>
      <c r="D5533" s="16" t="s">
        <v>3325</v>
      </c>
      <c r="E5533" s="16" t="s">
        <v>10788</v>
      </c>
      <c r="F5533" s="16" t="s">
        <v>3304</v>
      </c>
      <c r="G5533" s="16" t="s">
        <v>3968</v>
      </c>
      <c r="H5533" s="16" t="s">
        <v>3328</v>
      </c>
      <c r="I5533" s="16" t="s">
        <v>3329</v>
      </c>
      <c r="J5533" s="16" t="s">
        <v>10788</v>
      </c>
    </row>
    <row r="5534" spans="1:10">
      <c r="A5534" s="20"/>
      <c r="B5534" s="16" t="s">
        <v>11101</v>
      </c>
      <c r="C5534" s="16" t="s">
        <v>3324</v>
      </c>
      <c r="D5534" s="16" t="s">
        <v>3325</v>
      </c>
      <c r="E5534" s="16" t="s">
        <v>11102</v>
      </c>
      <c r="F5534" s="16" t="s">
        <v>3520</v>
      </c>
      <c r="G5534" s="16" t="s">
        <v>3544</v>
      </c>
      <c r="H5534" s="16" t="s">
        <v>3545</v>
      </c>
      <c r="I5534" s="16" t="s">
        <v>3307</v>
      </c>
      <c r="J5534" s="16" t="s">
        <v>11102</v>
      </c>
    </row>
    <row r="5535" spans="1:10">
      <c r="A5535" s="20"/>
      <c r="B5535" s="16" t="s">
        <v>11101</v>
      </c>
      <c r="C5535" s="16" t="s">
        <v>3331</v>
      </c>
      <c r="D5535" s="16" t="s">
        <v>3332</v>
      </c>
      <c r="E5535" s="16" t="s">
        <v>3883</v>
      </c>
      <c r="F5535" s="16" t="s">
        <v>3313</v>
      </c>
      <c r="G5535" s="16" t="s">
        <v>3322</v>
      </c>
      <c r="H5535" s="16" t="s">
        <v>3315</v>
      </c>
      <c r="I5535" s="16" t="s">
        <v>3307</v>
      </c>
      <c r="J5535" s="16" t="s">
        <v>3883</v>
      </c>
    </row>
    <row r="5536" spans="1:10">
      <c r="A5536" s="20" t="s">
        <v>3608</v>
      </c>
      <c r="B5536" s="16" t="s">
        <v>11076</v>
      </c>
      <c r="C5536" s="16" t="s">
        <v>3301</v>
      </c>
      <c r="D5536" s="16" t="s">
        <v>3302</v>
      </c>
      <c r="E5536" s="16" t="s">
        <v>10864</v>
      </c>
      <c r="F5536" s="16" t="s">
        <v>3304</v>
      </c>
      <c r="G5536" s="16" t="s">
        <v>3305</v>
      </c>
      <c r="H5536" s="16" t="s">
        <v>3395</v>
      </c>
      <c r="I5536" s="16" t="s">
        <v>3307</v>
      </c>
      <c r="J5536" s="16" t="s">
        <v>10865</v>
      </c>
    </row>
    <row r="5537" spans="1:10">
      <c r="A5537" s="20"/>
      <c r="B5537" s="16" t="s">
        <v>11076</v>
      </c>
      <c r="C5537" s="16" t="s">
        <v>3301</v>
      </c>
      <c r="D5537" s="16" t="s">
        <v>3302</v>
      </c>
      <c r="E5537" s="16" t="s">
        <v>11103</v>
      </c>
      <c r="F5537" s="16" t="s">
        <v>3304</v>
      </c>
      <c r="G5537" s="16" t="s">
        <v>3305</v>
      </c>
      <c r="H5537" s="16" t="s">
        <v>3628</v>
      </c>
      <c r="I5537" s="16" t="s">
        <v>3307</v>
      </c>
      <c r="J5537" s="16" t="s">
        <v>11104</v>
      </c>
    </row>
    <row r="5538" spans="1:10">
      <c r="A5538" s="20"/>
      <c r="B5538" s="16" t="s">
        <v>11076</v>
      </c>
      <c r="C5538" s="16" t="s">
        <v>3301</v>
      </c>
      <c r="D5538" s="16" t="s">
        <v>3311</v>
      </c>
      <c r="E5538" s="16" t="s">
        <v>10868</v>
      </c>
      <c r="F5538" s="16" t="s">
        <v>3313</v>
      </c>
      <c r="G5538" s="16" t="s">
        <v>3380</v>
      </c>
      <c r="H5538" s="16" t="s">
        <v>3315</v>
      </c>
      <c r="I5538" s="16" t="s">
        <v>3307</v>
      </c>
      <c r="J5538" s="16" t="s">
        <v>10869</v>
      </c>
    </row>
    <row r="5539" spans="1:10">
      <c r="A5539" s="20"/>
      <c r="B5539" s="16" t="s">
        <v>11076</v>
      </c>
      <c r="C5539" s="16" t="s">
        <v>3301</v>
      </c>
      <c r="D5539" s="16" t="s">
        <v>3311</v>
      </c>
      <c r="E5539" s="16" t="s">
        <v>11105</v>
      </c>
      <c r="F5539" s="16" t="s">
        <v>3313</v>
      </c>
      <c r="G5539" s="16" t="s">
        <v>3380</v>
      </c>
      <c r="H5539" s="16" t="s">
        <v>3315</v>
      </c>
      <c r="I5539" s="16" t="s">
        <v>3307</v>
      </c>
      <c r="J5539" s="16" t="s">
        <v>11106</v>
      </c>
    </row>
    <row r="5540" ht="22.5" spans="1:10">
      <c r="A5540" s="20"/>
      <c r="B5540" s="16" t="s">
        <v>11076</v>
      </c>
      <c r="C5540" s="16" t="s">
        <v>3324</v>
      </c>
      <c r="D5540" s="16" t="s">
        <v>3325</v>
      </c>
      <c r="E5540" s="16" t="s">
        <v>11107</v>
      </c>
      <c r="F5540" s="16" t="s">
        <v>3304</v>
      </c>
      <c r="G5540" s="16" t="s">
        <v>7902</v>
      </c>
      <c r="H5540" s="16" t="s">
        <v>3478</v>
      </c>
      <c r="I5540" s="16" t="s">
        <v>3329</v>
      </c>
      <c r="J5540" s="16" t="s">
        <v>11108</v>
      </c>
    </row>
    <row r="5541" spans="1:10">
      <c r="A5541" s="20"/>
      <c r="B5541" s="16" t="s">
        <v>11076</v>
      </c>
      <c r="C5541" s="16" t="s">
        <v>3331</v>
      </c>
      <c r="D5541" s="16" t="s">
        <v>3332</v>
      </c>
      <c r="E5541" s="16" t="s">
        <v>4526</v>
      </c>
      <c r="F5541" s="16" t="s">
        <v>3313</v>
      </c>
      <c r="G5541" s="16" t="s">
        <v>3322</v>
      </c>
      <c r="H5541" s="16" t="s">
        <v>3315</v>
      </c>
      <c r="I5541" s="16" t="s">
        <v>3307</v>
      </c>
      <c r="J5541" s="16" t="s">
        <v>10491</v>
      </c>
    </row>
    <row r="5542" spans="1:10">
      <c r="A5542" s="20" t="s">
        <v>10927</v>
      </c>
      <c r="B5542" s="16" t="s">
        <v>10857</v>
      </c>
      <c r="C5542" s="16" t="s">
        <v>3301</v>
      </c>
      <c r="D5542" s="16" t="s">
        <v>3302</v>
      </c>
      <c r="E5542" s="16" t="s">
        <v>10858</v>
      </c>
      <c r="F5542" s="16" t="s">
        <v>3520</v>
      </c>
      <c r="G5542" s="16" t="s">
        <v>4106</v>
      </c>
      <c r="H5542" s="16" t="s">
        <v>3377</v>
      </c>
      <c r="I5542" s="16" t="s">
        <v>3307</v>
      </c>
      <c r="J5542" s="16" t="s">
        <v>10859</v>
      </c>
    </row>
    <row r="5543" spans="1:10">
      <c r="A5543" s="20"/>
      <c r="B5543" s="16" t="s">
        <v>10857</v>
      </c>
      <c r="C5543" s="16" t="s">
        <v>3301</v>
      </c>
      <c r="D5543" s="16" t="s">
        <v>3311</v>
      </c>
      <c r="E5543" s="16" t="s">
        <v>8232</v>
      </c>
      <c r="F5543" s="16" t="s">
        <v>3304</v>
      </c>
      <c r="G5543" s="16" t="s">
        <v>3398</v>
      </c>
      <c r="H5543" s="16" t="s">
        <v>3315</v>
      </c>
      <c r="I5543" s="16" t="s">
        <v>3307</v>
      </c>
      <c r="J5543" s="16" t="s">
        <v>8232</v>
      </c>
    </row>
    <row r="5544" spans="1:10">
      <c r="A5544" s="20"/>
      <c r="B5544" s="16" t="s">
        <v>10857</v>
      </c>
      <c r="C5544" s="16" t="s">
        <v>3301</v>
      </c>
      <c r="D5544" s="16" t="s">
        <v>3320</v>
      </c>
      <c r="E5544" s="16" t="s">
        <v>6418</v>
      </c>
      <c r="F5544" s="16" t="s">
        <v>3313</v>
      </c>
      <c r="G5544" s="16" t="s">
        <v>3341</v>
      </c>
      <c r="H5544" s="16" t="s">
        <v>3315</v>
      </c>
      <c r="I5544" s="16" t="s">
        <v>3307</v>
      </c>
      <c r="J5544" s="16" t="s">
        <v>6418</v>
      </c>
    </row>
    <row r="5545" ht="22.5" spans="1:10">
      <c r="A5545" s="20"/>
      <c r="B5545" s="16" t="s">
        <v>10857</v>
      </c>
      <c r="C5545" s="16" t="s">
        <v>3324</v>
      </c>
      <c r="D5545" s="16" t="s">
        <v>3325</v>
      </c>
      <c r="E5545" s="16" t="s">
        <v>10860</v>
      </c>
      <c r="F5545" s="16" t="s">
        <v>3304</v>
      </c>
      <c r="G5545" s="16" t="s">
        <v>3968</v>
      </c>
      <c r="H5545" s="16" t="s">
        <v>3328</v>
      </c>
      <c r="I5545" s="16" t="s">
        <v>3329</v>
      </c>
      <c r="J5545" s="16" t="s">
        <v>10861</v>
      </c>
    </row>
    <row r="5546" spans="1:10">
      <c r="A5546" s="20"/>
      <c r="B5546" s="16" t="s">
        <v>10857</v>
      </c>
      <c r="C5546" s="16" t="s">
        <v>3331</v>
      </c>
      <c r="D5546" s="16" t="s">
        <v>3332</v>
      </c>
      <c r="E5546" s="16" t="s">
        <v>10862</v>
      </c>
      <c r="F5546" s="16" t="s">
        <v>3313</v>
      </c>
      <c r="G5546" s="16" t="s">
        <v>3341</v>
      </c>
      <c r="H5546" s="16" t="s">
        <v>3315</v>
      </c>
      <c r="I5546" s="16" t="s">
        <v>3307</v>
      </c>
      <c r="J5546" s="16" t="s">
        <v>10862</v>
      </c>
    </row>
    <row r="5547" ht="22.5" spans="1:10">
      <c r="A5547" s="20" t="s">
        <v>10739</v>
      </c>
      <c r="B5547" s="16" t="s">
        <v>11109</v>
      </c>
      <c r="C5547" s="16" t="s">
        <v>3301</v>
      </c>
      <c r="D5547" s="16" t="s">
        <v>3302</v>
      </c>
      <c r="E5547" s="16" t="s">
        <v>10974</v>
      </c>
      <c r="F5547" s="16" t="s">
        <v>3313</v>
      </c>
      <c r="G5547" s="16" t="s">
        <v>3353</v>
      </c>
      <c r="H5547" s="16" t="s">
        <v>3354</v>
      </c>
      <c r="I5547" s="16" t="s">
        <v>3307</v>
      </c>
      <c r="J5547" s="16" t="s">
        <v>11110</v>
      </c>
    </row>
    <row r="5548" ht="22.5" spans="1:10">
      <c r="A5548" s="20"/>
      <c r="B5548" s="16" t="s">
        <v>11109</v>
      </c>
      <c r="C5548" s="16" t="s">
        <v>3301</v>
      </c>
      <c r="D5548" s="16" t="s">
        <v>3302</v>
      </c>
      <c r="E5548" s="16" t="s">
        <v>11111</v>
      </c>
      <c r="F5548" s="16" t="s">
        <v>3313</v>
      </c>
      <c r="G5548" s="16" t="s">
        <v>3353</v>
      </c>
      <c r="H5548" s="16" t="s">
        <v>3545</v>
      </c>
      <c r="I5548" s="16" t="s">
        <v>3307</v>
      </c>
      <c r="J5548" s="16" t="s">
        <v>11112</v>
      </c>
    </row>
    <row r="5549" ht="22.5" spans="1:10">
      <c r="A5549" s="20"/>
      <c r="B5549" s="16" t="s">
        <v>11109</v>
      </c>
      <c r="C5549" s="16" t="s">
        <v>3301</v>
      </c>
      <c r="D5549" s="16" t="s">
        <v>3311</v>
      </c>
      <c r="E5549" s="16" t="s">
        <v>11113</v>
      </c>
      <c r="F5549" s="16" t="s">
        <v>3313</v>
      </c>
      <c r="G5549" s="16" t="s">
        <v>3380</v>
      </c>
      <c r="H5549" s="16" t="s">
        <v>3315</v>
      </c>
      <c r="I5549" s="16" t="s">
        <v>3307</v>
      </c>
      <c r="J5549" s="16" t="s">
        <v>11114</v>
      </c>
    </row>
    <row r="5550" ht="22.5" spans="1:10">
      <c r="A5550" s="20"/>
      <c r="B5550" s="16" t="s">
        <v>11109</v>
      </c>
      <c r="C5550" s="16" t="s">
        <v>3301</v>
      </c>
      <c r="D5550" s="16" t="s">
        <v>3320</v>
      </c>
      <c r="E5550" s="16" t="s">
        <v>11115</v>
      </c>
      <c r="F5550" s="16" t="s">
        <v>3304</v>
      </c>
      <c r="G5550" s="16" t="s">
        <v>3462</v>
      </c>
      <c r="H5550" s="16" t="s">
        <v>3478</v>
      </c>
      <c r="I5550" s="16" t="s">
        <v>3329</v>
      </c>
      <c r="J5550" s="16" t="s">
        <v>11116</v>
      </c>
    </row>
    <row r="5551" ht="33.75" spans="1:10">
      <c r="A5551" s="20"/>
      <c r="B5551" s="16" t="s">
        <v>11109</v>
      </c>
      <c r="C5551" s="16" t="s">
        <v>3324</v>
      </c>
      <c r="D5551" s="16" t="s">
        <v>3325</v>
      </c>
      <c r="E5551" s="16" t="s">
        <v>11117</v>
      </c>
      <c r="F5551" s="16" t="s">
        <v>3304</v>
      </c>
      <c r="G5551" s="16" t="s">
        <v>11118</v>
      </c>
      <c r="H5551" s="16" t="s">
        <v>3328</v>
      </c>
      <c r="I5551" s="16" t="s">
        <v>3329</v>
      </c>
      <c r="J5551" s="16" t="s">
        <v>11119</v>
      </c>
    </row>
    <row r="5552" ht="22.5" spans="1:10">
      <c r="A5552" s="20"/>
      <c r="B5552" s="16" t="s">
        <v>11109</v>
      </c>
      <c r="C5552" s="16" t="s">
        <v>3324</v>
      </c>
      <c r="D5552" s="16" t="s">
        <v>3590</v>
      </c>
      <c r="E5552" s="16" t="s">
        <v>11120</v>
      </c>
      <c r="F5552" s="16" t="s">
        <v>3304</v>
      </c>
      <c r="G5552" s="16" t="s">
        <v>7902</v>
      </c>
      <c r="H5552" s="16" t="s">
        <v>3478</v>
      </c>
      <c r="I5552" s="16" t="s">
        <v>3329</v>
      </c>
      <c r="J5552" s="16" t="s">
        <v>11121</v>
      </c>
    </row>
    <row r="5553" spans="1:10">
      <c r="A5553" s="20"/>
      <c r="B5553" s="16" t="s">
        <v>11109</v>
      </c>
      <c r="C5553" s="16" t="s">
        <v>3331</v>
      </c>
      <c r="D5553" s="16" t="s">
        <v>3332</v>
      </c>
      <c r="E5553" s="16" t="s">
        <v>3883</v>
      </c>
      <c r="F5553" s="16" t="s">
        <v>3313</v>
      </c>
      <c r="G5553" s="16" t="s">
        <v>3380</v>
      </c>
      <c r="H5553" s="16" t="s">
        <v>3315</v>
      </c>
      <c r="I5553" s="16" t="s">
        <v>3307</v>
      </c>
      <c r="J5553" s="16" t="s">
        <v>4980</v>
      </c>
    </row>
    <row r="5554" ht="22.5" spans="1:10">
      <c r="A5554" s="20" t="s">
        <v>11122</v>
      </c>
      <c r="B5554" s="16" t="s">
        <v>11123</v>
      </c>
      <c r="C5554" s="16" t="s">
        <v>3301</v>
      </c>
      <c r="D5554" s="16" t="s">
        <v>3302</v>
      </c>
      <c r="E5554" s="16" t="s">
        <v>11124</v>
      </c>
      <c r="F5554" s="16" t="s">
        <v>3304</v>
      </c>
      <c r="G5554" s="16" t="s">
        <v>11125</v>
      </c>
      <c r="H5554" s="16" t="s">
        <v>3377</v>
      </c>
      <c r="I5554" s="16" t="s">
        <v>3307</v>
      </c>
      <c r="J5554" s="16" t="s">
        <v>11126</v>
      </c>
    </row>
    <row r="5555" spans="1:10">
      <c r="A5555" s="20"/>
      <c r="B5555" s="16" t="s">
        <v>11123</v>
      </c>
      <c r="C5555" s="16" t="s">
        <v>3301</v>
      </c>
      <c r="D5555" s="16" t="s">
        <v>3311</v>
      </c>
      <c r="E5555" s="16" t="s">
        <v>11127</v>
      </c>
      <c r="F5555" s="16" t="s">
        <v>3304</v>
      </c>
      <c r="G5555" s="16" t="s">
        <v>3398</v>
      </c>
      <c r="H5555" s="16" t="s">
        <v>3315</v>
      </c>
      <c r="I5555" s="16" t="s">
        <v>3307</v>
      </c>
      <c r="J5555" s="16" t="s">
        <v>11127</v>
      </c>
    </row>
    <row r="5556" spans="1:10">
      <c r="A5556" s="20"/>
      <c r="B5556" s="16" t="s">
        <v>11123</v>
      </c>
      <c r="C5556" s="16" t="s">
        <v>3301</v>
      </c>
      <c r="D5556" s="16" t="s">
        <v>3320</v>
      </c>
      <c r="E5556" s="16" t="s">
        <v>11128</v>
      </c>
      <c r="F5556" s="16" t="s">
        <v>3304</v>
      </c>
      <c r="G5556" s="16" t="s">
        <v>4568</v>
      </c>
      <c r="H5556" s="16" t="s">
        <v>3499</v>
      </c>
      <c r="I5556" s="16" t="s">
        <v>3307</v>
      </c>
      <c r="J5556" s="16" t="s">
        <v>11128</v>
      </c>
    </row>
    <row r="5557" ht="22.5" spans="1:10">
      <c r="A5557" s="20"/>
      <c r="B5557" s="16" t="s">
        <v>11123</v>
      </c>
      <c r="C5557" s="16" t="s">
        <v>3324</v>
      </c>
      <c r="D5557" s="16" t="s">
        <v>3325</v>
      </c>
      <c r="E5557" s="16" t="s">
        <v>11129</v>
      </c>
      <c r="F5557" s="16" t="s">
        <v>3304</v>
      </c>
      <c r="G5557" s="16" t="s">
        <v>11130</v>
      </c>
      <c r="H5557" s="16" t="s">
        <v>3328</v>
      </c>
      <c r="I5557" s="16" t="s">
        <v>3307</v>
      </c>
      <c r="J5557" s="16" t="s">
        <v>11131</v>
      </c>
    </row>
    <row r="5558" spans="1:10">
      <c r="A5558" s="20"/>
      <c r="B5558" s="16" t="s">
        <v>11123</v>
      </c>
      <c r="C5558" s="16" t="s">
        <v>3324</v>
      </c>
      <c r="D5558" s="16" t="s">
        <v>3325</v>
      </c>
      <c r="E5558" s="16" t="s">
        <v>11132</v>
      </c>
      <c r="F5558" s="16" t="s">
        <v>3520</v>
      </c>
      <c r="G5558" s="16" t="s">
        <v>3544</v>
      </c>
      <c r="H5558" s="16" t="s">
        <v>3545</v>
      </c>
      <c r="I5558" s="16" t="s">
        <v>3307</v>
      </c>
      <c r="J5558" s="16" t="s">
        <v>11132</v>
      </c>
    </row>
    <row r="5559" ht="22.5" spans="1:10">
      <c r="A5559" s="20"/>
      <c r="B5559" s="16" t="s">
        <v>11123</v>
      </c>
      <c r="C5559" s="16" t="s">
        <v>3331</v>
      </c>
      <c r="D5559" s="16" t="s">
        <v>3332</v>
      </c>
      <c r="E5559" s="16" t="s">
        <v>11133</v>
      </c>
      <c r="F5559" s="16" t="s">
        <v>3313</v>
      </c>
      <c r="G5559" s="16" t="s">
        <v>3322</v>
      </c>
      <c r="H5559" s="16" t="s">
        <v>3315</v>
      </c>
      <c r="I5559" s="16" t="s">
        <v>3307</v>
      </c>
      <c r="J5559" s="16" t="s">
        <v>11134</v>
      </c>
    </row>
    <row r="5560" spans="1:10">
      <c r="A5560" s="20" t="s">
        <v>10805</v>
      </c>
      <c r="B5560" s="16" t="s">
        <v>11135</v>
      </c>
      <c r="C5560" s="16" t="s">
        <v>3301</v>
      </c>
      <c r="D5560" s="16" t="s">
        <v>3302</v>
      </c>
      <c r="E5560" s="16" t="s">
        <v>10875</v>
      </c>
      <c r="F5560" s="16" t="s">
        <v>3313</v>
      </c>
      <c r="G5560" s="16" t="s">
        <v>3398</v>
      </c>
      <c r="H5560" s="16" t="s">
        <v>3545</v>
      </c>
      <c r="I5560" s="16" t="s">
        <v>3307</v>
      </c>
      <c r="J5560" s="16" t="s">
        <v>10876</v>
      </c>
    </row>
    <row r="5561" ht="22.5" spans="1:10">
      <c r="A5561" s="20"/>
      <c r="B5561" s="16" t="s">
        <v>11135</v>
      </c>
      <c r="C5561" s="16" t="s">
        <v>3301</v>
      </c>
      <c r="D5561" s="16" t="s">
        <v>3302</v>
      </c>
      <c r="E5561" s="16" t="s">
        <v>10799</v>
      </c>
      <c r="F5561" s="16" t="s">
        <v>3313</v>
      </c>
      <c r="G5561" s="16" t="s">
        <v>3398</v>
      </c>
      <c r="H5561" s="16" t="s">
        <v>3545</v>
      </c>
      <c r="I5561" s="16" t="s">
        <v>3307</v>
      </c>
      <c r="J5561" s="16" t="s">
        <v>10877</v>
      </c>
    </row>
    <row r="5562" spans="1:10">
      <c r="A5562" s="20"/>
      <c r="B5562" s="16" t="s">
        <v>11135</v>
      </c>
      <c r="C5562" s="16" t="s">
        <v>3301</v>
      </c>
      <c r="D5562" s="16" t="s">
        <v>3302</v>
      </c>
      <c r="E5562" s="16" t="s">
        <v>10878</v>
      </c>
      <c r="F5562" s="16" t="s">
        <v>3313</v>
      </c>
      <c r="G5562" s="16" t="s">
        <v>3459</v>
      </c>
      <c r="H5562" s="16" t="s">
        <v>3545</v>
      </c>
      <c r="I5562" s="16" t="s">
        <v>3307</v>
      </c>
      <c r="J5562" s="16" t="s">
        <v>10879</v>
      </c>
    </row>
    <row r="5563" ht="22.5" spans="1:10">
      <c r="A5563" s="20"/>
      <c r="B5563" s="16" t="s">
        <v>11135</v>
      </c>
      <c r="C5563" s="16" t="s">
        <v>3301</v>
      </c>
      <c r="D5563" s="16" t="s">
        <v>3302</v>
      </c>
      <c r="E5563" s="16" t="s">
        <v>10880</v>
      </c>
      <c r="F5563" s="16" t="s">
        <v>3313</v>
      </c>
      <c r="G5563" s="16" t="s">
        <v>3305</v>
      </c>
      <c r="H5563" s="16" t="s">
        <v>3545</v>
      </c>
      <c r="I5563" s="16" t="s">
        <v>3307</v>
      </c>
      <c r="J5563" s="16" t="s">
        <v>10881</v>
      </c>
    </row>
    <row r="5564" ht="22.5" spans="1:10">
      <c r="A5564" s="20"/>
      <c r="B5564" s="16" t="s">
        <v>11135</v>
      </c>
      <c r="C5564" s="16" t="s">
        <v>3301</v>
      </c>
      <c r="D5564" s="16" t="s">
        <v>3302</v>
      </c>
      <c r="E5564" s="16" t="s">
        <v>10882</v>
      </c>
      <c r="F5564" s="16" t="s">
        <v>3313</v>
      </c>
      <c r="G5564" s="16" t="s">
        <v>3516</v>
      </c>
      <c r="H5564" s="16" t="s">
        <v>3545</v>
      </c>
      <c r="I5564" s="16" t="s">
        <v>3307</v>
      </c>
      <c r="J5564" s="16" t="s">
        <v>10883</v>
      </c>
    </row>
    <row r="5565" spans="1:10">
      <c r="A5565" s="20"/>
      <c r="B5565" s="16" t="s">
        <v>11135</v>
      </c>
      <c r="C5565" s="16" t="s">
        <v>3301</v>
      </c>
      <c r="D5565" s="16" t="s">
        <v>3302</v>
      </c>
      <c r="E5565" s="16" t="s">
        <v>10884</v>
      </c>
      <c r="F5565" s="16" t="s">
        <v>3313</v>
      </c>
      <c r="G5565" s="16" t="s">
        <v>3459</v>
      </c>
      <c r="H5565" s="16" t="s">
        <v>3545</v>
      </c>
      <c r="I5565" s="16" t="s">
        <v>3307</v>
      </c>
      <c r="J5565" s="16" t="s">
        <v>10885</v>
      </c>
    </row>
    <row r="5566" ht="22.5" spans="1:10">
      <c r="A5566" s="20"/>
      <c r="B5566" s="16" t="s">
        <v>11135</v>
      </c>
      <c r="C5566" s="16" t="s">
        <v>3301</v>
      </c>
      <c r="D5566" s="16" t="s">
        <v>3311</v>
      </c>
      <c r="E5566" s="16" t="s">
        <v>10822</v>
      </c>
      <c r="F5566" s="16" t="s">
        <v>3313</v>
      </c>
      <c r="G5566" s="16" t="s">
        <v>3322</v>
      </c>
      <c r="H5566" s="16" t="s">
        <v>3315</v>
      </c>
      <c r="I5566" s="16" t="s">
        <v>3307</v>
      </c>
      <c r="J5566" s="16" t="s">
        <v>10886</v>
      </c>
    </row>
    <row r="5567" spans="1:10">
      <c r="A5567" s="20"/>
      <c r="B5567" s="16" t="s">
        <v>11135</v>
      </c>
      <c r="C5567" s="16" t="s">
        <v>3301</v>
      </c>
      <c r="D5567" s="16" t="s">
        <v>3311</v>
      </c>
      <c r="E5567" s="16" t="s">
        <v>10887</v>
      </c>
      <c r="F5567" s="16" t="s">
        <v>3313</v>
      </c>
      <c r="G5567" s="16" t="s">
        <v>3322</v>
      </c>
      <c r="H5567" s="16" t="s">
        <v>3315</v>
      </c>
      <c r="I5567" s="16" t="s">
        <v>3307</v>
      </c>
      <c r="J5567" s="16" t="s">
        <v>10888</v>
      </c>
    </row>
    <row r="5568" spans="1:10">
      <c r="A5568" s="20"/>
      <c r="B5568" s="16" t="s">
        <v>11135</v>
      </c>
      <c r="C5568" s="16" t="s">
        <v>3301</v>
      </c>
      <c r="D5568" s="16" t="s">
        <v>3320</v>
      </c>
      <c r="E5568" s="16" t="s">
        <v>10889</v>
      </c>
      <c r="F5568" s="16" t="s">
        <v>3304</v>
      </c>
      <c r="G5568" s="16" t="s">
        <v>3305</v>
      </c>
      <c r="H5568" s="16" t="s">
        <v>3499</v>
      </c>
      <c r="I5568" s="16" t="s">
        <v>3307</v>
      </c>
      <c r="J5568" s="16" t="s">
        <v>10890</v>
      </c>
    </row>
    <row r="5569" ht="22.5" spans="1:10">
      <c r="A5569" s="20"/>
      <c r="B5569" s="16" t="s">
        <v>11135</v>
      </c>
      <c r="C5569" s="16" t="s">
        <v>3301</v>
      </c>
      <c r="D5569" s="16" t="s">
        <v>3320</v>
      </c>
      <c r="E5569" s="16" t="s">
        <v>10891</v>
      </c>
      <c r="F5569" s="16" t="s">
        <v>3313</v>
      </c>
      <c r="G5569" s="16" t="s">
        <v>3322</v>
      </c>
      <c r="H5569" s="16" t="s">
        <v>3315</v>
      </c>
      <c r="I5569" s="16" t="s">
        <v>3307</v>
      </c>
      <c r="J5569" s="16" t="s">
        <v>10892</v>
      </c>
    </row>
    <row r="5570" ht="22.5" spans="1:10">
      <c r="A5570" s="20"/>
      <c r="B5570" s="16" t="s">
        <v>11135</v>
      </c>
      <c r="C5570" s="16" t="s">
        <v>3324</v>
      </c>
      <c r="D5570" s="16" t="s">
        <v>3325</v>
      </c>
      <c r="E5570" s="16" t="s">
        <v>10893</v>
      </c>
      <c r="F5570" s="16" t="s">
        <v>3304</v>
      </c>
      <c r="G5570" s="16" t="s">
        <v>3367</v>
      </c>
      <c r="H5570" s="16" t="s">
        <v>3478</v>
      </c>
      <c r="I5570" s="16" t="s">
        <v>3329</v>
      </c>
      <c r="J5570" s="16" t="s">
        <v>10894</v>
      </c>
    </row>
    <row r="5571" ht="22.5" spans="1:10">
      <c r="A5571" s="20"/>
      <c r="B5571" s="16" t="s">
        <v>11135</v>
      </c>
      <c r="C5571" s="16" t="s">
        <v>3324</v>
      </c>
      <c r="D5571" s="16" t="s">
        <v>3325</v>
      </c>
      <c r="E5571" s="16" t="s">
        <v>10895</v>
      </c>
      <c r="F5571" s="16" t="s">
        <v>3304</v>
      </c>
      <c r="G5571" s="16" t="s">
        <v>4391</v>
      </c>
      <c r="H5571" s="16" t="s">
        <v>3328</v>
      </c>
      <c r="I5571" s="16" t="s">
        <v>3329</v>
      </c>
      <c r="J5571" s="16" t="s">
        <v>10896</v>
      </c>
    </row>
    <row r="5572" ht="22.5" spans="1:10">
      <c r="A5572" s="20"/>
      <c r="B5572" s="16" t="s">
        <v>11135</v>
      </c>
      <c r="C5572" s="16" t="s">
        <v>3324</v>
      </c>
      <c r="D5572" s="16" t="s">
        <v>3325</v>
      </c>
      <c r="E5572" s="16" t="s">
        <v>10897</v>
      </c>
      <c r="F5572" s="16" t="s">
        <v>3304</v>
      </c>
      <c r="G5572" s="16" t="s">
        <v>10898</v>
      </c>
      <c r="H5572" s="16" t="s">
        <v>3328</v>
      </c>
      <c r="I5572" s="16" t="s">
        <v>3329</v>
      </c>
      <c r="J5572" s="16" t="s">
        <v>10899</v>
      </c>
    </row>
    <row r="5573" ht="33.75" spans="1:10">
      <c r="A5573" s="20"/>
      <c r="B5573" s="16" t="s">
        <v>11135</v>
      </c>
      <c r="C5573" s="16" t="s">
        <v>3324</v>
      </c>
      <c r="D5573" s="16" t="s">
        <v>3690</v>
      </c>
      <c r="E5573" s="16" t="s">
        <v>10900</v>
      </c>
      <c r="F5573" s="16" t="s">
        <v>3304</v>
      </c>
      <c r="G5573" s="16" t="s">
        <v>7902</v>
      </c>
      <c r="H5573" s="16" t="s">
        <v>3478</v>
      </c>
      <c r="I5573" s="16" t="s">
        <v>3329</v>
      </c>
      <c r="J5573" s="16" t="s">
        <v>10901</v>
      </c>
    </row>
    <row r="5574" ht="22.5" spans="1:10">
      <c r="A5574" s="20"/>
      <c r="B5574" s="16" t="s">
        <v>11135</v>
      </c>
      <c r="C5574" s="16" t="s">
        <v>3324</v>
      </c>
      <c r="D5574" s="16" t="s">
        <v>3590</v>
      </c>
      <c r="E5574" s="16" t="s">
        <v>10902</v>
      </c>
      <c r="F5574" s="16" t="s">
        <v>3304</v>
      </c>
      <c r="G5574" s="16" t="s">
        <v>3968</v>
      </c>
      <c r="H5574" s="16" t="s">
        <v>3478</v>
      </c>
      <c r="I5574" s="16" t="s">
        <v>3329</v>
      </c>
      <c r="J5574" s="16" t="s">
        <v>10903</v>
      </c>
    </row>
    <row r="5575" ht="22.5" spans="1:10">
      <c r="A5575" s="20"/>
      <c r="B5575" s="16" t="s">
        <v>11135</v>
      </c>
      <c r="C5575" s="16" t="s">
        <v>3324</v>
      </c>
      <c r="D5575" s="16" t="s">
        <v>3590</v>
      </c>
      <c r="E5575" s="16" t="s">
        <v>10904</v>
      </c>
      <c r="F5575" s="16" t="s">
        <v>3304</v>
      </c>
      <c r="G5575" s="16" t="s">
        <v>5008</v>
      </c>
      <c r="H5575" s="16" t="s">
        <v>3328</v>
      </c>
      <c r="I5575" s="16" t="s">
        <v>3329</v>
      </c>
      <c r="J5575" s="16" t="s">
        <v>10905</v>
      </c>
    </row>
    <row r="5576" spans="1:10">
      <c r="A5576" s="20"/>
      <c r="B5576" s="16" t="s">
        <v>11135</v>
      </c>
      <c r="C5576" s="16" t="s">
        <v>3331</v>
      </c>
      <c r="D5576" s="16" t="s">
        <v>3332</v>
      </c>
      <c r="E5576" s="16" t="s">
        <v>3883</v>
      </c>
      <c r="F5576" s="16" t="s">
        <v>3313</v>
      </c>
      <c r="G5576" s="16" t="s">
        <v>3322</v>
      </c>
      <c r="H5576" s="16" t="s">
        <v>3315</v>
      </c>
      <c r="I5576" s="16" t="s">
        <v>3307</v>
      </c>
      <c r="J5576" s="16" t="s">
        <v>4714</v>
      </c>
    </row>
    <row r="5577" ht="22.5" spans="1:10">
      <c r="A5577" s="18" t="s">
        <v>11136</v>
      </c>
      <c r="B5577" s="16"/>
      <c r="C5577" s="16"/>
      <c r="D5577" s="16"/>
      <c r="E5577" s="16"/>
      <c r="F5577" s="16"/>
      <c r="G5577" s="16"/>
      <c r="H5577" s="16"/>
      <c r="I5577" s="16"/>
      <c r="J5577" s="16"/>
    </row>
    <row r="5578" ht="22.5" spans="1:10">
      <c r="A5578" s="19" t="s">
        <v>11136</v>
      </c>
      <c r="B5578" s="16"/>
      <c r="C5578" s="16"/>
      <c r="D5578" s="16"/>
      <c r="E5578" s="16"/>
      <c r="F5578" s="16"/>
      <c r="G5578" s="16"/>
      <c r="H5578" s="16"/>
      <c r="I5578" s="16"/>
      <c r="J5578" s="16"/>
    </row>
    <row r="5579" ht="22.5" spans="1:10">
      <c r="A5579" s="20" t="s">
        <v>11137</v>
      </c>
      <c r="B5579" s="16" t="s">
        <v>11138</v>
      </c>
      <c r="C5579" s="16" t="s">
        <v>3301</v>
      </c>
      <c r="D5579" s="16" t="s">
        <v>3302</v>
      </c>
      <c r="E5579" s="16" t="s">
        <v>11139</v>
      </c>
      <c r="F5579" s="16" t="s">
        <v>3313</v>
      </c>
      <c r="G5579" s="16" t="s">
        <v>3445</v>
      </c>
      <c r="H5579" s="16" t="s">
        <v>3758</v>
      </c>
      <c r="I5579" s="16" t="s">
        <v>3307</v>
      </c>
      <c r="J5579" s="16" t="s">
        <v>11140</v>
      </c>
    </row>
    <row r="5580" ht="45" spans="1:10">
      <c r="A5580" s="20"/>
      <c r="B5580" s="16" t="s">
        <v>11138</v>
      </c>
      <c r="C5580" s="16" t="s">
        <v>3301</v>
      </c>
      <c r="D5580" s="16" t="s">
        <v>3311</v>
      </c>
      <c r="E5580" s="16" t="s">
        <v>6882</v>
      </c>
      <c r="F5580" s="16" t="s">
        <v>3520</v>
      </c>
      <c r="G5580" s="16" t="s">
        <v>3398</v>
      </c>
      <c r="H5580" s="16" t="s">
        <v>3315</v>
      </c>
      <c r="I5580" s="16" t="s">
        <v>3307</v>
      </c>
      <c r="J5580" s="16" t="s">
        <v>11141</v>
      </c>
    </row>
    <row r="5581" ht="67.5" spans="1:10">
      <c r="A5581" s="20"/>
      <c r="B5581" s="16" t="s">
        <v>11138</v>
      </c>
      <c r="C5581" s="16" t="s">
        <v>3301</v>
      </c>
      <c r="D5581" s="16" t="s">
        <v>3320</v>
      </c>
      <c r="E5581" s="16" t="s">
        <v>11142</v>
      </c>
      <c r="F5581" s="16" t="s">
        <v>3313</v>
      </c>
      <c r="G5581" s="16" t="s">
        <v>3322</v>
      </c>
      <c r="H5581" s="16" t="s">
        <v>3315</v>
      </c>
      <c r="I5581" s="16" t="s">
        <v>3307</v>
      </c>
      <c r="J5581" s="16" t="s">
        <v>11143</v>
      </c>
    </row>
    <row r="5582" ht="33.75" spans="1:10">
      <c r="A5582" s="20"/>
      <c r="B5582" s="16" t="s">
        <v>11138</v>
      </c>
      <c r="C5582" s="16" t="s">
        <v>3324</v>
      </c>
      <c r="D5582" s="16" t="s">
        <v>3325</v>
      </c>
      <c r="E5582" s="16" t="s">
        <v>11144</v>
      </c>
      <c r="F5582" s="16" t="s">
        <v>3313</v>
      </c>
      <c r="G5582" s="16" t="s">
        <v>3305</v>
      </c>
      <c r="H5582" s="16" t="s">
        <v>3545</v>
      </c>
      <c r="I5582" s="16" t="s">
        <v>3307</v>
      </c>
      <c r="J5582" s="16" t="s">
        <v>11145</v>
      </c>
    </row>
    <row r="5583" ht="56.25" spans="1:10">
      <c r="A5583" s="20"/>
      <c r="B5583" s="16" t="s">
        <v>11138</v>
      </c>
      <c r="C5583" s="16" t="s">
        <v>3331</v>
      </c>
      <c r="D5583" s="16" t="s">
        <v>3332</v>
      </c>
      <c r="E5583" s="16" t="s">
        <v>11146</v>
      </c>
      <c r="F5583" s="16" t="s">
        <v>3313</v>
      </c>
      <c r="G5583" s="16" t="s">
        <v>3341</v>
      </c>
      <c r="H5583" s="16" t="s">
        <v>3315</v>
      </c>
      <c r="I5583" s="16" t="s">
        <v>3307</v>
      </c>
      <c r="J5583" s="16" t="s">
        <v>11147</v>
      </c>
    </row>
    <row r="5584" ht="22.5" spans="1:10">
      <c r="A5584" s="20" t="s">
        <v>11148</v>
      </c>
      <c r="B5584" s="16" t="s">
        <v>11149</v>
      </c>
      <c r="C5584" s="16" t="s">
        <v>3301</v>
      </c>
      <c r="D5584" s="16" t="s">
        <v>3302</v>
      </c>
      <c r="E5584" s="16" t="s">
        <v>11124</v>
      </c>
      <c r="F5584" s="16" t="s">
        <v>3304</v>
      </c>
      <c r="G5584" s="16" t="s">
        <v>9128</v>
      </c>
      <c r="H5584" s="16" t="s">
        <v>3377</v>
      </c>
      <c r="I5584" s="16" t="s">
        <v>3307</v>
      </c>
      <c r="J5584" s="16" t="s">
        <v>11150</v>
      </c>
    </row>
    <row r="5585" ht="22.5" spans="1:10">
      <c r="A5585" s="20"/>
      <c r="B5585" s="16" t="s">
        <v>11149</v>
      </c>
      <c r="C5585" s="16" t="s">
        <v>3301</v>
      </c>
      <c r="D5585" s="16" t="s">
        <v>3311</v>
      </c>
      <c r="E5585" s="16" t="s">
        <v>11151</v>
      </c>
      <c r="F5585" s="16" t="s">
        <v>3304</v>
      </c>
      <c r="G5585" s="16" t="s">
        <v>3398</v>
      </c>
      <c r="H5585" s="16" t="s">
        <v>3315</v>
      </c>
      <c r="I5585" s="16" t="s">
        <v>3307</v>
      </c>
      <c r="J5585" s="16" t="s">
        <v>11152</v>
      </c>
    </row>
    <row r="5586" ht="22.5" spans="1:10">
      <c r="A5586" s="20"/>
      <c r="B5586" s="16" t="s">
        <v>11149</v>
      </c>
      <c r="C5586" s="16" t="s">
        <v>3301</v>
      </c>
      <c r="D5586" s="16" t="s">
        <v>3320</v>
      </c>
      <c r="E5586" s="16" t="s">
        <v>11153</v>
      </c>
      <c r="F5586" s="16" t="s">
        <v>3304</v>
      </c>
      <c r="G5586" s="16" t="s">
        <v>3804</v>
      </c>
      <c r="H5586" s="16" t="s">
        <v>3805</v>
      </c>
      <c r="I5586" s="16" t="s">
        <v>3307</v>
      </c>
      <c r="J5586" s="16" t="s">
        <v>11154</v>
      </c>
    </row>
    <row r="5587" ht="22.5" spans="1:10">
      <c r="A5587" s="20"/>
      <c r="B5587" s="16" t="s">
        <v>11149</v>
      </c>
      <c r="C5587" s="16" t="s">
        <v>3324</v>
      </c>
      <c r="D5587" s="16" t="s">
        <v>3325</v>
      </c>
      <c r="E5587" s="16" t="s">
        <v>11129</v>
      </c>
      <c r="F5587" s="16" t="s">
        <v>3304</v>
      </c>
      <c r="G5587" s="16" t="s">
        <v>11130</v>
      </c>
      <c r="H5587" s="16" t="s">
        <v>3328</v>
      </c>
      <c r="I5587" s="16" t="s">
        <v>3307</v>
      </c>
      <c r="J5587" s="16" t="s">
        <v>11131</v>
      </c>
    </row>
    <row r="5588" spans="1:10">
      <c r="A5588" s="20"/>
      <c r="B5588" s="16" t="s">
        <v>11149</v>
      </c>
      <c r="C5588" s="16" t="s">
        <v>3324</v>
      </c>
      <c r="D5588" s="16" t="s">
        <v>3325</v>
      </c>
      <c r="E5588" s="16" t="s">
        <v>11155</v>
      </c>
      <c r="F5588" s="16" t="s">
        <v>3313</v>
      </c>
      <c r="G5588" s="16" t="s">
        <v>5510</v>
      </c>
      <c r="H5588" s="16" t="s">
        <v>3315</v>
      </c>
      <c r="I5588" s="16" t="s">
        <v>3307</v>
      </c>
      <c r="J5588" s="16" t="s">
        <v>11156</v>
      </c>
    </row>
    <row r="5589" ht="22.5" spans="1:10">
      <c r="A5589" s="20"/>
      <c r="B5589" s="16" t="s">
        <v>11149</v>
      </c>
      <c r="C5589" s="16" t="s">
        <v>3331</v>
      </c>
      <c r="D5589" s="16" t="s">
        <v>3332</v>
      </c>
      <c r="E5589" s="16" t="s">
        <v>11133</v>
      </c>
      <c r="F5589" s="16" t="s">
        <v>3313</v>
      </c>
      <c r="G5589" s="16" t="s">
        <v>3322</v>
      </c>
      <c r="H5589" s="16" t="s">
        <v>3315</v>
      </c>
      <c r="I5589" s="16" t="s">
        <v>3307</v>
      </c>
      <c r="J5589" s="16" t="s">
        <v>11134</v>
      </c>
    </row>
    <row r="5590" ht="22.5" spans="1:10">
      <c r="A5590" s="20"/>
      <c r="B5590" s="16" t="s">
        <v>11149</v>
      </c>
      <c r="C5590" s="16" t="s">
        <v>3843</v>
      </c>
      <c r="D5590" s="16" t="s">
        <v>3844</v>
      </c>
      <c r="E5590" s="16" t="s">
        <v>11157</v>
      </c>
      <c r="F5590" s="16" t="s">
        <v>3520</v>
      </c>
      <c r="G5590" s="16" t="s">
        <v>11158</v>
      </c>
      <c r="H5590" s="16" t="s">
        <v>3435</v>
      </c>
      <c r="I5590" s="16" t="s">
        <v>3307</v>
      </c>
      <c r="J5590" s="16" t="s">
        <v>11159</v>
      </c>
    </row>
    <row r="5591" spans="1:10">
      <c r="A5591" s="20" t="s">
        <v>11160</v>
      </c>
      <c r="B5591" s="16" t="s">
        <v>11161</v>
      </c>
      <c r="C5591" s="16" t="s">
        <v>3301</v>
      </c>
      <c r="D5591" s="16" t="s">
        <v>3302</v>
      </c>
      <c r="E5591" s="16" t="s">
        <v>11162</v>
      </c>
      <c r="F5591" s="16" t="s">
        <v>3304</v>
      </c>
      <c r="G5591" s="16" t="s">
        <v>3710</v>
      </c>
      <c r="H5591" s="16" t="s">
        <v>3306</v>
      </c>
      <c r="I5591" s="16" t="s">
        <v>3307</v>
      </c>
      <c r="J5591" s="16" t="s">
        <v>11162</v>
      </c>
    </row>
    <row r="5592" spans="1:10">
      <c r="A5592" s="20"/>
      <c r="B5592" s="16" t="s">
        <v>11161</v>
      </c>
      <c r="C5592" s="16" t="s">
        <v>3301</v>
      </c>
      <c r="D5592" s="16" t="s">
        <v>3302</v>
      </c>
      <c r="E5592" s="16" t="s">
        <v>11163</v>
      </c>
      <c r="F5592" s="16" t="s">
        <v>3304</v>
      </c>
      <c r="G5592" s="16" t="s">
        <v>3305</v>
      </c>
      <c r="H5592" s="16" t="s">
        <v>3628</v>
      </c>
      <c r="I5592" s="16" t="s">
        <v>3307</v>
      </c>
      <c r="J5592" s="16" t="s">
        <v>11163</v>
      </c>
    </row>
    <row r="5593" ht="45" spans="1:10">
      <c r="A5593" s="20"/>
      <c r="B5593" s="16" t="s">
        <v>11161</v>
      </c>
      <c r="C5593" s="16" t="s">
        <v>3301</v>
      </c>
      <c r="D5593" s="16" t="s">
        <v>3302</v>
      </c>
      <c r="E5593" s="16" t="s">
        <v>11164</v>
      </c>
      <c r="F5593" s="16" t="s">
        <v>3520</v>
      </c>
      <c r="G5593" s="16" t="s">
        <v>3398</v>
      </c>
      <c r="H5593" s="16" t="s">
        <v>3315</v>
      </c>
      <c r="I5593" s="16" t="s">
        <v>3307</v>
      </c>
      <c r="J5593" s="16" t="s">
        <v>11165</v>
      </c>
    </row>
    <row r="5594" spans="1:10">
      <c r="A5594" s="20"/>
      <c r="B5594" s="16" t="s">
        <v>11161</v>
      </c>
      <c r="C5594" s="16" t="s">
        <v>3301</v>
      </c>
      <c r="D5594" s="16" t="s">
        <v>3311</v>
      </c>
      <c r="E5594" s="16" t="s">
        <v>11166</v>
      </c>
      <c r="F5594" s="16" t="s">
        <v>3304</v>
      </c>
      <c r="G5594" s="16" t="s">
        <v>3398</v>
      </c>
      <c r="H5594" s="16" t="s">
        <v>3315</v>
      </c>
      <c r="I5594" s="16" t="s">
        <v>3307</v>
      </c>
      <c r="J5594" s="16" t="s">
        <v>11166</v>
      </c>
    </row>
    <row r="5595" ht="45" spans="1:10">
      <c r="A5595" s="20"/>
      <c r="B5595" s="16" t="s">
        <v>11161</v>
      </c>
      <c r="C5595" s="16" t="s">
        <v>3301</v>
      </c>
      <c r="D5595" s="16" t="s">
        <v>3311</v>
      </c>
      <c r="E5595" s="16" t="s">
        <v>11167</v>
      </c>
      <c r="F5595" s="16" t="s">
        <v>3520</v>
      </c>
      <c r="G5595" s="16" t="s">
        <v>3398</v>
      </c>
      <c r="H5595" s="16" t="s">
        <v>3315</v>
      </c>
      <c r="I5595" s="16" t="s">
        <v>3307</v>
      </c>
      <c r="J5595" s="16" t="s">
        <v>11168</v>
      </c>
    </row>
    <row r="5596" spans="1:10">
      <c r="A5596" s="20"/>
      <c r="B5596" s="16" t="s">
        <v>11161</v>
      </c>
      <c r="C5596" s="16" t="s">
        <v>3301</v>
      </c>
      <c r="D5596" s="16" t="s">
        <v>3320</v>
      </c>
      <c r="E5596" s="16" t="s">
        <v>3565</v>
      </c>
      <c r="F5596" s="16" t="s">
        <v>3304</v>
      </c>
      <c r="G5596" s="16" t="s">
        <v>3566</v>
      </c>
      <c r="H5596" s="16" t="s">
        <v>3499</v>
      </c>
      <c r="I5596" s="16" t="s">
        <v>3307</v>
      </c>
      <c r="J5596" s="16" t="s">
        <v>3565</v>
      </c>
    </row>
    <row r="5597" spans="1:10">
      <c r="A5597" s="20"/>
      <c r="B5597" s="16" t="s">
        <v>11161</v>
      </c>
      <c r="C5597" s="16" t="s">
        <v>3301</v>
      </c>
      <c r="D5597" s="16" t="s">
        <v>3320</v>
      </c>
      <c r="E5597" s="16" t="s">
        <v>11169</v>
      </c>
      <c r="F5597" s="16" t="s">
        <v>3313</v>
      </c>
      <c r="G5597" s="16" t="s">
        <v>3322</v>
      </c>
      <c r="H5597" s="16" t="s">
        <v>3315</v>
      </c>
      <c r="I5597" s="16" t="s">
        <v>3307</v>
      </c>
      <c r="J5597" s="16" t="s">
        <v>11170</v>
      </c>
    </row>
    <row r="5598" spans="1:10">
      <c r="A5598" s="20"/>
      <c r="B5598" s="16" t="s">
        <v>11161</v>
      </c>
      <c r="C5598" s="16" t="s">
        <v>3324</v>
      </c>
      <c r="D5598" s="16" t="s">
        <v>3325</v>
      </c>
      <c r="E5598" s="16" t="s">
        <v>11171</v>
      </c>
      <c r="F5598" s="16" t="s">
        <v>3304</v>
      </c>
      <c r="G5598" s="16" t="s">
        <v>9435</v>
      </c>
      <c r="H5598" s="16" t="s">
        <v>3328</v>
      </c>
      <c r="I5598" s="16" t="s">
        <v>3329</v>
      </c>
      <c r="J5598" s="16" t="s">
        <v>11172</v>
      </c>
    </row>
    <row r="5599" ht="22.5" spans="1:10">
      <c r="A5599" s="20"/>
      <c r="B5599" s="16" t="s">
        <v>11161</v>
      </c>
      <c r="C5599" s="16" t="s">
        <v>3324</v>
      </c>
      <c r="D5599" s="16" t="s">
        <v>3325</v>
      </c>
      <c r="E5599" s="16" t="s">
        <v>11173</v>
      </c>
      <c r="F5599" s="16" t="s">
        <v>3304</v>
      </c>
      <c r="G5599" s="16" t="s">
        <v>9435</v>
      </c>
      <c r="H5599" s="16" t="s">
        <v>3328</v>
      </c>
      <c r="I5599" s="16" t="s">
        <v>3329</v>
      </c>
      <c r="J5599" s="16" t="s">
        <v>11174</v>
      </c>
    </row>
    <row r="5600" ht="45" spans="1:10">
      <c r="A5600" s="20"/>
      <c r="B5600" s="16" t="s">
        <v>11161</v>
      </c>
      <c r="C5600" s="16" t="s">
        <v>3324</v>
      </c>
      <c r="D5600" s="16" t="s">
        <v>3325</v>
      </c>
      <c r="E5600" s="16" t="s">
        <v>11175</v>
      </c>
      <c r="F5600" s="16" t="s">
        <v>3313</v>
      </c>
      <c r="G5600" s="16" t="s">
        <v>3599</v>
      </c>
      <c r="H5600" s="16" t="s">
        <v>3377</v>
      </c>
      <c r="I5600" s="16" t="s">
        <v>3307</v>
      </c>
      <c r="J5600" s="16" t="s">
        <v>11176</v>
      </c>
    </row>
    <row r="5601" ht="45" spans="1:10">
      <c r="A5601" s="20"/>
      <c r="B5601" s="16" t="s">
        <v>11161</v>
      </c>
      <c r="C5601" s="16" t="s">
        <v>3324</v>
      </c>
      <c r="D5601" s="16" t="s">
        <v>3590</v>
      </c>
      <c r="E5601" s="16" t="s">
        <v>11177</v>
      </c>
      <c r="F5601" s="16" t="s">
        <v>3520</v>
      </c>
      <c r="G5601" s="16" t="s">
        <v>3398</v>
      </c>
      <c r="H5601" s="16" t="s">
        <v>3315</v>
      </c>
      <c r="I5601" s="16" t="s">
        <v>3307</v>
      </c>
      <c r="J5601" s="16" t="s">
        <v>11178</v>
      </c>
    </row>
    <row r="5602" ht="56.25" spans="1:10">
      <c r="A5602" s="20"/>
      <c r="B5602" s="16" t="s">
        <v>11161</v>
      </c>
      <c r="C5602" s="16" t="s">
        <v>3331</v>
      </c>
      <c r="D5602" s="16" t="s">
        <v>3332</v>
      </c>
      <c r="E5602" s="16" t="s">
        <v>11179</v>
      </c>
      <c r="F5602" s="16" t="s">
        <v>3313</v>
      </c>
      <c r="G5602" s="16" t="s">
        <v>3322</v>
      </c>
      <c r="H5602" s="16" t="s">
        <v>3315</v>
      </c>
      <c r="I5602" s="16" t="s">
        <v>3307</v>
      </c>
      <c r="J5602" s="16" t="s">
        <v>11180</v>
      </c>
    </row>
    <row r="5603" spans="1:10">
      <c r="A5603" s="20"/>
      <c r="B5603" s="16" t="s">
        <v>11161</v>
      </c>
      <c r="C5603" s="16" t="s">
        <v>3843</v>
      </c>
      <c r="D5603" s="16" t="s">
        <v>3844</v>
      </c>
      <c r="E5603" s="16" t="s">
        <v>6563</v>
      </c>
      <c r="F5603" s="16" t="s">
        <v>3520</v>
      </c>
      <c r="G5603" s="16" t="s">
        <v>11181</v>
      </c>
      <c r="H5603" s="16" t="s">
        <v>3435</v>
      </c>
      <c r="I5603" s="16" t="s">
        <v>3307</v>
      </c>
      <c r="J5603" s="16" t="s">
        <v>6563</v>
      </c>
    </row>
    <row r="5604" ht="33.75" spans="1:10">
      <c r="A5604" s="20"/>
      <c r="B5604" s="16" t="s">
        <v>11161</v>
      </c>
      <c r="C5604" s="16" t="s">
        <v>3843</v>
      </c>
      <c r="D5604" s="16" t="s">
        <v>3844</v>
      </c>
      <c r="E5604" s="16" t="s">
        <v>11182</v>
      </c>
      <c r="F5604" s="16" t="s">
        <v>3520</v>
      </c>
      <c r="G5604" s="16" t="s">
        <v>3398</v>
      </c>
      <c r="H5604" s="16" t="s">
        <v>3315</v>
      </c>
      <c r="I5604" s="16" t="s">
        <v>3307</v>
      </c>
      <c r="J5604" s="16" t="s">
        <v>11183</v>
      </c>
    </row>
    <row r="5605" ht="78.75" spans="1:10">
      <c r="A5605" s="20" t="s">
        <v>10739</v>
      </c>
      <c r="B5605" s="16" t="s">
        <v>11184</v>
      </c>
      <c r="C5605" s="16" t="s">
        <v>3301</v>
      </c>
      <c r="D5605" s="16" t="s">
        <v>3302</v>
      </c>
      <c r="E5605" s="16" t="s">
        <v>11185</v>
      </c>
      <c r="F5605" s="16" t="s">
        <v>3520</v>
      </c>
      <c r="G5605" s="16" t="s">
        <v>3398</v>
      </c>
      <c r="H5605" s="16" t="s">
        <v>3354</v>
      </c>
      <c r="I5605" s="16" t="s">
        <v>3307</v>
      </c>
      <c r="J5605" s="16" t="s">
        <v>11186</v>
      </c>
    </row>
    <row r="5606" ht="56.25" spans="1:10">
      <c r="A5606" s="20"/>
      <c r="B5606" s="16" t="s">
        <v>11184</v>
      </c>
      <c r="C5606" s="16" t="s">
        <v>3301</v>
      </c>
      <c r="D5606" s="16" t="s">
        <v>3311</v>
      </c>
      <c r="E5606" s="16" t="s">
        <v>11187</v>
      </c>
      <c r="F5606" s="16" t="s">
        <v>3313</v>
      </c>
      <c r="G5606" s="16" t="s">
        <v>3592</v>
      </c>
      <c r="H5606" s="16" t="s">
        <v>3545</v>
      </c>
      <c r="I5606" s="16" t="s">
        <v>3307</v>
      </c>
      <c r="J5606" s="16" t="s">
        <v>11188</v>
      </c>
    </row>
    <row r="5607" spans="1:10">
      <c r="A5607" s="20"/>
      <c r="B5607" s="16" t="s">
        <v>11184</v>
      </c>
      <c r="C5607" s="16" t="s">
        <v>3301</v>
      </c>
      <c r="D5607" s="16" t="s">
        <v>3320</v>
      </c>
      <c r="E5607" s="16" t="s">
        <v>11189</v>
      </c>
      <c r="F5607" s="16" t="s">
        <v>3304</v>
      </c>
      <c r="G5607" s="16" t="s">
        <v>4496</v>
      </c>
      <c r="H5607" s="16" t="s">
        <v>3499</v>
      </c>
      <c r="I5607" s="16" t="s">
        <v>3307</v>
      </c>
      <c r="J5607" s="16" t="s">
        <v>11189</v>
      </c>
    </row>
    <row r="5608" ht="56.25" spans="1:10">
      <c r="A5608" s="20"/>
      <c r="B5608" s="16" t="s">
        <v>11184</v>
      </c>
      <c r="C5608" s="16" t="s">
        <v>3324</v>
      </c>
      <c r="D5608" s="16" t="s">
        <v>3325</v>
      </c>
      <c r="E5608" s="16" t="s">
        <v>11190</v>
      </c>
      <c r="F5608" s="16" t="s">
        <v>3520</v>
      </c>
      <c r="G5608" s="16" t="s">
        <v>3398</v>
      </c>
      <c r="H5608" s="16" t="s">
        <v>3315</v>
      </c>
      <c r="I5608" s="16" t="s">
        <v>3307</v>
      </c>
      <c r="J5608" s="16" t="s">
        <v>11191</v>
      </c>
    </row>
    <row r="5609" spans="1:10">
      <c r="A5609" s="20"/>
      <c r="B5609" s="16" t="s">
        <v>11184</v>
      </c>
      <c r="C5609" s="16" t="s">
        <v>3324</v>
      </c>
      <c r="D5609" s="16" t="s">
        <v>3590</v>
      </c>
      <c r="E5609" s="16" t="s">
        <v>11192</v>
      </c>
      <c r="F5609" s="16" t="s">
        <v>3313</v>
      </c>
      <c r="G5609" s="16" t="s">
        <v>3322</v>
      </c>
      <c r="H5609" s="16" t="s">
        <v>3315</v>
      </c>
      <c r="I5609" s="16" t="s">
        <v>3329</v>
      </c>
      <c r="J5609" s="16" t="s">
        <v>11192</v>
      </c>
    </row>
    <row r="5610" spans="1:10">
      <c r="A5610" s="20"/>
      <c r="B5610" s="16" t="s">
        <v>11184</v>
      </c>
      <c r="C5610" s="16" t="s">
        <v>3331</v>
      </c>
      <c r="D5610" s="16" t="s">
        <v>3332</v>
      </c>
      <c r="E5610" s="16" t="s">
        <v>7209</v>
      </c>
      <c r="F5610" s="16" t="s">
        <v>3313</v>
      </c>
      <c r="G5610" s="16" t="s">
        <v>3322</v>
      </c>
      <c r="H5610" s="16" t="s">
        <v>3315</v>
      </c>
      <c r="I5610" s="16" t="s">
        <v>3329</v>
      </c>
      <c r="J5610" s="16" t="s">
        <v>7209</v>
      </c>
    </row>
    <row r="5611" ht="56.25" spans="1:10">
      <c r="A5611" s="20"/>
      <c r="B5611" s="16" t="s">
        <v>11184</v>
      </c>
      <c r="C5611" s="16" t="s">
        <v>3843</v>
      </c>
      <c r="D5611" s="16" t="s">
        <v>3844</v>
      </c>
      <c r="E5611" s="16" t="s">
        <v>11193</v>
      </c>
      <c r="F5611" s="16" t="s">
        <v>3520</v>
      </c>
      <c r="G5611" s="16" t="s">
        <v>3398</v>
      </c>
      <c r="H5611" s="16" t="s">
        <v>3315</v>
      </c>
      <c r="I5611" s="16" t="s">
        <v>3307</v>
      </c>
      <c r="J5611" s="16" t="s">
        <v>11194</v>
      </c>
    </row>
    <row r="5612" spans="1:10">
      <c r="A5612" s="20" t="s">
        <v>10927</v>
      </c>
      <c r="B5612" s="16" t="s">
        <v>10857</v>
      </c>
      <c r="C5612" s="16" t="s">
        <v>3301</v>
      </c>
      <c r="D5612" s="16" t="s">
        <v>3302</v>
      </c>
      <c r="E5612" s="16" t="s">
        <v>10858</v>
      </c>
      <c r="F5612" s="16" t="s">
        <v>3520</v>
      </c>
      <c r="G5612" s="16" t="s">
        <v>11195</v>
      </c>
      <c r="H5612" s="16" t="s">
        <v>3377</v>
      </c>
      <c r="I5612" s="16" t="s">
        <v>3307</v>
      </c>
      <c r="J5612" s="16" t="s">
        <v>10859</v>
      </c>
    </row>
    <row r="5613" spans="1:10">
      <c r="A5613" s="20"/>
      <c r="B5613" s="16" t="s">
        <v>10857</v>
      </c>
      <c r="C5613" s="16" t="s">
        <v>3301</v>
      </c>
      <c r="D5613" s="16" t="s">
        <v>3311</v>
      </c>
      <c r="E5613" s="16" t="s">
        <v>8232</v>
      </c>
      <c r="F5613" s="16" t="s">
        <v>3304</v>
      </c>
      <c r="G5613" s="16" t="s">
        <v>3398</v>
      </c>
      <c r="H5613" s="16" t="s">
        <v>3315</v>
      </c>
      <c r="I5613" s="16" t="s">
        <v>3307</v>
      </c>
      <c r="J5613" s="16" t="s">
        <v>8232</v>
      </c>
    </row>
    <row r="5614" spans="1:10">
      <c r="A5614" s="20"/>
      <c r="B5614" s="16" t="s">
        <v>10857</v>
      </c>
      <c r="C5614" s="16" t="s">
        <v>3301</v>
      </c>
      <c r="D5614" s="16" t="s">
        <v>3320</v>
      </c>
      <c r="E5614" s="16" t="s">
        <v>6418</v>
      </c>
      <c r="F5614" s="16" t="s">
        <v>3313</v>
      </c>
      <c r="G5614" s="16" t="s">
        <v>3341</v>
      </c>
      <c r="H5614" s="16" t="s">
        <v>3315</v>
      </c>
      <c r="I5614" s="16" t="s">
        <v>3307</v>
      </c>
      <c r="J5614" s="16" t="s">
        <v>6418</v>
      </c>
    </row>
    <row r="5615" ht="22.5" spans="1:10">
      <c r="A5615" s="20"/>
      <c r="B5615" s="16" t="s">
        <v>10857</v>
      </c>
      <c r="C5615" s="16" t="s">
        <v>3324</v>
      </c>
      <c r="D5615" s="16" t="s">
        <v>3325</v>
      </c>
      <c r="E5615" s="16" t="s">
        <v>10860</v>
      </c>
      <c r="F5615" s="16" t="s">
        <v>3304</v>
      </c>
      <c r="G5615" s="16" t="s">
        <v>3968</v>
      </c>
      <c r="H5615" s="16" t="s">
        <v>3328</v>
      </c>
      <c r="I5615" s="16" t="s">
        <v>3329</v>
      </c>
      <c r="J5615" s="16" t="s">
        <v>10861</v>
      </c>
    </row>
    <row r="5616" spans="1:10">
      <c r="A5616" s="20"/>
      <c r="B5616" s="16" t="s">
        <v>10857</v>
      </c>
      <c r="C5616" s="16" t="s">
        <v>3331</v>
      </c>
      <c r="D5616" s="16" t="s">
        <v>3332</v>
      </c>
      <c r="E5616" s="16" t="s">
        <v>10862</v>
      </c>
      <c r="F5616" s="16" t="s">
        <v>3313</v>
      </c>
      <c r="G5616" s="16" t="s">
        <v>3341</v>
      </c>
      <c r="H5616" s="16" t="s">
        <v>3315</v>
      </c>
      <c r="I5616" s="16" t="s">
        <v>3307</v>
      </c>
      <c r="J5616" s="16" t="s">
        <v>10862</v>
      </c>
    </row>
    <row r="5617" ht="45" spans="1:10">
      <c r="A5617" s="20" t="s">
        <v>11196</v>
      </c>
      <c r="B5617" s="16" t="s">
        <v>11197</v>
      </c>
      <c r="C5617" s="16" t="s">
        <v>3301</v>
      </c>
      <c r="D5617" s="16" t="s">
        <v>3302</v>
      </c>
      <c r="E5617" s="16" t="s">
        <v>11198</v>
      </c>
      <c r="F5617" s="16" t="s">
        <v>3313</v>
      </c>
      <c r="G5617" s="16" t="s">
        <v>3398</v>
      </c>
      <c r="H5617" s="16" t="s">
        <v>3315</v>
      </c>
      <c r="I5617" s="16" t="s">
        <v>3307</v>
      </c>
      <c r="J5617" s="16" t="s">
        <v>11199</v>
      </c>
    </row>
    <row r="5618" ht="78.75" spans="1:10">
      <c r="A5618" s="20"/>
      <c r="B5618" s="16" t="s">
        <v>11197</v>
      </c>
      <c r="C5618" s="16" t="s">
        <v>3301</v>
      </c>
      <c r="D5618" s="16" t="s">
        <v>3311</v>
      </c>
      <c r="E5618" s="16" t="s">
        <v>4775</v>
      </c>
      <c r="F5618" s="16" t="s">
        <v>3520</v>
      </c>
      <c r="G5618" s="16" t="s">
        <v>3398</v>
      </c>
      <c r="H5618" s="16" t="s">
        <v>3315</v>
      </c>
      <c r="I5618" s="16" t="s">
        <v>3307</v>
      </c>
      <c r="J5618" s="16" t="s">
        <v>11200</v>
      </c>
    </row>
    <row r="5619" spans="1:10">
      <c r="A5619" s="20"/>
      <c r="B5619" s="16" t="s">
        <v>11197</v>
      </c>
      <c r="C5619" s="16" t="s">
        <v>3301</v>
      </c>
      <c r="D5619" s="16" t="s">
        <v>3320</v>
      </c>
      <c r="E5619" s="16" t="s">
        <v>6369</v>
      </c>
      <c r="F5619" s="16" t="s">
        <v>3304</v>
      </c>
      <c r="G5619" s="16" t="s">
        <v>3305</v>
      </c>
      <c r="H5619" s="16" t="s">
        <v>3499</v>
      </c>
      <c r="I5619" s="16" t="s">
        <v>3307</v>
      </c>
      <c r="J5619" s="16" t="s">
        <v>11201</v>
      </c>
    </row>
    <row r="5620" ht="33.75" spans="1:10">
      <c r="A5620" s="20"/>
      <c r="B5620" s="16" t="s">
        <v>11197</v>
      </c>
      <c r="C5620" s="16" t="s">
        <v>3324</v>
      </c>
      <c r="D5620" s="16" t="s">
        <v>3325</v>
      </c>
      <c r="E5620" s="16" t="s">
        <v>11202</v>
      </c>
      <c r="F5620" s="16" t="s">
        <v>3313</v>
      </c>
      <c r="G5620" s="16" t="s">
        <v>3398</v>
      </c>
      <c r="H5620" s="16" t="s">
        <v>3315</v>
      </c>
      <c r="I5620" s="16" t="s">
        <v>3307</v>
      </c>
      <c r="J5620" s="16" t="s">
        <v>11203</v>
      </c>
    </row>
    <row r="5621" spans="1:10">
      <c r="A5621" s="20"/>
      <c r="B5621" s="16" t="s">
        <v>11197</v>
      </c>
      <c r="C5621" s="16" t="s">
        <v>3324</v>
      </c>
      <c r="D5621" s="16" t="s">
        <v>3590</v>
      </c>
      <c r="E5621" s="16" t="s">
        <v>11204</v>
      </c>
      <c r="F5621" s="16" t="s">
        <v>3313</v>
      </c>
      <c r="G5621" s="16" t="s">
        <v>3322</v>
      </c>
      <c r="H5621" s="16" t="s">
        <v>3315</v>
      </c>
      <c r="I5621" s="16" t="s">
        <v>3329</v>
      </c>
      <c r="J5621" s="16" t="s">
        <v>11205</v>
      </c>
    </row>
    <row r="5622" spans="1:10">
      <c r="A5622" s="20"/>
      <c r="B5622" s="16" t="s">
        <v>11197</v>
      </c>
      <c r="C5622" s="16" t="s">
        <v>3331</v>
      </c>
      <c r="D5622" s="16" t="s">
        <v>3332</v>
      </c>
      <c r="E5622" s="16" t="s">
        <v>10968</v>
      </c>
      <c r="F5622" s="16" t="s">
        <v>3313</v>
      </c>
      <c r="G5622" s="16" t="s">
        <v>3322</v>
      </c>
      <c r="H5622" s="16" t="s">
        <v>3315</v>
      </c>
      <c r="I5622" s="16" t="s">
        <v>3329</v>
      </c>
      <c r="J5622" s="16" t="s">
        <v>11206</v>
      </c>
    </row>
    <row r="5623" ht="45" spans="1:10">
      <c r="A5623" s="20"/>
      <c r="B5623" s="16" t="s">
        <v>11197</v>
      </c>
      <c r="C5623" s="16" t="s">
        <v>3843</v>
      </c>
      <c r="D5623" s="16" t="s">
        <v>3844</v>
      </c>
      <c r="E5623" s="16" t="s">
        <v>6132</v>
      </c>
      <c r="F5623" s="16" t="s">
        <v>3520</v>
      </c>
      <c r="G5623" s="16" t="s">
        <v>3398</v>
      </c>
      <c r="H5623" s="16" t="s">
        <v>3315</v>
      </c>
      <c r="I5623" s="16" t="s">
        <v>3307</v>
      </c>
      <c r="J5623" s="16" t="s">
        <v>11207</v>
      </c>
    </row>
    <row r="5624" ht="22.5" spans="1:10">
      <c r="A5624" s="20" t="s">
        <v>11208</v>
      </c>
      <c r="B5624" s="16" t="s">
        <v>11209</v>
      </c>
      <c r="C5624" s="16" t="s">
        <v>3301</v>
      </c>
      <c r="D5624" s="16" t="s">
        <v>3302</v>
      </c>
      <c r="E5624" s="16" t="s">
        <v>11210</v>
      </c>
      <c r="F5624" s="16" t="s">
        <v>3304</v>
      </c>
      <c r="G5624" s="16" t="s">
        <v>3767</v>
      </c>
      <c r="H5624" s="16" t="s">
        <v>3395</v>
      </c>
      <c r="I5624" s="16" t="s">
        <v>3307</v>
      </c>
      <c r="J5624" s="16" t="s">
        <v>11211</v>
      </c>
    </row>
    <row r="5625" ht="56.25" spans="1:10">
      <c r="A5625" s="20"/>
      <c r="B5625" s="16" t="s">
        <v>11209</v>
      </c>
      <c r="C5625" s="16" t="s">
        <v>3301</v>
      </c>
      <c r="D5625" s="16" t="s">
        <v>3311</v>
      </c>
      <c r="E5625" s="16" t="s">
        <v>11212</v>
      </c>
      <c r="F5625" s="16" t="s">
        <v>3313</v>
      </c>
      <c r="G5625" s="16" t="s">
        <v>3322</v>
      </c>
      <c r="H5625" s="16" t="s">
        <v>3315</v>
      </c>
      <c r="I5625" s="16" t="s">
        <v>3307</v>
      </c>
      <c r="J5625" s="16" t="s">
        <v>11213</v>
      </c>
    </row>
    <row r="5626" ht="22.5" spans="1:10">
      <c r="A5626" s="20"/>
      <c r="B5626" s="16" t="s">
        <v>11209</v>
      </c>
      <c r="C5626" s="16" t="s">
        <v>3324</v>
      </c>
      <c r="D5626" s="16" t="s">
        <v>3325</v>
      </c>
      <c r="E5626" s="16" t="s">
        <v>11129</v>
      </c>
      <c r="F5626" s="16" t="s">
        <v>3304</v>
      </c>
      <c r="G5626" s="16" t="s">
        <v>11130</v>
      </c>
      <c r="H5626" s="16" t="s">
        <v>3328</v>
      </c>
      <c r="I5626" s="16" t="s">
        <v>3307</v>
      </c>
      <c r="J5626" s="16" t="s">
        <v>11131</v>
      </c>
    </row>
    <row r="5627" ht="56.25" spans="1:10">
      <c r="A5627" s="20"/>
      <c r="B5627" s="16" t="s">
        <v>11209</v>
      </c>
      <c r="C5627" s="16" t="s">
        <v>3324</v>
      </c>
      <c r="D5627" s="16" t="s">
        <v>3325</v>
      </c>
      <c r="E5627" s="16" t="s">
        <v>11214</v>
      </c>
      <c r="F5627" s="16" t="s">
        <v>3313</v>
      </c>
      <c r="G5627" s="16" t="s">
        <v>3322</v>
      </c>
      <c r="H5627" s="16" t="s">
        <v>3315</v>
      </c>
      <c r="I5627" s="16" t="s">
        <v>3307</v>
      </c>
      <c r="J5627" s="16" t="s">
        <v>11215</v>
      </c>
    </row>
    <row r="5628" ht="22.5" spans="1:10">
      <c r="A5628" s="20"/>
      <c r="B5628" s="16" t="s">
        <v>11209</v>
      </c>
      <c r="C5628" s="16" t="s">
        <v>3331</v>
      </c>
      <c r="D5628" s="16" t="s">
        <v>3332</v>
      </c>
      <c r="E5628" s="16" t="s">
        <v>3883</v>
      </c>
      <c r="F5628" s="16" t="s">
        <v>3313</v>
      </c>
      <c r="G5628" s="16" t="s">
        <v>3322</v>
      </c>
      <c r="H5628" s="16" t="s">
        <v>3315</v>
      </c>
      <c r="I5628" s="16" t="s">
        <v>3307</v>
      </c>
      <c r="J5628" s="16" t="s">
        <v>11216</v>
      </c>
    </row>
    <row r="5629" ht="22.5" spans="1:10">
      <c r="A5629" s="20"/>
      <c r="B5629" s="16" t="s">
        <v>11209</v>
      </c>
      <c r="C5629" s="16" t="s">
        <v>3843</v>
      </c>
      <c r="D5629" s="16" t="s">
        <v>3844</v>
      </c>
      <c r="E5629" s="16" t="s">
        <v>11217</v>
      </c>
      <c r="F5629" s="16" t="s">
        <v>3520</v>
      </c>
      <c r="G5629" s="16" t="s">
        <v>11218</v>
      </c>
      <c r="H5629" s="16" t="s">
        <v>3435</v>
      </c>
      <c r="I5629" s="16" t="s">
        <v>3307</v>
      </c>
      <c r="J5629" s="16" t="s">
        <v>11219</v>
      </c>
    </row>
    <row r="5630" ht="22.5" spans="1:10">
      <c r="A5630" s="18" t="s">
        <v>11220</v>
      </c>
      <c r="B5630" s="16"/>
      <c r="C5630" s="16"/>
      <c r="D5630" s="16"/>
      <c r="E5630" s="16"/>
      <c r="F5630" s="16"/>
      <c r="G5630" s="16"/>
      <c r="H5630" s="16"/>
      <c r="I5630" s="16"/>
      <c r="J5630" s="16"/>
    </row>
    <row r="5631" ht="22.5" spans="1:10">
      <c r="A5631" s="19" t="s">
        <v>11220</v>
      </c>
      <c r="B5631" s="16"/>
      <c r="C5631" s="16"/>
      <c r="D5631" s="16"/>
      <c r="E5631" s="16"/>
      <c r="F5631" s="16"/>
      <c r="G5631" s="16"/>
      <c r="H5631" s="16"/>
      <c r="I5631" s="16"/>
      <c r="J5631" s="16"/>
    </row>
    <row r="5632" ht="22.5" spans="1:10">
      <c r="A5632" s="20" t="s">
        <v>11221</v>
      </c>
      <c r="B5632" s="16" t="s">
        <v>11222</v>
      </c>
      <c r="C5632" s="16" t="s">
        <v>3301</v>
      </c>
      <c r="D5632" s="16" t="s">
        <v>3302</v>
      </c>
      <c r="E5632" s="16" t="s">
        <v>11223</v>
      </c>
      <c r="F5632" s="16" t="s">
        <v>3313</v>
      </c>
      <c r="G5632" s="16" t="s">
        <v>5354</v>
      </c>
      <c r="H5632" s="16" t="s">
        <v>3395</v>
      </c>
      <c r="I5632" s="16" t="s">
        <v>3307</v>
      </c>
      <c r="J5632" s="16" t="s">
        <v>11224</v>
      </c>
    </row>
    <row r="5633" ht="22.5" spans="1:10">
      <c r="A5633" s="20"/>
      <c r="B5633" s="16" t="s">
        <v>11222</v>
      </c>
      <c r="C5633" s="16" t="s">
        <v>3301</v>
      </c>
      <c r="D5633" s="16" t="s">
        <v>3311</v>
      </c>
      <c r="E5633" s="16" t="s">
        <v>7119</v>
      </c>
      <c r="F5633" s="16" t="s">
        <v>3304</v>
      </c>
      <c r="G5633" s="16" t="s">
        <v>3398</v>
      </c>
      <c r="H5633" s="16" t="s">
        <v>3315</v>
      </c>
      <c r="I5633" s="16" t="s">
        <v>3307</v>
      </c>
      <c r="J5633" s="16" t="s">
        <v>11225</v>
      </c>
    </row>
    <row r="5634" spans="1:10">
      <c r="A5634" s="20"/>
      <c r="B5634" s="16" t="s">
        <v>11222</v>
      </c>
      <c r="C5634" s="16" t="s">
        <v>3301</v>
      </c>
      <c r="D5634" s="16" t="s">
        <v>3320</v>
      </c>
      <c r="E5634" s="16" t="s">
        <v>4971</v>
      </c>
      <c r="F5634" s="16" t="s">
        <v>3313</v>
      </c>
      <c r="G5634" s="16" t="s">
        <v>3322</v>
      </c>
      <c r="H5634" s="16" t="s">
        <v>3315</v>
      </c>
      <c r="I5634" s="16" t="s">
        <v>3329</v>
      </c>
      <c r="J5634" s="16" t="s">
        <v>4351</v>
      </c>
    </row>
    <row r="5635" ht="22.5" spans="1:10">
      <c r="A5635" s="20"/>
      <c r="B5635" s="16" t="s">
        <v>11222</v>
      </c>
      <c r="C5635" s="16" t="s">
        <v>3324</v>
      </c>
      <c r="D5635" s="16" t="s">
        <v>3325</v>
      </c>
      <c r="E5635" s="16" t="s">
        <v>11226</v>
      </c>
      <c r="F5635" s="16" t="s">
        <v>3304</v>
      </c>
      <c r="G5635" s="16" t="s">
        <v>11227</v>
      </c>
      <c r="H5635" s="16" t="s">
        <v>3315</v>
      </c>
      <c r="I5635" s="16" t="s">
        <v>3329</v>
      </c>
      <c r="J5635" s="16" t="s">
        <v>11228</v>
      </c>
    </row>
    <row r="5636" spans="1:10">
      <c r="A5636" s="20"/>
      <c r="B5636" s="16" t="s">
        <v>11222</v>
      </c>
      <c r="C5636" s="16" t="s">
        <v>3331</v>
      </c>
      <c r="D5636" s="16" t="s">
        <v>3332</v>
      </c>
      <c r="E5636" s="16" t="s">
        <v>3437</v>
      </c>
      <c r="F5636" s="16" t="s">
        <v>3313</v>
      </c>
      <c r="G5636" s="16" t="s">
        <v>3380</v>
      </c>
      <c r="H5636" s="16" t="s">
        <v>3315</v>
      </c>
      <c r="I5636" s="16" t="s">
        <v>3307</v>
      </c>
      <c r="J5636" s="16" t="s">
        <v>3437</v>
      </c>
    </row>
    <row r="5637" ht="22.5" spans="1:10">
      <c r="A5637" s="20" t="s">
        <v>10739</v>
      </c>
      <c r="B5637" s="16" t="s">
        <v>10740</v>
      </c>
      <c r="C5637" s="16" t="s">
        <v>3301</v>
      </c>
      <c r="D5637" s="16" t="s">
        <v>3302</v>
      </c>
      <c r="E5637" s="16" t="s">
        <v>10741</v>
      </c>
      <c r="F5637" s="16" t="s">
        <v>3313</v>
      </c>
      <c r="G5637" s="16" t="s">
        <v>3592</v>
      </c>
      <c r="H5637" s="16" t="s">
        <v>3545</v>
      </c>
      <c r="I5637" s="16" t="s">
        <v>3307</v>
      </c>
      <c r="J5637" s="16" t="s">
        <v>11229</v>
      </c>
    </row>
    <row r="5638" ht="22.5" spans="1:10">
      <c r="A5638" s="20"/>
      <c r="B5638" s="16" t="s">
        <v>10740</v>
      </c>
      <c r="C5638" s="16" t="s">
        <v>3301</v>
      </c>
      <c r="D5638" s="16" t="s">
        <v>3302</v>
      </c>
      <c r="E5638" s="16" t="s">
        <v>10743</v>
      </c>
      <c r="F5638" s="16" t="s">
        <v>3304</v>
      </c>
      <c r="G5638" s="16" t="s">
        <v>3544</v>
      </c>
      <c r="H5638" s="16" t="s">
        <v>9310</v>
      </c>
      <c r="I5638" s="16" t="s">
        <v>3307</v>
      </c>
      <c r="J5638" s="16" t="s">
        <v>10744</v>
      </c>
    </row>
    <row r="5639" ht="22.5" spans="1:10">
      <c r="A5639" s="20"/>
      <c r="B5639" s="16" t="s">
        <v>10740</v>
      </c>
      <c r="C5639" s="16" t="s">
        <v>3301</v>
      </c>
      <c r="D5639" s="16" t="s">
        <v>3302</v>
      </c>
      <c r="E5639" s="16" t="s">
        <v>10745</v>
      </c>
      <c r="F5639" s="16" t="s">
        <v>3304</v>
      </c>
      <c r="G5639" s="16" t="s">
        <v>10746</v>
      </c>
      <c r="H5639" s="16" t="s">
        <v>3354</v>
      </c>
      <c r="I5639" s="16" t="s">
        <v>3307</v>
      </c>
      <c r="J5639" s="16" t="s">
        <v>10747</v>
      </c>
    </row>
    <row r="5640" ht="33.75" spans="1:10">
      <c r="A5640" s="20"/>
      <c r="B5640" s="16" t="s">
        <v>10740</v>
      </c>
      <c r="C5640" s="16" t="s">
        <v>3301</v>
      </c>
      <c r="D5640" s="16" t="s">
        <v>3311</v>
      </c>
      <c r="E5640" s="16" t="s">
        <v>10748</v>
      </c>
      <c r="F5640" s="16" t="s">
        <v>3313</v>
      </c>
      <c r="G5640" s="16" t="s">
        <v>3314</v>
      </c>
      <c r="H5640" s="16" t="s">
        <v>3315</v>
      </c>
      <c r="I5640" s="16" t="s">
        <v>3307</v>
      </c>
      <c r="J5640" s="16" t="s">
        <v>10749</v>
      </c>
    </row>
    <row r="5641" ht="22.5" spans="1:10">
      <c r="A5641" s="20"/>
      <c r="B5641" s="16" t="s">
        <v>10740</v>
      </c>
      <c r="C5641" s="16" t="s">
        <v>3301</v>
      </c>
      <c r="D5641" s="16" t="s">
        <v>3311</v>
      </c>
      <c r="E5641" s="16" t="s">
        <v>10750</v>
      </c>
      <c r="F5641" s="16" t="s">
        <v>3304</v>
      </c>
      <c r="G5641" s="16" t="s">
        <v>3398</v>
      </c>
      <c r="H5641" s="16" t="s">
        <v>3315</v>
      </c>
      <c r="I5641" s="16" t="s">
        <v>3307</v>
      </c>
      <c r="J5641" s="16" t="s">
        <v>10751</v>
      </c>
    </row>
    <row r="5642" ht="22.5" spans="1:10">
      <c r="A5642" s="20"/>
      <c r="B5642" s="16" t="s">
        <v>10740</v>
      </c>
      <c r="C5642" s="16" t="s">
        <v>3301</v>
      </c>
      <c r="D5642" s="16" t="s">
        <v>3311</v>
      </c>
      <c r="E5642" s="16" t="s">
        <v>10752</v>
      </c>
      <c r="F5642" s="16" t="s">
        <v>3304</v>
      </c>
      <c r="G5642" s="16" t="s">
        <v>3398</v>
      </c>
      <c r="H5642" s="16" t="s">
        <v>3315</v>
      </c>
      <c r="I5642" s="16" t="s">
        <v>3307</v>
      </c>
      <c r="J5642" s="16" t="s">
        <v>10753</v>
      </c>
    </row>
    <row r="5643" ht="33.75" spans="1:10">
      <c r="A5643" s="20"/>
      <c r="B5643" s="16" t="s">
        <v>10740</v>
      </c>
      <c r="C5643" s="16" t="s">
        <v>3301</v>
      </c>
      <c r="D5643" s="16" t="s">
        <v>3320</v>
      </c>
      <c r="E5643" s="16" t="s">
        <v>10754</v>
      </c>
      <c r="F5643" s="16" t="s">
        <v>3313</v>
      </c>
      <c r="G5643" s="16" t="s">
        <v>3341</v>
      </c>
      <c r="H5643" s="16" t="s">
        <v>3315</v>
      </c>
      <c r="I5643" s="16" t="s">
        <v>3307</v>
      </c>
      <c r="J5643" s="16" t="s">
        <v>10755</v>
      </c>
    </row>
    <row r="5644" ht="22.5" spans="1:10">
      <c r="A5644" s="20"/>
      <c r="B5644" s="16" t="s">
        <v>10740</v>
      </c>
      <c r="C5644" s="16" t="s">
        <v>3324</v>
      </c>
      <c r="D5644" s="16" t="s">
        <v>3325</v>
      </c>
      <c r="E5644" s="16" t="s">
        <v>10756</v>
      </c>
      <c r="F5644" s="16" t="s">
        <v>3304</v>
      </c>
      <c r="G5644" s="16" t="s">
        <v>3341</v>
      </c>
      <c r="H5644" s="16" t="s">
        <v>3315</v>
      </c>
      <c r="I5644" s="16" t="s">
        <v>3307</v>
      </c>
      <c r="J5644" s="16" t="s">
        <v>10757</v>
      </c>
    </row>
    <row r="5645" ht="22.5" spans="1:10">
      <c r="A5645" s="20"/>
      <c r="B5645" s="16" t="s">
        <v>10740</v>
      </c>
      <c r="C5645" s="16" t="s">
        <v>3324</v>
      </c>
      <c r="D5645" s="16" t="s">
        <v>3325</v>
      </c>
      <c r="E5645" s="16" t="s">
        <v>10758</v>
      </c>
      <c r="F5645" s="16" t="s">
        <v>3304</v>
      </c>
      <c r="G5645" s="16" t="s">
        <v>3367</v>
      </c>
      <c r="H5645" s="16" t="s">
        <v>3315</v>
      </c>
      <c r="I5645" s="16" t="s">
        <v>3329</v>
      </c>
      <c r="J5645" s="16" t="s">
        <v>10759</v>
      </c>
    </row>
    <row r="5646" ht="22.5" spans="1:10">
      <c r="A5646" s="20"/>
      <c r="B5646" s="16" t="s">
        <v>10740</v>
      </c>
      <c r="C5646" s="16" t="s">
        <v>3331</v>
      </c>
      <c r="D5646" s="16" t="s">
        <v>3332</v>
      </c>
      <c r="E5646" s="16" t="s">
        <v>4979</v>
      </c>
      <c r="F5646" s="16" t="s">
        <v>3313</v>
      </c>
      <c r="G5646" s="16" t="s">
        <v>3322</v>
      </c>
      <c r="H5646" s="16" t="s">
        <v>3315</v>
      </c>
      <c r="I5646" s="16" t="s">
        <v>3307</v>
      </c>
      <c r="J5646" s="16" t="s">
        <v>10760</v>
      </c>
    </row>
    <row r="5647" ht="33.75" spans="1:10">
      <c r="A5647" s="20" t="s">
        <v>11230</v>
      </c>
      <c r="B5647" s="16" t="s">
        <v>11231</v>
      </c>
      <c r="C5647" s="16" t="s">
        <v>3301</v>
      </c>
      <c r="D5647" s="16" t="s">
        <v>3302</v>
      </c>
      <c r="E5647" s="16" t="s">
        <v>11232</v>
      </c>
      <c r="F5647" s="16" t="s">
        <v>3304</v>
      </c>
      <c r="G5647" s="16" t="s">
        <v>5853</v>
      </c>
      <c r="H5647" s="16" t="s">
        <v>3377</v>
      </c>
      <c r="I5647" s="16" t="s">
        <v>3307</v>
      </c>
      <c r="J5647" s="16" t="s">
        <v>11233</v>
      </c>
    </row>
    <row r="5648" ht="45" spans="1:10">
      <c r="A5648" s="20"/>
      <c r="B5648" s="16" t="s">
        <v>11231</v>
      </c>
      <c r="C5648" s="16" t="s">
        <v>3301</v>
      </c>
      <c r="D5648" s="16" t="s">
        <v>3302</v>
      </c>
      <c r="E5648" s="16" t="s">
        <v>11234</v>
      </c>
      <c r="F5648" s="16" t="s">
        <v>3304</v>
      </c>
      <c r="G5648" s="16" t="s">
        <v>11235</v>
      </c>
      <c r="H5648" s="16" t="s">
        <v>3377</v>
      </c>
      <c r="I5648" s="16" t="s">
        <v>3307</v>
      </c>
      <c r="J5648" s="16" t="s">
        <v>11236</v>
      </c>
    </row>
    <row r="5649" ht="56.25" spans="1:10">
      <c r="A5649" s="20"/>
      <c r="B5649" s="16" t="s">
        <v>11231</v>
      </c>
      <c r="C5649" s="16" t="s">
        <v>3301</v>
      </c>
      <c r="D5649" s="16" t="s">
        <v>3302</v>
      </c>
      <c r="E5649" s="16" t="s">
        <v>11237</v>
      </c>
      <c r="F5649" s="16" t="s">
        <v>3304</v>
      </c>
      <c r="G5649" s="16" t="s">
        <v>7246</v>
      </c>
      <c r="H5649" s="16" t="s">
        <v>3377</v>
      </c>
      <c r="I5649" s="16" t="s">
        <v>3307</v>
      </c>
      <c r="J5649" s="16" t="s">
        <v>11238</v>
      </c>
    </row>
    <row r="5650" ht="22.5" spans="1:10">
      <c r="A5650" s="20"/>
      <c r="B5650" s="16" t="s">
        <v>11231</v>
      </c>
      <c r="C5650" s="16" t="s">
        <v>3301</v>
      </c>
      <c r="D5650" s="16" t="s">
        <v>3302</v>
      </c>
      <c r="E5650" s="16" t="s">
        <v>11239</v>
      </c>
      <c r="F5650" s="16" t="s">
        <v>3304</v>
      </c>
      <c r="G5650" s="16" t="s">
        <v>3710</v>
      </c>
      <c r="H5650" s="16" t="s">
        <v>3377</v>
      </c>
      <c r="I5650" s="16" t="s">
        <v>3307</v>
      </c>
      <c r="J5650" s="16" t="s">
        <v>11240</v>
      </c>
    </row>
    <row r="5651" ht="22.5" spans="1:10">
      <c r="A5651" s="20"/>
      <c r="B5651" s="16" t="s">
        <v>11231</v>
      </c>
      <c r="C5651" s="16" t="s">
        <v>3301</v>
      </c>
      <c r="D5651" s="16" t="s">
        <v>3302</v>
      </c>
      <c r="E5651" s="16" t="s">
        <v>11241</v>
      </c>
      <c r="F5651" s="16" t="s">
        <v>3304</v>
      </c>
      <c r="G5651" s="16" t="s">
        <v>3721</v>
      </c>
      <c r="H5651" s="16" t="s">
        <v>3377</v>
      </c>
      <c r="I5651" s="16" t="s">
        <v>3307</v>
      </c>
      <c r="J5651" s="16" t="s">
        <v>11242</v>
      </c>
    </row>
    <row r="5652" ht="22.5" spans="1:10">
      <c r="A5652" s="20"/>
      <c r="B5652" s="16" t="s">
        <v>11231</v>
      </c>
      <c r="C5652" s="16" t="s">
        <v>3301</v>
      </c>
      <c r="D5652" s="16" t="s">
        <v>3302</v>
      </c>
      <c r="E5652" s="16" t="s">
        <v>11243</v>
      </c>
      <c r="F5652" s="16" t="s">
        <v>3304</v>
      </c>
      <c r="G5652" s="16" t="s">
        <v>3746</v>
      </c>
      <c r="H5652" s="16" t="s">
        <v>3377</v>
      </c>
      <c r="I5652" s="16" t="s">
        <v>3307</v>
      </c>
      <c r="J5652" s="16" t="s">
        <v>11244</v>
      </c>
    </row>
    <row r="5653" spans="1:10">
      <c r="A5653" s="20"/>
      <c r="B5653" s="16" t="s">
        <v>11231</v>
      </c>
      <c r="C5653" s="16" t="s">
        <v>3301</v>
      </c>
      <c r="D5653" s="16" t="s">
        <v>3311</v>
      </c>
      <c r="E5653" s="16" t="s">
        <v>11245</v>
      </c>
      <c r="F5653" s="16" t="s">
        <v>3304</v>
      </c>
      <c r="G5653" s="16" t="s">
        <v>6471</v>
      </c>
      <c r="H5653" s="16" t="s">
        <v>3328</v>
      </c>
      <c r="I5653" s="16" t="s">
        <v>3329</v>
      </c>
      <c r="J5653" s="16" t="s">
        <v>11246</v>
      </c>
    </row>
    <row r="5654" ht="33.75" spans="1:10">
      <c r="A5654" s="20"/>
      <c r="B5654" s="16" t="s">
        <v>11231</v>
      </c>
      <c r="C5654" s="16" t="s">
        <v>3324</v>
      </c>
      <c r="D5654" s="16" t="s">
        <v>3325</v>
      </c>
      <c r="E5654" s="16" t="s">
        <v>3614</v>
      </c>
      <c r="F5654" s="16" t="s">
        <v>3304</v>
      </c>
      <c r="G5654" s="16" t="s">
        <v>3615</v>
      </c>
      <c r="H5654" s="16" t="s">
        <v>3328</v>
      </c>
      <c r="I5654" s="16" t="s">
        <v>3307</v>
      </c>
      <c r="J5654" s="16" t="s">
        <v>10495</v>
      </c>
    </row>
    <row r="5655" ht="33.75" spans="1:10">
      <c r="A5655" s="20"/>
      <c r="B5655" s="16" t="s">
        <v>11231</v>
      </c>
      <c r="C5655" s="16" t="s">
        <v>3331</v>
      </c>
      <c r="D5655" s="16" t="s">
        <v>3332</v>
      </c>
      <c r="E5655" s="16" t="s">
        <v>3437</v>
      </c>
      <c r="F5655" s="16" t="s">
        <v>3313</v>
      </c>
      <c r="G5655" s="16" t="s">
        <v>3341</v>
      </c>
      <c r="H5655" s="16" t="s">
        <v>3315</v>
      </c>
      <c r="I5655" s="16" t="s">
        <v>3307</v>
      </c>
      <c r="J5655" s="16" t="s">
        <v>11247</v>
      </c>
    </row>
    <row r="5656" ht="45" spans="1:10">
      <c r="A5656" s="20" t="s">
        <v>10805</v>
      </c>
      <c r="B5656" s="16" t="s">
        <v>11248</v>
      </c>
      <c r="C5656" s="16" t="s">
        <v>3301</v>
      </c>
      <c r="D5656" s="16" t="s">
        <v>3302</v>
      </c>
      <c r="E5656" s="16" t="s">
        <v>11249</v>
      </c>
      <c r="F5656" s="16" t="s">
        <v>3313</v>
      </c>
      <c r="G5656" s="16" t="s">
        <v>3592</v>
      </c>
      <c r="H5656" s="16" t="s">
        <v>3711</v>
      </c>
      <c r="I5656" s="16" t="s">
        <v>3307</v>
      </c>
      <c r="J5656" s="16" t="s">
        <v>11250</v>
      </c>
    </row>
    <row r="5657" ht="22.5" spans="1:10">
      <c r="A5657" s="20"/>
      <c r="B5657" s="16" t="s">
        <v>11248</v>
      </c>
      <c r="C5657" s="16" t="s">
        <v>3301</v>
      </c>
      <c r="D5657" s="16" t="s">
        <v>3302</v>
      </c>
      <c r="E5657" s="16" t="s">
        <v>11251</v>
      </c>
      <c r="F5657" s="16" t="s">
        <v>3520</v>
      </c>
      <c r="G5657" s="16" t="s">
        <v>3746</v>
      </c>
      <c r="H5657" s="16" t="s">
        <v>3306</v>
      </c>
      <c r="I5657" s="16" t="s">
        <v>3307</v>
      </c>
      <c r="J5657" s="16" t="s">
        <v>11252</v>
      </c>
    </row>
    <row r="5658" ht="22.5" spans="1:10">
      <c r="A5658" s="20"/>
      <c r="B5658" s="16" t="s">
        <v>11248</v>
      </c>
      <c r="C5658" s="16" t="s">
        <v>3301</v>
      </c>
      <c r="D5658" s="16" t="s">
        <v>3302</v>
      </c>
      <c r="E5658" s="16" t="s">
        <v>11253</v>
      </c>
      <c r="F5658" s="16" t="s">
        <v>3304</v>
      </c>
      <c r="G5658" s="16" t="s">
        <v>3305</v>
      </c>
      <c r="H5658" s="16" t="s">
        <v>3545</v>
      </c>
      <c r="I5658" s="16" t="s">
        <v>3307</v>
      </c>
      <c r="J5658" s="16" t="s">
        <v>11254</v>
      </c>
    </row>
    <row r="5659" ht="22.5" spans="1:10">
      <c r="A5659" s="20"/>
      <c r="B5659" s="16" t="s">
        <v>11248</v>
      </c>
      <c r="C5659" s="16" t="s">
        <v>3301</v>
      </c>
      <c r="D5659" s="16" t="s">
        <v>3302</v>
      </c>
      <c r="E5659" s="16" t="s">
        <v>11255</v>
      </c>
      <c r="F5659" s="16" t="s">
        <v>3313</v>
      </c>
      <c r="G5659" s="16" t="s">
        <v>3305</v>
      </c>
      <c r="H5659" s="16" t="s">
        <v>3545</v>
      </c>
      <c r="I5659" s="16" t="s">
        <v>3307</v>
      </c>
      <c r="J5659" s="16" t="s">
        <v>11256</v>
      </c>
    </row>
    <row r="5660" spans="1:10">
      <c r="A5660" s="20"/>
      <c r="B5660" s="16" t="s">
        <v>11248</v>
      </c>
      <c r="C5660" s="16" t="s">
        <v>3301</v>
      </c>
      <c r="D5660" s="16" t="s">
        <v>3302</v>
      </c>
      <c r="E5660" s="16" t="s">
        <v>11257</v>
      </c>
      <c r="F5660" s="16" t="s">
        <v>3304</v>
      </c>
      <c r="G5660" s="16" t="s">
        <v>3305</v>
      </c>
      <c r="H5660" s="16" t="s">
        <v>3306</v>
      </c>
      <c r="I5660" s="16" t="s">
        <v>3307</v>
      </c>
      <c r="J5660" s="16" t="s">
        <v>11258</v>
      </c>
    </row>
    <row r="5661" spans="1:10">
      <c r="A5661" s="20"/>
      <c r="B5661" s="16" t="s">
        <v>11248</v>
      </c>
      <c r="C5661" s="16" t="s">
        <v>3301</v>
      </c>
      <c r="D5661" s="16" t="s">
        <v>3302</v>
      </c>
      <c r="E5661" s="16" t="s">
        <v>11259</v>
      </c>
      <c r="F5661" s="16" t="s">
        <v>3313</v>
      </c>
      <c r="G5661" s="16" t="s">
        <v>3305</v>
      </c>
      <c r="H5661" s="16" t="s">
        <v>3711</v>
      </c>
      <c r="I5661" s="16" t="s">
        <v>3307</v>
      </c>
      <c r="J5661" s="16" t="s">
        <v>11260</v>
      </c>
    </row>
    <row r="5662" ht="22.5" spans="1:10">
      <c r="A5662" s="20"/>
      <c r="B5662" s="16" t="s">
        <v>11248</v>
      </c>
      <c r="C5662" s="16" t="s">
        <v>3301</v>
      </c>
      <c r="D5662" s="16" t="s">
        <v>3311</v>
      </c>
      <c r="E5662" s="16" t="s">
        <v>11261</v>
      </c>
      <c r="F5662" s="16" t="s">
        <v>3486</v>
      </c>
      <c r="G5662" s="16" t="s">
        <v>3322</v>
      </c>
      <c r="H5662" s="16" t="s">
        <v>3315</v>
      </c>
      <c r="I5662" s="16" t="s">
        <v>3307</v>
      </c>
      <c r="J5662" s="16" t="s">
        <v>11262</v>
      </c>
    </row>
    <row r="5663" ht="22.5" spans="1:10">
      <c r="A5663" s="20"/>
      <c r="B5663" s="16" t="s">
        <v>11248</v>
      </c>
      <c r="C5663" s="16" t="s">
        <v>3301</v>
      </c>
      <c r="D5663" s="16" t="s">
        <v>3311</v>
      </c>
      <c r="E5663" s="16" t="s">
        <v>11263</v>
      </c>
      <c r="F5663" s="16" t="s">
        <v>3304</v>
      </c>
      <c r="G5663" s="16" t="s">
        <v>3398</v>
      </c>
      <c r="H5663" s="16" t="s">
        <v>3315</v>
      </c>
      <c r="I5663" s="16" t="s">
        <v>3307</v>
      </c>
      <c r="J5663" s="16" t="s">
        <v>11264</v>
      </c>
    </row>
    <row r="5664" ht="22.5" spans="1:10">
      <c r="A5664" s="20"/>
      <c r="B5664" s="16" t="s">
        <v>11248</v>
      </c>
      <c r="C5664" s="16" t="s">
        <v>3301</v>
      </c>
      <c r="D5664" s="16" t="s">
        <v>3311</v>
      </c>
      <c r="E5664" s="16" t="s">
        <v>11265</v>
      </c>
      <c r="F5664" s="16" t="s">
        <v>3304</v>
      </c>
      <c r="G5664" s="16" t="s">
        <v>3398</v>
      </c>
      <c r="H5664" s="16" t="s">
        <v>3315</v>
      </c>
      <c r="I5664" s="16" t="s">
        <v>3307</v>
      </c>
      <c r="J5664" s="16" t="s">
        <v>11266</v>
      </c>
    </row>
    <row r="5665" ht="22.5" spans="1:10">
      <c r="A5665" s="20"/>
      <c r="B5665" s="16" t="s">
        <v>11248</v>
      </c>
      <c r="C5665" s="16" t="s">
        <v>3301</v>
      </c>
      <c r="D5665" s="16" t="s">
        <v>3311</v>
      </c>
      <c r="E5665" s="16" t="s">
        <v>6367</v>
      </c>
      <c r="F5665" s="16" t="s">
        <v>3304</v>
      </c>
      <c r="G5665" s="16" t="s">
        <v>3398</v>
      </c>
      <c r="H5665" s="16" t="s">
        <v>3315</v>
      </c>
      <c r="I5665" s="16" t="s">
        <v>3307</v>
      </c>
      <c r="J5665" s="16" t="s">
        <v>11267</v>
      </c>
    </row>
    <row r="5666" spans="1:10">
      <c r="A5666" s="20"/>
      <c r="B5666" s="16" t="s">
        <v>11248</v>
      </c>
      <c r="C5666" s="16" t="s">
        <v>3301</v>
      </c>
      <c r="D5666" s="16" t="s">
        <v>3320</v>
      </c>
      <c r="E5666" s="16" t="s">
        <v>3565</v>
      </c>
      <c r="F5666" s="16" t="s">
        <v>3520</v>
      </c>
      <c r="G5666" s="16" t="s">
        <v>4568</v>
      </c>
      <c r="H5666" s="16" t="s">
        <v>3499</v>
      </c>
      <c r="I5666" s="16" t="s">
        <v>3307</v>
      </c>
      <c r="J5666" s="16" t="s">
        <v>3565</v>
      </c>
    </row>
    <row r="5667" ht="45" spans="1:10">
      <c r="A5667" s="20"/>
      <c r="B5667" s="16" t="s">
        <v>11248</v>
      </c>
      <c r="C5667" s="16" t="s">
        <v>3324</v>
      </c>
      <c r="D5667" s="16" t="s">
        <v>3325</v>
      </c>
      <c r="E5667" s="16" t="s">
        <v>11268</v>
      </c>
      <c r="F5667" s="16" t="s">
        <v>3304</v>
      </c>
      <c r="G5667" s="16" t="s">
        <v>4391</v>
      </c>
      <c r="H5667" s="16" t="s">
        <v>3328</v>
      </c>
      <c r="I5667" s="16" t="s">
        <v>3329</v>
      </c>
      <c r="J5667" s="16" t="s">
        <v>11269</v>
      </c>
    </row>
    <row r="5668" ht="22.5" spans="1:10">
      <c r="A5668" s="20"/>
      <c r="B5668" s="16" t="s">
        <v>11248</v>
      </c>
      <c r="C5668" s="16" t="s">
        <v>3324</v>
      </c>
      <c r="D5668" s="16" t="s">
        <v>3325</v>
      </c>
      <c r="E5668" s="16" t="s">
        <v>11270</v>
      </c>
      <c r="F5668" s="16" t="s">
        <v>3304</v>
      </c>
      <c r="G5668" s="16" t="s">
        <v>11271</v>
      </c>
      <c r="H5668" s="16" t="s">
        <v>3328</v>
      </c>
      <c r="I5668" s="16" t="s">
        <v>3329</v>
      </c>
      <c r="J5668" s="16" t="s">
        <v>11272</v>
      </c>
    </row>
    <row r="5669" spans="1:10">
      <c r="A5669" s="20"/>
      <c r="B5669" s="16" t="s">
        <v>11248</v>
      </c>
      <c r="C5669" s="16" t="s">
        <v>3324</v>
      </c>
      <c r="D5669" s="16" t="s">
        <v>3325</v>
      </c>
      <c r="E5669" s="16" t="s">
        <v>11273</v>
      </c>
      <c r="F5669" s="16" t="s">
        <v>3304</v>
      </c>
      <c r="G5669" s="16" t="s">
        <v>3588</v>
      </c>
      <c r="H5669" s="16" t="s">
        <v>3328</v>
      </c>
      <c r="I5669" s="16" t="s">
        <v>3329</v>
      </c>
      <c r="J5669" s="16" t="s">
        <v>11274</v>
      </c>
    </row>
    <row r="5670" ht="22.5" spans="1:10">
      <c r="A5670" s="20"/>
      <c r="B5670" s="16" t="s">
        <v>11248</v>
      </c>
      <c r="C5670" s="16" t="s">
        <v>3331</v>
      </c>
      <c r="D5670" s="16" t="s">
        <v>3332</v>
      </c>
      <c r="E5670" s="16" t="s">
        <v>11275</v>
      </c>
      <c r="F5670" s="16" t="s">
        <v>3313</v>
      </c>
      <c r="G5670" s="16" t="s">
        <v>3322</v>
      </c>
      <c r="H5670" s="16" t="s">
        <v>3315</v>
      </c>
      <c r="I5670" s="16" t="s">
        <v>3307</v>
      </c>
      <c r="J5670" s="16" t="s">
        <v>11276</v>
      </c>
    </row>
    <row r="5671" ht="22.5" spans="1:10">
      <c r="A5671" s="20" t="s">
        <v>10630</v>
      </c>
      <c r="B5671" s="16" t="s">
        <v>11277</v>
      </c>
      <c r="C5671" s="16" t="s">
        <v>3301</v>
      </c>
      <c r="D5671" s="16" t="s">
        <v>3302</v>
      </c>
      <c r="E5671" s="16" t="s">
        <v>11278</v>
      </c>
      <c r="F5671" s="16" t="s">
        <v>3304</v>
      </c>
      <c r="G5671" s="16" t="s">
        <v>5853</v>
      </c>
      <c r="H5671" s="16" t="s">
        <v>3395</v>
      </c>
      <c r="I5671" s="16" t="s">
        <v>3307</v>
      </c>
      <c r="J5671" s="16" t="s">
        <v>11279</v>
      </c>
    </row>
    <row r="5672" ht="22.5" spans="1:10">
      <c r="A5672" s="20"/>
      <c r="B5672" s="16" t="s">
        <v>11277</v>
      </c>
      <c r="C5672" s="16" t="s">
        <v>3301</v>
      </c>
      <c r="D5672" s="16" t="s">
        <v>3311</v>
      </c>
      <c r="E5672" s="16" t="s">
        <v>11245</v>
      </c>
      <c r="F5672" s="16" t="s">
        <v>3304</v>
      </c>
      <c r="G5672" s="16" t="s">
        <v>6471</v>
      </c>
      <c r="H5672" s="16" t="s">
        <v>3328</v>
      </c>
      <c r="I5672" s="16" t="s">
        <v>3329</v>
      </c>
      <c r="J5672" s="16" t="s">
        <v>11280</v>
      </c>
    </row>
    <row r="5673" spans="1:10">
      <c r="A5673" s="20"/>
      <c r="B5673" s="16" t="s">
        <v>11277</v>
      </c>
      <c r="C5673" s="16" t="s">
        <v>3301</v>
      </c>
      <c r="D5673" s="16" t="s">
        <v>3320</v>
      </c>
      <c r="E5673" s="16" t="s">
        <v>4085</v>
      </c>
      <c r="F5673" s="16" t="s">
        <v>3313</v>
      </c>
      <c r="G5673" s="16" t="s">
        <v>5337</v>
      </c>
      <c r="H5673" s="16" t="s">
        <v>3315</v>
      </c>
      <c r="I5673" s="16" t="s">
        <v>3307</v>
      </c>
      <c r="J5673" s="16" t="s">
        <v>3652</v>
      </c>
    </row>
    <row r="5674" ht="45" spans="1:10">
      <c r="A5674" s="20"/>
      <c r="B5674" s="16" t="s">
        <v>11277</v>
      </c>
      <c r="C5674" s="16" t="s">
        <v>3324</v>
      </c>
      <c r="D5674" s="16" t="s">
        <v>3325</v>
      </c>
      <c r="E5674" s="16" t="s">
        <v>3614</v>
      </c>
      <c r="F5674" s="16" t="s">
        <v>3304</v>
      </c>
      <c r="G5674" s="16" t="s">
        <v>3615</v>
      </c>
      <c r="H5674" s="16" t="s">
        <v>3328</v>
      </c>
      <c r="I5674" s="16" t="s">
        <v>3329</v>
      </c>
      <c r="J5674" s="16" t="s">
        <v>11281</v>
      </c>
    </row>
    <row r="5675" ht="22.5" spans="1:10">
      <c r="A5675" s="20"/>
      <c r="B5675" s="16" t="s">
        <v>11277</v>
      </c>
      <c r="C5675" s="16" t="s">
        <v>3331</v>
      </c>
      <c r="D5675" s="16" t="s">
        <v>3332</v>
      </c>
      <c r="E5675" s="16" t="s">
        <v>3437</v>
      </c>
      <c r="F5675" s="16" t="s">
        <v>3313</v>
      </c>
      <c r="G5675" s="16" t="s">
        <v>5337</v>
      </c>
      <c r="H5675" s="16" t="s">
        <v>3315</v>
      </c>
      <c r="I5675" s="16" t="s">
        <v>3307</v>
      </c>
      <c r="J5675" s="16" t="s">
        <v>4373</v>
      </c>
    </row>
    <row r="5676" spans="1:10">
      <c r="A5676" s="20"/>
      <c r="B5676" s="16" t="s">
        <v>11277</v>
      </c>
      <c r="C5676" s="16" t="s">
        <v>3843</v>
      </c>
      <c r="D5676" s="16" t="s">
        <v>3844</v>
      </c>
      <c r="E5676" s="16" t="s">
        <v>6191</v>
      </c>
      <c r="F5676" s="16" t="s">
        <v>3520</v>
      </c>
      <c r="G5676" s="16" t="s">
        <v>3901</v>
      </c>
      <c r="H5676" s="16" t="s">
        <v>3847</v>
      </c>
      <c r="I5676" s="16" t="s">
        <v>3307</v>
      </c>
      <c r="J5676" s="16" t="s">
        <v>11282</v>
      </c>
    </row>
    <row r="5677" ht="22.5" spans="1:10">
      <c r="A5677" s="20" t="s">
        <v>3608</v>
      </c>
      <c r="B5677" s="16" t="s">
        <v>11283</v>
      </c>
      <c r="C5677" s="16" t="s">
        <v>3301</v>
      </c>
      <c r="D5677" s="16" t="s">
        <v>3302</v>
      </c>
      <c r="E5677" s="16" t="s">
        <v>3598</v>
      </c>
      <c r="F5677" s="16" t="s">
        <v>3313</v>
      </c>
      <c r="G5677" s="16" t="s">
        <v>11125</v>
      </c>
      <c r="H5677" s="16" t="s">
        <v>3493</v>
      </c>
      <c r="I5677" s="16" t="s">
        <v>3307</v>
      </c>
      <c r="J5677" s="16" t="s">
        <v>11284</v>
      </c>
    </row>
    <row r="5678" spans="1:10">
      <c r="A5678" s="20"/>
      <c r="B5678" s="16" t="s">
        <v>11283</v>
      </c>
      <c r="C5678" s="16" t="s">
        <v>3301</v>
      </c>
      <c r="D5678" s="16" t="s">
        <v>3302</v>
      </c>
      <c r="E5678" s="16" t="s">
        <v>11285</v>
      </c>
      <c r="F5678" s="16" t="s">
        <v>3304</v>
      </c>
      <c r="G5678" s="16" t="s">
        <v>3305</v>
      </c>
      <c r="H5678" s="16" t="s">
        <v>3306</v>
      </c>
      <c r="I5678" s="16" t="s">
        <v>3307</v>
      </c>
      <c r="J5678" s="16" t="s">
        <v>11286</v>
      </c>
    </row>
    <row r="5679" spans="1:10">
      <c r="A5679" s="20"/>
      <c r="B5679" s="16" t="s">
        <v>11283</v>
      </c>
      <c r="C5679" s="16" t="s">
        <v>3301</v>
      </c>
      <c r="D5679" s="16" t="s">
        <v>3311</v>
      </c>
      <c r="E5679" s="16" t="s">
        <v>10663</v>
      </c>
      <c r="F5679" s="16" t="s">
        <v>3313</v>
      </c>
      <c r="G5679" s="16" t="s">
        <v>3865</v>
      </c>
      <c r="H5679" s="16" t="s">
        <v>3315</v>
      </c>
      <c r="I5679" s="16" t="s">
        <v>3307</v>
      </c>
      <c r="J5679" s="16" t="s">
        <v>10664</v>
      </c>
    </row>
    <row r="5680" spans="1:10">
      <c r="A5680" s="20"/>
      <c r="B5680" s="16" t="s">
        <v>11283</v>
      </c>
      <c r="C5680" s="16" t="s">
        <v>3301</v>
      </c>
      <c r="D5680" s="16" t="s">
        <v>3311</v>
      </c>
      <c r="E5680" s="16" t="s">
        <v>6339</v>
      </c>
      <c r="F5680" s="16" t="s">
        <v>3304</v>
      </c>
      <c r="G5680" s="16" t="s">
        <v>6471</v>
      </c>
      <c r="H5680" s="16" t="s">
        <v>3328</v>
      </c>
      <c r="I5680" s="16" t="s">
        <v>3329</v>
      </c>
      <c r="J5680" s="16" t="s">
        <v>11287</v>
      </c>
    </row>
    <row r="5681" ht="22.5" spans="1:10">
      <c r="A5681" s="20"/>
      <c r="B5681" s="16" t="s">
        <v>11283</v>
      </c>
      <c r="C5681" s="16" t="s">
        <v>3301</v>
      </c>
      <c r="D5681" s="16" t="s">
        <v>3320</v>
      </c>
      <c r="E5681" s="16" t="s">
        <v>4794</v>
      </c>
      <c r="F5681" s="16" t="s">
        <v>3304</v>
      </c>
      <c r="G5681" s="16" t="s">
        <v>3341</v>
      </c>
      <c r="H5681" s="16" t="s">
        <v>3315</v>
      </c>
      <c r="I5681" s="16" t="s">
        <v>3307</v>
      </c>
      <c r="J5681" s="16" t="s">
        <v>11288</v>
      </c>
    </row>
    <row r="5682" ht="33.75" spans="1:10">
      <c r="A5682" s="20"/>
      <c r="B5682" s="16" t="s">
        <v>11283</v>
      </c>
      <c r="C5682" s="16" t="s">
        <v>3324</v>
      </c>
      <c r="D5682" s="16" t="s">
        <v>3325</v>
      </c>
      <c r="E5682" s="16" t="s">
        <v>11289</v>
      </c>
      <c r="F5682" s="16" t="s">
        <v>3304</v>
      </c>
      <c r="G5682" s="16" t="s">
        <v>5008</v>
      </c>
      <c r="H5682" s="16" t="s">
        <v>3328</v>
      </c>
      <c r="I5682" s="16" t="s">
        <v>3307</v>
      </c>
      <c r="J5682" s="16" t="s">
        <v>11290</v>
      </c>
    </row>
    <row r="5683" ht="22.5" spans="1:10">
      <c r="A5683" s="20"/>
      <c r="B5683" s="16" t="s">
        <v>11283</v>
      </c>
      <c r="C5683" s="16" t="s">
        <v>3331</v>
      </c>
      <c r="D5683" s="16" t="s">
        <v>3332</v>
      </c>
      <c r="E5683" s="16" t="s">
        <v>4526</v>
      </c>
      <c r="F5683" s="16" t="s">
        <v>3313</v>
      </c>
      <c r="G5683" s="16" t="s">
        <v>3341</v>
      </c>
      <c r="H5683" s="16" t="s">
        <v>3315</v>
      </c>
      <c r="I5683" s="16" t="s">
        <v>3307</v>
      </c>
      <c r="J5683" s="16" t="s">
        <v>11291</v>
      </c>
    </row>
    <row r="5684" ht="33.75" spans="1:10">
      <c r="A5684" s="20" t="s">
        <v>11292</v>
      </c>
      <c r="B5684" s="16" t="s">
        <v>11293</v>
      </c>
      <c r="C5684" s="16" t="s">
        <v>3301</v>
      </c>
      <c r="D5684" s="16" t="s">
        <v>3311</v>
      </c>
      <c r="E5684" s="16" t="s">
        <v>11294</v>
      </c>
      <c r="F5684" s="16" t="s">
        <v>3304</v>
      </c>
      <c r="G5684" s="16" t="s">
        <v>3398</v>
      </c>
      <c r="H5684" s="16" t="s">
        <v>3315</v>
      </c>
      <c r="I5684" s="16" t="s">
        <v>3307</v>
      </c>
      <c r="J5684" s="16" t="s">
        <v>11295</v>
      </c>
    </row>
    <row r="5685" ht="33.75" spans="1:10">
      <c r="A5685" s="20"/>
      <c r="B5685" s="16" t="s">
        <v>11293</v>
      </c>
      <c r="C5685" s="16" t="s">
        <v>3301</v>
      </c>
      <c r="D5685" s="16" t="s">
        <v>3320</v>
      </c>
      <c r="E5685" s="16" t="s">
        <v>11296</v>
      </c>
      <c r="F5685" s="16" t="s">
        <v>3304</v>
      </c>
      <c r="G5685" s="16" t="s">
        <v>3398</v>
      </c>
      <c r="H5685" s="16" t="s">
        <v>3315</v>
      </c>
      <c r="I5685" s="16" t="s">
        <v>3307</v>
      </c>
      <c r="J5685" s="16" t="s">
        <v>11297</v>
      </c>
    </row>
    <row r="5686" ht="22.5" spans="1:10">
      <c r="A5686" s="20"/>
      <c r="B5686" s="16" t="s">
        <v>11293</v>
      </c>
      <c r="C5686" s="16" t="s">
        <v>3324</v>
      </c>
      <c r="D5686" s="16" t="s">
        <v>3325</v>
      </c>
      <c r="E5686" s="16" t="s">
        <v>11298</v>
      </c>
      <c r="F5686" s="16" t="s">
        <v>3520</v>
      </c>
      <c r="G5686" s="16" t="s">
        <v>3544</v>
      </c>
      <c r="H5686" s="16" t="s">
        <v>3315</v>
      </c>
      <c r="I5686" s="16" t="s">
        <v>3307</v>
      </c>
      <c r="J5686" s="16" t="s">
        <v>11299</v>
      </c>
    </row>
    <row r="5687" ht="56.25" spans="1:10">
      <c r="A5687" s="20"/>
      <c r="B5687" s="16" t="s">
        <v>11293</v>
      </c>
      <c r="C5687" s="16" t="s">
        <v>3324</v>
      </c>
      <c r="D5687" s="16" t="s">
        <v>3325</v>
      </c>
      <c r="E5687" s="16" t="s">
        <v>11300</v>
      </c>
      <c r="F5687" s="16" t="s">
        <v>3304</v>
      </c>
      <c r="G5687" s="16" t="s">
        <v>3327</v>
      </c>
      <c r="H5687" s="16" t="s">
        <v>3328</v>
      </c>
      <c r="I5687" s="16" t="s">
        <v>3329</v>
      </c>
      <c r="J5687" s="16" t="s">
        <v>11301</v>
      </c>
    </row>
    <row r="5688" ht="45" spans="1:10">
      <c r="A5688" s="20"/>
      <c r="B5688" s="16" t="s">
        <v>11293</v>
      </c>
      <c r="C5688" s="16" t="s">
        <v>3331</v>
      </c>
      <c r="D5688" s="16" t="s">
        <v>3332</v>
      </c>
      <c r="E5688" s="16" t="s">
        <v>4526</v>
      </c>
      <c r="F5688" s="16" t="s">
        <v>3313</v>
      </c>
      <c r="G5688" s="16" t="s">
        <v>3341</v>
      </c>
      <c r="H5688" s="16" t="s">
        <v>3315</v>
      </c>
      <c r="I5688" s="16" t="s">
        <v>3307</v>
      </c>
      <c r="J5688" s="16" t="s">
        <v>11302</v>
      </c>
    </row>
    <row r="5689" spans="1:10">
      <c r="A5689" s="20"/>
      <c r="B5689" s="16" t="s">
        <v>11293</v>
      </c>
      <c r="C5689" s="16" t="s">
        <v>3331</v>
      </c>
      <c r="D5689" s="16" t="s">
        <v>3332</v>
      </c>
      <c r="E5689" s="16" t="s">
        <v>4979</v>
      </c>
      <c r="F5689" s="16" t="s">
        <v>3313</v>
      </c>
      <c r="G5689" s="16" t="s">
        <v>3322</v>
      </c>
      <c r="H5689" s="16" t="s">
        <v>3315</v>
      </c>
      <c r="I5689" s="16" t="s">
        <v>3307</v>
      </c>
      <c r="J5689" s="16" t="s">
        <v>4980</v>
      </c>
    </row>
    <row r="5690" ht="22.5" spans="1:10">
      <c r="A5690" s="18" t="s">
        <v>11303</v>
      </c>
      <c r="B5690" s="16"/>
      <c r="C5690" s="16"/>
      <c r="D5690" s="16"/>
      <c r="E5690" s="16"/>
      <c r="F5690" s="16"/>
      <c r="G5690" s="16"/>
      <c r="H5690" s="16"/>
      <c r="I5690" s="16"/>
      <c r="J5690" s="16"/>
    </row>
    <row r="5691" ht="22.5" spans="1:10">
      <c r="A5691" s="19" t="s">
        <v>11303</v>
      </c>
      <c r="B5691" s="16"/>
      <c r="C5691" s="16"/>
      <c r="D5691" s="16"/>
      <c r="E5691" s="16"/>
      <c r="F5691" s="16"/>
      <c r="G5691" s="16"/>
      <c r="H5691" s="16"/>
      <c r="I5691" s="16"/>
      <c r="J5691" s="16"/>
    </row>
    <row r="5692" spans="1:10">
      <c r="A5692" s="20" t="s">
        <v>11304</v>
      </c>
      <c r="B5692" s="16" t="s">
        <v>11305</v>
      </c>
      <c r="C5692" s="16" t="s">
        <v>3301</v>
      </c>
      <c r="D5692" s="16" t="s">
        <v>3302</v>
      </c>
      <c r="E5692" s="16" t="s">
        <v>11306</v>
      </c>
      <c r="F5692" s="16" t="s">
        <v>3304</v>
      </c>
      <c r="G5692" s="16" t="s">
        <v>11307</v>
      </c>
      <c r="H5692" s="16" t="s">
        <v>3395</v>
      </c>
      <c r="I5692" s="16" t="s">
        <v>3307</v>
      </c>
      <c r="J5692" s="16" t="s">
        <v>11306</v>
      </c>
    </row>
    <row r="5693" spans="1:10">
      <c r="A5693" s="20"/>
      <c r="B5693" s="16" t="s">
        <v>11305</v>
      </c>
      <c r="C5693" s="16" t="s">
        <v>3301</v>
      </c>
      <c r="D5693" s="16" t="s">
        <v>3302</v>
      </c>
      <c r="E5693" s="16" t="s">
        <v>11308</v>
      </c>
      <c r="F5693" s="16" t="s">
        <v>3304</v>
      </c>
      <c r="G5693" s="16" t="s">
        <v>4378</v>
      </c>
      <c r="H5693" s="16" t="s">
        <v>3579</v>
      </c>
      <c r="I5693" s="16" t="s">
        <v>3307</v>
      </c>
      <c r="J5693" s="16" t="s">
        <v>11308</v>
      </c>
    </row>
    <row r="5694" ht="33.75" spans="1:10">
      <c r="A5694" s="20"/>
      <c r="B5694" s="16" t="s">
        <v>11305</v>
      </c>
      <c r="C5694" s="16" t="s">
        <v>3301</v>
      </c>
      <c r="D5694" s="16" t="s">
        <v>3302</v>
      </c>
      <c r="E5694" s="16" t="s">
        <v>11309</v>
      </c>
      <c r="F5694" s="16" t="s">
        <v>3304</v>
      </c>
      <c r="G5694" s="16" t="s">
        <v>5853</v>
      </c>
      <c r="H5694" s="16" t="s">
        <v>3395</v>
      </c>
      <c r="I5694" s="16" t="s">
        <v>3307</v>
      </c>
      <c r="J5694" s="16" t="s">
        <v>11310</v>
      </c>
    </row>
    <row r="5695" spans="1:10">
      <c r="A5695" s="20"/>
      <c r="B5695" s="16" t="s">
        <v>11305</v>
      </c>
      <c r="C5695" s="16" t="s">
        <v>3301</v>
      </c>
      <c r="D5695" s="16" t="s">
        <v>3302</v>
      </c>
      <c r="E5695" s="16" t="s">
        <v>11311</v>
      </c>
      <c r="F5695" s="16" t="s">
        <v>3313</v>
      </c>
      <c r="G5695" s="16" t="s">
        <v>3804</v>
      </c>
      <c r="H5695" s="16" t="s">
        <v>3545</v>
      </c>
      <c r="I5695" s="16" t="s">
        <v>3307</v>
      </c>
      <c r="J5695" s="16" t="s">
        <v>11311</v>
      </c>
    </row>
    <row r="5696" ht="45" spans="1:10">
      <c r="A5696" s="20"/>
      <c r="B5696" s="16" t="s">
        <v>11305</v>
      </c>
      <c r="C5696" s="16" t="s">
        <v>3301</v>
      </c>
      <c r="D5696" s="16" t="s">
        <v>3311</v>
      </c>
      <c r="E5696" s="16" t="s">
        <v>11312</v>
      </c>
      <c r="F5696" s="16" t="s">
        <v>3313</v>
      </c>
      <c r="G5696" s="16" t="s">
        <v>3322</v>
      </c>
      <c r="H5696" s="16" t="s">
        <v>3315</v>
      </c>
      <c r="I5696" s="16" t="s">
        <v>3307</v>
      </c>
      <c r="J5696" s="16" t="s">
        <v>11313</v>
      </c>
    </row>
    <row r="5697" spans="1:10">
      <c r="A5697" s="20"/>
      <c r="B5697" s="16" t="s">
        <v>11305</v>
      </c>
      <c r="C5697" s="16" t="s">
        <v>3301</v>
      </c>
      <c r="D5697" s="16" t="s">
        <v>3311</v>
      </c>
      <c r="E5697" s="16" t="s">
        <v>11314</v>
      </c>
      <c r="F5697" s="16" t="s">
        <v>3313</v>
      </c>
      <c r="G5697" s="16" t="s">
        <v>3322</v>
      </c>
      <c r="H5697" s="16" t="s">
        <v>3315</v>
      </c>
      <c r="I5697" s="16" t="s">
        <v>3307</v>
      </c>
      <c r="J5697" s="16" t="s">
        <v>11314</v>
      </c>
    </row>
    <row r="5698" ht="33.75" spans="1:10">
      <c r="A5698" s="20"/>
      <c r="B5698" s="16" t="s">
        <v>11305</v>
      </c>
      <c r="C5698" s="16" t="s">
        <v>3324</v>
      </c>
      <c r="D5698" s="16" t="s">
        <v>3325</v>
      </c>
      <c r="E5698" s="16" t="s">
        <v>11315</v>
      </c>
      <c r="F5698" s="16" t="s">
        <v>3304</v>
      </c>
      <c r="G5698" s="16" t="s">
        <v>4391</v>
      </c>
      <c r="H5698" s="16" t="s">
        <v>3328</v>
      </c>
      <c r="I5698" s="16" t="s">
        <v>3329</v>
      </c>
      <c r="J5698" s="16" t="s">
        <v>11315</v>
      </c>
    </row>
    <row r="5699" ht="22.5" spans="1:10">
      <c r="A5699" s="20"/>
      <c r="B5699" s="16" t="s">
        <v>11305</v>
      </c>
      <c r="C5699" s="16" t="s">
        <v>3324</v>
      </c>
      <c r="D5699" s="16" t="s">
        <v>3325</v>
      </c>
      <c r="E5699" s="16" t="s">
        <v>11316</v>
      </c>
      <c r="F5699" s="16" t="s">
        <v>3304</v>
      </c>
      <c r="G5699" s="16" t="s">
        <v>4391</v>
      </c>
      <c r="H5699" s="16" t="s">
        <v>3328</v>
      </c>
      <c r="I5699" s="16" t="s">
        <v>3329</v>
      </c>
      <c r="J5699" s="16" t="s">
        <v>11316</v>
      </c>
    </row>
    <row r="5700" ht="22.5" spans="1:10">
      <c r="A5700" s="20"/>
      <c r="B5700" s="16" t="s">
        <v>11305</v>
      </c>
      <c r="C5700" s="16" t="s">
        <v>3331</v>
      </c>
      <c r="D5700" s="16" t="s">
        <v>3332</v>
      </c>
      <c r="E5700" s="16" t="s">
        <v>4461</v>
      </c>
      <c r="F5700" s="16" t="s">
        <v>3313</v>
      </c>
      <c r="G5700" s="16" t="s">
        <v>3322</v>
      </c>
      <c r="H5700" s="16" t="s">
        <v>3315</v>
      </c>
      <c r="I5700" s="16" t="s">
        <v>3307</v>
      </c>
      <c r="J5700" s="16" t="s">
        <v>11317</v>
      </c>
    </row>
    <row r="5701" spans="1:10">
      <c r="A5701" s="20" t="s">
        <v>11318</v>
      </c>
      <c r="B5701" s="16" t="s">
        <v>11319</v>
      </c>
      <c r="C5701" s="16" t="s">
        <v>3301</v>
      </c>
      <c r="D5701" s="16" t="s">
        <v>3302</v>
      </c>
      <c r="E5701" s="16" t="s">
        <v>11320</v>
      </c>
      <c r="F5701" s="16" t="s">
        <v>3304</v>
      </c>
      <c r="G5701" s="16" t="s">
        <v>3804</v>
      </c>
      <c r="H5701" s="16" t="s">
        <v>3395</v>
      </c>
      <c r="I5701" s="16" t="s">
        <v>3307</v>
      </c>
      <c r="J5701" s="16" t="s">
        <v>11321</v>
      </c>
    </row>
    <row r="5702" spans="1:10">
      <c r="A5702" s="20"/>
      <c r="B5702" s="16" t="s">
        <v>11319</v>
      </c>
      <c r="C5702" s="16" t="s">
        <v>3301</v>
      </c>
      <c r="D5702" s="16" t="s">
        <v>3302</v>
      </c>
      <c r="E5702" s="16" t="s">
        <v>11322</v>
      </c>
      <c r="F5702" s="16" t="s">
        <v>3304</v>
      </c>
      <c r="G5702" s="16" t="s">
        <v>5611</v>
      </c>
      <c r="H5702" s="16" t="s">
        <v>3377</v>
      </c>
      <c r="I5702" s="16" t="s">
        <v>3307</v>
      </c>
      <c r="J5702" s="16" t="s">
        <v>11322</v>
      </c>
    </row>
    <row r="5703" ht="22.5" spans="1:10">
      <c r="A5703" s="20"/>
      <c r="B5703" s="16" t="s">
        <v>11319</v>
      </c>
      <c r="C5703" s="16" t="s">
        <v>3301</v>
      </c>
      <c r="D5703" s="16" t="s">
        <v>3311</v>
      </c>
      <c r="E5703" s="16" t="s">
        <v>11323</v>
      </c>
      <c r="F5703" s="16" t="s">
        <v>3304</v>
      </c>
      <c r="G5703" s="16" t="s">
        <v>3398</v>
      </c>
      <c r="H5703" s="16" t="s">
        <v>3315</v>
      </c>
      <c r="I5703" s="16" t="s">
        <v>3307</v>
      </c>
      <c r="J5703" s="16" t="s">
        <v>11324</v>
      </c>
    </row>
    <row r="5704" spans="1:10">
      <c r="A5704" s="20"/>
      <c r="B5704" s="16" t="s">
        <v>11319</v>
      </c>
      <c r="C5704" s="16" t="s">
        <v>3301</v>
      </c>
      <c r="D5704" s="16" t="s">
        <v>3311</v>
      </c>
      <c r="E5704" s="16" t="s">
        <v>11325</v>
      </c>
      <c r="F5704" s="16" t="s">
        <v>3313</v>
      </c>
      <c r="G5704" s="16" t="s">
        <v>3341</v>
      </c>
      <c r="H5704" s="16" t="s">
        <v>3315</v>
      </c>
      <c r="I5704" s="16" t="s">
        <v>3307</v>
      </c>
      <c r="J5704" s="16" t="s">
        <v>11325</v>
      </c>
    </row>
    <row r="5705" spans="1:10">
      <c r="A5705" s="20"/>
      <c r="B5705" s="16" t="s">
        <v>11319</v>
      </c>
      <c r="C5705" s="16" t="s">
        <v>3301</v>
      </c>
      <c r="D5705" s="16" t="s">
        <v>3311</v>
      </c>
      <c r="E5705" s="16" t="s">
        <v>11326</v>
      </c>
      <c r="F5705" s="16" t="s">
        <v>3313</v>
      </c>
      <c r="G5705" s="16" t="s">
        <v>3322</v>
      </c>
      <c r="H5705" s="16" t="s">
        <v>3315</v>
      </c>
      <c r="I5705" s="16" t="s">
        <v>3307</v>
      </c>
      <c r="J5705" s="16" t="s">
        <v>11326</v>
      </c>
    </row>
    <row r="5706" ht="22.5" spans="1:10">
      <c r="A5706" s="20"/>
      <c r="B5706" s="16" t="s">
        <v>11319</v>
      </c>
      <c r="C5706" s="16" t="s">
        <v>3301</v>
      </c>
      <c r="D5706" s="16" t="s">
        <v>3320</v>
      </c>
      <c r="E5706" s="16" t="s">
        <v>3565</v>
      </c>
      <c r="F5706" s="16" t="s">
        <v>3304</v>
      </c>
      <c r="G5706" s="16" t="s">
        <v>3566</v>
      </c>
      <c r="H5706" s="16" t="s">
        <v>3499</v>
      </c>
      <c r="I5706" s="16" t="s">
        <v>3307</v>
      </c>
      <c r="J5706" s="16" t="s">
        <v>11327</v>
      </c>
    </row>
    <row r="5707" ht="22.5" spans="1:10">
      <c r="A5707" s="20"/>
      <c r="B5707" s="16" t="s">
        <v>11319</v>
      </c>
      <c r="C5707" s="16" t="s">
        <v>3324</v>
      </c>
      <c r="D5707" s="16" t="s">
        <v>3325</v>
      </c>
      <c r="E5707" s="16" t="s">
        <v>11328</v>
      </c>
      <c r="F5707" s="16" t="s">
        <v>3304</v>
      </c>
      <c r="G5707" s="16" t="s">
        <v>3367</v>
      </c>
      <c r="H5707" s="16" t="s">
        <v>3328</v>
      </c>
      <c r="I5707" s="16" t="s">
        <v>3329</v>
      </c>
      <c r="J5707" s="16" t="s">
        <v>11328</v>
      </c>
    </row>
    <row r="5708" spans="1:10">
      <c r="A5708" s="20"/>
      <c r="B5708" s="16" t="s">
        <v>11319</v>
      </c>
      <c r="C5708" s="16" t="s">
        <v>3324</v>
      </c>
      <c r="D5708" s="16" t="s">
        <v>3325</v>
      </c>
      <c r="E5708" s="16" t="s">
        <v>11329</v>
      </c>
      <c r="F5708" s="16" t="s">
        <v>3313</v>
      </c>
      <c r="G5708" s="16" t="s">
        <v>3314</v>
      </c>
      <c r="H5708" s="16" t="s">
        <v>3315</v>
      </c>
      <c r="I5708" s="16" t="s">
        <v>3307</v>
      </c>
      <c r="J5708" s="16" t="s">
        <v>11330</v>
      </c>
    </row>
    <row r="5709" spans="1:10">
      <c r="A5709" s="20"/>
      <c r="B5709" s="16" t="s">
        <v>11319</v>
      </c>
      <c r="C5709" s="16" t="s">
        <v>3331</v>
      </c>
      <c r="D5709" s="16" t="s">
        <v>3332</v>
      </c>
      <c r="E5709" s="16" t="s">
        <v>10968</v>
      </c>
      <c r="F5709" s="16" t="s">
        <v>3313</v>
      </c>
      <c r="G5709" s="16" t="s">
        <v>3322</v>
      </c>
      <c r="H5709" s="16" t="s">
        <v>3315</v>
      </c>
      <c r="I5709" s="16" t="s">
        <v>3307</v>
      </c>
      <c r="J5709" s="16" t="s">
        <v>11331</v>
      </c>
    </row>
    <row r="5710" spans="1:10">
      <c r="A5710" s="20" t="s">
        <v>11332</v>
      </c>
      <c r="B5710" s="16" t="s">
        <v>11333</v>
      </c>
      <c r="C5710" s="16" t="s">
        <v>3301</v>
      </c>
      <c r="D5710" s="16" t="s">
        <v>3302</v>
      </c>
      <c r="E5710" s="16" t="s">
        <v>11334</v>
      </c>
      <c r="F5710" s="16" t="s">
        <v>3313</v>
      </c>
      <c r="G5710" s="16" t="s">
        <v>3710</v>
      </c>
      <c r="H5710" s="16" t="s">
        <v>3545</v>
      </c>
      <c r="I5710" s="16" t="s">
        <v>3307</v>
      </c>
      <c r="J5710" s="16" t="s">
        <v>11335</v>
      </c>
    </row>
    <row r="5711" spans="1:10">
      <c r="A5711" s="20"/>
      <c r="B5711" s="16" t="s">
        <v>11333</v>
      </c>
      <c r="C5711" s="16" t="s">
        <v>3301</v>
      </c>
      <c r="D5711" s="16" t="s">
        <v>3311</v>
      </c>
      <c r="E5711" s="16" t="s">
        <v>11336</v>
      </c>
      <c r="F5711" s="16" t="s">
        <v>3304</v>
      </c>
      <c r="G5711" s="16" t="s">
        <v>3398</v>
      </c>
      <c r="H5711" s="16" t="s">
        <v>3315</v>
      </c>
      <c r="I5711" s="16" t="s">
        <v>3307</v>
      </c>
      <c r="J5711" s="16" t="s">
        <v>11336</v>
      </c>
    </row>
    <row r="5712" spans="1:10">
      <c r="A5712" s="20"/>
      <c r="B5712" s="16" t="s">
        <v>11333</v>
      </c>
      <c r="C5712" s="16" t="s">
        <v>3301</v>
      </c>
      <c r="D5712" s="16" t="s">
        <v>3320</v>
      </c>
      <c r="E5712" s="16" t="s">
        <v>3461</v>
      </c>
      <c r="F5712" s="16" t="s">
        <v>3304</v>
      </c>
      <c r="G5712" s="16" t="s">
        <v>3462</v>
      </c>
      <c r="H5712" s="16" t="s">
        <v>3328</v>
      </c>
      <c r="I5712" s="16" t="s">
        <v>3329</v>
      </c>
      <c r="J5712" s="16" t="s">
        <v>3461</v>
      </c>
    </row>
    <row r="5713" ht="56.25" spans="1:10">
      <c r="A5713" s="20"/>
      <c r="B5713" s="16" t="s">
        <v>11333</v>
      </c>
      <c r="C5713" s="16" t="s">
        <v>3324</v>
      </c>
      <c r="D5713" s="16" t="s">
        <v>3325</v>
      </c>
      <c r="E5713" s="16" t="s">
        <v>11337</v>
      </c>
      <c r="F5713" s="16" t="s">
        <v>3304</v>
      </c>
      <c r="G5713" s="16" t="s">
        <v>4391</v>
      </c>
      <c r="H5713" s="16" t="s">
        <v>3328</v>
      </c>
      <c r="I5713" s="16" t="s">
        <v>3329</v>
      </c>
      <c r="J5713" s="16" t="s">
        <v>11338</v>
      </c>
    </row>
    <row r="5714" ht="33.75" spans="1:10">
      <c r="A5714" s="20"/>
      <c r="B5714" s="16" t="s">
        <v>11333</v>
      </c>
      <c r="C5714" s="16" t="s">
        <v>3324</v>
      </c>
      <c r="D5714" s="16" t="s">
        <v>3325</v>
      </c>
      <c r="E5714" s="16" t="s">
        <v>11339</v>
      </c>
      <c r="F5714" s="16" t="s">
        <v>3304</v>
      </c>
      <c r="G5714" s="16" t="s">
        <v>4391</v>
      </c>
      <c r="H5714" s="16" t="s">
        <v>3328</v>
      </c>
      <c r="I5714" s="16" t="s">
        <v>3329</v>
      </c>
      <c r="J5714" s="16" t="s">
        <v>11340</v>
      </c>
    </row>
    <row r="5715" ht="22.5" spans="1:10">
      <c r="A5715" s="20"/>
      <c r="B5715" s="16" t="s">
        <v>11333</v>
      </c>
      <c r="C5715" s="16" t="s">
        <v>3331</v>
      </c>
      <c r="D5715" s="16" t="s">
        <v>3332</v>
      </c>
      <c r="E5715" s="16" t="s">
        <v>3332</v>
      </c>
      <c r="F5715" s="16" t="s">
        <v>3313</v>
      </c>
      <c r="G5715" s="16" t="s">
        <v>3322</v>
      </c>
      <c r="H5715" s="16" t="s">
        <v>3315</v>
      </c>
      <c r="I5715" s="16" t="s">
        <v>3329</v>
      </c>
      <c r="J5715" s="16" t="s">
        <v>11341</v>
      </c>
    </row>
    <row r="5716" ht="33.75" spans="1:10">
      <c r="A5716" s="20" t="s">
        <v>10630</v>
      </c>
      <c r="B5716" s="16" t="s">
        <v>11342</v>
      </c>
      <c r="C5716" s="16" t="s">
        <v>3301</v>
      </c>
      <c r="D5716" s="16" t="s">
        <v>3302</v>
      </c>
      <c r="E5716" s="16" t="s">
        <v>11343</v>
      </c>
      <c r="F5716" s="16" t="s">
        <v>3313</v>
      </c>
      <c r="G5716" s="16" t="s">
        <v>3305</v>
      </c>
      <c r="H5716" s="16" t="s">
        <v>3545</v>
      </c>
      <c r="I5716" s="16" t="s">
        <v>3307</v>
      </c>
      <c r="J5716" s="16" t="s">
        <v>11343</v>
      </c>
    </row>
    <row r="5717" ht="22.5" spans="1:10">
      <c r="A5717" s="20"/>
      <c r="B5717" s="16" t="s">
        <v>11342</v>
      </c>
      <c r="C5717" s="16" t="s">
        <v>3301</v>
      </c>
      <c r="D5717" s="16" t="s">
        <v>3302</v>
      </c>
      <c r="E5717" s="16" t="s">
        <v>11344</v>
      </c>
      <c r="F5717" s="16" t="s">
        <v>3313</v>
      </c>
      <c r="G5717" s="16" t="s">
        <v>3305</v>
      </c>
      <c r="H5717" s="16" t="s">
        <v>3612</v>
      </c>
      <c r="I5717" s="16" t="s">
        <v>3307</v>
      </c>
      <c r="J5717" s="16" t="s">
        <v>11344</v>
      </c>
    </row>
    <row r="5718" ht="22.5" spans="1:10">
      <c r="A5718" s="20"/>
      <c r="B5718" s="16" t="s">
        <v>11342</v>
      </c>
      <c r="C5718" s="16" t="s">
        <v>3301</v>
      </c>
      <c r="D5718" s="16" t="s">
        <v>3302</v>
      </c>
      <c r="E5718" s="16" t="s">
        <v>11345</v>
      </c>
      <c r="F5718" s="16" t="s">
        <v>3304</v>
      </c>
      <c r="G5718" s="16" t="s">
        <v>10187</v>
      </c>
      <c r="H5718" s="16" t="s">
        <v>3510</v>
      </c>
      <c r="I5718" s="16" t="s">
        <v>3307</v>
      </c>
      <c r="J5718" s="16" t="s">
        <v>11345</v>
      </c>
    </row>
    <row r="5719" ht="33.75" spans="1:10">
      <c r="A5719" s="20"/>
      <c r="B5719" s="16" t="s">
        <v>11342</v>
      </c>
      <c r="C5719" s="16" t="s">
        <v>3301</v>
      </c>
      <c r="D5719" s="16" t="s">
        <v>3311</v>
      </c>
      <c r="E5719" s="16" t="s">
        <v>11346</v>
      </c>
      <c r="F5719" s="16" t="s">
        <v>3313</v>
      </c>
      <c r="G5719" s="16" t="s">
        <v>3341</v>
      </c>
      <c r="H5719" s="16" t="s">
        <v>3315</v>
      </c>
      <c r="I5719" s="16" t="s">
        <v>3307</v>
      </c>
      <c r="J5719" s="16" t="s">
        <v>11346</v>
      </c>
    </row>
    <row r="5720" ht="33.75" spans="1:10">
      <c r="A5720" s="20"/>
      <c r="B5720" s="16" t="s">
        <v>11342</v>
      </c>
      <c r="C5720" s="16" t="s">
        <v>3301</v>
      </c>
      <c r="D5720" s="16" t="s">
        <v>3311</v>
      </c>
      <c r="E5720" s="16" t="s">
        <v>11347</v>
      </c>
      <c r="F5720" s="16" t="s">
        <v>3313</v>
      </c>
      <c r="G5720" s="16" t="s">
        <v>3341</v>
      </c>
      <c r="H5720" s="16" t="s">
        <v>3315</v>
      </c>
      <c r="I5720" s="16" t="s">
        <v>3307</v>
      </c>
      <c r="J5720" s="16" t="s">
        <v>11347</v>
      </c>
    </row>
    <row r="5721" spans="1:10">
      <c r="A5721" s="20"/>
      <c r="B5721" s="16" t="s">
        <v>11342</v>
      </c>
      <c r="C5721" s="16" t="s">
        <v>3301</v>
      </c>
      <c r="D5721" s="16" t="s">
        <v>3320</v>
      </c>
      <c r="E5721" s="16" t="s">
        <v>6669</v>
      </c>
      <c r="F5721" s="16" t="s">
        <v>3304</v>
      </c>
      <c r="G5721" s="16" t="s">
        <v>3566</v>
      </c>
      <c r="H5721" s="16" t="s">
        <v>3499</v>
      </c>
      <c r="I5721" s="16" t="s">
        <v>3307</v>
      </c>
      <c r="J5721" s="16" t="s">
        <v>6669</v>
      </c>
    </row>
    <row r="5722" ht="22.5" spans="1:10">
      <c r="A5722" s="20"/>
      <c r="B5722" s="16" t="s">
        <v>11342</v>
      </c>
      <c r="C5722" s="16" t="s">
        <v>3324</v>
      </c>
      <c r="D5722" s="16" t="s">
        <v>3325</v>
      </c>
      <c r="E5722" s="16" t="s">
        <v>11348</v>
      </c>
      <c r="F5722" s="16" t="s">
        <v>3304</v>
      </c>
      <c r="G5722" s="16" t="s">
        <v>3346</v>
      </c>
      <c r="H5722" s="16" t="s">
        <v>3328</v>
      </c>
      <c r="I5722" s="16" t="s">
        <v>3329</v>
      </c>
      <c r="J5722" s="16" t="s">
        <v>11348</v>
      </c>
    </row>
    <row r="5723" ht="33.75" spans="1:10">
      <c r="A5723" s="20"/>
      <c r="B5723" s="16" t="s">
        <v>11342</v>
      </c>
      <c r="C5723" s="16" t="s">
        <v>3324</v>
      </c>
      <c r="D5723" s="16" t="s">
        <v>3325</v>
      </c>
      <c r="E5723" s="16" t="s">
        <v>11349</v>
      </c>
      <c r="F5723" s="16" t="s">
        <v>3304</v>
      </c>
      <c r="G5723" s="16" t="s">
        <v>4391</v>
      </c>
      <c r="H5723" s="16" t="s">
        <v>3328</v>
      </c>
      <c r="I5723" s="16" t="s">
        <v>3329</v>
      </c>
      <c r="J5723" s="16" t="s">
        <v>11350</v>
      </c>
    </row>
    <row r="5724" spans="1:10">
      <c r="A5724" s="20"/>
      <c r="B5724" s="16" t="s">
        <v>11342</v>
      </c>
      <c r="C5724" s="16" t="s">
        <v>3331</v>
      </c>
      <c r="D5724" s="16" t="s">
        <v>3332</v>
      </c>
      <c r="E5724" s="16" t="s">
        <v>11351</v>
      </c>
      <c r="F5724" s="16" t="s">
        <v>3313</v>
      </c>
      <c r="G5724" s="16" t="s">
        <v>3341</v>
      </c>
      <c r="H5724" s="16" t="s">
        <v>3315</v>
      </c>
      <c r="I5724" s="16" t="s">
        <v>3307</v>
      </c>
      <c r="J5724" s="16" t="s">
        <v>11351</v>
      </c>
    </row>
    <row r="5725" ht="22.5" spans="1:10">
      <c r="A5725" s="20" t="s">
        <v>11352</v>
      </c>
      <c r="B5725" s="16" t="s">
        <v>11353</v>
      </c>
      <c r="C5725" s="16" t="s">
        <v>3301</v>
      </c>
      <c r="D5725" s="16" t="s">
        <v>3302</v>
      </c>
      <c r="E5725" s="16" t="s">
        <v>11354</v>
      </c>
      <c r="F5725" s="16" t="s">
        <v>3304</v>
      </c>
      <c r="G5725" s="16" t="s">
        <v>3305</v>
      </c>
      <c r="H5725" s="16" t="s">
        <v>3306</v>
      </c>
      <c r="I5725" s="16" t="s">
        <v>3307</v>
      </c>
      <c r="J5725" s="16" t="s">
        <v>11355</v>
      </c>
    </row>
    <row r="5726" ht="22.5" spans="1:10">
      <c r="A5726" s="20"/>
      <c r="B5726" s="16" t="s">
        <v>11353</v>
      </c>
      <c r="C5726" s="16" t="s">
        <v>3301</v>
      </c>
      <c r="D5726" s="16" t="s">
        <v>3311</v>
      </c>
      <c r="E5726" s="16" t="s">
        <v>11356</v>
      </c>
      <c r="F5726" s="16" t="s">
        <v>3304</v>
      </c>
      <c r="G5726" s="16" t="s">
        <v>3398</v>
      </c>
      <c r="H5726" s="16" t="s">
        <v>3315</v>
      </c>
      <c r="I5726" s="16" t="s">
        <v>3307</v>
      </c>
      <c r="J5726" s="16" t="s">
        <v>11357</v>
      </c>
    </row>
    <row r="5727" spans="1:10">
      <c r="A5727" s="20"/>
      <c r="B5727" s="16" t="s">
        <v>11353</v>
      </c>
      <c r="C5727" s="16" t="s">
        <v>3301</v>
      </c>
      <c r="D5727" s="16" t="s">
        <v>3320</v>
      </c>
      <c r="E5727" s="16" t="s">
        <v>3565</v>
      </c>
      <c r="F5727" s="16" t="s">
        <v>3304</v>
      </c>
      <c r="G5727" s="16" t="s">
        <v>3305</v>
      </c>
      <c r="H5727" s="16" t="s">
        <v>3499</v>
      </c>
      <c r="I5727" s="16" t="s">
        <v>3307</v>
      </c>
      <c r="J5727" s="16" t="s">
        <v>3565</v>
      </c>
    </row>
    <row r="5728" spans="1:10">
      <c r="A5728" s="20"/>
      <c r="B5728" s="16" t="s">
        <v>11353</v>
      </c>
      <c r="C5728" s="16" t="s">
        <v>3324</v>
      </c>
      <c r="D5728" s="16" t="s">
        <v>3685</v>
      </c>
      <c r="E5728" s="16" t="s">
        <v>11358</v>
      </c>
      <c r="F5728" s="16" t="s">
        <v>3304</v>
      </c>
      <c r="G5728" s="16" t="s">
        <v>3420</v>
      </c>
      <c r="H5728" s="16" t="s">
        <v>3328</v>
      </c>
      <c r="I5728" s="16" t="s">
        <v>3329</v>
      </c>
      <c r="J5728" s="16" t="s">
        <v>11015</v>
      </c>
    </row>
    <row r="5729" ht="22.5" spans="1:10">
      <c r="A5729" s="20"/>
      <c r="B5729" s="16" t="s">
        <v>11353</v>
      </c>
      <c r="C5729" s="16" t="s">
        <v>3324</v>
      </c>
      <c r="D5729" s="16" t="s">
        <v>3590</v>
      </c>
      <c r="E5729" s="16" t="s">
        <v>11359</v>
      </c>
      <c r="F5729" s="16" t="s">
        <v>3304</v>
      </c>
      <c r="G5729" s="16" t="s">
        <v>11017</v>
      </c>
      <c r="H5729" s="16" t="s">
        <v>3328</v>
      </c>
      <c r="I5729" s="16" t="s">
        <v>3329</v>
      </c>
      <c r="J5729" s="16" t="s">
        <v>11359</v>
      </c>
    </row>
    <row r="5730" ht="33.75" spans="1:10">
      <c r="A5730" s="20"/>
      <c r="B5730" s="16" t="s">
        <v>11353</v>
      </c>
      <c r="C5730" s="16" t="s">
        <v>3331</v>
      </c>
      <c r="D5730" s="16" t="s">
        <v>3332</v>
      </c>
      <c r="E5730" s="16" t="s">
        <v>11360</v>
      </c>
      <c r="F5730" s="16" t="s">
        <v>3313</v>
      </c>
      <c r="G5730" s="16" t="s">
        <v>3322</v>
      </c>
      <c r="H5730" s="16" t="s">
        <v>3315</v>
      </c>
      <c r="I5730" s="16" t="s">
        <v>3307</v>
      </c>
      <c r="J5730" s="16" t="s">
        <v>11361</v>
      </c>
    </row>
    <row r="5731" spans="1:10">
      <c r="A5731" s="20"/>
      <c r="B5731" s="16" t="s">
        <v>11353</v>
      </c>
      <c r="C5731" s="16" t="s">
        <v>3843</v>
      </c>
      <c r="D5731" s="16" t="s">
        <v>3844</v>
      </c>
      <c r="E5731" s="16" t="s">
        <v>11362</v>
      </c>
      <c r="F5731" s="16" t="s">
        <v>3520</v>
      </c>
      <c r="G5731" s="16" t="s">
        <v>3901</v>
      </c>
      <c r="H5731" s="16" t="s">
        <v>3435</v>
      </c>
      <c r="I5731" s="16" t="s">
        <v>3307</v>
      </c>
      <c r="J5731" s="16" t="s">
        <v>11362</v>
      </c>
    </row>
    <row r="5732" ht="22.5" spans="1:10">
      <c r="A5732" s="20" t="s">
        <v>11363</v>
      </c>
      <c r="B5732" s="16" t="s">
        <v>11364</v>
      </c>
      <c r="C5732" s="16" t="s">
        <v>3301</v>
      </c>
      <c r="D5732" s="16" t="s">
        <v>3302</v>
      </c>
      <c r="E5732" s="16" t="s">
        <v>11365</v>
      </c>
      <c r="F5732" s="16" t="s">
        <v>3304</v>
      </c>
      <c r="G5732" s="16" t="s">
        <v>3746</v>
      </c>
      <c r="H5732" s="16" t="s">
        <v>3395</v>
      </c>
      <c r="I5732" s="16" t="s">
        <v>3307</v>
      </c>
      <c r="J5732" s="16" t="s">
        <v>11366</v>
      </c>
    </row>
    <row r="5733" ht="22.5" spans="1:10">
      <c r="A5733" s="20"/>
      <c r="B5733" s="16" t="s">
        <v>11364</v>
      </c>
      <c r="C5733" s="16" t="s">
        <v>3301</v>
      </c>
      <c r="D5733" s="16" t="s">
        <v>3302</v>
      </c>
      <c r="E5733" s="16" t="s">
        <v>11367</v>
      </c>
      <c r="F5733" s="16" t="s">
        <v>3313</v>
      </c>
      <c r="G5733" s="16" t="s">
        <v>3305</v>
      </c>
      <c r="H5733" s="16" t="s">
        <v>3510</v>
      </c>
      <c r="I5733" s="16" t="s">
        <v>3307</v>
      </c>
      <c r="J5733" s="16" t="s">
        <v>11368</v>
      </c>
    </row>
    <row r="5734" spans="1:10">
      <c r="A5734" s="20"/>
      <c r="B5734" s="16" t="s">
        <v>11364</v>
      </c>
      <c r="C5734" s="16" t="s">
        <v>3301</v>
      </c>
      <c r="D5734" s="16" t="s">
        <v>3302</v>
      </c>
      <c r="E5734" s="16" t="s">
        <v>11369</v>
      </c>
      <c r="F5734" s="16" t="s">
        <v>3304</v>
      </c>
      <c r="G5734" s="16" t="s">
        <v>3925</v>
      </c>
      <c r="H5734" s="16" t="s">
        <v>3377</v>
      </c>
      <c r="I5734" s="16" t="s">
        <v>3307</v>
      </c>
      <c r="J5734" s="16" t="s">
        <v>11370</v>
      </c>
    </row>
    <row r="5735" spans="1:10">
      <c r="A5735" s="20"/>
      <c r="B5735" s="16" t="s">
        <v>11364</v>
      </c>
      <c r="C5735" s="16" t="s">
        <v>3301</v>
      </c>
      <c r="D5735" s="16" t="s">
        <v>3302</v>
      </c>
      <c r="E5735" s="16" t="s">
        <v>11371</v>
      </c>
      <c r="F5735" s="16" t="s">
        <v>3313</v>
      </c>
      <c r="G5735" s="16" t="s">
        <v>3592</v>
      </c>
      <c r="H5735" s="16" t="s">
        <v>3545</v>
      </c>
      <c r="I5735" s="16" t="s">
        <v>3307</v>
      </c>
      <c r="J5735" s="16" t="s">
        <v>11372</v>
      </c>
    </row>
    <row r="5736" spans="1:10">
      <c r="A5736" s="20"/>
      <c r="B5736" s="16" t="s">
        <v>11364</v>
      </c>
      <c r="C5736" s="16" t="s">
        <v>3301</v>
      </c>
      <c r="D5736" s="16" t="s">
        <v>3302</v>
      </c>
      <c r="E5736" s="16" t="s">
        <v>11373</v>
      </c>
      <c r="F5736" s="16" t="s">
        <v>3304</v>
      </c>
      <c r="G5736" s="16" t="s">
        <v>5853</v>
      </c>
      <c r="H5736" s="16" t="s">
        <v>3545</v>
      </c>
      <c r="I5736" s="16" t="s">
        <v>3307</v>
      </c>
      <c r="J5736" s="16" t="s">
        <v>11373</v>
      </c>
    </row>
    <row r="5737" ht="22.5" spans="1:10">
      <c r="A5737" s="20"/>
      <c r="B5737" s="16" t="s">
        <v>11364</v>
      </c>
      <c r="C5737" s="16" t="s">
        <v>3301</v>
      </c>
      <c r="D5737" s="16" t="s">
        <v>3302</v>
      </c>
      <c r="E5737" s="16" t="s">
        <v>11374</v>
      </c>
      <c r="F5737" s="16" t="s">
        <v>3304</v>
      </c>
      <c r="G5737" s="16" t="s">
        <v>3804</v>
      </c>
      <c r="H5737" s="16" t="s">
        <v>3377</v>
      </c>
      <c r="I5737" s="16" t="s">
        <v>3307</v>
      </c>
      <c r="J5737" s="16" t="s">
        <v>11374</v>
      </c>
    </row>
    <row r="5738" ht="22.5" spans="1:10">
      <c r="A5738" s="20"/>
      <c r="B5738" s="16" t="s">
        <v>11364</v>
      </c>
      <c r="C5738" s="16" t="s">
        <v>3301</v>
      </c>
      <c r="D5738" s="16" t="s">
        <v>3302</v>
      </c>
      <c r="E5738" s="16" t="s">
        <v>11375</v>
      </c>
      <c r="F5738" s="16" t="s">
        <v>3304</v>
      </c>
      <c r="G5738" s="16" t="s">
        <v>11376</v>
      </c>
      <c r="H5738" s="16" t="s">
        <v>3306</v>
      </c>
      <c r="I5738" s="16" t="s">
        <v>3307</v>
      </c>
      <c r="J5738" s="16" t="s">
        <v>11375</v>
      </c>
    </row>
    <row r="5739" ht="22.5" spans="1:10">
      <c r="A5739" s="20"/>
      <c r="B5739" s="16" t="s">
        <v>11364</v>
      </c>
      <c r="C5739" s="16" t="s">
        <v>3301</v>
      </c>
      <c r="D5739" s="16" t="s">
        <v>3302</v>
      </c>
      <c r="E5739" s="16" t="s">
        <v>11377</v>
      </c>
      <c r="F5739" s="16" t="s">
        <v>3304</v>
      </c>
      <c r="G5739" s="16" t="s">
        <v>11378</v>
      </c>
      <c r="H5739" s="16" t="s">
        <v>3377</v>
      </c>
      <c r="I5739" s="16" t="s">
        <v>3307</v>
      </c>
      <c r="J5739" s="16" t="s">
        <v>11377</v>
      </c>
    </row>
    <row r="5740" ht="22.5" spans="1:10">
      <c r="A5740" s="20"/>
      <c r="B5740" s="16" t="s">
        <v>11364</v>
      </c>
      <c r="C5740" s="16" t="s">
        <v>3301</v>
      </c>
      <c r="D5740" s="16" t="s">
        <v>3311</v>
      </c>
      <c r="E5740" s="16" t="s">
        <v>11379</v>
      </c>
      <c r="F5740" s="16" t="s">
        <v>3313</v>
      </c>
      <c r="G5740" s="16" t="s">
        <v>3322</v>
      </c>
      <c r="H5740" s="16" t="s">
        <v>3315</v>
      </c>
      <c r="I5740" s="16" t="s">
        <v>3307</v>
      </c>
      <c r="J5740" s="16" t="s">
        <v>11380</v>
      </c>
    </row>
    <row r="5741" ht="22.5" spans="1:10">
      <c r="A5741" s="20"/>
      <c r="B5741" s="16" t="s">
        <v>11364</v>
      </c>
      <c r="C5741" s="16" t="s">
        <v>3301</v>
      </c>
      <c r="D5741" s="16" t="s">
        <v>3311</v>
      </c>
      <c r="E5741" s="16" t="s">
        <v>11381</v>
      </c>
      <c r="F5741" s="16" t="s">
        <v>3313</v>
      </c>
      <c r="G5741" s="16" t="s">
        <v>3318</v>
      </c>
      <c r="H5741" s="16" t="s">
        <v>3315</v>
      </c>
      <c r="I5741" s="16" t="s">
        <v>3307</v>
      </c>
      <c r="J5741" s="16" t="s">
        <v>11381</v>
      </c>
    </row>
    <row r="5742" ht="33.75" spans="1:10">
      <c r="A5742" s="20"/>
      <c r="B5742" s="16" t="s">
        <v>11364</v>
      </c>
      <c r="C5742" s="16" t="s">
        <v>3301</v>
      </c>
      <c r="D5742" s="16" t="s">
        <v>3311</v>
      </c>
      <c r="E5742" s="16" t="s">
        <v>11382</v>
      </c>
      <c r="F5742" s="16" t="s">
        <v>3313</v>
      </c>
      <c r="G5742" s="16" t="s">
        <v>3322</v>
      </c>
      <c r="H5742" s="16" t="s">
        <v>3315</v>
      </c>
      <c r="I5742" s="16" t="s">
        <v>3307</v>
      </c>
      <c r="J5742" s="16" t="s">
        <v>11382</v>
      </c>
    </row>
    <row r="5743" spans="1:10">
      <c r="A5743" s="20"/>
      <c r="B5743" s="16" t="s">
        <v>11364</v>
      </c>
      <c r="C5743" s="16" t="s">
        <v>3301</v>
      </c>
      <c r="D5743" s="16" t="s">
        <v>3320</v>
      </c>
      <c r="E5743" s="16" t="s">
        <v>3565</v>
      </c>
      <c r="F5743" s="16" t="s">
        <v>3304</v>
      </c>
      <c r="G5743" s="16" t="s">
        <v>3566</v>
      </c>
      <c r="H5743" s="16" t="s">
        <v>3499</v>
      </c>
      <c r="I5743" s="16" t="s">
        <v>3307</v>
      </c>
      <c r="J5743" s="16" t="s">
        <v>3565</v>
      </c>
    </row>
    <row r="5744" ht="22.5" spans="1:10">
      <c r="A5744" s="20"/>
      <c r="B5744" s="16" t="s">
        <v>11364</v>
      </c>
      <c r="C5744" s="16" t="s">
        <v>3324</v>
      </c>
      <c r="D5744" s="16" t="s">
        <v>3325</v>
      </c>
      <c r="E5744" s="16" t="s">
        <v>11383</v>
      </c>
      <c r="F5744" s="16" t="s">
        <v>3304</v>
      </c>
      <c r="G5744" s="16" t="s">
        <v>3367</v>
      </c>
      <c r="H5744" s="16" t="s">
        <v>3328</v>
      </c>
      <c r="I5744" s="16" t="s">
        <v>3329</v>
      </c>
      <c r="J5744" s="16" t="s">
        <v>11383</v>
      </c>
    </row>
    <row r="5745" spans="1:10">
      <c r="A5745" s="20"/>
      <c r="B5745" s="16" t="s">
        <v>11364</v>
      </c>
      <c r="C5745" s="16" t="s">
        <v>3324</v>
      </c>
      <c r="D5745" s="16" t="s">
        <v>3325</v>
      </c>
      <c r="E5745" s="16" t="s">
        <v>11384</v>
      </c>
      <c r="F5745" s="16" t="s">
        <v>3313</v>
      </c>
      <c r="G5745" s="16" t="s">
        <v>3865</v>
      </c>
      <c r="H5745" s="16" t="s">
        <v>3315</v>
      </c>
      <c r="I5745" s="16" t="s">
        <v>3307</v>
      </c>
      <c r="J5745" s="16" t="s">
        <v>11384</v>
      </c>
    </row>
    <row r="5746" ht="33.75" spans="1:10">
      <c r="A5746" s="20"/>
      <c r="B5746" s="16" t="s">
        <v>11364</v>
      </c>
      <c r="C5746" s="16" t="s">
        <v>3324</v>
      </c>
      <c r="D5746" s="16" t="s">
        <v>3325</v>
      </c>
      <c r="E5746" s="16" t="s">
        <v>11385</v>
      </c>
      <c r="F5746" s="16" t="s">
        <v>3304</v>
      </c>
      <c r="G5746" s="16" t="s">
        <v>4391</v>
      </c>
      <c r="H5746" s="16" t="s">
        <v>3328</v>
      </c>
      <c r="I5746" s="16" t="s">
        <v>3329</v>
      </c>
      <c r="J5746" s="16" t="s">
        <v>11386</v>
      </c>
    </row>
    <row r="5747" ht="22.5" spans="1:10">
      <c r="A5747" s="20"/>
      <c r="B5747" s="16" t="s">
        <v>11364</v>
      </c>
      <c r="C5747" s="16" t="s">
        <v>3324</v>
      </c>
      <c r="D5747" s="16" t="s">
        <v>3325</v>
      </c>
      <c r="E5747" s="16" t="s">
        <v>11387</v>
      </c>
      <c r="F5747" s="16" t="s">
        <v>3304</v>
      </c>
      <c r="G5747" s="16" t="s">
        <v>3398</v>
      </c>
      <c r="H5747" s="16" t="s">
        <v>3315</v>
      </c>
      <c r="I5747" s="16" t="s">
        <v>3307</v>
      </c>
      <c r="J5747" s="16" t="s">
        <v>11387</v>
      </c>
    </row>
    <row r="5748" ht="22.5" spans="1:10">
      <c r="A5748" s="20"/>
      <c r="B5748" s="16" t="s">
        <v>11364</v>
      </c>
      <c r="C5748" s="16" t="s">
        <v>3324</v>
      </c>
      <c r="D5748" s="16" t="s">
        <v>3325</v>
      </c>
      <c r="E5748" s="16" t="s">
        <v>11388</v>
      </c>
      <c r="F5748" s="16" t="s">
        <v>3313</v>
      </c>
      <c r="G5748" s="16" t="s">
        <v>3341</v>
      </c>
      <c r="H5748" s="16" t="s">
        <v>3315</v>
      </c>
      <c r="I5748" s="16" t="s">
        <v>3307</v>
      </c>
      <c r="J5748" s="16" t="s">
        <v>11388</v>
      </c>
    </row>
    <row r="5749" ht="33.75" spans="1:10">
      <c r="A5749" s="20"/>
      <c r="B5749" s="16" t="s">
        <v>11364</v>
      </c>
      <c r="C5749" s="16" t="s">
        <v>3331</v>
      </c>
      <c r="D5749" s="16" t="s">
        <v>3332</v>
      </c>
      <c r="E5749" s="16" t="s">
        <v>11389</v>
      </c>
      <c r="F5749" s="16" t="s">
        <v>3313</v>
      </c>
      <c r="G5749" s="16" t="s">
        <v>3322</v>
      </c>
      <c r="H5749" s="16" t="s">
        <v>3315</v>
      </c>
      <c r="I5749" s="16" t="s">
        <v>3307</v>
      </c>
      <c r="J5749" s="16" t="s">
        <v>11390</v>
      </c>
    </row>
    <row r="5750" ht="33.75" spans="1:10">
      <c r="A5750" s="20"/>
      <c r="B5750" s="16" t="s">
        <v>11364</v>
      </c>
      <c r="C5750" s="16" t="s">
        <v>3331</v>
      </c>
      <c r="D5750" s="16" t="s">
        <v>3332</v>
      </c>
      <c r="E5750" s="16" t="s">
        <v>11391</v>
      </c>
      <c r="F5750" s="16" t="s">
        <v>3313</v>
      </c>
      <c r="G5750" s="16" t="s">
        <v>3322</v>
      </c>
      <c r="H5750" s="16" t="s">
        <v>3315</v>
      </c>
      <c r="I5750" s="16" t="s">
        <v>3307</v>
      </c>
      <c r="J5750" s="16" t="s">
        <v>11392</v>
      </c>
    </row>
    <row r="5751" spans="1:10">
      <c r="A5751" s="20"/>
      <c r="B5751" s="16" t="s">
        <v>11364</v>
      </c>
      <c r="C5751" s="16" t="s">
        <v>3843</v>
      </c>
      <c r="D5751" s="16" t="s">
        <v>3844</v>
      </c>
      <c r="E5751" s="16" t="s">
        <v>11362</v>
      </c>
      <c r="F5751" s="16" t="s">
        <v>3520</v>
      </c>
      <c r="G5751" s="16" t="s">
        <v>3901</v>
      </c>
      <c r="H5751" s="16" t="s">
        <v>3435</v>
      </c>
      <c r="I5751" s="16" t="s">
        <v>3307</v>
      </c>
      <c r="J5751" s="16" t="s">
        <v>11362</v>
      </c>
    </row>
    <row r="5752" spans="1:10">
      <c r="A5752" s="20" t="s">
        <v>11393</v>
      </c>
      <c r="B5752" s="16" t="s">
        <v>11394</v>
      </c>
      <c r="C5752" s="16" t="s">
        <v>3301</v>
      </c>
      <c r="D5752" s="16" t="s">
        <v>3302</v>
      </c>
      <c r="E5752" s="16" t="s">
        <v>11395</v>
      </c>
      <c r="F5752" s="16" t="s">
        <v>3304</v>
      </c>
      <c r="G5752" s="16" t="s">
        <v>3398</v>
      </c>
      <c r="H5752" s="16" t="s">
        <v>3315</v>
      </c>
      <c r="I5752" s="16" t="s">
        <v>3307</v>
      </c>
      <c r="J5752" s="16" t="s">
        <v>11396</v>
      </c>
    </row>
    <row r="5753" spans="1:10">
      <c r="A5753" s="20"/>
      <c r="B5753" s="16" t="s">
        <v>11394</v>
      </c>
      <c r="C5753" s="16" t="s">
        <v>3301</v>
      </c>
      <c r="D5753" s="16" t="s">
        <v>3302</v>
      </c>
      <c r="E5753" s="16" t="s">
        <v>11397</v>
      </c>
      <c r="F5753" s="16" t="s">
        <v>3304</v>
      </c>
      <c r="G5753" s="16" t="s">
        <v>3398</v>
      </c>
      <c r="H5753" s="16" t="s">
        <v>3315</v>
      </c>
      <c r="I5753" s="16" t="s">
        <v>3307</v>
      </c>
      <c r="J5753" s="16" t="s">
        <v>11398</v>
      </c>
    </row>
    <row r="5754" ht="22.5" spans="1:10">
      <c r="A5754" s="20"/>
      <c r="B5754" s="16" t="s">
        <v>11394</v>
      </c>
      <c r="C5754" s="16" t="s">
        <v>3301</v>
      </c>
      <c r="D5754" s="16" t="s">
        <v>3320</v>
      </c>
      <c r="E5754" s="16" t="s">
        <v>3431</v>
      </c>
      <c r="F5754" s="16" t="s">
        <v>3304</v>
      </c>
      <c r="G5754" s="16" t="s">
        <v>3398</v>
      </c>
      <c r="H5754" s="16" t="s">
        <v>3315</v>
      </c>
      <c r="I5754" s="16" t="s">
        <v>3307</v>
      </c>
      <c r="J5754" s="16" t="s">
        <v>11399</v>
      </c>
    </row>
    <row r="5755" spans="1:10">
      <c r="A5755" s="20"/>
      <c r="B5755" s="16" t="s">
        <v>11394</v>
      </c>
      <c r="C5755" s="16" t="s">
        <v>3324</v>
      </c>
      <c r="D5755" s="16" t="s">
        <v>3325</v>
      </c>
      <c r="E5755" s="16" t="s">
        <v>11400</v>
      </c>
      <c r="F5755" s="16" t="s">
        <v>3304</v>
      </c>
      <c r="G5755" s="16" t="s">
        <v>4391</v>
      </c>
      <c r="H5755" s="16" t="s">
        <v>3328</v>
      </c>
      <c r="I5755" s="16" t="s">
        <v>3329</v>
      </c>
      <c r="J5755" s="16" t="s">
        <v>3615</v>
      </c>
    </row>
    <row r="5756" ht="22.5" spans="1:10">
      <c r="A5756" s="20"/>
      <c r="B5756" s="16" t="s">
        <v>11394</v>
      </c>
      <c r="C5756" s="16" t="s">
        <v>3331</v>
      </c>
      <c r="D5756" s="16" t="s">
        <v>3332</v>
      </c>
      <c r="E5756" s="16" t="s">
        <v>11351</v>
      </c>
      <c r="F5756" s="16" t="s">
        <v>3313</v>
      </c>
      <c r="G5756" s="16" t="s">
        <v>3322</v>
      </c>
      <c r="H5756" s="16" t="s">
        <v>3315</v>
      </c>
      <c r="I5756" s="16" t="s">
        <v>3307</v>
      </c>
      <c r="J5756" s="16" t="s">
        <v>11341</v>
      </c>
    </row>
    <row r="5757" ht="22.5" spans="1:10">
      <c r="A5757" s="20" t="s">
        <v>3608</v>
      </c>
      <c r="B5757" s="16" t="s">
        <v>11401</v>
      </c>
      <c r="C5757" s="16" t="s">
        <v>3301</v>
      </c>
      <c r="D5757" s="16" t="s">
        <v>3302</v>
      </c>
      <c r="E5757" s="16" t="s">
        <v>11402</v>
      </c>
      <c r="F5757" s="16" t="s">
        <v>3304</v>
      </c>
      <c r="G5757" s="16" t="s">
        <v>3746</v>
      </c>
      <c r="H5757" s="16" t="s">
        <v>3395</v>
      </c>
      <c r="I5757" s="16" t="s">
        <v>3307</v>
      </c>
      <c r="J5757" s="16" t="s">
        <v>11403</v>
      </c>
    </row>
    <row r="5758" ht="22.5" spans="1:10">
      <c r="A5758" s="20"/>
      <c r="B5758" s="16" t="s">
        <v>11401</v>
      </c>
      <c r="C5758" s="16" t="s">
        <v>3301</v>
      </c>
      <c r="D5758" s="16" t="s">
        <v>3302</v>
      </c>
      <c r="E5758" s="16" t="s">
        <v>10866</v>
      </c>
      <c r="F5758" s="16" t="s">
        <v>3304</v>
      </c>
      <c r="G5758" s="16" t="s">
        <v>6187</v>
      </c>
      <c r="H5758" s="16" t="s">
        <v>3758</v>
      </c>
      <c r="I5758" s="16" t="s">
        <v>3307</v>
      </c>
      <c r="J5758" s="16" t="s">
        <v>10867</v>
      </c>
    </row>
    <row r="5759" ht="22.5" spans="1:10">
      <c r="A5759" s="20"/>
      <c r="B5759" s="16" t="s">
        <v>11401</v>
      </c>
      <c r="C5759" s="16" t="s">
        <v>3301</v>
      </c>
      <c r="D5759" s="16" t="s">
        <v>3302</v>
      </c>
      <c r="E5759" s="16" t="s">
        <v>11404</v>
      </c>
      <c r="F5759" s="16" t="s">
        <v>3304</v>
      </c>
      <c r="G5759" s="16" t="s">
        <v>6187</v>
      </c>
      <c r="H5759" s="16" t="s">
        <v>3758</v>
      </c>
      <c r="I5759" s="16" t="s">
        <v>3307</v>
      </c>
      <c r="J5759" s="16" t="s">
        <v>11405</v>
      </c>
    </row>
    <row r="5760" spans="1:10">
      <c r="A5760" s="20"/>
      <c r="B5760" s="16" t="s">
        <v>11401</v>
      </c>
      <c r="C5760" s="16" t="s">
        <v>3301</v>
      </c>
      <c r="D5760" s="16" t="s">
        <v>3311</v>
      </c>
      <c r="E5760" s="16" t="s">
        <v>10868</v>
      </c>
      <c r="F5760" s="16" t="s">
        <v>3313</v>
      </c>
      <c r="G5760" s="16" t="s">
        <v>3322</v>
      </c>
      <c r="H5760" s="16" t="s">
        <v>3315</v>
      </c>
      <c r="I5760" s="16" t="s">
        <v>3307</v>
      </c>
      <c r="J5760" s="16" t="s">
        <v>10869</v>
      </c>
    </row>
    <row r="5761" spans="1:10">
      <c r="A5761" s="20"/>
      <c r="B5761" s="16" t="s">
        <v>11401</v>
      </c>
      <c r="C5761" s="16" t="s">
        <v>3301</v>
      </c>
      <c r="D5761" s="16" t="s">
        <v>3311</v>
      </c>
      <c r="E5761" s="16" t="s">
        <v>11406</v>
      </c>
      <c r="F5761" s="16" t="s">
        <v>3313</v>
      </c>
      <c r="G5761" s="16" t="s">
        <v>3322</v>
      </c>
      <c r="H5761" s="16" t="s">
        <v>3315</v>
      </c>
      <c r="I5761" s="16" t="s">
        <v>3307</v>
      </c>
      <c r="J5761" s="16" t="s">
        <v>11406</v>
      </c>
    </row>
    <row r="5762" ht="33.75" spans="1:10">
      <c r="A5762" s="20"/>
      <c r="B5762" s="16" t="s">
        <v>11401</v>
      </c>
      <c r="C5762" s="16" t="s">
        <v>3324</v>
      </c>
      <c r="D5762" s="16" t="s">
        <v>3325</v>
      </c>
      <c r="E5762" s="16" t="s">
        <v>11407</v>
      </c>
      <c r="F5762" s="16" t="s">
        <v>3304</v>
      </c>
      <c r="G5762" s="16" t="s">
        <v>3544</v>
      </c>
      <c r="H5762" s="16" t="s">
        <v>3478</v>
      </c>
      <c r="I5762" s="16" t="s">
        <v>3307</v>
      </c>
      <c r="J5762" s="16" t="s">
        <v>11408</v>
      </c>
    </row>
    <row r="5763" ht="22.5" spans="1:10">
      <c r="A5763" s="20"/>
      <c r="B5763" s="16" t="s">
        <v>11401</v>
      </c>
      <c r="C5763" s="16" t="s">
        <v>3324</v>
      </c>
      <c r="D5763" s="16" t="s">
        <v>3325</v>
      </c>
      <c r="E5763" s="16" t="s">
        <v>11409</v>
      </c>
      <c r="F5763" s="16" t="s">
        <v>3304</v>
      </c>
      <c r="G5763" s="16" t="s">
        <v>3327</v>
      </c>
      <c r="H5763" s="16" t="s">
        <v>3328</v>
      </c>
      <c r="I5763" s="16" t="s">
        <v>3329</v>
      </c>
      <c r="J5763" s="16" t="s">
        <v>11409</v>
      </c>
    </row>
    <row r="5764" spans="1:10">
      <c r="A5764" s="20"/>
      <c r="B5764" s="16" t="s">
        <v>11401</v>
      </c>
      <c r="C5764" s="16" t="s">
        <v>3331</v>
      </c>
      <c r="D5764" s="16" t="s">
        <v>3332</v>
      </c>
      <c r="E5764" s="16" t="s">
        <v>4526</v>
      </c>
      <c r="F5764" s="16" t="s">
        <v>3313</v>
      </c>
      <c r="G5764" s="16" t="s">
        <v>3322</v>
      </c>
      <c r="H5764" s="16" t="s">
        <v>3315</v>
      </c>
      <c r="I5764" s="16" t="s">
        <v>3307</v>
      </c>
      <c r="J5764" s="16" t="s">
        <v>10491</v>
      </c>
    </row>
    <row r="5765" ht="45" spans="1:10">
      <c r="A5765" s="20" t="s">
        <v>11410</v>
      </c>
      <c r="B5765" s="21" t="s">
        <v>11411</v>
      </c>
      <c r="C5765" s="16" t="s">
        <v>3301</v>
      </c>
      <c r="D5765" s="16" t="s">
        <v>3302</v>
      </c>
      <c r="E5765" s="16" t="s">
        <v>11412</v>
      </c>
      <c r="F5765" s="16" t="s">
        <v>3313</v>
      </c>
      <c r="G5765" s="16" t="s">
        <v>3592</v>
      </c>
      <c r="H5765" s="16" t="s">
        <v>3545</v>
      </c>
      <c r="I5765" s="16" t="s">
        <v>3307</v>
      </c>
      <c r="J5765" s="16" t="s">
        <v>11412</v>
      </c>
    </row>
    <row r="5766" ht="22.5" spans="1:10">
      <c r="A5766" s="20"/>
      <c r="B5766" s="16"/>
      <c r="C5766" s="16" t="s">
        <v>3301</v>
      </c>
      <c r="D5766" s="16" t="s">
        <v>3302</v>
      </c>
      <c r="E5766" s="16" t="s">
        <v>11413</v>
      </c>
      <c r="F5766" s="16" t="s">
        <v>3313</v>
      </c>
      <c r="G5766" s="16" t="s">
        <v>3804</v>
      </c>
      <c r="H5766" s="16" t="s">
        <v>3545</v>
      </c>
      <c r="I5766" s="16" t="s">
        <v>3307</v>
      </c>
      <c r="J5766" s="16" t="s">
        <v>11413</v>
      </c>
    </row>
    <row r="5767" spans="1:10">
      <c r="A5767" s="20"/>
      <c r="B5767" s="16"/>
      <c r="C5767" s="16" t="s">
        <v>3301</v>
      </c>
      <c r="D5767" s="16" t="s">
        <v>3302</v>
      </c>
      <c r="E5767" s="16" t="s">
        <v>11414</v>
      </c>
      <c r="F5767" s="16" t="s">
        <v>3313</v>
      </c>
      <c r="G5767" s="16" t="s">
        <v>3592</v>
      </c>
      <c r="H5767" s="16" t="s">
        <v>3545</v>
      </c>
      <c r="I5767" s="16" t="s">
        <v>3307</v>
      </c>
      <c r="J5767" s="16" t="s">
        <v>11414</v>
      </c>
    </row>
    <row r="5768" spans="1:10">
      <c r="A5768" s="20"/>
      <c r="B5768" s="16"/>
      <c r="C5768" s="16" t="s">
        <v>3301</v>
      </c>
      <c r="D5768" s="16" t="s">
        <v>3302</v>
      </c>
      <c r="E5768" s="16" t="s">
        <v>11415</v>
      </c>
      <c r="F5768" s="16" t="s">
        <v>3304</v>
      </c>
      <c r="G5768" s="16" t="s">
        <v>3305</v>
      </c>
      <c r="H5768" s="16" t="s">
        <v>3612</v>
      </c>
      <c r="I5768" s="16" t="s">
        <v>3307</v>
      </c>
      <c r="J5768" s="16" t="s">
        <v>11415</v>
      </c>
    </row>
    <row r="5769" spans="1:10">
      <c r="A5769" s="20"/>
      <c r="B5769" s="16"/>
      <c r="C5769" s="16" t="s">
        <v>3301</v>
      </c>
      <c r="D5769" s="16" t="s">
        <v>3302</v>
      </c>
      <c r="E5769" s="16" t="s">
        <v>11416</v>
      </c>
      <c r="F5769" s="16" t="s">
        <v>3304</v>
      </c>
      <c r="G5769" s="16" t="s">
        <v>3305</v>
      </c>
      <c r="H5769" s="16" t="s">
        <v>4482</v>
      </c>
      <c r="I5769" s="16" t="s">
        <v>3307</v>
      </c>
      <c r="J5769" s="16" t="s">
        <v>11417</v>
      </c>
    </row>
    <row r="5770" ht="22.5" spans="1:10">
      <c r="A5770" s="20"/>
      <c r="B5770" s="16"/>
      <c r="C5770" s="16" t="s">
        <v>3301</v>
      </c>
      <c r="D5770" s="16" t="s">
        <v>3302</v>
      </c>
      <c r="E5770" s="16" t="s">
        <v>11418</v>
      </c>
      <c r="F5770" s="16" t="s">
        <v>3304</v>
      </c>
      <c r="G5770" s="16" t="s">
        <v>3804</v>
      </c>
      <c r="H5770" s="16" t="s">
        <v>3395</v>
      </c>
      <c r="I5770" s="16" t="s">
        <v>3307</v>
      </c>
      <c r="J5770" s="16" t="s">
        <v>11419</v>
      </c>
    </row>
    <row r="5771" ht="22.5" spans="1:10">
      <c r="A5771" s="20"/>
      <c r="B5771" s="16"/>
      <c r="C5771" s="16" t="s">
        <v>3301</v>
      </c>
      <c r="D5771" s="16" t="s">
        <v>3302</v>
      </c>
      <c r="E5771" s="16" t="s">
        <v>11420</v>
      </c>
      <c r="F5771" s="16" t="s">
        <v>3304</v>
      </c>
      <c r="G5771" s="16" t="s">
        <v>11421</v>
      </c>
      <c r="H5771" s="16" t="s">
        <v>3377</v>
      </c>
      <c r="I5771" s="16" t="s">
        <v>3307</v>
      </c>
      <c r="J5771" s="16" t="s">
        <v>11422</v>
      </c>
    </row>
    <row r="5772" spans="1:10">
      <c r="A5772" s="20"/>
      <c r="B5772" s="16"/>
      <c r="C5772" s="16" t="s">
        <v>3301</v>
      </c>
      <c r="D5772" s="16" t="s">
        <v>3311</v>
      </c>
      <c r="E5772" s="16" t="s">
        <v>11423</v>
      </c>
      <c r="F5772" s="16" t="s">
        <v>3313</v>
      </c>
      <c r="G5772" s="16" t="s">
        <v>3341</v>
      </c>
      <c r="H5772" s="16" t="s">
        <v>3315</v>
      </c>
      <c r="I5772" s="16" t="s">
        <v>3307</v>
      </c>
      <c r="J5772" s="16" t="s">
        <v>11423</v>
      </c>
    </row>
    <row r="5773" ht="22.5" spans="1:10">
      <c r="A5773" s="20"/>
      <c r="B5773" s="16"/>
      <c r="C5773" s="16" t="s">
        <v>3301</v>
      </c>
      <c r="D5773" s="16" t="s">
        <v>3311</v>
      </c>
      <c r="E5773" s="16" t="s">
        <v>11424</v>
      </c>
      <c r="F5773" s="16" t="s">
        <v>3304</v>
      </c>
      <c r="G5773" s="16" t="s">
        <v>3398</v>
      </c>
      <c r="H5773" s="16" t="s">
        <v>3315</v>
      </c>
      <c r="I5773" s="16" t="s">
        <v>3307</v>
      </c>
      <c r="J5773" s="16" t="s">
        <v>11424</v>
      </c>
    </row>
    <row r="5774" spans="1:10">
      <c r="A5774" s="20"/>
      <c r="B5774" s="16"/>
      <c r="C5774" s="16" t="s">
        <v>3301</v>
      </c>
      <c r="D5774" s="16" t="s">
        <v>3311</v>
      </c>
      <c r="E5774" s="16" t="s">
        <v>11425</v>
      </c>
      <c r="F5774" s="16" t="s">
        <v>3313</v>
      </c>
      <c r="G5774" s="16" t="s">
        <v>3341</v>
      </c>
      <c r="H5774" s="16" t="s">
        <v>3315</v>
      </c>
      <c r="I5774" s="16" t="s">
        <v>3307</v>
      </c>
      <c r="J5774" s="16" t="s">
        <v>11426</v>
      </c>
    </row>
    <row r="5775" ht="56.25" spans="1:10">
      <c r="A5775" s="20"/>
      <c r="B5775" s="16"/>
      <c r="C5775" s="16" t="s">
        <v>3324</v>
      </c>
      <c r="D5775" s="16" t="s">
        <v>3325</v>
      </c>
      <c r="E5775" s="16" t="s">
        <v>11427</v>
      </c>
      <c r="F5775" s="16" t="s">
        <v>3313</v>
      </c>
      <c r="G5775" s="16" t="s">
        <v>3341</v>
      </c>
      <c r="H5775" s="16" t="s">
        <v>3315</v>
      </c>
      <c r="I5775" s="16" t="s">
        <v>3307</v>
      </c>
      <c r="J5775" s="16" t="s">
        <v>11428</v>
      </c>
    </row>
    <row r="5776" ht="22.5" spans="1:10">
      <c r="A5776" s="20"/>
      <c r="B5776" s="16"/>
      <c r="C5776" s="16" t="s">
        <v>3324</v>
      </c>
      <c r="D5776" s="16" t="s">
        <v>3325</v>
      </c>
      <c r="E5776" s="16" t="s">
        <v>11429</v>
      </c>
      <c r="F5776" s="16" t="s">
        <v>3304</v>
      </c>
      <c r="G5776" s="16" t="s">
        <v>4391</v>
      </c>
      <c r="H5776" s="16" t="s">
        <v>3328</v>
      </c>
      <c r="I5776" s="16" t="s">
        <v>3329</v>
      </c>
      <c r="J5776" s="16" t="s">
        <v>11429</v>
      </c>
    </row>
    <row r="5777" spans="1:10">
      <c r="A5777" s="20"/>
      <c r="B5777" s="16"/>
      <c r="C5777" s="16" t="s">
        <v>3324</v>
      </c>
      <c r="D5777" s="16" t="s">
        <v>3325</v>
      </c>
      <c r="E5777" s="16" t="s">
        <v>11430</v>
      </c>
      <c r="F5777" s="16" t="s">
        <v>3313</v>
      </c>
      <c r="G5777" s="16" t="s">
        <v>3341</v>
      </c>
      <c r="H5777" s="16" t="s">
        <v>3315</v>
      </c>
      <c r="I5777" s="16" t="s">
        <v>3307</v>
      </c>
      <c r="J5777" s="16" t="s">
        <v>11430</v>
      </c>
    </row>
    <row r="5778" spans="1:10">
      <c r="A5778" s="20"/>
      <c r="B5778" s="16"/>
      <c r="C5778" s="16" t="s">
        <v>3331</v>
      </c>
      <c r="D5778" s="16" t="s">
        <v>3332</v>
      </c>
      <c r="E5778" s="16" t="s">
        <v>3332</v>
      </c>
      <c r="F5778" s="16" t="s">
        <v>3313</v>
      </c>
      <c r="G5778" s="16" t="s">
        <v>3322</v>
      </c>
      <c r="H5778" s="16" t="s">
        <v>3315</v>
      </c>
      <c r="I5778" s="16" t="s">
        <v>3307</v>
      </c>
      <c r="J5778" s="16" t="s">
        <v>3332</v>
      </c>
    </row>
    <row r="5779" ht="22.5" spans="1:10">
      <c r="A5779" s="20" t="s">
        <v>11431</v>
      </c>
      <c r="B5779" s="16" t="s">
        <v>11432</v>
      </c>
      <c r="C5779" s="16" t="s">
        <v>3301</v>
      </c>
      <c r="D5779" s="16" t="s">
        <v>3302</v>
      </c>
      <c r="E5779" s="16" t="s">
        <v>11433</v>
      </c>
      <c r="F5779" s="16" t="s">
        <v>3304</v>
      </c>
      <c r="G5779" s="16" t="s">
        <v>11434</v>
      </c>
      <c r="H5779" s="16" t="s">
        <v>11435</v>
      </c>
      <c r="I5779" s="16" t="s">
        <v>3307</v>
      </c>
      <c r="J5779" s="16" t="s">
        <v>11436</v>
      </c>
    </row>
    <row r="5780" ht="22.5" spans="1:10">
      <c r="A5780" s="20"/>
      <c r="B5780" s="16" t="s">
        <v>11432</v>
      </c>
      <c r="C5780" s="16" t="s">
        <v>3301</v>
      </c>
      <c r="D5780" s="16" t="s">
        <v>3302</v>
      </c>
      <c r="E5780" s="16" t="s">
        <v>11437</v>
      </c>
      <c r="F5780" s="16" t="s">
        <v>3304</v>
      </c>
      <c r="G5780" s="16" t="s">
        <v>11438</v>
      </c>
      <c r="H5780" s="16" t="s">
        <v>11435</v>
      </c>
      <c r="I5780" s="16" t="s">
        <v>3307</v>
      </c>
      <c r="J5780" s="16" t="s">
        <v>11439</v>
      </c>
    </row>
    <row r="5781" ht="22.5" spans="1:10">
      <c r="A5781" s="20"/>
      <c r="B5781" s="16" t="s">
        <v>11432</v>
      </c>
      <c r="C5781" s="16" t="s">
        <v>3301</v>
      </c>
      <c r="D5781" s="16" t="s">
        <v>3302</v>
      </c>
      <c r="E5781" s="16" t="s">
        <v>11440</v>
      </c>
      <c r="F5781" s="16" t="s">
        <v>3304</v>
      </c>
      <c r="G5781" s="16" t="s">
        <v>11441</v>
      </c>
      <c r="H5781" s="16" t="s">
        <v>11435</v>
      </c>
      <c r="I5781" s="16" t="s">
        <v>3307</v>
      </c>
      <c r="J5781" s="16" t="s">
        <v>11442</v>
      </c>
    </row>
    <row r="5782" ht="22.5" spans="1:10">
      <c r="A5782" s="20"/>
      <c r="B5782" s="16" t="s">
        <v>11432</v>
      </c>
      <c r="C5782" s="16" t="s">
        <v>3301</v>
      </c>
      <c r="D5782" s="16" t="s">
        <v>3302</v>
      </c>
      <c r="E5782" s="16" t="s">
        <v>11443</v>
      </c>
      <c r="F5782" s="16" t="s">
        <v>3304</v>
      </c>
      <c r="G5782" s="16" t="s">
        <v>3804</v>
      </c>
      <c r="H5782" s="16" t="s">
        <v>3545</v>
      </c>
      <c r="I5782" s="16" t="s">
        <v>3307</v>
      </c>
      <c r="J5782" s="16" t="s">
        <v>11444</v>
      </c>
    </row>
    <row r="5783" ht="22.5" spans="1:10">
      <c r="A5783" s="20"/>
      <c r="B5783" s="16" t="s">
        <v>11432</v>
      </c>
      <c r="C5783" s="16" t="s">
        <v>3301</v>
      </c>
      <c r="D5783" s="16" t="s">
        <v>3302</v>
      </c>
      <c r="E5783" s="16" t="s">
        <v>11445</v>
      </c>
      <c r="F5783" s="16" t="s">
        <v>3304</v>
      </c>
      <c r="G5783" s="16" t="s">
        <v>3305</v>
      </c>
      <c r="H5783" s="16" t="s">
        <v>3612</v>
      </c>
      <c r="I5783" s="16" t="s">
        <v>3307</v>
      </c>
      <c r="J5783" s="16" t="s">
        <v>11446</v>
      </c>
    </row>
    <row r="5784" ht="33.75" spans="1:10">
      <c r="A5784" s="20"/>
      <c r="B5784" s="16" t="s">
        <v>11432</v>
      </c>
      <c r="C5784" s="16" t="s">
        <v>3301</v>
      </c>
      <c r="D5784" s="16" t="s">
        <v>3302</v>
      </c>
      <c r="E5784" s="16" t="s">
        <v>11447</v>
      </c>
      <c r="F5784" s="16" t="s">
        <v>3313</v>
      </c>
      <c r="G5784" s="16" t="s">
        <v>5853</v>
      </c>
      <c r="H5784" s="16" t="s">
        <v>3545</v>
      </c>
      <c r="I5784" s="16" t="s">
        <v>3307</v>
      </c>
      <c r="J5784" s="16" t="s">
        <v>11448</v>
      </c>
    </row>
    <row r="5785" ht="22.5" spans="1:10">
      <c r="A5785" s="20"/>
      <c r="B5785" s="16" t="s">
        <v>11432</v>
      </c>
      <c r="C5785" s="16" t="s">
        <v>3301</v>
      </c>
      <c r="D5785" s="16" t="s">
        <v>3302</v>
      </c>
      <c r="E5785" s="16" t="s">
        <v>11449</v>
      </c>
      <c r="F5785" s="16" t="s">
        <v>3304</v>
      </c>
      <c r="G5785" s="16" t="s">
        <v>3305</v>
      </c>
      <c r="H5785" s="16" t="s">
        <v>3612</v>
      </c>
      <c r="I5785" s="16" t="s">
        <v>3307</v>
      </c>
      <c r="J5785" s="16" t="s">
        <v>11450</v>
      </c>
    </row>
    <row r="5786" ht="22.5" spans="1:10">
      <c r="A5786" s="20"/>
      <c r="B5786" s="16" t="s">
        <v>11432</v>
      </c>
      <c r="C5786" s="16" t="s">
        <v>3301</v>
      </c>
      <c r="D5786" s="16" t="s">
        <v>3302</v>
      </c>
      <c r="E5786" s="16" t="s">
        <v>11451</v>
      </c>
      <c r="F5786" s="16" t="s">
        <v>3304</v>
      </c>
      <c r="G5786" s="16" t="s">
        <v>11452</v>
      </c>
      <c r="H5786" s="16" t="s">
        <v>6182</v>
      </c>
      <c r="I5786" s="16" t="s">
        <v>3307</v>
      </c>
      <c r="J5786" s="16" t="s">
        <v>11451</v>
      </c>
    </row>
    <row r="5787" spans="1:10">
      <c r="A5787" s="20"/>
      <c r="B5787" s="16" t="s">
        <v>11432</v>
      </c>
      <c r="C5787" s="16" t="s">
        <v>3301</v>
      </c>
      <c r="D5787" s="16" t="s">
        <v>3302</v>
      </c>
      <c r="E5787" s="16" t="s">
        <v>11453</v>
      </c>
      <c r="F5787" s="16" t="s">
        <v>3313</v>
      </c>
      <c r="G5787" s="16" t="s">
        <v>3746</v>
      </c>
      <c r="H5787" s="16" t="s">
        <v>3545</v>
      </c>
      <c r="I5787" s="16" t="s">
        <v>3307</v>
      </c>
      <c r="J5787" s="16" t="s">
        <v>11453</v>
      </c>
    </row>
    <row r="5788" ht="33.75" spans="1:10">
      <c r="A5788" s="20"/>
      <c r="B5788" s="16" t="s">
        <v>11432</v>
      </c>
      <c r="C5788" s="16" t="s">
        <v>3301</v>
      </c>
      <c r="D5788" s="16" t="s">
        <v>3302</v>
      </c>
      <c r="E5788" s="16" t="s">
        <v>11454</v>
      </c>
      <c r="F5788" s="16" t="s">
        <v>3304</v>
      </c>
      <c r="G5788" s="16" t="s">
        <v>11455</v>
      </c>
      <c r="H5788" s="16" t="s">
        <v>3545</v>
      </c>
      <c r="I5788" s="16" t="s">
        <v>3307</v>
      </c>
      <c r="J5788" s="16" t="s">
        <v>11456</v>
      </c>
    </row>
    <row r="5789" ht="33.75" spans="1:10">
      <c r="A5789" s="20"/>
      <c r="B5789" s="16" t="s">
        <v>11432</v>
      </c>
      <c r="C5789" s="16" t="s">
        <v>3301</v>
      </c>
      <c r="D5789" s="16" t="s">
        <v>3311</v>
      </c>
      <c r="E5789" s="16" t="s">
        <v>11457</v>
      </c>
      <c r="F5789" s="16" t="s">
        <v>3313</v>
      </c>
      <c r="G5789" s="16" t="s">
        <v>3322</v>
      </c>
      <c r="H5789" s="16" t="s">
        <v>3315</v>
      </c>
      <c r="I5789" s="16" t="s">
        <v>3307</v>
      </c>
      <c r="J5789" s="16" t="s">
        <v>11458</v>
      </c>
    </row>
    <row r="5790" spans="1:10">
      <c r="A5790" s="20"/>
      <c r="B5790" s="16" t="s">
        <v>11432</v>
      </c>
      <c r="C5790" s="16" t="s">
        <v>3301</v>
      </c>
      <c r="D5790" s="16" t="s">
        <v>3311</v>
      </c>
      <c r="E5790" s="16" t="s">
        <v>11459</v>
      </c>
      <c r="F5790" s="16" t="s">
        <v>3313</v>
      </c>
      <c r="G5790" s="16" t="s">
        <v>3322</v>
      </c>
      <c r="H5790" s="16" t="s">
        <v>3315</v>
      </c>
      <c r="I5790" s="16" t="s">
        <v>3307</v>
      </c>
      <c r="J5790" s="16" t="s">
        <v>11459</v>
      </c>
    </row>
    <row r="5791" spans="1:10">
      <c r="A5791" s="20"/>
      <c r="B5791" s="16" t="s">
        <v>11432</v>
      </c>
      <c r="C5791" s="16" t="s">
        <v>3301</v>
      </c>
      <c r="D5791" s="16" t="s">
        <v>3311</v>
      </c>
      <c r="E5791" s="16" t="s">
        <v>11460</v>
      </c>
      <c r="F5791" s="16" t="s">
        <v>3313</v>
      </c>
      <c r="G5791" s="16" t="s">
        <v>3341</v>
      </c>
      <c r="H5791" s="16" t="s">
        <v>3315</v>
      </c>
      <c r="I5791" s="16" t="s">
        <v>3307</v>
      </c>
      <c r="J5791" s="16" t="s">
        <v>11460</v>
      </c>
    </row>
    <row r="5792" spans="1:10">
      <c r="A5792" s="20"/>
      <c r="B5792" s="16" t="s">
        <v>11432</v>
      </c>
      <c r="C5792" s="16" t="s">
        <v>3301</v>
      </c>
      <c r="D5792" s="16" t="s">
        <v>3311</v>
      </c>
      <c r="E5792" s="16" t="s">
        <v>11461</v>
      </c>
      <c r="F5792" s="16" t="s">
        <v>3313</v>
      </c>
      <c r="G5792" s="16" t="s">
        <v>3341</v>
      </c>
      <c r="H5792" s="16" t="s">
        <v>3315</v>
      </c>
      <c r="I5792" s="16" t="s">
        <v>3307</v>
      </c>
      <c r="J5792" s="16" t="s">
        <v>11461</v>
      </c>
    </row>
    <row r="5793" ht="22.5" spans="1:10">
      <c r="A5793" s="20"/>
      <c r="B5793" s="16" t="s">
        <v>11432</v>
      </c>
      <c r="C5793" s="16" t="s">
        <v>3301</v>
      </c>
      <c r="D5793" s="16" t="s">
        <v>3311</v>
      </c>
      <c r="E5793" s="16" t="s">
        <v>11462</v>
      </c>
      <c r="F5793" s="16" t="s">
        <v>3313</v>
      </c>
      <c r="G5793" s="16" t="s">
        <v>3322</v>
      </c>
      <c r="H5793" s="16" t="s">
        <v>3315</v>
      </c>
      <c r="I5793" s="16" t="s">
        <v>3307</v>
      </c>
      <c r="J5793" s="16" t="s">
        <v>11462</v>
      </c>
    </row>
    <row r="5794" spans="1:10">
      <c r="A5794" s="20"/>
      <c r="B5794" s="16" t="s">
        <v>11432</v>
      </c>
      <c r="C5794" s="16" t="s">
        <v>3301</v>
      </c>
      <c r="D5794" s="16" t="s">
        <v>3311</v>
      </c>
      <c r="E5794" s="16" t="s">
        <v>11463</v>
      </c>
      <c r="F5794" s="16" t="s">
        <v>3313</v>
      </c>
      <c r="G5794" s="16" t="s">
        <v>3341</v>
      </c>
      <c r="H5794" s="16" t="s">
        <v>3315</v>
      </c>
      <c r="I5794" s="16" t="s">
        <v>3307</v>
      </c>
      <c r="J5794" s="16" t="s">
        <v>11463</v>
      </c>
    </row>
    <row r="5795" spans="1:10">
      <c r="A5795" s="20"/>
      <c r="B5795" s="16" t="s">
        <v>11432</v>
      </c>
      <c r="C5795" s="16" t="s">
        <v>3301</v>
      </c>
      <c r="D5795" s="16" t="s">
        <v>3311</v>
      </c>
      <c r="E5795" s="16" t="s">
        <v>8140</v>
      </c>
      <c r="F5795" s="16" t="s">
        <v>3304</v>
      </c>
      <c r="G5795" s="16" t="s">
        <v>3544</v>
      </c>
      <c r="H5795" s="16" t="s">
        <v>3315</v>
      </c>
      <c r="I5795" s="16" t="s">
        <v>3307</v>
      </c>
      <c r="J5795" s="16" t="s">
        <v>8140</v>
      </c>
    </row>
    <row r="5796" spans="1:10">
      <c r="A5796" s="20"/>
      <c r="B5796" s="16" t="s">
        <v>11432</v>
      </c>
      <c r="C5796" s="16" t="s">
        <v>3301</v>
      </c>
      <c r="D5796" s="16" t="s">
        <v>3320</v>
      </c>
      <c r="E5796" s="16" t="s">
        <v>3565</v>
      </c>
      <c r="F5796" s="16" t="s">
        <v>3304</v>
      </c>
      <c r="G5796" s="16" t="s">
        <v>3566</v>
      </c>
      <c r="H5796" s="16" t="s">
        <v>3499</v>
      </c>
      <c r="I5796" s="16" t="s">
        <v>3307</v>
      </c>
      <c r="J5796" s="16" t="s">
        <v>3565</v>
      </c>
    </row>
    <row r="5797" ht="22.5" spans="1:10">
      <c r="A5797" s="20"/>
      <c r="B5797" s="16" t="s">
        <v>11432</v>
      </c>
      <c r="C5797" s="16" t="s">
        <v>3324</v>
      </c>
      <c r="D5797" s="16" t="s">
        <v>3325</v>
      </c>
      <c r="E5797" s="16" t="s">
        <v>11464</v>
      </c>
      <c r="F5797" s="16" t="s">
        <v>3304</v>
      </c>
      <c r="G5797" s="16" t="s">
        <v>3327</v>
      </c>
      <c r="H5797" s="16" t="s">
        <v>3328</v>
      </c>
      <c r="I5797" s="16" t="s">
        <v>3329</v>
      </c>
      <c r="J5797" s="16" t="s">
        <v>11465</v>
      </c>
    </row>
    <row r="5798" spans="1:10">
      <c r="A5798" s="20"/>
      <c r="B5798" s="16" t="s">
        <v>11432</v>
      </c>
      <c r="C5798" s="16" t="s">
        <v>3324</v>
      </c>
      <c r="D5798" s="16" t="s">
        <v>3325</v>
      </c>
      <c r="E5798" s="16" t="s">
        <v>11466</v>
      </c>
      <c r="F5798" s="16" t="s">
        <v>3304</v>
      </c>
      <c r="G5798" s="16" t="s">
        <v>3327</v>
      </c>
      <c r="H5798" s="16" t="s">
        <v>3328</v>
      </c>
      <c r="I5798" s="16" t="s">
        <v>3329</v>
      </c>
      <c r="J5798" s="16" t="s">
        <v>11466</v>
      </c>
    </row>
    <row r="5799" ht="22.5" spans="1:10">
      <c r="A5799" s="20"/>
      <c r="B5799" s="16" t="s">
        <v>11432</v>
      </c>
      <c r="C5799" s="16" t="s">
        <v>3324</v>
      </c>
      <c r="D5799" s="16" t="s">
        <v>3325</v>
      </c>
      <c r="E5799" s="16" t="s">
        <v>11467</v>
      </c>
      <c r="F5799" s="16" t="s">
        <v>3304</v>
      </c>
      <c r="G5799" s="16" t="s">
        <v>4933</v>
      </c>
      <c r="H5799" s="16" t="s">
        <v>3328</v>
      </c>
      <c r="I5799" s="16" t="s">
        <v>3329</v>
      </c>
      <c r="J5799" s="16" t="s">
        <v>11467</v>
      </c>
    </row>
    <row r="5800" ht="22.5" spans="1:10">
      <c r="A5800" s="20"/>
      <c r="B5800" s="16" t="s">
        <v>11432</v>
      </c>
      <c r="C5800" s="16" t="s">
        <v>3324</v>
      </c>
      <c r="D5800" s="16" t="s">
        <v>3325</v>
      </c>
      <c r="E5800" s="16" t="s">
        <v>11468</v>
      </c>
      <c r="F5800" s="16" t="s">
        <v>3313</v>
      </c>
      <c r="G5800" s="16" t="s">
        <v>3322</v>
      </c>
      <c r="H5800" s="16" t="s">
        <v>3315</v>
      </c>
      <c r="I5800" s="16" t="s">
        <v>3307</v>
      </c>
      <c r="J5800" s="16" t="s">
        <v>11468</v>
      </c>
    </row>
    <row r="5801" spans="1:10">
      <c r="A5801" s="20"/>
      <c r="B5801" s="16" t="s">
        <v>11432</v>
      </c>
      <c r="C5801" s="16" t="s">
        <v>3324</v>
      </c>
      <c r="D5801" s="16" t="s">
        <v>3325</v>
      </c>
      <c r="E5801" s="16" t="s">
        <v>11469</v>
      </c>
      <c r="F5801" s="16" t="s">
        <v>3313</v>
      </c>
      <c r="G5801" s="16" t="s">
        <v>3380</v>
      </c>
      <c r="H5801" s="16" t="s">
        <v>3315</v>
      </c>
      <c r="I5801" s="16" t="s">
        <v>3307</v>
      </c>
      <c r="J5801" s="16" t="s">
        <v>11469</v>
      </c>
    </row>
    <row r="5802" spans="1:10">
      <c r="A5802" s="20"/>
      <c r="B5802" s="16" t="s">
        <v>11432</v>
      </c>
      <c r="C5802" s="16" t="s">
        <v>3331</v>
      </c>
      <c r="D5802" s="16" t="s">
        <v>3332</v>
      </c>
      <c r="E5802" s="16" t="s">
        <v>4461</v>
      </c>
      <c r="F5802" s="16" t="s">
        <v>3313</v>
      </c>
      <c r="G5802" s="16" t="s">
        <v>3322</v>
      </c>
      <c r="H5802" s="16" t="s">
        <v>3315</v>
      </c>
      <c r="I5802" s="16" t="s">
        <v>3307</v>
      </c>
      <c r="J5802" s="16" t="s">
        <v>4461</v>
      </c>
    </row>
    <row r="5803" ht="33.75" spans="1:10">
      <c r="A5803" s="20" t="s">
        <v>11470</v>
      </c>
      <c r="B5803" s="16" t="s">
        <v>11471</v>
      </c>
      <c r="C5803" s="16" t="s">
        <v>3301</v>
      </c>
      <c r="D5803" s="16" t="s">
        <v>3302</v>
      </c>
      <c r="E5803" s="16" t="s">
        <v>11470</v>
      </c>
      <c r="F5803" s="16" t="s">
        <v>3304</v>
      </c>
      <c r="G5803" s="16" t="s">
        <v>3305</v>
      </c>
      <c r="H5803" s="16" t="s">
        <v>3711</v>
      </c>
      <c r="I5803" s="16" t="s">
        <v>3307</v>
      </c>
      <c r="J5803" s="16" t="s">
        <v>11472</v>
      </c>
    </row>
    <row r="5804" spans="1:10">
      <c r="A5804" s="20"/>
      <c r="B5804" s="16" t="s">
        <v>11471</v>
      </c>
      <c r="C5804" s="16" t="s">
        <v>3301</v>
      </c>
      <c r="D5804" s="16" t="s">
        <v>3320</v>
      </c>
      <c r="E5804" s="16" t="s">
        <v>6669</v>
      </c>
      <c r="F5804" s="16" t="s">
        <v>3304</v>
      </c>
      <c r="G5804" s="16" t="s">
        <v>3305</v>
      </c>
      <c r="H5804" s="16" t="s">
        <v>3315</v>
      </c>
      <c r="I5804" s="16" t="s">
        <v>3329</v>
      </c>
      <c r="J5804" s="16" t="s">
        <v>11473</v>
      </c>
    </row>
    <row r="5805" ht="22.5" spans="1:10">
      <c r="A5805" s="20"/>
      <c r="B5805" s="16" t="s">
        <v>11471</v>
      </c>
      <c r="C5805" s="16" t="s">
        <v>3324</v>
      </c>
      <c r="D5805" s="16" t="s">
        <v>3325</v>
      </c>
      <c r="E5805" s="16" t="s">
        <v>11474</v>
      </c>
      <c r="F5805" s="16" t="s">
        <v>3304</v>
      </c>
      <c r="G5805" s="16" t="s">
        <v>4391</v>
      </c>
      <c r="H5805" s="16" t="s">
        <v>3315</v>
      </c>
      <c r="I5805" s="16" t="s">
        <v>3329</v>
      </c>
      <c r="J5805" s="16" t="s">
        <v>11474</v>
      </c>
    </row>
    <row r="5806" ht="22.5" spans="1:10">
      <c r="A5806" s="20"/>
      <c r="B5806" s="16" t="s">
        <v>11471</v>
      </c>
      <c r="C5806" s="16" t="s">
        <v>3324</v>
      </c>
      <c r="D5806" s="16" t="s">
        <v>3325</v>
      </c>
      <c r="E5806" s="16" t="s">
        <v>11475</v>
      </c>
      <c r="F5806" s="16" t="s">
        <v>3304</v>
      </c>
      <c r="G5806" s="16" t="s">
        <v>4391</v>
      </c>
      <c r="H5806" s="16" t="s">
        <v>3315</v>
      </c>
      <c r="I5806" s="16" t="s">
        <v>3329</v>
      </c>
      <c r="J5806" s="16" t="s">
        <v>11475</v>
      </c>
    </row>
    <row r="5807" spans="1:10">
      <c r="A5807" s="20"/>
      <c r="B5807" s="16" t="s">
        <v>11471</v>
      </c>
      <c r="C5807" s="16" t="s">
        <v>3331</v>
      </c>
      <c r="D5807" s="16" t="s">
        <v>3332</v>
      </c>
      <c r="E5807" s="16" t="s">
        <v>11351</v>
      </c>
      <c r="F5807" s="16" t="s">
        <v>3313</v>
      </c>
      <c r="G5807" s="16" t="s">
        <v>3322</v>
      </c>
      <c r="H5807" s="16" t="s">
        <v>3315</v>
      </c>
      <c r="I5807" s="16" t="s">
        <v>3329</v>
      </c>
      <c r="J5807" s="16" t="s">
        <v>11351</v>
      </c>
    </row>
    <row r="5808" spans="1:10">
      <c r="A5808" s="20"/>
      <c r="B5808" s="16" t="s">
        <v>11471</v>
      </c>
      <c r="C5808" s="16" t="s">
        <v>3843</v>
      </c>
      <c r="D5808" s="16" t="s">
        <v>6563</v>
      </c>
      <c r="E5808" s="16" t="s">
        <v>6132</v>
      </c>
      <c r="F5808" s="16" t="s">
        <v>3304</v>
      </c>
      <c r="G5808" s="16" t="s">
        <v>3341</v>
      </c>
      <c r="H5808" s="16" t="s">
        <v>3315</v>
      </c>
      <c r="I5808" s="16" t="s">
        <v>3329</v>
      </c>
      <c r="J5808" s="16" t="s">
        <v>6132</v>
      </c>
    </row>
    <row r="5809" ht="22.5" spans="1:10">
      <c r="A5809" s="20" t="s">
        <v>11476</v>
      </c>
      <c r="B5809" s="16" t="s">
        <v>11477</v>
      </c>
      <c r="C5809" s="16" t="s">
        <v>3301</v>
      </c>
      <c r="D5809" s="16" t="s">
        <v>3302</v>
      </c>
      <c r="E5809" s="16" t="s">
        <v>11478</v>
      </c>
      <c r="F5809" s="16" t="s">
        <v>3304</v>
      </c>
      <c r="G5809" s="16" t="s">
        <v>3305</v>
      </c>
      <c r="H5809" s="16" t="s">
        <v>3545</v>
      </c>
      <c r="I5809" s="16" t="s">
        <v>3307</v>
      </c>
      <c r="J5809" s="16" t="s">
        <v>11478</v>
      </c>
    </row>
    <row r="5810" spans="1:10">
      <c r="A5810" s="20"/>
      <c r="B5810" s="16" t="s">
        <v>11477</v>
      </c>
      <c r="C5810" s="16" t="s">
        <v>3301</v>
      </c>
      <c r="D5810" s="16" t="s">
        <v>3302</v>
      </c>
      <c r="E5810" s="16" t="s">
        <v>11479</v>
      </c>
      <c r="F5810" s="16" t="s">
        <v>3304</v>
      </c>
      <c r="G5810" s="16" t="s">
        <v>11480</v>
      </c>
      <c r="H5810" s="16" t="s">
        <v>6534</v>
      </c>
      <c r="I5810" s="16" t="s">
        <v>3307</v>
      </c>
      <c r="J5810" s="16" t="s">
        <v>11479</v>
      </c>
    </row>
    <row r="5811" ht="22.5" spans="1:10">
      <c r="A5811" s="20"/>
      <c r="B5811" s="16" t="s">
        <v>11477</v>
      </c>
      <c r="C5811" s="16" t="s">
        <v>3301</v>
      </c>
      <c r="D5811" s="16" t="s">
        <v>3302</v>
      </c>
      <c r="E5811" s="16" t="s">
        <v>11481</v>
      </c>
      <c r="F5811" s="16" t="s">
        <v>3304</v>
      </c>
      <c r="G5811" s="16" t="s">
        <v>5853</v>
      </c>
      <c r="H5811" s="16" t="s">
        <v>3395</v>
      </c>
      <c r="I5811" s="16" t="s">
        <v>3307</v>
      </c>
      <c r="J5811" s="16" t="s">
        <v>11481</v>
      </c>
    </row>
    <row r="5812" ht="22.5" spans="1:10">
      <c r="A5812" s="20"/>
      <c r="B5812" s="16" t="s">
        <v>11477</v>
      </c>
      <c r="C5812" s="16" t="s">
        <v>3301</v>
      </c>
      <c r="D5812" s="16" t="s">
        <v>3311</v>
      </c>
      <c r="E5812" s="16" t="s">
        <v>11482</v>
      </c>
      <c r="F5812" s="16" t="s">
        <v>3313</v>
      </c>
      <c r="G5812" s="16" t="s">
        <v>3341</v>
      </c>
      <c r="H5812" s="16" t="s">
        <v>3315</v>
      </c>
      <c r="I5812" s="16" t="s">
        <v>3307</v>
      </c>
      <c r="J5812" s="16" t="s">
        <v>11483</v>
      </c>
    </row>
    <row r="5813" spans="1:10">
      <c r="A5813" s="20"/>
      <c r="B5813" s="16" t="s">
        <v>11477</v>
      </c>
      <c r="C5813" s="16" t="s">
        <v>3301</v>
      </c>
      <c r="D5813" s="16" t="s">
        <v>3311</v>
      </c>
      <c r="E5813" s="16" t="s">
        <v>4775</v>
      </c>
      <c r="F5813" s="16" t="s">
        <v>3313</v>
      </c>
      <c r="G5813" s="16" t="s">
        <v>3341</v>
      </c>
      <c r="H5813" s="16" t="s">
        <v>3315</v>
      </c>
      <c r="I5813" s="16" t="s">
        <v>3307</v>
      </c>
      <c r="J5813" s="16" t="s">
        <v>4775</v>
      </c>
    </row>
    <row r="5814" spans="1:10">
      <c r="A5814" s="20"/>
      <c r="B5814" s="16" t="s">
        <v>11477</v>
      </c>
      <c r="C5814" s="16" t="s">
        <v>3301</v>
      </c>
      <c r="D5814" s="16" t="s">
        <v>3320</v>
      </c>
      <c r="E5814" s="16" t="s">
        <v>3565</v>
      </c>
      <c r="F5814" s="16" t="s">
        <v>3304</v>
      </c>
      <c r="G5814" s="16" t="s">
        <v>3305</v>
      </c>
      <c r="H5814" s="16" t="s">
        <v>3499</v>
      </c>
      <c r="I5814" s="16" t="s">
        <v>3307</v>
      </c>
      <c r="J5814" s="16" t="s">
        <v>3565</v>
      </c>
    </row>
    <row r="5815" spans="1:10">
      <c r="A5815" s="20"/>
      <c r="B5815" s="16" t="s">
        <v>11477</v>
      </c>
      <c r="C5815" s="16" t="s">
        <v>3324</v>
      </c>
      <c r="D5815" s="16" t="s">
        <v>3325</v>
      </c>
      <c r="E5815" s="16" t="s">
        <v>11484</v>
      </c>
      <c r="F5815" s="16" t="s">
        <v>3304</v>
      </c>
      <c r="G5815" s="16" t="s">
        <v>4391</v>
      </c>
      <c r="H5815" s="16" t="s">
        <v>3328</v>
      </c>
      <c r="I5815" s="16" t="s">
        <v>3329</v>
      </c>
      <c r="J5815" s="16" t="s">
        <v>11484</v>
      </c>
    </row>
    <row r="5816" ht="33.75" spans="1:10">
      <c r="A5816" s="20"/>
      <c r="B5816" s="16" t="s">
        <v>11477</v>
      </c>
      <c r="C5816" s="16" t="s">
        <v>3324</v>
      </c>
      <c r="D5816" s="16" t="s">
        <v>3325</v>
      </c>
      <c r="E5816" s="16" t="s">
        <v>11485</v>
      </c>
      <c r="F5816" s="16" t="s">
        <v>3304</v>
      </c>
      <c r="G5816" s="16" t="s">
        <v>4391</v>
      </c>
      <c r="H5816" s="16" t="s">
        <v>3328</v>
      </c>
      <c r="I5816" s="16" t="s">
        <v>3329</v>
      </c>
      <c r="J5816" s="16" t="s">
        <v>11485</v>
      </c>
    </row>
    <row r="5817" ht="22.5" spans="1:10">
      <c r="A5817" s="20"/>
      <c r="B5817" s="16" t="s">
        <v>11477</v>
      </c>
      <c r="C5817" s="16" t="s">
        <v>3324</v>
      </c>
      <c r="D5817" s="16" t="s">
        <v>3325</v>
      </c>
      <c r="E5817" s="16" t="s">
        <v>11486</v>
      </c>
      <c r="F5817" s="16" t="s">
        <v>3313</v>
      </c>
      <c r="G5817" s="16" t="s">
        <v>3322</v>
      </c>
      <c r="H5817" s="16" t="s">
        <v>3315</v>
      </c>
      <c r="I5817" s="16" t="s">
        <v>3307</v>
      </c>
      <c r="J5817" s="16" t="s">
        <v>11487</v>
      </c>
    </row>
    <row r="5818" spans="1:10">
      <c r="A5818" s="20"/>
      <c r="B5818" s="16" t="s">
        <v>11477</v>
      </c>
      <c r="C5818" s="16" t="s">
        <v>3331</v>
      </c>
      <c r="D5818" s="16" t="s">
        <v>3332</v>
      </c>
      <c r="E5818" s="16" t="s">
        <v>11488</v>
      </c>
      <c r="F5818" s="16" t="s">
        <v>3313</v>
      </c>
      <c r="G5818" s="16" t="s">
        <v>3322</v>
      </c>
      <c r="H5818" s="16" t="s">
        <v>3315</v>
      </c>
      <c r="I5818" s="16" t="s">
        <v>3307</v>
      </c>
      <c r="J5818" s="16" t="s">
        <v>11488</v>
      </c>
    </row>
    <row r="5819" ht="22.5" spans="1:10">
      <c r="A5819" s="20"/>
      <c r="B5819" s="16" t="s">
        <v>11477</v>
      </c>
      <c r="C5819" s="16" t="s">
        <v>3843</v>
      </c>
      <c r="D5819" s="16" t="s">
        <v>3844</v>
      </c>
      <c r="E5819" s="16" t="s">
        <v>11362</v>
      </c>
      <c r="F5819" s="16" t="s">
        <v>3520</v>
      </c>
      <c r="G5819" s="16" t="s">
        <v>3901</v>
      </c>
      <c r="H5819" s="16" t="s">
        <v>3435</v>
      </c>
      <c r="I5819" s="16" t="s">
        <v>3307</v>
      </c>
      <c r="J5819" s="16" t="s">
        <v>11489</v>
      </c>
    </row>
    <row r="5820" spans="1:10">
      <c r="A5820" s="20" t="s">
        <v>11490</v>
      </c>
      <c r="B5820" s="16" t="s">
        <v>11491</v>
      </c>
      <c r="C5820" s="16" t="s">
        <v>3301</v>
      </c>
      <c r="D5820" s="16" t="s">
        <v>3302</v>
      </c>
      <c r="E5820" s="16" t="s">
        <v>11492</v>
      </c>
      <c r="F5820" s="16" t="s">
        <v>3304</v>
      </c>
      <c r="G5820" s="16" t="s">
        <v>11493</v>
      </c>
      <c r="H5820" s="16" t="s">
        <v>10716</v>
      </c>
      <c r="I5820" s="16" t="s">
        <v>3307</v>
      </c>
      <c r="J5820" s="16" t="s">
        <v>11492</v>
      </c>
    </row>
    <row r="5821" spans="1:10">
      <c r="A5821" s="20"/>
      <c r="B5821" s="16" t="s">
        <v>11491</v>
      </c>
      <c r="C5821" s="16" t="s">
        <v>3301</v>
      </c>
      <c r="D5821" s="16" t="s">
        <v>3302</v>
      </c>
      <c r="E5821" s="16" t="s">
        <v>11494</v>
      </c>
      <c r="F5821" s="16" t="s">
        <v>3313</v>
      </c>
      <c r="G5821" s="16" t="s">
        <v>4077</v>
      </c>
      <c r="H5821" s="16" t="s">
        <v>3377</v>
      </c>
      <c r="I5821" s="16" t="s">
        <v>3307</v>
      </c>
      <c r="J5821" s="16" t="s">
        <v>11494</v>
      </c>
    </row>
    <row r="5822" ht="22.5" spans="1:10">
      <c r="A5822" s="20"/>
      <c r="B5822" s="16" t="s">
        <v>11491</v>
      </c>
      <c r="C5822" s="16" t="s">
        <v>3301</v>
      </c>
      <c r="D5822" s="16" t="s">
        <v>3311</v>
      </c>
      <c r="E5822" s="16" t="s">
        <v>11495</v>
      </c>
      <c r="F5822" s="16" t="s">
        <v>3304</v>
      </c>
      <c r="G5822" s="16" t="s">
        <v>3398</v>
      </c>
      <c r="H5822" s="16" t="s">
        <v>3315</v>
      </c>
      <c r="I5822" s="16" t="s">
        <v>3307</v>
      </c>
      <c r="J5822" s="16" t="s">
        <v>11495</v>
      </c>
    </row>
    <row r="5823" spans="1:10">
      <c r="A5823" s="20"/>
      <c r="B5823" s="16" t="s">
        <v>11491</v>
      </c>
      <c r="C5823" s="16" t="s">
        <v>3301</v>
      </c>
      <c r="D5823" s="16" t="s">
        <v>3311</v>
      </c>
      <c r="E5823" s="16" t="s">
        <v>11496</v>
      </c>
      <c r="F5823" s="16" t="s">
        <v>3313</v>
      </c>
      <c r="G5823" s="16" t="s">
        <v>3322</v>
      </c>
      <c r="H5823" s="16" t="s">
        <v>11497</v>
      </c>
      <c r="I5823" s="16" t="s">
        <v>3307</v>
      </c>
      <c r="J5823" s="16" t="s">
        <v>11496</v>
      </c>
    </row>
    <row r="5824" spans="1:10">
      <c r="A5824" s="20"/>
      <c r="B5824" s="16" t="s">
        <v>11491</v>
      </c>
      <c r="C5824" s="16" t="s">
        <v>3301</v>
      </c>
      <c r="D5824" s="16" t="s">
        <v>3320</v>
      </c>
      <c r="E5824" s="16" t="s">
        <v>4010</v>
      </c>
      <c r="F5824" s="16" t="s">
        <v>3304</v>
      </c>
      <c r="G5824" s="16" t="s">
        <v>3305</v>
      </c>
      <c r="H5824" s="16" t="s">
        <v>3499</v>
      </c>
      <c r="I5824" s="16" t="s">
        <v>3307</v>
      </c>
      <c r="J5824" s="16" t="s">
        <v>4010</v>
      </c>
    </row>
    <row r="5825" spans="1:10">
      <c r="A5825" s="20"/>
      <c r="B5825" s="16" t="s">
        <v>11491</v>
      </c>
      <c r="C5825" s="16" t="s">
        <v>3324</v>
      </c>
      <c r="D5825" s="16" t="s">
        <v>3325</v>
      </c>
      <c r="E5825" s="16" t="s">
        <v>11407</v>
      </c>
      <c r="F5825" s="16" t="s">
        <v>3304</v>
      </c>
      <c r="G5825" s="16" t="s">
        <v>3544</v>
      </c>
      <c r="H5825" s="16" t="s">
        <v>3354</v>
      </c>
      <c r="I5825" s="16" t="s">
        <v>3307</v>
      </c>
      <c r="J5825" s="16" t="s">
        <v>11498</v>
      </c>
    </row>
    <row r="5826" ht="22.5" spans="1:10">
      <c r="A5826" s="20"/>
      <c r="B5826" s="16" t="s">
        <v>11491</v>
      </c>
      <c r="C5826" s="16" t="s">
        <v>3324</v>
      </c>
      <c r="D5826" s="16" t="s">
        <v>3325</v>
      </c>
      <c r="E5826" s="16" t="s">
        <v>11499</v>
      </c>
      <c r="F5826" s="16" t="s">
        <v>3313</v>
      </c>
      <c r="G5826" s="16" t="s">
        <v>4591</v>
      </c>
      <c r="H5826" s="16" t="s">
        <v>3315</v>
      </c>
      <c r="I5826" s="16" t="s">
        <v>3307</v>
      </c>
      <c r="J5826" s="16" t="s">
        <v>11500</v>
      </c>
    </row>
    <row r="5827" ht="22.5" spans="1:10">
      <c r="A5827" s="20"/>
      <c r="B5827" s="16" t="s">
        <v>11491</v>
      </c>
      <c r="C5827" s="16" t="s">
        <v>3324</v>
      </c>
      <c r="D5827" s="16" t="s">
        <v>3325</v>
      </c>
      <c r="E5827" s="16" t="s">
        <v>11501</v>
      </c>
      <c r="F5827" s="16" t="s">
        <v>3313</v>
      </c>
      <c r="G5827" s="16" t="s">
        <v>3417</v>
      </c>
      <c r="H5827" s="16" t="s">
        <v>11502</v>
      </c>
      <c r="I5827" s="16" t="s">
        <v>3307</v>
      </c>
      <c r="J5827" s="16" t="s">
        <v>11503</v>
      </c>
    </row>
    <row r="5828" spans="1:10">
      <c r="A5828" s="20"/>
      <c r="B5828" s="16" t="s">
        <v>11491</v>
      </c>
      <c r="C5828" s="16" t="s">
        <v>3331</v>
      </c>
      <c r="D5828" s="16" t="s">
        <v>3332</v>
      </c>
      <c r="E5828" s="16" t="s">
        <v>11504</v>
      </c>
      <c r="F5828" s="16" t="s">
        <v>3313</v>
      </c>
      <c r="G5828" s="16" t="s">
        <v>3322</v>
      </c>
      <c r="H5828" s="16" t="s">
        <v>3315</v>
      </c>
      <c r="I5828" s="16" t="s">
        <v>3307</v>
      </c>
      <c r="J5828" s="16" t="s">
        <v>11504</v>
      </c>
    </row>
    <row r="5829" spans="1:10">
      <c r="A5829" s="20"/>
      <c r="B5829" s="16" t="s">
        <v>11491</v>
      </c>
      <c r="C5829" s="16" t="s">
        <v>3843</v>
      </c>
      <c r="D5829" s="16" t="s">
        <v>3844</v>
      </c>
      <c r="E5829" s="16" t="s">
        <v>11362</v>
      </c>
      <c r="F5829" s="16" t="s">
        <v>3520</v>
      </c>
      <c r="G5829" s="16" t="s">
        <v>3901</v>
      </c>
      <c r="H5829" s="16" t="s">
        <v>3435</v>
      </c>
      <c r="I5829" s="16" t="s">
        <v>3307</v>
      </c>
      <c r="J5829" s="16" t="s">
        <v>11362</v>
      </c>
    </row>
    <row r="5830" ht="22.5" spans="1:10">
      <c r="A5830" s="20" t="s">
        <v>11505</v>
      </c>
      <c r="B5830" s="16" t="s">
        <v>11506</v>
      </c>
      <c r="C5830" s="16" t="s">
        <v>3301</v>
      </c>
      <c r="D5830" s="16" t="s">
        <v>3302</v>
      </c>
      <c r="E5830" s="16" t="s">
        <v>11507</v>
      </c>
      <c r="F5830" s="16" t="s">
        <v>3313</v>
      </c>
      <c r="G5830" s="16" t="s">
        <v>3341</v>
      </c>
      <c r="H5830" s="16" t="s">
        <v>3315</v>
      </c>
      <c r="I5830" s="16" t="s">
        <v>3307</v>
      </c>
      <c r="J5830" s="16" t="s">
        <v>11508</v>
      </c>
    </row>
    <row r="5831" ht="22.5" spans="1:10">
      <c r="A5831" s="20"/>
      <c r="B5831" s="16" t="s">
        <v>11506</v>
      </c>
      <c r="C5831" s="16" t="s">
        <v>3301</v>
      </c>
      <c r="D5831" s="16" t="s">
        <v>3302</v>
      </c>
      <c r="E5831" s="16" t="s">
        <v>11509</v>
      </c>
      <c r="F5831" s="16" t="s">
        <v>3304</v>
      </c>
      <c r="G5831" s="16" t="s">
        <v>11510</v>
      </c>
      <c r="H5831" s="16" t="s">
        <v>3805</v>
      </c>
      <c r="I5831" s="16" t="s">
        <v>3307</v>
      </c>
      <c r="J5831" s="16" t="s">
        <v>11511</v>
      </c>
    </row>
    <row r="5832" spans="1:10">
      <c r="A5832" s="20"/>
      <c r="B5832" s="16" t="s">
        <v>11506</v>
      </c>
      <c r="C5832" s="16" t="s">
        <v>3301</v>
      </c>
      <c r="D5832" s="16" t="s">
        <v>3302</v>
      </c>
      <c r="E5832" s="16" t="s">
        <v>11512</v>
      </c>
      <c r="F5832" s="16" t="s">
        <v>3304</v>
      </c>
      <c r="G5832" s="16" t="s">
        <v>5428</v>
      </c>
      <c r="H5832" s="16" t="s">
        <v>3377</v>
      </c>
      <c r="I5832" s="16" t="s">
        <v>3307</v>
      </c>
      <c r="J5832" s="16" t="s">
        <v>11512</v>
      </c>
    </row>
    <row r="5833" ht="33.75" spans="1:10">
      <c r="A5833" s="20"/>
      <c r="B5833" s="16" t="s">
        <v>11506</v>
      </c>
      <c r="C5833" s="16" t="s">
        <v>3301</v>
      </c>
      <c r="D5833" s="16" t="s">
        <v>3302</v>
      </c>
      <c r="E5833" s="16" t="s">
        <v>11513</v>
      </c>
      <c r="F5833" s="16" t="s">
        <v>3313</v>
      </c>
      <c r="G5833" s="16" t="s">
        <v>3305</v>
      </c>
      <c r="H5833" s="16" t="s">
        <v>3612</v>
      </c>
      <c r="I5833" s="16" t="s">
        <v>3307</v>
      </c>
      <c r="J5833" s="16" t="s">
        <v>11513</v>
      </c>
    </row>
    <row r="5834" spans="1:10">
      <c r="A5834" s="20"/>
      <c r="B5834" s="16" t="s">
        <v>11506</v>
      </c>
      <c r="C5834" s="16" t="s">
        <v>3301</v>
      </c>
      <c r="D5834" s="16" t="s">
        <v>3302</v>
      </c>
      <c r="E5834" s="16" t="s">
        <v>6751</v>
      </c>
      <c r="F5834" s="16" t="s">
        <v>3304</v>
      </c>
      <c r="G5834" s="16" t="s">
        <v>10746</v>
      </c>
      <c r="H5834" s="16" t="s">
        <v>3354</v>
      </c>
      <c r="I5834" s="16" t="s">
        <v>3307</v>
      </c>
      <c r="J5834" s="16" t="s">
        <v>6751</v>
      </c>
    </row>
    <row r="5835" ht="45" spans="1:10">
      <c r="A5835" s="20"/>
      <c r="B5835" s="16" t="s">
        <v>11506</v>
      </c>
      <c r="C5835" s="16" t="s">
        <v>3301</v>
      </c>
      <c r="D5835" s="16" t="s">
        <v>3311</v>
      </c>
      <c r="E5835" s="16" t="s">
        <v>11514</v>
      </c>
      <c r="F5835" s="16" t="s">
        <v>3304</v>
      </c>
      <c r="G5835" s="16" t="s">
        <v>3398</v>
      </c>
      <c r="H5835" s="16" t="s">
        <v>3315</v>
      </c>
      <c r="I5835" s="16" t="s">
        <v>3307</v>
      </c>
      <c r="J5835" s="16" t="s">
        <v>11515</v>
      </c>
    </row>
    <row r="5836" ht="22.5" spans="1:10">
      <c r="A5836" s="20"/>
      <c r="B5836" s="16" t="s">
        <v>11506</v>
      </c>
      <c r="C5836" s="16" t="s">
        <v>3301</v>
      </c>
      <c r="D5836" s="16" t="s">
        <v>3311</v>
      </c>
      <c r="E5836" s="16" t="s">
        <v>11516</v>
      </c>
      <c r="F5836" s="16" t="s">
        <v>3313</v>
      </c>
      <c r="G5836" s="16" t="s">
        <v>3322</v>
      </c>
      <c r="H5836" s="16" t="s">
        <v>3315</v>
      </c>
      <c r="I5836" s="16" t="s">
        <v>3307</v>
      </c>
      <c r="J5836" s="16" t="s">
        <v>11517</v>
      </c>
    </row>
    <row r="5837" spans="1:10">
      <c r="A5837" s="20"/>
      <c r="B5837" s="16" t="s">
        <v>11506</v>
      </c>
      <c r="C5837" s="16" t="s">
        <v>3301</v>
      </c>
      <c r="D5837" s="16" t="s">
        <v>3311</v>
      </c>
      <c r="E5837" s="16" t="s">
        <v>11518</v>
      </c>
      <c r="F5837" s="16" t="s">
        <v>3313</v>
      </c>
      <c r="G5837" s="16" t="s">
        <v>3341</v>
      </c>
      <c r="H5837" s="16" t="s">
        <v>3315</v>
      </c>
      <c r="I5837" s="16" t="s">
        <v>3307</v>
      </c>
      <c r="J5837" s="16" t="s">
        <v>11518</v>
      </c>
    </row>
    <row r="5838" spans="1:10">
      <c r="A5838" s="20"/>
      <c r="B5838" s="16" t="s">
        <v>11506</v>
      </c>
      <c r="C5838" s="16" t="s">
        <v>3301</v>
      </c>
      <c r="D5838" s="16" t="s">
        <v>3311</v>
      </c>
      <c r="E5838" s="16" t="s">
        <v>11519</v>
      </c>
      <c r="F5838" s="16" t="s">
        <v>3313</v>
      </c>
      <c r="G5838" s="16" t="s">
        <v>3322</v>
      </c>
      <c r="H5838" s="16" t="s">
        <v>3315</v>
      </c>
      <c r="I5838" s="16" t="s">
        <v>3307</v>
      </c>
      <c r="J5838" s="16" t="s">
        <v>11519</v>
      </c>
    </row>
    <row r="5839" spans="1:10">
      <c r="A5839" s="20"/>
      <c r="B5839" s="16" t="s">
        <v>11506</v>
      </c>
      <c r="C5839" s="16" t="s">
        <v>3301</v>
      </c>
      <c r="D5839" s="16" t="s">
        <v>3320</v>
      </c>
      <c r="E5839" s="16" t="s">
        <v>3565</v>
      </c>
      <c r="F5839" s="16" t="s">
        <v>3304</v>
      </c>
      <c r="G5839" s="16" t="s">
        <v>3305</v>
      </c>
      <c r="H5839" s="16" t="s">
        <v>3499</v>
      </c>
      <c r="I5839" s="16" t="s">
        <v>3307</v>
      </c>
      <c r="J5839" s="16" t="s">
        <v>3565</v>
      </c>
    </row>
    <row r="5840" ht="33.75" spans="1:10">
      <c r="A5840" s="20"/>
      <c r="B5840" s="16" t="s">
        <v>11506</v>
      </c>
      <c r="C5840" s="16" t="s">
        <v>3324</v>
      </c>
      <c r="D5840" s="16" t="s">
        <v>3325</v>
      </c>
      <c r="E5840" s="16" t="s">
        <v>11520</v>
      </c>
      <c r="F5840" s="16" t="s">
        <v>3313</v>
      </c>
      <c r="G5840" s="16" t="s">
        <v>3516</v>
      </c>
      <c r="H5840" s="16" t="s">
        <v>3315</v>
      </c>
      <c r="I5840" s="16" t="s">
        <v>3307</v>
      </c>
      <c r="J5840" s="16" t="s">
        <v>11521</v>
      </c>
    </row>
    <row r="5841" ht="33.75" spans="1:10">
      <c r="A5841" s="20"/>
      <c r="B5841" s="16" t="s">
        <v>11506</v>
      </c>
      <c r="C5841" s="16" t="s">
        <v>3324</v>
      </c>
      <c r="D5841" s="16" t="s">
        <v>3325</v>
      </c>
      <c r="E5841" s="16" t="s">
        <v>11522</v>
      </c>
      <c r="F5841" s="16" t="s">
        <v>3304</v>
      </c>
      <c r="G5841" s="16" t="s">
        <v>4688</v>
      </c>
      <c r="H5841" s="16" t="s">
        <v>3328</v>
      </c>
      <c r="I5841" s="16" t="s">
        <v>3329</v>
      </c>
      <c r="J5841" s="16" t="s">
        <v>11523</v>
      </c>
    </row>
    <row r="5842" ht="22.5" spans="1:10">
      <c r="A5842" s="20"/>
      <c r="B5842" s="16" t="s">
        <v>11506</v>
      </c>
      <c r="C5842" s="16" t="s">
        <v>3324</v>
      </c>
      <c r="D5842" s="16" t="s">
        <v>3325</v>
      </c>
      <c r="E5842" s="16" t="s">
        <v>11524</v>
      </c>
      <c r="F5842" s="16" t="s">
        <v>3313</v>
      </c>
      <c r="G5842" s="16" t="s">
        <v>3322</v>
      </c>
      <c r="H5842" s="16" t="s">
        <v>3315</v>
      </c>
      <c r="I5842" s="16" t="s">
        <v>3307</v>
      </c>
      <c r="J5842" s="16" t="s">
        <v>11525</v>
      </c>
    </row>
    <row r="5843" spans="1:10">
      <c r="A5843" s="20"/>
      <c r="B5843" s="16" t="s">
        <v>11506</v>
      </c>
      <c r="C5843" s="16" t="s">
        <v>3331</v>
      </c>
      <c r="D5843" s="16" t="s">
        <v>3332</v>
      </c>
      <c r="E5843" s="16" t="s">
        <v>11351</v>
      </c>
      <c r="F5843" s="16" t="s">
        <v>3313</v>
      </c>
      <c r="G5843" s="16" t="s">
        <v>3322</v>
      </c>
      <c r="H5843" s="16" t="s">
        <v>3315</v>
      </c>
      <c r="I5843" s="16" t="s">
        <v>3307</v>
      </c>
      <c r="J5843" s="16" t="s">
        <v>11351</v>
      </c>
    </row>
    <row r="5844" spans="1:10">
      <c r="A5844" s="20" t="s">
        <v>10739</v>
      </c>
      <c r="B5844" s="16" t="s">
        <v>11526</v>
      </c>
      <c r="C5844" s="16" t="s">
        <v>3301</v>
      </c>
      <c r="D5844" s="16" t="s">
        <v>3302</v>
      </c>
      <c r="E5844" s="16" t="s">
        <v>11527</v>
      </c>
      <c r="F5844" s="16" t="s">
        <v>3304</v>
      </c>
      <c r="G5844" s="16" t="s">
        <v>11528</v>
      </c>
      <c r="H5844" s="16" t="s">
        <v>3354</v>
      </c>
      <c r="I5844" s="16" t="s">
        <v>3307</v>
      </c>
      <c r="J5844" s="16" t="s">
        <v>11527</v>
      </c>
    </row>
    <row r="5845" ht="33.75" spans="1:10">
      <c r="A5845" s="20"/>
      <c r="B5845" s="16" t="s">
        <v>11526</v>
      </c>
      <c r="C5845" s="16" t="s">
        <v>3301</v>
      </c>
      <c r="D5845" s="16" t="s">
        <v>3311</v>
      </c>
      <c r="E5845" s="16" t="s">
        <v>11529</v>
      </c>
      <c r="F5845" s="16" t="s">
        <v>3304</v>
      </c>
      <c r="G5845" s="16" t="s">
        <v>3398</v>
      </c>
      <c r="H5845" s="16" t="s">
        <v>3315</v>
      </c>
      <c r="I5845" s="16" t="s">
        <v>3307</v>
      </c>
      <c r="J5845" s="16" t="s">
        <v>11530</v>
      </c>
    </row>
    <row r="5846" spans="1:10">
      <c r="A5846" s="20"/>
      <c r="B5846" s="16" t="s">
        <v>11526</v>
      </c>
      <c r="C5846" s="16" t="s">
        <v>3301</v>
      </c>
      <c r="D5846" s="16" t="s">
        <v>3311</v>
      </c>
      <c r="E5846" s="16" t="s">
        <v>11531</v>
      </c>
      <c r="F5846" s="16" t="s">
        <v>3313</v>
      </c>
      <c r="G5846" s="16" t="s">
        <v>3341</v>
      </c>
      <c r="H5846" s="16" t="s">
        <v>3315</v>
      </c>
      <c r="I5846" s="16" t="s">
        <v>3329</v>
      </c>
      <c r="J5846" s="16" t="s">
        <v>11532</v>
      </c>
    </row>
    <row r="5847" ht="33.75" spans="1:10">
      <c r="A5847" s="20"/>
      <c r="B5847" s="16" t="s">
        <v>11526</v>
      </c>
      <c r="C5847" s="16" t="s">
        <v>3301</v>
      </c>
      <c r="D5847" s="16" t="s">
        <v>3320</v>
      </c>
      <c r="E5847" s="16" t="s">
        <v>3565</v>
      </c>
      <c r="F5847" s="16" t="s">
        <v>3304</v>
      </c>
      <c r="G5847" s="16" t="s">
        <v>3566</v>
      </c>
      <c r="H5847" s="16" t="s">
        <v>3499</v>
      </c>
      <c r="I5847" s="16" t="s">
        <v>3307</v>
      </c>
      <c r="J5847" s="16" t="s">
        <v>11533</v>
      </c>
    </row>
    <row r="5848" ht="22.5" spans="1:10">
      <c r="A5848" s="20"/>
      <c r="B5848" s="16" t="s">
        <v>11526</v>
      </c>
      <c r="C5848" s="16" t="s">
        <v>3324</v>
      </c>
      <c r="D5848" s="16" t="s">
        <v>3325</v>
      </c>
      <c r="E5848" s="16" t="s">
        <v>11534</v>
      </c>
      <c r="F5848" s="16" t="s">
        <v>3313</v>
      </c>
      <c r="G5848" s="16" t="s">
        <v>3341</v>
      </c>
      <c r="H5848" s="16" t="s">
        <v>3315</v>
      </c>
      <c r="I5848" s="16" t="s">
        <v>3307</v>
      </c>
      <c r="J5848" s="16" t="s">
        <v>11535</v>
      </c>
    </row>
    <row r="5849" ht="22.5" spans="1:10">
      <c r="A5849" s="20"/>
      <c r="B5849" s="16" t="s">
        <v>11526</v>
      </c>
      <c r="C5849" s="16" t="s">
        <v>3324</v>
      </c>
      <c r="D5849" s="16" t="s">
        <v>3325</v>
      </c>
      <c r="E5849" s="16" t="s">
        <v>11536</v>
      </c>
      <c r="F5849" s="16" t="s">
        <v>3313</v>
      </c>
      <c r="G5849" s="16" t="s">
        <v>3322</v>
      </c>
      <c r="H5849" s="16" t="s">
        <v>3315</v>
      </c>
      <c r="I5849" s="16" t="s">
        <v>3307</v>
      </c>
      <c r="J5849" s="16" t="s">
        <v>11537</v>
      </c>
    </row>
    <row r="5850" ht="22.5" spans="1:10">
      <c r="A5850" s="20"/>
      <c r="B5850" s="16" t="s">
        <v>11526</v>
      </c>
      <c r="C5850" s="16" t="s">
        <v>3324</v>
      </c>
      <c r="D5850" s="16" t="s">
        <v>3325</v>
      </c>
      <c r="E5850" s="16" t="s">
        <v>11538</v>
      </c>
      <c r="F5850" s="16" t="s">
        <v>3313</v>
      </c>
      <c r="G5850" s="16" t="s">
        <v>3322</v>
      </c>
      <c r="H5850" s="16" t="s">
        <v>3315</v>
      </c>
      <c r="I5850" s="16" t="s">
        <v>3307</v>
      </c>
      <c r="J5850" s="16" t="s">
        <v>11538</v>
      </c>
    </row>
    <row r="5851" ht="33.75" spans="1:10">
      <c r="A5851" s="20"/>
      <c r="B5851" s="16" t="s">
        <v>11526</v>
      </c>
      <c r="C5851" s="16" t="s">
        <v>3331</v>
      </c>
      <c r="D5851" s="16" t="s">
        <v>3332</v>
      </c>
      <c r="E5851" s="16" t="s">
        <v>11539</v>
      </c>
      <c r="F5851" s="16" t="s">
        <v>3313</v>
      </c>
      <c r="G5851" s="16" t="s">
        <v>3322</v>
      </c>
      <c r="H5851" s="16" t="s">
        <v>3315</v>
      </c>
      <c r="I5851" s="16" t="s">
        <v>3307</v>
      </c>
      <c r="J5851" s="16" t="s">
        <v>11540</v>
      </c>
    </row>
    <row r="5852" ht="22.5" spans="1:10">
      <c r="A5852" s="20"/>
      <c r="B5852" s="16" t="s">
        <v>11526</v>
      </c>
      <c r="C5852" s="16" t="s">
        <v>3843</v>
      </c>
      <c r="D5852" s="16" t="s">
        <v>3844</v>
      </c>
      <c r="E5852" s="16" t="s">
        <v>11362</v>
      </c>
      <c r="F5852" s="16" t="s">
        <v>3520</v>
      </c>
      <c r="G5852" s="16" t="s">
        <v>3901</v>
      </c>
      <c r="H5852" s="16" t="s">
        <v>3435</v>
      </c>
      <c r="I5852" s="16" t="s">
        <v>3307</v>
      </c>
      <c r="J5852" s="16" t="s">
        <v>11541</v>
      </c>
    </row>
    <row r="5853" ht="22.5" spans="1:10">
      <c r="A5853" s="20" t="s">
        <v>11542</v>
      </c>
      <c r="B5853" s="16" t="s">
        <v>11543</v>
      </c>
      <c r="C5853" s="16" t="s">
        <v>3301</v>
      </c>
      <c r="D5853" s="16" t="s">
        <v>3302</v>
      </c>
      <c r="E5853" s="16" t="s">
        <v>11544</v>
      </c>
      <c r="F5853" s="16" t="s">
        <v>3304</v>
      </c>
      <c r="G5853" s="16" t="s">
        <v>3305</v>
      </c>
      <c r="H5853" s="16" t="s">
        <v>3545</v>
      </c>
      <c r="I5853" s="16" t="s">
        <v>3307</v>
      </c>
      <c r="J5853" s="16" t="s">
        <v>11545</v>
      </c>
    </row>
    <row r="5854" spans="1:10">
      <c r="A5854" s="20"/>
      <c r="B5854" s="16" t="s">
        <v>11543</v>
      </c>
      <c r="C5854" s="16" t="s">
        <v>3301</v>
      </c>
      <c r="D5854" s="16" t="s">
        <v>3311</v>
      </c>
      <c r="E5854" s="16" t="s">
        <v>11546</v>
      </c>
      <c r="F5854" s="16" t="s">
        <v>3313</v>
      </c>
      <c r="G5854" s="16" t="s">
        <v>3341</v>
      </c>
      <c r="H5854" s="16" t="s">
        <v>3315</v>
      </c>
      <c r="I5854" s="16" t="s">
        <v>3307</v>
      </c>
      <c r="J5854" s="16" t="s">
        <v>11546</v>
      </c>
    </row>
    <row r="5855" spans="1:10">
      <c r="A5855" s="20"/>
      <c r="B5855" s="16" t="s">
        <v>11543</v>
      </c>
      <c r="C5855" s="16" t="s">
        <v>3301</v>
      </c>
      <c r="D5855" s="16" t="s">
        <v>3320</v>
      </c>
      <c r="E5855" s="16" t="s">
        <v>3565</v>
      </c>
      <c r="F5855" s="16" t="s">
        <v>3304</v>
      </c>
      <c r="G5855" s="16" t="s">
        <v>3566</v>
      </c>
      <c r="H5855" s="16" t="s">
        <v>3499</v>
      </c>
      <c r="I5855" s="16" t="s">
        <v>3307</v>
      </c>
      <c r="J5855" s="16" t="s">
        <v>3565</v>
      </c>
    </row>
    <row r="5856" spans="1:10">
      <c r="A5856" s="20"/>
      <c r="B5856" s="16" t="s">
        <v>11543</v>
      </c>
      <c r="C5856" s="16" t="s">
        <v>3324</v>
      </c>
      <c r="D5856" s="16" t="s">
        <v>3325</v>
      </c>
      <c r="E5856" s="16" t="s">
        <v>11547</v>
      </c>
      <c r="F5856" s="16" t="s">
        <v>3304</v>
      </c>
      <c r="G5856" s="16" t="s">
        <v>4391</v>
      </c>
      <c r="H5856" s="16" t="s">
        <v>6636</v>
      </c>
      <c r="I5856" s="16" t="s">
        <v>3329</v>
      </c>
      <c r="J5856" s="16" t="s">
        <v>11547</v>
      </c>
    </row>
    <row r="5857" ht="22.5" spans="1:10">
      <c r="A5857" s="20"/>
      <c r="B5857" s="16" t="s">
        <v>11543</v>
      </c>
      <c r="C5857" s="16" t="s">
        <v>3331</v>
      </c>
      <c r="D5857" s="16" t="s">
        <v>3332</v>
      </c>
      <c r="E5857" s="16" t="s">
        <v>6719</v>
      </c>
      <c r="F5857" s="16" t="s">
        <v>3313</v>
      </c>
      <c r="G5857" s="16" t="s">
        <v>3322</v>
      </c>
      <c r="H5857" s="16" t="s">
        <v>3315</v>
      </c>
      <c r="I5857" s="16" t="s">
        <v>3329</v>
      </c>
      <c r="J5857" s="16" t="s">
        <v>6719</v>
      </c>
    </row>
    <row r="5858" ht="22.5" spans="1:10">
      <c r="A5858" s="20" t="s">
        <v>11548</v>
      </c>
      <c r="B5858" s="16" t="s">
        <v>11549</v>
      </c>
      <c r="C5858" s="16" t="s">
        <v>3301</v>
      </c>
      <c r="D5858" s="16" t="s">
        <v>3302</v>
      </c>
      <c r="E5858" s="16" t="s">
        <v>11550</v>
      </c>
      <c r="F5858" s="16" t="s">
        <v>3304</v>
      </c>
      <c r="G5858" s="16" t="s">
        <v>3305</v>
      </c>
      <c r="H5858" s="16" t="s">
        <v>3473</v>
      </c>
      <c r="I5858" s="16" t="s">
        <v>3307</v>
      </c>
      <c r="J5858" s="16" t="s">
        <v>11550</v>
      </c>
    </row>
    <row r="5859" spans="1:10">
      <c r="A5859" s="20"/>
      <c r="B5859" s="16" t="s">
        <v>11549</v>
      </c>
      <c r="C5859" s="16" t="s">
        <v>3301</v>
      </c>
      <c r="D5859" s="16" t="s">
        <v>3302</v>
      </c>
      <c r="E5859" s="16" t="s">
        <v>11551</v>
      </c>
      <c r="F5859" s="16" t="s">
        <v>3304</v>
      </c>
      <c r="G5859" s="16" t="s">
        <v>72</v>
      </c>
      <c r="H5859" s="16" t="s">
        <v>6182</v>
      </c>
      <c r="I5859" s="16" t="s">
        <v>3307</v>
      </c>
      <c r="J5859" s="16" t="s">
        <v>11551</v>
      </c>
    </row>
    <row r="5860" spans="1:10">
      <c r="A5860" s="20"/>
      <c r="B5860" s="16" t="s">
        <v>11549</v>
      </c>
      <c r="C5860" s="16" t="s">
        <v>3301</v>
      </c>
      <c r="D5860" s="16" t="s">
        <v>3311</v>
      </c>
      <c r="E5860" s="16" t="s">
        <v>11552</v>
      </c>
      <c r="F5860" s="16" t="s">
        <v>3313</v>
      </c>
      <c r="G5860" s="16" t="s">
        <v>3341</v>
      </c>
      <c r="H5860" s="16" t="s">
        <v>3315</v>
      </c>
      <c r="I5860" s="16" t="s">
        <v>3307</v>
      </c>
      <c r="J5860" s="16" t="s">
        <v>11552</v>
      </c>
    </row>
    <row r="5861" spans="1:10">
      <c r="A5861" s="20"/>
      <c r="B5861" s="16" t="s">
        <v>11549</v>
      </c>
      <c r="C5861" s="16" t="s">
        <v>3301</v>
      </c>
      <c r="D5861" s="16" t="s">
        <v>3320</v>
      </c>
      <c r="E5861" s="16" t="s">
        <v>3565</v>
      </c>
      <c r="F5861" s="16" t="s">
        <v>3304</v>
      </c>
      <c r="G5861" s="16" t="s">
        <v>3305</v>
      </c>
      <c r="H5861" s="16" t="s">
        <v>3499</v>
      </c>
      <c r="I5861" s="16" t="s">
        <v>3307</v>
      </c>
      <c r="J5861" s="16" t="s">
        <v>3565</v>
      </c>
    </row>
    <row r="5862" spans="1:10">
      <c r="A5862" s="20"/>
      <c r="B5862" s="16" t="s">
        <v>11549</v>
      </c>
      <c r="C5862" s="16" t="s">
        <v>3324</v>
      </c>
      <c r="D5862" s="16" t="s">
        <v>3325</v>
      </c>
      <c r="E5862" s="16" t="s">
        <v>11553</v>
      </c>
      <c r="F5862" s="16" t="s">
        <v>3313</v>
      </c>
      <c r="G5862" s="16" t="s">
        <v>3380</v>
      </c>
      <c r="H5862" s="16" t="s">
        <v>3315</v>
      </c>
      <c r="I5862" s="16" t="s">
        <v>3307</v>
      </c>
      <c r="J5862" s="16" t="s">
        <v>11553</v>
      </c>
    </row>
    <row r="5863" ht="22.5" spans="1:10">
      <c r="A5863" s="20"/>
      <c r="B5863" s="16" t="s">
        <v>11549</v>
      </c>
      <c r="C5863" s="16" t="s">
        <v>3324</v>
      </c>
      <c r="D5863" s="16" t="s">
        <v>3590</v>
      </c>
      <c r="E5863" s="16" t="s">
        <v>11554</v>
      </c>
      <c r="F5863" s="16" t="s">
        <v>3304</v>
      </c>
      <c r="G5863" s="16" t="s">
        <v>11555</v>
      </c>
      <c r="H5863" s="16" t="s">
        <v>3328</v>
      </c>
      <c r="I5863" s="16" t="s">
        <v>3329</v>
      </c>
      <c r="J5863" s="16" t="s">
        <v>11554</v>
      </c>
    </row>
    <row r="5864" spans="1:10">
      <c r="A5864" s="20"/>
      <c r="B5864" s="16" t="s">
        <v>11549</v>
      </c>
      <c r="C5864" s="16" t="s">
        <v>3331</v>
      </c>
      <c r="D5864" s="16" t="s">
        <v>3332</v>
      </c>
      <c r="E5864" s="16" t="s">
        <v>11504</v>
      </c>
      <c r="F5864" s="16" t="s">
        <v>3313</v>
      </c>
      <c r="G5864" s="16" t="s">
        <v>3322</v>
      </c>
      <c r="H5864" s="16" t="s">
        <v>3315</v>
      </c>
      <c r="I5864" s="16" t="s">
        <v>3307</v>
      </c>
      <c r="J5864" s="16" t="s">
        <v>11504</v>
      </c>
    </row>
    <row r="5865" ht="22.5" spans="1:10">
      <c r="A5865" s="20"/>
      <c r="B5865" s="16" t="s">
        <v>11549</v>
      </c>
      <c r="C5865" s="16" t="s">
        <v>3843</v>
      </c>
      <c r="D5865" s="16" t="s">
        <v>3844</v>
      </c>
      <c r="E5865" s="16" t="s">
        <v>11362</v>
      </c>
      <c r="F5865" s="16" t="s">
        <v>3520</v>
      </c>
      <c r="G5865" s="16" t="s">
        <v>3901</v>
      </c>
      <c r="H5865" s="16" t="s">
        <v>3435</v>
      </c>
      <c r="I5865" s="16" t="s">
        <v>3307</v>
      </c>
      <c r="J5865" s="16" t="s">
        <v>11489</v>
      </c>
    </row>
    <row r="5866" ht="33.75" spans="1:10">
      <c r="A5866" s="20" t="s">
        <v>11556</v>
      </c>
      <c r="B5866" s="16" t="s">
        <v>11557</v>
      </c>
      <c r="C5866" s="16" t="s">
        <v>3301</v>
      </c>
      <c r="D5866" s="16" t="s">
        <v>3302</v>
      </c>
      <c r="E5866" s="16" t="s">
        <v>11558</v>
      </c>
      <c r="F5866" s="16" t="s">
        <v>3304</v>
      </c>
      <c r="G5866" s="16" t="s">
        <v>3305</v>
      </c>
      <c r="H5866" s="16" t="s">
        <v>3711</v>
      </c>
      <c r="I5866" s="16" t="s">
        <v>3307</v>
      </c>
      <c r="J5866" s="16" t="s">
        <v>11559</v>
      </c>
    </row>
    <row r="5867" spans="1:10">
      <c r="A5867" s="20"/>
      <c r="B5867" s="16" t="s">
        <v>11557</v>
      </c>
      <c r="C5867" s="16" t="s">
        <v>3301</v>
      </c>
      <c r="D5867" s="16" t="s">
        <v>3302</v>
      </c>
      <c r="E5867" s="16" t="s">
        <v>7398</v>
      </c>
      <c r="F5867" s="16" t="s">
        <v>3313</v>
      </c>
      <c r="G5867" s="16" t="s">
        <v>3305</v>
      </c>
      <c r="H5867" s="16" t="s">
        <v>3711</v>
      </c>
      <c r="I5867" s="16" t="s">
        <v>3307</v>
      </c>
      <c r="J5867" s="16" t="s">
        <v>11560</v>
      </c>
    </row>
    <row r="5868" ht="22.5" spans="1:10">
      <c r="A5868" s="20"/>
      <c r="B5868" s="16" t="s">
        <v>11557</v>
      </c>
      <c r="C5868" s="16" t="s">
        <v>3301</v>
      </c>
      <c r="D5868" s="16" t="s">
        <v>3302</v>
      </c>
      <c r="E5868" s="16" t="s">
        <v>11561</v>
      </c>
      <c r="F5868" s="16" t="s">
        <v>3304</v>
      </c>
      <c r="G5868" s="16" t="s">
        <v>4036</v>
      </c>
      <c r="H5868" s="16" t="s">
        <v>3377</v>
      </c>
      <c r="I5868" s="16" t="s">
        <v>3307</v>
      </c>
      <c r="J5868" s="16" t="s">
        <v>11562</v>
      </c>
    </row>
    <row r="5869" spans="1:10">
      <c r="A5869" s="20"/>
      <c r="B5869" s="16" t="s">
        <v>11557</v>
      </c>
      <c r="C5869" s="16" t="s">
        <v>3301</v>
      </c>
      <c r="D5869" s="16" t="s">
        <v>3311</v>
      </c>
      <c r="E5869" s="16" t="s">
        <v>11563</v>
      </c>
      <c r="F5869" s="16" t="s">
        <v>3304</v>
      </c>
      <c r="G5869" s="16" t="s">
        <v>3398</v>
      </c>
      <c r="H5869" s="16" t="s">
        <v>3315</v>
      </c>
      <c r="I5869" s="16" t="s">
        <v>3307</v>
      </c>
      <c r="J5869" s="16" t="s">
        <v>11563</v>
      </c>
    </row>
    <row r="5870" spans="1:10">
      <c r="A5870" s="20"/>
      <c r="B5870" s="16" t="s">
        <v>11557</v>
      </c>
      <c r="C5870" s="16" t="s">
        <v>3301</v>
      </c>
      <c r="D5870" s="16" t="s">
        <v>3320</v>
      </c>
      <c r="E5870" s="16" t="s">
        <v>4085</v>
      </c>
      <c r="F5870" s="16" t="s">
        <v>3304</v>
      </c>
      <c r="G5870" s="16" t="s">
        <v>3462</v>
      </c>
      <c r="H5870" s="16" t="s">
        <v>3328</v>
      </c>
      <c r="I5870" s="16" t="s">
        <v>3329</v>
      </c>
      <c r="J5870" s="16" t="s">
        <v>11564</v>
      </c>
    </row>
    <row r="5871" ht="67.5" spans="1:10">
      <c r="A5871" s="20"/>
      <c r="B5871" s="16" t="s">
        <v>11557</v>
      </c>
      <c r="C5871" s="16" t="s">
        <v>3324</v>
      </c>
      <c r="D5871" s="16" t="s">
        <v>3325</v>
      </c>
      <c r="E5871" s="16" t="s">
        <v>11565</v>
      </c>
      <c r="F5871" s="16" t="s">
        <v>3304</v>
      </c>
      <c r="G5871" s="16" t="s">
        <v>4391</v>
      </c>
      <c r="H5871" s="16" t="s">
        <v>3328</v>
      </c>
      <c r="I5871" s="16" t="s">
        <v>3329</v>
      </c>
      <c r="J5871" s="16" t="s">
        <v>11566</v>
      </c>
    </row>
    <row r="5872" ht="45" spans="1:10">
      <c r="A5872" s="20"/>
      <c r="B5872" s="16" t="s">
        <v>11557</v>
      </c>
      <c r="C5872" s="16" t="s">
        <v>3324</v>
      </c>
      <c r="D5872" s="16" t="s">
        <v>3325</v>
      </c>
      <c r="E5872" s="16" t="s">
        <v>11567</v>
      </c>
      <c r="F5872" s="16" t="s">
        <v>3304</v>
      </c>
      <c r="G5872" s="16" t="s">
        <v>4391</v>
      </c>
      <c r="H5872" s="16" t="s">
        <v>3328</v>
      </c>
      <c r="I5872" s="16" t="s">
        <v>3329</v>
      </c>
      <c r="J5872" s="16" t="s">
        <v>11568</v>
      </c>
    </row>
    <row r="5873" ht="45" spans="1:10">
      <c r="A5873" s="20"/>
      <c r="B5873" s="16" t="s">
        <v>11557</v>
      </c>
      <c r="C5873" s="16" t="s">
        <v>3324</v>
      </c>
      <c r="D5873" s="16" t="s">
        <v>3325</v>
      </c>
      <c r="E5873" s="16" t="s">
        <v>11569</v>
      </c>
      <c r="F5873" s="16" t="s">
        <v>3304</v>
      </c>
      <c r="G5873" s="16" t="s">
        <v>4391</v>
      </c>
      <c r="H5873" s="16" t="s">
        <v>3328</v>
      </c>
      <c r="I5873" s="16" t="s">
        <v>3329</v>
      </c>
      <c r="J5873" s="16" t="s">
        <v>11570</v>
      </c>
    </row>
    <row r="5874" spans="1:10">
      <c r="A5874" s="20"/>
      <c r="B5874" s="16" t="s">
        <v>11557</v>
      </c>
      <c r="C5874" s="16" t="s">
        <v>3331</v>
      </c>
      <c r="D5874" s="16" t="s">
        <v>3332</v>
      </c>
      <c r="E5874" s="16" t="s">
        <v>10968</v>
      </c>
      <c r="F5874" s="16" t="s">
        <v>3313</v>
      </c>
      <c r="G5874" s="16" t="s">
        <v>3322</v>
      </c>
      <c r="H5874" s="16" t="s">
        <v>3315</v>
      </c>
      <c r="I5874" s="16" t="s">
        <v>3329</v>
      </c>
      <c r="J5874" s="16" t="s">
        <v>11571</v>
      </c>
    </row>
    <row r="5875" ht="22.5" spans="1:10">
      <c r="A5875" s="18" t="s">
        <v>11572</v>
      </c>
      <c r="B5875" s="16"/>
      <c r="C5875" s="16"/>
      <c r="D5875" s="16"/>
      <c r="E5875" s="16"/>
      <c r="F5875" s="16"/>
      <c r="G5875" s="16"/>
      <c r="H5875" s="16"/>
      <c r="I5875" s="16"/>
      <c r="J5875" s="16"/>
    </row>
    <row r="5876" ht="22.5" spans="1:10">
      <c r="A5876" s="19" t="s">
        <v>11572</v>
      </c>
      <c r="B5876" s="16"/>
      <c r="C5876" s="16"/>
      <c r="D5876" s="16"/>
      <c r="E5876" s="16"/>
      <c r="F5876" s="16"/>
      <c r="G5876" s="16"/>
      <c r="H5876" s="16"/>
      <c r="I5876" s="16"/>
      <c r="J5876" s="16"/>
    </row>
    <row r="5877" ht="22.5" spans="1:10">
      <c r="A5877" s="20" t="s">
        <v>11573</v>
      </c>
      <c r="B5877" s="16" t="s">
        <v>11574</v>
      </c>
      <c r="C5877" s="16" t="s">
        <v>3301</v>
      </c>
      <c r="D5877" s="16" t="s">
        <v>3302</v>
      </c>
      <c r="E5877" s="16" t="s">
        <v>10911</v>
      </c>
      <c r="F5877" s="16" t="s">
        <v>3313</v>
      </c>
      <c r="G5877" s="16" t="s">
        <v>11575</v>
      </c>
      <c r="H5877" s="16" t="s">
        <v>11576</v>
      </c>
      <c r="I5877" s="16" t="s">
        <v>3307</v>
      </c>
      <c r="J5877" s="16" t="s">
        <v>11577</v>
      </c>
    </row>
    <row r="5878" spans="1:10">
      <c r="A5878" s="20"/>
      <c r="B5878" s="16" t="s">
        <v>11574</v>
      </c>
      <c r="C5878" s="16" t="s">
        <v>3301</v>
      </c>
      <c r="D5878" s="16" t="s">
        <v>3311</v>
      </c>
      <c r="E5878" s="16" t="s">
        <v>11578</v>
      </c>
      <c r="F5878" s="16" t="s">
        <v>3304</v>
      </c>
      <c r="G5878" s="16" t="s">
        <v>3398</v>
      </c>
      <c r="H5878" s="16" t="s">
        <v>3315</v>
      </c>
      <c r="I5878" s="16" t="s">
        <v>3307</v>
      </c>
      <c r="J5878" s="16" t="s">
        <v>11578</v>
      </c>
    </row>
    <row r="5879" ht="22.5" spans="1:10">
      <c r="A5879" s="20"/>
      <c r="B5879" s="16" t="s">
        <v>11574</v>
      </c>
      <c r="C5879" s="16" t="s">
        <v>3301</v>
      </c>
      <c r="D5879" s="16" t="s">
        <v>3311</v>
      </c>
      <c r="E5879" s="16" t="s">
        <v>11579</v>
      </c>
      <c r="F5879" s="16" t="s">
        <v>3304</v>
      </c>
      <c r="G5879" s="16" t="s">
        <v>3398</v>
      </c>
      <c r="H5879" s="16" t="s">
        <v>3315</v>
      </c>
      <c r="I5879" s="16" t="s">
        <v>3307</v>
      </c>
      <c r="J5879" s="16" t="s">
        <v>11580</v>
      </c>
    </row>
    <row r="5880" spans="1:10">
      <c r="A5880" s="20"/>
      <c r="B5880" s="16" t="s">
        <v>11574</v>
      </c>
      <c r="C5880" s="16" t="s">
        <v>3301</v>
      </c>
      <c r="D5880" s="16" t="s">
        <v>3311</v>
      </c>
      <c r="E5880" s="16" t="s">
        <v>11581</v>
      </c>
      <c r="F5880" s="16" t="s">
        <v>3313</v>
      </c>
      <c r="G5880" s="16" t="s">
        <v>3322</v>
      </c>
      <c r="H5880" s="16" t="s">
        <v>3315</v>
      </c>
      <c r="I5880" s="16" t="s">
        <v>3307</v>
      </c>
      <c r="J5880" s="16" t="s">
        <v>11581</v>
      </c>
    </row>
    <row r="5881" spans="1:10">
      <c r="A5881" s="20"/>
      <c r="B5881" s="16" t="s">
        <v>11574</v>
      </c>
      <c r="C5881" s="16" t="s">
        <v>3301</v>
      </c>
      <c r="D5881" s="16" t="s">
        <v>3320</v>
      </c>
      <c r="E5881" s="16" t="s">
        <v>11582</v>
      </c>
      <c r="F5881" s="16" t="s">
        <v>3304</v>
      </c>
      <c r="G5881" s="16" t="s">
        <v>3398</v>
      </c>
      <c r="H5881" s="16" t="s">
        <v>3315</v>
      </c>
      <c r="I5881" s="16" t="s">
        <v>3307</v>
      </c>
      <c r="J5881" s="16" t="s">
        <v>11582</v>
      </c>
    </row>
    <row r="5882" spans="1:10">
      <c r="A5882" s="20"/>
      <c r="B5882" s="16" t="s">
        <v>11574</v>
      </c>
      <c r="C5882" s="16" t="s">
        <v>3301</v>
      </c>
      <c r="D5882" s="16" t="s">
        <v>3320</v>
      </c>
      <c r="E5882" s="16" t="s">
        <v>3565</v>
      </c>
      <c r="F5882" s="16" t="s">
        <v>3304</v>
      </c>
      <c r="G5882" s="16" t="s">
        <v>3566</v>
      </c>
      <c r="H5882" s="16" t="s">
        <v>3499</v>
      </c>
      <c r="I5882" s="16" t="s">
        <v>3307</v>
      </c>
      <c r="J5882" s="16" t="s">
        <v>4011</v>
      </c>
    </row>
    <row r="5883" spans="1:10">
      <c r="A5883" s="20"/>
      <c r="B5883" s="16" t="s">
        <v>11574</v>
      </c>
      <c r="C5883" s="16" t="s">
        <v>3324</v>
      </c>
      <c r="D5883" s="16" t="s">
        <v>3325</v>
      </c>
      <c r="E5883" s="16" t="s">
        <v>11583</v>
      </c>
      <c r="F5883" s="16" t="s">
        <v>3520</v>
      </c>
      <c r="G5883" s="16" t="s">
        <v>3370</v>
      </c>
      <c r="H5883" s="16" t="s">
        <v>3354</v>
      </c>
      <c r="I5883" s="16" t="s">
        <v>3307</v>
      </c>
      <c r="J5883" s="16" t="s">
        <v>11584</v>
      </c>
    </row>
    <row r="5884" ht="33.75" spans="1:10">
      <c r="A5884" s="20"/>
      <c r="B5884" s="16" t="s">
        <v>11574</v>
      </c>
      <c r="C5884" s="16" t="s">
        <v>3324</v>
      </c>
      <c r="D5884" s="16" t="s">
        <v>3325</v>
      </c>
      <c r="E5884" s="16" t="s">
        <v>11585</v>
      </c>
      <c r="F5884" s="16" t="s">
        <v>3304</v>
      </c>
      <c r="G5884" s="16" t="s">
        <v>3398</v>
      </c>
      <c r="H5884" s="16" t="s">
        <v>3315</v>
      </c>
      <c r="I5884" s="16" t="s">
        <v>3307</v>
      </c>
      <c r="J5884" s="16" t="s">
        <v>11586</v>
      </c>
    </row>
    <row r="5885" spans="1:10">
      <c r="A5885" s="20"/>
      <c r="B5885" s="16" t="s">
        <v>11574</v>
      </c>
      <c r="C5885" s="16" t="s">
        <v>3331</v>
      </c>
      <c r="D5885" s="16" t="s">
        <v>3332</v>
      </c>
      <c r="E5885" s="16" t="s">
        <v>10968</v>
      </c>
      <c r="F5885" s="16" t="s">
        <v>3313</v>
      </c>
      <c r="G5885" s="16" t="s">
        <v>3322</v>
      </c>
      <c r="H5885" s="16" t="s">
        <v>3315</v>
      </c>
      <c r="I5885" s="16" t="s">
        <v>3307</v>
      </c>
      <c r="J5885" s="16" t="s">
        <v>10968</v>
      </c>
    </row>
    <row r="5886" ht="22.5" spans="1:10">
      <c r="A5886" s="20" t="s">
        <v>11587</v>
      </c>
      <c r="B5886" s="16" t="s">
        <v>11588</v>
      </c>
      <c r="C5886" s="16" t="s">
        <v>3301</v>
      </c>
      <c r="D5886" s="16" t="s">
        <v>3302</v>
      </c>
      <c r="E5886" s="16" t="s">
        <v>11210</v>
      </c>
      <c r="F5886" s="16" t="s">
        <v>3304</v>
      </c>
      <c r="G5886" s="16" t="s">
        <v>3453</v>
      </c>
      <c r="H5886" s="16" t="s">
        <v>3395</v>
      </c>
      <c r="I5886" s="16" t="s">
        <v>3307</v>
      </c>
      <c r="J5886" s="16" t="s">
        <v>11589</v>
      </c>
    </row>
    <row r="5887" ht="22.5" spans="1:10">
      <c r="A5887" s="20"/>
      <c r="B5887" s="16" t="s">
        <v>11588</v>
      </c>
      <c r="C5887" s="16" t="s">
        <v>3324</v>
      </c>
      <c r="D5887" s="16" t="s">
        <v>3325</v>
      </c>
      <c r="E5887" s="16" t="s">
        <v>11129</v>
      </c>
      <c r="F5887" s="16" t="s">
        <v>3304</v>
      </c>
      <c r="G5887" s="16" t="s">
        <v>11130</v>
      </c>
      <c r="H5887" s="16" t="s">
        <v>3328</v>
      </c>
      <c r="I5887" s="16" t="s">
        <v>3307</v>
      </c>
      <c r="J5887" s="16" t="s">
        <v>11131</v>
      </c>
    </row>
    <row r="5888" ht="22.5" spans="1:10">
      <c r="A5888" s="20"/>
      <c r="B5888" s="16" t="s">
        <v>11588</v>
      </c>
      <c r="C5888" s="16" t="s">
        <v>3331</v>
      </c>
      <c r="D5888" s="16" t="s">
        <v>3332</v>
      </c>
      <c r="E5888" s="16" t="s">
        <v>3883</v>
      </c>
      <c r="F5888" s="16" t="s">
        <v>3313</v>
      </c>
      <c r="G5888" s="16" t="s">
        <v>3322</v>
      </c>
      <c r="H5888" s="16" t="s">
        <v>3315</v>
      </c>
      <c r="I5888" s="16" t="s">
        <v>3307</v>
      </c>
      <c r="J5888" s="16" t="s">
        <v>11216</v>
      </c>
    </row>
    <row r="5889" ht="22.5" spans="1:10">
      <c r="A5889" s="20"/>
      <c r="B5889" s="16" t="s">
        <v>11588</v>
      </c>
      <c r="C5889" s="16" t="s">
        <v>3843</v>
      </c>
      <c r="D5889" s="16" t="s">
        <v>3844</v>
      </c>
      <c r="E5889" s="16" t="s">
        <v>11217</v>
      </c>
      <c r="F5889" s="16" t="s">
        <v>3520</v>
      </c>
      <c r="G5889" s="16" t="s">
        <v>11590</v>
      </c>
      <c r="H5889" s="16" t="s">
        <v>3435</v>
      </c>
      <c r="I5889" s="16" t="s">
        <v>3307</v>
      </c>
      <c r="J5889" s="16" t="s">
        <v>11591</v>
      </c>
    </row>
    <row r="5890" ht="22.5" spans="1:10">
      <c r="A5890" s="20" t="s">
        <v>11592</v>
      </c>
      <c r="B5890" s="16" t="s">
        <v>11593</v>
      </c>
      <c r="C5890" s="16" t="s">
        <v>3301</v>
      </c>
      <c r="D5890" s="16" t="s">
        <v>3302</v>
      </c>
      <c r="E5890" s="16" t="s">
        <v>11594</v>
      </c>
      <c r="F5890" s="16" t="s">
        <v>3304</v>
      </c>
      <c r="G5890" s="16" t="s">
        <v>11595</v>
      </c>
      <c r="H5890" s="16" t="s">
        <v>3377</v>
      </c>
      <c r="I5890" s="16" t="s">
        <v>3307</v>
      </c>
      <c r="J5890" s="16" t="s">
        <v>11594</v>
      </c>
    </row>
    <row r="5891" spans="1:10">
      <c r="A5891" s="20"/>
      <c r="B5891" s="16" t="s">
        <v>11593</v>
      </c>
      <c r="C5891" s="16" t="s">
        <v>3324</v>
      </c>
      <c r="D5891" s="16" t="s">
        <v>3325</v>
      </c>
      <c r="E5891" s="16" t="s">
        <v>11129</v>
      </c>
      <c r="F5891" s="16" t="s">
        <v>3304</v>
      </c>
      <c r="G5891" s="16" t="s">
        <v>11130</v>
      </c>
      <c r="H5891" s="16" t="s">
        <v>3328</v>
      </c>
      <c r="I5891" s="16" t="s">
        <v>3329</v>
      </c>
      <c r="J5891" s="16" t="s">
        <v>11129</v>
      </c>
    </row>
    <row r="5892" ht="22.5" spans="1:10">
      <c r="A5892" s="20"/>
      <c r="B5892" s="16" t="s">
        <v>11593</v>
      </c>
      <c r="C5892" s="16" t="s">
        <v>3331</v>
      </c>
      <c r="D5892" s="16" t="s">
        <v>3332</v>
      </c>
      <c r="E5892" s="16" t="s">
        <v>10862</v>
      </c>
      <c r="F5892" s="16" t="s">
        <v>3313</v>
      </c>
      <c r="G5892" s="16" t="s">
        <v>3322</v>
      </c>
      <c r="H5892" s="16" t="s">
        <v>3315</v>
      </c>
      <c r="I5892" s="16" t="s">
        <v>3307</v>
      </c>
      <c r="J5892" s="16" t="s">
        <v>11596</v>
      </c>
    </row>
    <row r="5893" ht="33.75" spans="1:10">
      <c r="A5893" s="20"/>
      <c r="B5893" s="16" t="s">
        <v>11593</v>
      </c>
      <c r="C5893" s="16" t="s">
        <v>3843</v>
      </c>
      <c r="D5893" s="16" t="s">
        <v>3844</v>
      </c>
      <c r="E5893" s="16" t="s">
        <v>11597</v>
      </c>
      <c r="F5893" s="16" t="s">
        <v>3520</v>
      </c>
      <c r="G5893" s="16" t="s">
        <v>11598</v>
      </c>
      <c r="H5893" s="16" t="s">
        <v>3435</v>
      </c>
      <c r="I5893" s="16" t="s">
        <v>3307</v>
      </c>
      <c r="J5893" s="16" t="s">
        <v>11599</v>
      </c>
    </row>
    <row r="5894" ht="22.5" spans="1:10">
      <c r="A5894" s="20" t="s">
        <v>11600</v>
      </c>
      <c r="B5894" s="16" t="s">
        <v>11601</v>
      </c>
      <c r="C5894" s="16" t="s">
        <v>3301</v>
      </c>
      <c r="D5894" s="16" t="s">
        <v>3302</v>
      </c>
      <c r="E5894" s="16" t="s">
        <v>11124</v>
      </c>
      <c r="F5894" s="16" t="s">
        <v>3304</v>
      </c>
      <c r="G5894" s="16" t="s">
        <v>4274</v>
      </c>
      <c r="H5894" s="16" t="s">
        <v>3377</v>
      </c>
      <c r="I5894" s="16" t="s">
        <v>3307</v>
      </c>
      <c r="J5894" s="16" t="s">
        <v>11602</v>
      </c>
    </row>
    <row r="5895" ht="22.5" spans="1:10">
      <c r="A5895" s="20"/>
      <c r="B5895" s="16" t="s">
        <v>11601</v>
      </c>
      <c r="C5895" s="16" t="s">
        <v>3324</v>
      </c>
      <c r="D5895" s="16" t="s">
        <v>3325</v>
      </c>
      <c r="E5895" s="16" t="s">
        <v>11129</v>
      </c>
      <c r="F5895" s="16" t="s">
        <v>3304</v>
      </c>
      <c r="G5895" s="16" t="s">
        <v>11130</v>
      </c>
      <c r="H5895" s="16" t="s">
        <v>3328</v>
      </c>
      <c r="I5895" s="16" t="s">
        <v>3307</v>
      </c>
      <c r="J5895" s="16" t="s">
        <v>11131</v>
      </c>
    </row>
    <row r="5896" ht="22.5" spans="1:10">
      <c r="A5896" s="20"/>
      <c r="B5896" s="16" t="s">
        <v>11601</v>
      </c>
      <c r="C5896" s="16" t="s">
        <v>3331</v>
      </c>
      <c r="D5896" s="16" t="s">
        <v>3332</v>
      </c>
      <c r="E5896" s="16" t="s">
        <v>11133</v>
      </c>
      <c r="F5896" s="16" t="s">
        <v>3313</v>
      </c>
      <c r="G5896" s="16" t="s">
        <v>3322</v>
      </c>
      <c r="H5896" s="16" t="s">
        <v>3315</v>
      </c>
      <c r="I5896" s="16" t="s">
        <v>3307</v>
      </c>
      <c r="J5896" s="16" t="s">
        <v>11134</v>
      </c>
    </row>
    <row r="5897" ht="22.5" spans="1:10">
      <c r="A5897" s="20"/>
      <c r="B5897" s="16" t="s">
        <v>11601</v>
      </c>
      <c r="C5897" s="16" t="s">
        <v>3843</v>
      </c>
      <c r="D5897" s="16" t="s">
        <v>3844</v>
      </c>
      <c r="E5897" s="16" t="s">
        <v>11157</v>
      </c>
      <c r="F5897" s="16" t="s">
        <v>3520</v>
      </c>
      <c r="G5897" s="16" t="s">
        <v>11603</v>
      </c>
      <c r="H5897" s="16" t="s">
        <v>3435</v>
      </c>
      <c r="I5897" s="16" t="s">
        <v>3307</v>
      </c>
      <c r="J5897" s="16" t="s">
        <v>11604</v>
      </c>
    </row>
    <row r="5898" spans="1:10">
      <c r="A5898" s="20" t="s">
        <v>11605</v>
      </c>
      <c r="B5898" s="16" t="s">
        <v>11606</v>
      </c>
      <c r="C5898" s="16" t="s">
        <v>3301</v>
      </c>
      <c r="D5898" s="16" t="s">
        <v>3302</v>
      </c>
      <c r="E5898" s="16" t="s">
        <v>10791</v>
      </c>
      <c r="F5898" s="16" t="s">
        <v>3313</v>
      </c>
      <c r="G5898" s="16" t="s">
        <v>3305</v>
      </c>
      <c r="H5898" s="16" t="s">
        <v>3545</v>
      </c>
      <c r="I5898" s="16" t="s">
        <v>3307</v>
      </c>
      <c r="J5898" s="16" t="s">
        <v>10792</v>
      </c>
    </row>
    <row r="5899" spans="1:10">
      <c r="A5899" s="20"/>
      <c r="B5899" s="16" t="s">
        <v>11606</v>
      </c>
      <c r="C5899" s="16" t="s">
        <v>3301</v>
      </c>
      <c r="D5899" s="16" t="s">
        <v>3302</v>
      </c>
      <c r="E5899" s="16" t="s">
        <v>10793</v>
      </c>
      <c r="F5899" s="16" t="s">
        <v>3313</v>
      </c>
      <c r="G5899" s="16" t="s">
        <v>3305</v>
      </c>
      <c r="H5899" s="16" t="s">
        <v>3395</v>
      </c>
      <c r="I5899" s="16" t="s">
        <v>3307</v>
      </c>
      <c r="J5899" s="16" t="s">
        <v>10794</v>
      </c>
    </row>
    <row r="5900" ht="33.75" spans="1:10">
      <c r="A5900" s="20"/>
      <c r="B5900" s="16" t="s">
        <v>11606</v>
      </c>
      <c r="C5900" s="16" t="s">
        <v>3301</v>
      </c>
      <c r="D5900" s="16" t="s">
        <v>3302</v>
      </c>
      <c r="E5900" s="16" t="s">
        <v>11607</v>
      </c>
      <c r="F5900" s="16" t="s">
        <v>3313</v>
      </c>
      <c r="G5900" s="16" t="s">
        <v>3398</v>
      </c>
      <c r="H5900" s="16" t="s">
        <v>3315</v>
      </c>
      <c r="I5900" s="16" t="s">
        <v>3307</v>
      </c>
      <c r="J5900" s="16" t="s">
        <v>11608</v>
      </c>
    </row>
    <row r="5901" spans="1:10">
      <c r="A5901" s="20"/>
      <c r="B5901" s="16" t="s">
        <v>11606</v>
      </c>
      <c r="C5901" s="16" t="s">
        <v>3301</v>
      </c>
      <c r="D5901" s="16" t="s">
        <v>3311</v>
      </c>
      <c r="E5901" s="16" t="s">
        <v>10795</v>
      </c>
      <c r="F5901" s="16" t="s">
        <v>3313</v>
      </c>
      <c r="G5901" s="16" t="s">
        <v>3380</v>
      </c>
      <c r="H5901" s="16" t="s">
        <v>3315</v>
      </c>
      <c r="I5901" s="16" t="s">
        <v>3307</v>
      </c>
      <c r="J5901" s="16" t="s">
        <v>10795</v>
      </c>
    </row>
    <row r="5902" spans="1:10">
      <c r="A5902" s="20"/>
      <c r="B5902" s="16" t="s">
        <v>11606</v>
      </c>
      <c r="C5902" s="16" t="s">
        <v>3324</v>
      </c>
      <c r="D5902" s="16" t="s">
        <v>3325</v>
      </c>
      <c r="E5902" s="16" t="s">
        <v>10796</v>
      </c>
      <c r="F5902" s="16" t="s">
        <v>3304</v>
      </c>
      <c r="G5902" s="16" t="s">
        <v>3968</v>
      </c>
      <c r="H5902" s="16" t="s">
        <v>3328</v>
      </c>
      <c r="I5902" s="16" t="s">
        <v>3329</v>
      </c>
      <c r="J5902" s="16" t="s">
        <v>10796</v>
      </c>
    </row>
    <row r="5903" spans="1:10">
      <c r="A5903" s="20"/>
      <c r="B5903" s="16" t="s">
        <v>11606</v>
      </c>
      <c r="C5903" s="16" t="s">
        <v>3331</v>
      </c>
      <c r="D5903" s="16" t="s">
        <v>3332</v>
      </c>
      <c r="E5903" s="16" t="s">
        <v>4979</v>
      </c>
      <c r="F5903" s="16" t="s">
        <v>3313</v>
      </c>
      <c r="G5903" s="16" t="s">
        <v>3322</v>
      </c>
      <c r="H5903" s="16" t="s">
        <v>3315</v>
      </c>
      <c r="I5903" s="16" t="s">
        <v>3307</v>
      </c>
      <c r="J5903" s="16" t="s">
        <v>4979</v>
      </c>
    </row>
    <row r="5904" ht="22.5" spans="1:10">
      <c r="A5904" s="20"/>
      <c r="B5904" s="16" t="s">
        <v>11606</v>
      </c>
      <c r="C5904" s="16" t="s">
        <v>3843</v>
      </c>
      <c r="D5904" s="16" t="s">
        <v>3844</v>
      </c>
      <c r="E5904" s="16" t="s">
        <v>4544</v>
      </c>
      <c r="F5904" s="16" t="s">
        <v>3520</v>
      </c>
      <c r="G5904" s="16" t="s">
        <v>3398</v>
      </c>
      <c r="H5904" s="16" t="s">
        <v>3315</v>
      </c>
      <c r="I5904" s="16" t="s">
        <v>3307</v>
      </c>
      <c r="J5904" s="16" t="s">
        <v>11609</v>
      </c>
    </row>
    <row r="5905" ht="22.5" spans="1:10">
      <c r="A5905" s="20" t="s">
        <v>11610</v>
      </c>
      <c r="B5905" s="16" t="s">
        <v>11611</v>
      </c>
      <c r="C5905" s="16" t="s">
        <v>3301</v>
      </c>
      <c r="D5905" s="16" t="s">
        <v>3302</v>
      </c>
      <c r="E5905" s="16" t="s">
        <v>11139</v>
      </c>
      <c r="F5905" s="16" t="s">
        <v>3313</v>
      </c>
      <c r="G5905" s="16" t="s">
        <v>3445</v>
      </c>
      <c r="H5905" s="16" t="s">
        <v>3758</v>
      </c>
      <c r="I5905" s="16" t="s">
        <v>3307</v>
      </c>
      <c r="J5905" s="16" t="s">
        <v>11140</v>
      </c>
    </row>
    <row r="5906" ht="45" spans="1:10">
      <c r="A5906" s="20"/>
      <c r="B5906" s="16" t="s">
        <v>11611</v>
      </c>
      <c r="C5906" s="16" t="s">
        <v>3301</v>
      </c>
      <c r="D5906" s="16" t="s">
        <v>3302</v>
      </c>
      <c r="E5906" s="16" t="s">
        <v>11612</v>
      </c>
      <c r="F5906" s="16" t="s">
        <v>3304</v>
      </c>
      <c r="G5906" s="16" t="s">
        <v>3398</v>
      </c>
      <c r="H5906" s="16" t="s">
        <v>3315</v>
      </c>
      <c r="I5906" s="16" t="s">
        <v>3307</v>
      </c>
      <c r="J5906" s="16" t="s">
        <v>11613</v>
      </c>
    </row>
    <row r="5907" ht="22.5" spans="1:10">
      <c r="A5907" s="20"/>
      <c r="B5907" s="16" t="s">
        <v>11611</v>
      </c>
      <c r="C5907" s="16" t="s">
        <v>3301</v>
      </c>
      <c r="D5907" s="16" t="s">
        <v>3302</v>
      </c>
      <c r="E5907" s="16" t="s">
        <v>11614</v>
      </c>
      <c r="F5907" s="16" t="s">
        <v>3304</v>
      </c>
      <c r="G5907" s="16" t="s">
        <v>3516</v>
      </c>
      <c r="H5907" s="16" t="s">
        <v>11615</v>
      </c>
      <c r="I5907" s="16" t="s">
        <v>3307</v>
      </c>
      <c r="J5907" s="16" t="s">
        <v>11616</v>
      </c>
    </row>
    <row r="5908" ht="22.5" spans="1:10">
      <c r="A5908" s="20"/>
      <c r="B5908" s="16" t="s">
        <v>11611</v>
      </c>
      <c r="C5908" s="16" t="s">
        <v>3301</v>
      </c>
      <c r="D5908" s="16" t="s">
        <v>3311</v>
      </c>
      <c r="E5908" s="16" t="s">
        <v>3543</v>
      </c>
      <c r="F5908" s="16" t="s">
        <v>3304</v>
      </c>
      <c r="G5908" s="16" t="s">
        <v>3544</v>
      </c>
      <c r="H5908" s="16" t="s">
        <v>3545</v>
      </c>
      <c r="I5908" s="16" t="s">
        <v>3307</v>
      </c>
      <c r="J5908" s="16" t="s">
        <v>11617</v>
      </c>
    </row>
    <row r="5909" ht="78.75" spans="1:10">
      <c r="A5909" s="20"/>
      <c r="B5909" s="16" t="s">
        <v>11611</v>
      </c>
      <c r="C5909" s="16" t="s">
        <v>3301</v>
      </c>
      <c r="D5909" s="16" t="s">
        <v>3311</v>
      </c>
      <c r="E5909" s="16" t="s">
        <v>11618</v>
      </c>
      <c r="F5909" s="16" t="s">
        <v>3313</v>
      </c>
      <c r="G5909" s="16" t="s">
        <v>3322</v>
      </c>
      <c r="H5909" s="16" t="s">
        <v>3315</v>
      </c>
      <c r="I5909" s="16" t="s">
        <v>3307</v>
      </c>
      <c r="J5909" s="16" t="s">
        <v>11619</v>
      </c>
    </row>
    <row r="5910" ht="67.5" spans="1:10">
      <c r="A5910" s="20"/>
      <c r="B5910" s="16" t="s">
        <v>11611</v>
      </c>
      <c r="C5910" s="16" t="s">
        <v>3301</v>
      </c>
      <c r="D5910" s="16" t="s">
        <v>3320</v>
      </c>
      <c r="E5910" s="16" t="s">
        <v>11142</v>
      </c>
      <c r="F5910" s="16" t="s">
        <v>3313</v>
      </c>
      <c r="G5910" s="16" t="s">
        <v>3322</v>
      </c>
      <c r="H5910" s="16" t="s">
        <v>3315</v>
      </c>
      <c r="I5910" s="16" t="s">
        <v>3307</v>
      </c>
      <c r="J5910" s="16" t="s">
        <v>11143</v>
      </c>
    </row>
    <row r="5911" ht="33.75" spans="1:10">
      <c r="A5911" s="20"/>
      <c r="B5911" s="16" t="s">
        <v>11611</v>
      </c>
      <c r="C5911" s="16" t="s">
        <v>3324</v>
      </c>
      <c r="D5911" s="16" t="s">
        <v>3325</v>
      </c>
      <c r="E5911" s="16" t="s">
        <v>11144</v>
      </c>
      <c r="F5911" s="16" t="s">
        <v>3313</v>
      </c>
      <c r="G5911" s="16" t="s">
        <v>3305</v>
      </c>
      <c r="H5911" s="16" t="s">
        <v>3545</v>
      </c>
      <c r="I5911" s="16" t="s">
        <v>3307</v>
      </c>
      <c r="J5911" s="16" t="s">
        <v>11145</v>
      </c>
    </row>
    <row r="5912" ht="22.5" spans="1:10">
      <c r="A5912" s="20"/>
      <c r="B5912" s="16" t="s">
        <v>11611</v>
      </c>
      <c r="C5912" s="16" t="s">
        <v>3331</v>
      </c>
      <c r="D5912" s="16" t="s">
        <v>3332</v>
      </c>
      <c r="E5912" s="16" t="s">
        <v>11620</v>
      </c>
      <c r="F5912" s="16" t="s">
        <v>3313</v>
      </c>
      <c r="G5912" s="16" t="s">
        <v>3322</v>
      </c>
      <c r="H5912" s="16" t="s">
        <v>3315</v>
      </c>
      <c r="I5912" s="16" t="s">
        <v>3307</v>
      </c>
      <c r="J5912" s="16" t="s">
        <v>11621</v>
      </c>
    </row>
    <row r="5913" ht="22.5" spans="1:10">
      <c r="A5913" s="20"/>
      <c r="B5913" s="16" t="s">
        <v>11611</v>
      </c>
      <c r="C5913" s="16" t="s">
        <v>3843</v>
      </c>
      <c r="D5913" s="16" t="s">
        <v>3844</v>
      </c>
      <c r="E5913" s="16" t="s">
        <v>11622</v>
      </c>
      <c r="F5913" s="16" t="s">
        <v>3520</v>
      </c>
      <c r="G5913" s="16" t="s">
        <v>11623</v>
      </c>
      <c r="H5913" s="16" t="s">
        <v>3435</v>
      </c>
      <c r="I5913" s="16" t="s">
        <v>3307</v>
      </c>
      <c r="J5913" s="16" t="s">
        <v>11624</v>
      </c>
    </row>
    <row r="5914" ht="33.75" spans="1:10">
      <c r="A5914" s="20"/>
      <c r="B5914" s="16" t="s">
        <v>11611</v>
      </c>
      <c r="C5914" s="16" t="s">
        <v>3843</v>
      </c>
      <c r="D5914" s="16" t="s">
        <v>3844</v>
      </c>
      <c r="E5914" s="16" t="s">
        <v>11625</v>
      </c>
      <c r="F5914" s="16" t="s">
        <v>3520</v>
      </c>
      <c r="G5914" s="16" t="s">
        <v>11626</v>
      </c>
      <c r="H5914" s="16" t="s">
        <v>3435</v>
      </c>
      <c r="I5914" s="16" t="s">
        <v>3307</v>
      </c>
      <c r="J5914" s="16" t="s">
        <v>11627</v>
      </c>
    </row>
    <row r="5915" ht="22.5" spans="1:10">
      <c r="A5915" s="20" t="s">
        <v>11628</v>
      </c>
      <c r="B5915" s="16" t="s">
        <v>11629</v>
      </c>
      <c r="C5915" s="16" t="s">
        <v>3301</v>
      </c>
      <c r="D5915" s="16" t="s">
        <v>3302</v>
      </c>
      <c r="E5915" s="16" t="s">
        <v>11630</v>
      </c>
      <c r="F5915" s="16" t="s">
        <v>3313</v>
      </c>
      <c r="G5915" s="16" t="s">
        <v>11631</v>
      </c>
      <c r="H5915" s="16" t="s">
        <v>3377</v>
      </c>
      <c r="I5915" s="16" t="s">
        <v>3307</v>
      </c>
      <c r="J5915" s="16" t="s">
        <v>11632</v>
      </c>
    </row>
    <row r="5916" ht="22.5" spans="1:10">
      <c r="A5916" s="20"/>
      <c r="B5916" s="16" t="s">
        <v>11629</v>
      </c>
      <c r="C5916" s="16" t="s">
        <v>3301</v>
      </c>
      <c r="D5916" s="16" t="s">
        <v>3302</v>
      </c>
      <c r="E5916" s="16" t="s">
        <v>11633</v>
      </c>
      <c r="F5916" s="16" t="s">
        <v>3313</v>
      </c>
      <c r="G5916" s="16" t="s">
        <v>11634</v>
      </c>
      <c r="H5916" s="16" t="s">
        <v>3377</v>
      </c>
      <c r="I5916" s="16" t="s">
        <v>3307</v>
      </c>
      <c r="J5916" s="16" t="s">
        <v>11635</v>
      </c>
    </row>
    <row r="5917" ht="22.5" spans="1:10">
      <c r="A5917" s="20"/>
      <c r="B5917" s="16" t="s">
        <v>11629</v>
      </c>
      <c r="C5917" s="16" t="s">
        <v>3301</v>
      </c>
      <c r="D5917" s="16" t="s">
        <v>3302</v>
      </c>
      <c r="E5917" s="16" t="s">
        <v>11636</v>
      </c>
      <c r="F5917" s="16" t="s">
        <v>3313</v>
      </c>
      <c r="G5917" s="16" t="s">
        <v>3398</v>
      </c>
      <c r="H5917" s="16" t="s">
        <v>3377</v>
      </c>
      <c r="I5917" s="16" t="s">
        <v>3307</v>
      </c>
      <c r="J5917" s="16" t="s">
        <v>11637</v>
      </c>
    </row>
    <row r="5918" ht="22.5" spans="1:10">
      <c r="A5918" s="20"/>
      <c r="B5918" s="16" t="s">
        <v>11629</v>
      </c>
      <c r="C5918" s="16" t="s">
        <v>3301</v>
      </c>
      <c r="D5918" s="16" t="s">
        <v>3302</v>
      </c>
      <c r="E5918" s="16" t="s">
        <v>11638</v>
      </c>
      <c r="F5918" s="16" t="s">
        <v>3304</v>
      </c>
      <c r="G5918" s="16" t="s">
        <v>3459</v>
      </c>
      <c r="H5918" s="16" t="s">
        <v>4476</v>
      </c>
      <c r="I5918" s="16" t="s">
        <v>3307</v>
      </c>
      <c r="J5918" s="16" t="s">
        <v>11639</v>
      </c>
    </row>
    <row r="5919" ht="22.5" spans="1:10">
      <c r="A5919" s="20"/>
      <c r="B5919" s="16" t="s">
        <v>11629</v>
      </c>
      <c r="C5919" s="16" t="s">
        <v>3301</v>
      </c>
      <c r="D5919" s="16" t="s">
        <v>3302</v>
      </c>
      <c r="E5919" s="16" t="s">
        <v>11640</v>
      </c>
      <c r="F5919" s="16" t="s">
        <v>3304</v>
      </c>
      <c r="G5919" s="16" t="s">
        <v>3453</v>
      </c>
      <c r="H5919" s="16" t="s">
        <v>3395</v>
      </c>
      <c r="I5919" s="16" t="s">
        <v>3307</v>
      </c>
      <c r="J5919" s="16" t="s">
        <v>11641</v>
      </c>
    </row>
    <row r="5920" ht="22.5" spans="1:10">
      <c r="A5920" s="20"/>
      <c r="B5920" s="16" t="s">
        <v>11629</v>
      </c>
      <c r="C5920" s="16" t="s">
        <v>3301</v>
      </c>
      <c r="D5920" s="16" t="s">
        <v>3311</v>
      </c>
      <c r="E5920" s="16" t="s">
        <v>3530</v>
      </c>
      <c r="F5920" s="16" t="s">
        <v>3304</v>
      </c>
      <c r="G5920" s="16" t="s">
        <v>3398</v>
      </c>
      <c r="H5920" s="16" t="s">
        <v>3315</v>
      </c>
      <c r="I5920" s="16" t="s">
        <v>3307</v>
      </c>
      <c r="J5920" s="16" t="s">
        <v>11642</v>
      </c>
    </row>
    <row r="5921" ht="22.5" spans="1:10">
      <c r="A5921" s="20"/>
      <c r="B5921" s="16" t="s">
        <v>11629</v>
      </c>
      <c r="C5921" s="16" t="s">
        <v>3301</v>
      </c>
      <c r="D5921" s="16" t="s">
        <v>3311</v>
      </c>
      <c r="E5921" s="16" t="s">
        <v>3464</v>
      </c>
      <c r="F5921" s="16" t="s">
        <v>3313</v>
      </c>
      <c r="G5921" s="16" t="s">
        <v>3322</v>
      </c>
      <c r="H5921" s="16" t="s">
        <v>3315</v>
      </c>
      <c r="I5921" s="16" t="s">
        <v>3307</v>
      </c>
      <c r="J5921" s="16" t="s">
        <v>11643</v>
      </c>
    </row>
    <row r="5922" ht="22.5" spans="1:10">
      <c r="A5922" s="20"/>
      <c r="B5922" s="16" t="s">
        <v>11629</v>
      </c>
      <c r="C5922" s="16" t="s">
        <v>3301</v>
      </c>
      <c r="D5922" s="16" t="s">
        <v>3311</v>
      </c>
      <c r="E5922" s="16" t="s">
        <v>11644</v>
      </c>
      <c r="F5922" s="16" t="s">
        <v>3304</v>
      </c>
      <c r="G5922" s="16" t="s">
        <v>3398</v>
      </c>
      <c r="H5922" s="16" t="s">
        <v>3315</v>
      </c>
      <c r="I5922" s="16" t="s">
        <v>3307</v>
      </c>
      <c r="J5922" s="16" t="s">
        <v>11645</v>
      </c>
    </row>
    <row r="5923" spans="1:10">
      <c r="A5923" s="20"/>
      <c r="B5923" s="16" t="s">
        <v>11629</v>
      </c>
      <c r="C5923" s="16" t="s">
        <v>3301</v>
      </c>
      <c r="D5923" s="16" t="s">
        <v>3320</v>
      </c>
      <c r="E5923" s="16" t="s">
        <v>3565</v>
      </c>
      <c r="F5923" s="16" t="s">
        <v>3520</v>
      </c>
      <c r="G5923" s="16" t="s">
        <v>3305</v>
      </c>
      <c r="H5923" s="16" t="s">
        <v>3499</v>
      </c>
      <c r="I5923" s="16" t="s">
        <v>3307</v>
      </c>
      <c r="J5923" s="16" t="s">
        <v>11646</v>
      </c>
    </row>
    <row r="5924" ht="22.5" spans="1:10">
      <c r="A5924" s="20"/>
      <c r="B5924" s="16" t="s">
        <v>11629</v>
      </c>
      <c r="C5924" s="16" t="s">
        <v>3324</v>
      </c>
      <c r="D5924" s="16" t="s">
        <v>3325</v>
      </c>
      <c r="E5924" s="16" t="s">
        <v>11647</v>
      </c>
      <c r="F5924" s="16" t="s">
        <v>3313</v>
      </c>
      <c r="G5924" s="16" t="s">
        <v>11648</v>
      </c>
      <c r="H5924" s="16" t="s">
        <v>3377</v>
      </c>
      <c r="I5924" s="16" t="s">
        <v>3307</v>
      </c>
      <c r="J5924" s="16" t="s">
        <v>11649</v>
      </c>
    </row>
    <row r="5925" ht="22.5" spans="1:10">
      <c r="A5925" s="20"/>
      <c r="B5925" s="16" t="s">
        <v>11629</v>
      </c>
      <c r="C5925" s="16" t="s">
        <v>3324</v>
      </c>
      <c r="D5925" s="16" t="s">
        <v>3325</v>
      </c>
      <c r="E5925" s="16" t="s">
        <v>11650</v>
      </c>
      <c r="F5925" s="16" t="s">
        <v>3304</v>
      </c>
      <c r="G5925" s="16" t="s">
        <v>3398</v>
      </c>
      <c r="H5925" s="16" t="s">
        <v>3315</v>
      </c>
      <c r="I5925" s="16" t="s">
        <v>3307</v>
      </c>
      <c r="J5925" s="16" t="s">
        <v>11651</v>
      </c>
    </row>
    <row r="5926" ht="22.5" spans="1:10">
      <c r="A5926" s="20"/>
      <c r="B5926" s="16" t="s">
        <v>11629</v>
      </c>
      <c r="C5926" s="16" t="s">
        <v>3324</v>
      </c>
      <c r="D5926" s="16" t="s">
        <v>3325</v>
      </c>
      <c r="E5926" s="16" t="s">
        <v>11652</v>
      </c>
      <c r="F5926" s="16" t="s">
        <v>3313</v>
      </c>
      <c r="G5926" s="16" t="s">
        <v>3599</v>
      </c>
      <c r="H5926" s="16" t="s">
        <v>3377</v>
      </c>
      <c r="I5926" s="16" t="s">
        <v>3307</v>
      </c>
      <c r="J5926" s="16" t="s">
        <v>11653</v>
      </c>
    </row>
    <row r="5927" ht="22.5" spans="1:10">
      <c r="A5927" s="20"/>
      <c r="B5927" s="16" t="s">
        <v>11629</v>
      </c>
      <c r="C5927" s="16" t="s">
        <v>3324</v>
      </c>
      <c r="D5927" s="16" t="s">
        <v>3590</v>
      </c>
      <c r="E5927" s="16" t="s">
        <v>11654</v>
      </c>
      <c r="F5927" s="16" t="s">
        <v>3313</v>
      </c>
      <c r="G5927" s="16" t="s">
        <v>3442</v>
      </c>
      <c r="H5927" s="16" t="s">
        <v>3395</v>
      </c>
      <c r="I5927" s="16" t="s">
        <v>3307</v>
      </c>
      <c r="J5927" s="16" t="s">
        <v>11655</v>
      </c>
    </row>
    <row r="5928" ht="22.5" spans="1:10">
      <c r="A5928" s="20"/>
      <c r="B5928" s="16" t="s">
        <v>11629</v>
      </c>
      <c r="C5928" s="16" t="s">
        <v>3331</v>
      </c>
      <c r="D5928" s="16" t="s">
        <v>3332</v>
      </c>
      <c r="E5928" s="16" t="s">
        <v>11179</v>
      </c>
      <c r="F5928" s="16" t="s">
        <v>3313</v>
      </c>
      <c r="G5928" s="16" t="s">
        <v>3322</v>
      </c>
      <c r="H5928" s="16" t="s">
        <v>3315</v>
      </c>
      <c r="I5928" s="16" t="s">
        <v>3307</v>
      </c>
      <c r="J5928" s="16" t="s">
        <v>11656</v>
      </c>
    </row>
    <row r="5929" ht="22.5" spans="1:10">
      <c r="A5929" s="20"/>
      <c r="B5929" s="16" t="s">
        <v>11629</v>
      </c>
      <c r="C5929" s="16" t="s">
        <v>3843</v>
      </c>
      <c r="D5929" s="16" t="s">
        <v>3844</v>
      </c>
      <c r="E5929" s="16" t="s">
        <v>11657</v>
      </c>
      <c r="F5929" s="16" t="s">
        <v>3520</v>
      </c>
      <c r="G5929" s="16" t="s">
        <v>8914</v>
      </c>
      <c r="H5929" s="16" t="s">
        <v>3435</v>
      </c>
      <c r="I5929" s="16" t="s">
        <v>3307</v>
      </c>
      <c r="J5929" s="16" t="s">
        <v>11658</v>
      </c>
    </row>
    <row r="5930" ht="22.5" spans="1:10">
      <c r="A5930" s="18" t="s">
        <v>11659</v>
      </c>
      <c r="B5930" s="16"/>
      <c r="C5930" s="16"/>
      <c r="D5930" s="16"/>
      <c r="E5930" s="16"/>
      <c r="F5930" s="16"/>
      <c r="G5930" s="16"/>
      <c r="H5930" s="16"/>
      <c r="I5930" s="16"/>
      <c r="J5930" s="16"/>
    </row>
    <row r="5931" ht="22.5" spans="1:10">
      <c r="A5931" s="19" t="s">
        <v>11659</v>
      </c>
      <c r="B5931" s="16"/>
      <c r="C5931" s="16"/>
      <c r="D5931" s="16"/>
      <c r="E5931" s="16"/>
      <c r="F5931" s="16"/>
      <c r="G5931" s="16"/>
      <c r="H5931" s="16"/>
      <c r="I5931" s="16"/>
      <c r="J5931" s="16"/>
    </row>
    <row r="5932" spans="1:10">
      <c r="A5932" s="20" t="s">
        <v>3608</v>
      </c>
      <c r="B5932" s="16" t="s">
        <v>11660</v>
      </c>
      <c r="C5932" s="16" t="s">
        <v>3301</v>
      </c>
      <c r="D5932" s="16" t="s">
        <v>3302</v>
      </c>
      <c r="E5932" s="16" t="s">
        <v>10864</v>
      </c>
      <c r="F5932" s="16" t="s">
        <v>3304</v>
      </c>
      <c r="G5932" s="16" t="s">
        <v>3305</v>
      </c>
      <c r="H5932" s="16" t="s">
        <v>3395</v>
      </c>
      <c r="I5932" s="16" t="s">
        <v>3307</v>
      </c>
      <c r="J5932" s="16" t="s">
        <v>10865</v>
      </c>
    </row>
    <row r="5933" ht="22.5" spans="1:10">
      <c r="A5933" s="20"/>
      <c r="B5933" s="16" t="s">
        <v>11660</v>
      </c>
      <c r="C5933" s="16" t="s">
        <v>3301</v>
      </c>
      <c r="D5933" s="16" t="s">
        <v>3302</v>
      </c>
      <c r="E5933" s="16" t="s">
        <v>10866</v>
      </c>
      <c r="F5933" s="16" t="s">
        <v>3304</v>
      </c>
      <c r="G5933" s="16" t="s">
        <v>6187</v>
      </c>
      <c r="H5933" s="16" t="s">
        <v>3758</v>
      </c>
      <c r="I5933" s="16" t="s">
        <v>3307</v>
      </c>
      <c r="J5933" s="16" t="s">
        <v>10867</v>
      </c>
    </row>
    <row r="5934" spans="1:10">
      <c r="A5934" s="20"/>
      <c r="B5934" s="16" t="s">
        <v>11660</v>
      </c>
      <c r="C5934" s="16" t="s">
        <v>3301</v>
      </c>
      <c r="D5934" s="16" t="s">
        <v>3302</v>
      </c>
      <c r="E5934" s="16" t="s">
        <v>11661</v>
      </c>
      <c r="F5934" s="16" t="s">
        <v>3304</v>
      </c>
      <c r="G5934" s="16" t="s">
        <v>11662</v>
      </c>
      <c r="H5934" s="16" t="s">
        <v>3395</v>
      </c>
      <c r="I5934" s="16" t="s">
        <v>3307</v>
      </c>
      <c r="J5934" s="16" t="s">
        <v>11663</v>
      </c>
    </row>
    <row r="5935" spans="1:10">
      <c r="A5935" s="20"/>
      <c r="B5935" s="16" t="s">
        <v>11660</v>
      </c>
      <c r="C5935" s="16" t="s">
        <v>3301</v>
      </c>
      <c r="D5935" s="16" t="s">
        <v>3311</v>
      </c>
      <c r="E5935" s="16" t="s">
        <v>10868</v>
      </c>
      <c r="F5935" s="16" t="s">
        <v>3313</v>
      </c>
      <c r="G5935" s="16" t="s">
        <v>3380</v>
      </c>
      <c r="H5935" s="16" t="s">
        <v>3315</v>
      </c>
      <c r="I5935" s="16" t="s">
        <v>3307</v>
      </c>
      <c r="J5935" s="16" t="s">
        <v>10869</v>
      </c>
    </row>
    <row r="5936" spans="1:10">
      <c r="A5936" s="20"/>
      <c r="B5936" s="16" t="s">
        <v>11660</v>
      </c>
      <c r="C5936" s="16" t="s">
        <v>3301</v>
      </c>
      <c r="D5936" s="16" t="s">
        <v>3311</v>
      </c>
      <c r="E5936" s="16" t="s">
        <v>6160</v>
      </c>
      <c r="F5936" s="16" t="s">
        <v>3313</v>
      </c>
      <c r="G5936" s="16" t="s">
        <v>5337</v>
      </c>
      <c r="H5936" s="16" t="s">
        <v>3315</v>
      </c>
      <c r="I5936" s="16" t="s">
        <v>3307</v>
      </c>
      <c r="J5936" s="16" t="s">
        <v>8077</v>
      </c>
    </row>
    <row r="5937" spans="1:10">
      <c r="A5937" s="20"/>
      <c r="B5937" s="16" t="s">
        <v>11660</v>
      </c>
      <c r="C5937" s="16" t="s">
        <v>3301</v>
      </c>
      <c r="D5937" s="16" t="s">
        <v>3320</v>
      </c>
      <c r="E5937" s="16" t="s">
        <v>11664</v>
      </c>
      <c r="F5937" s="16" t="s">
        <v>3313</v>
      </c>
      <c r="G5937" s="16" t="s">
        <v>5337</v>
      </c>
      <c r="H5937" s="16" t="s">
        <v>3315</v>
      </c>
      <c r="I5937" s="16" t="s">
        <v>3307</v>
      </c>
      <c r="J5937" s="16" t="s">
        <v>11664</v>
      </c>
    </row>
    <row r="5938" ht="22.5" spans="1:10">
      <c r="A5938" s="20"/>
      <c r="B5938" s="16" t="s">
        <v>11660</v>
      </c>
      <c r="C5938" s="16" t="s">
        <v>3301</v>
      </c>
      <c r="D5938" s="16" t="s">
        <v>3320</v>
      </c>
      <c r="E5938" s="16" t="s">
        <v>4100</v>
      </c>
      <c r="F5938" s="16" t="s">
        <v>3520</v>
      </c>
      <c r="G5938" s="16" t="s">
        <v>3702</v>
      </c>
      <c r="H5938" s="16" t="s">
        <v>3499</v>
      </c>
      <c r="I5938" s="16" t="s">
        <v>3307</v>
      </c>
      <c r="J5938" s="16" t="s">
        <v>11665</v>
      </c>
    </row>
    <row r="5939" ht="22.5" spans="1:10">
      <c r="A5939" s="20"/>
      <c r="B5939" s="16" t="s">
        <v>11660</v>
      </c>
      <c r="C5939" s="16" t="s">
        <v>3324</v>
      </c>
      <c r="D5939" s="16" t="s">
        <v>3325</v>
      </c>
      <c r="E5939" s="16" t="s">
        <v>10870</v>
      </c>
      <c r="F5939" s="16" t="s">
        <v>3304</v>
      </c>
      <c r="G5939" s="16" t="s">
        <v>5008</v>
      </c>
      <c r="H5939" s="16" t="s">
        <v>3478</v>
      </c>
      <c r="I5939" s="16" t="s">
        <v>3329</v>
      </c>
      <c r="J5939" s="16" t="s">
        <v>10871</v>
      </c>
    </row>
    <row r="5940" spans="1:10">
      <c r="A5940" s="20"/>
      <c r="B5940" s="16" t="s">
        <v>11660</v>
      </c>
      <c r="C5940" s="16" t="s">
        <v>3324</v>
      </c>
      <c r="D5940" s="16" t="s">
        <v>3325</v>
      </c>
      <c r="E5940" s="16" t="s">
        <v>11666</v>
      </c>
      <c r="F5940" s="16" t="s">
        <v>3304</v>
      </c>
      <c r="G5940" s="16" t="s">
        <v>5008</v>
      </c>
      <c r="H5940" s="16" t="s">
        <v>3328</v>
      </c>
      <c r="I5940" s="16" t="s">
        <v>3329</v>
      </c>
      <c r="J5940" s="16" t="s">
        <v>11667</v>
      </c>
    </row>
    <row r="5941" spans="1:10">
      <c r="A5941" s="20"/>
      <c r="B5941" s="16" t="s">
        <v>11660</v>
      </c>
      <c r="C5941" s="16" t="s">
        <v>3331</v>
      </c>
      <c r="D5941" s="16" t="s">
        <v>3332</v>
      </c>
      <c r="E5941" s="16" t="s">
        <v>4526</v>
      </c>
      <c r="F5941" s="16" t="s">
        <v>3313</v>
      </c>
      <c r="G5941" s="16" t="s">
        <v>3322</v>
      </c>
      <c r="H5941" s="16" t="s">
        <v>3315</v>
      </c>
      <c r="I5941" s="16" t="s">
        <v>3307</v>
      </c>
      <c r="J5941" s="16" t="s">
        <v>10491</v>
      </c>
    </row>
    <row r="5942" ht="22.5" spans="1:10">
      <c r="A5942" s="20" t="s">
        <v>11221</v>
      </c>
      <c r="B5942" s="16" t="s">
        <v>11222</v>
      </c>
      <c r="C5942" s="16" t="s">
        <v>3301</v>
      </c>
      <c r="D5942" s="16" t="s">
        <v>3302</v>
      </c>
      <c r="E5942" s="16" t="s">
        <v>11223</v>
      </c>
      <c r="F5942" s="16" t="s">
        <v>3837</v>
      </c>
      <c r="G5942" s="16" t="s">
        <v>5354</v>
      </c>
      <c r="H5942" s="16" t="s">
        <v>3395</v>
      </c>
      <c r="I5942" s="16" t="s">
        <v>3307</v>
      </c>
      <c r="J5942" s="16" t="s">
        <v>11224</v>
      </c>
    </row>
    <row r="5943" ht="22.5" spans="1:10">
      <c r="A5943" s="20"/>
      <c r="B5943" s="16" t="s">
        <v>11222</v>
      </c>
      <c r="C5943" s="16" t="s">
        <v>3301</v>
      </c>
      <c r="D5943" s="16" t="s">
        <v>3311</v>
      </c>
      <c r="E5943" s="16" t="s">
        <v>7119</v>
      </c>
      <c r="F5943" s="16" t="s">
        <v>3304</v>
      </c>
      <c r="G5943" s="16" t="s">
        <v>3398</v>
      </c>
      <c r="H5943" s="16" t="s">
        <v>3315</v>
      </c>
      <c r="I5943" s="16" t="s">
        <v>3307</v>
      </c>
      <c r="J5943" s="16" t="s">
        <v>11225</v>
      </c>
    </row>
    <row r="5944" spans="1:10">
      <c r="A5944" s="20"/>
      <c r="B5944" s="16" t="s">
        <v>11222</v>
      </c>
      <c r="C5944" s="16" t="s">
        <v>3301</v>
      </c>
      <c r="D5944" s="16" t="s">
        <v>3320</v>
      </c>
      <c r="E5944" s="16" t="s">
        <v>4010</v>
      </c>
      <c r="F5944" s="16" t="s">
        <v>3304</v>
      </c>
      <c r="G5944" s="16" t="s">
        <v>11668</v>
      </c>
      <c r="H5944" s="16" t="s">
        <v>3499</v>
      </c>
      <c r="I5944" s="16" t="s">
        <v>3329</v>
      </c>
      <c r="J5944" s="16" t="s">
        <v>4010</v>
      </c>
    </row>
    <row r="5945" ht="22.5" spans="1:10">
      <c r="A5945" s="20"/>
      <c r="B5945" s="16" t="s">
        <v>11222</v>
      </c>
      <c r="C5945" s="16" t="s">
        <v>3324</v>
      </c>
      <c r="D5945" s="16" t="s">
        <v>3325</v>
      </c>
      <c r="E5945" s="16" t="s">
        <v>11669</v>
      </c>
      <c r="F5945" s="16" t="s">
        <v>3304</v>
      </c>
      <c r="G5945" s="16" t="s">
        <v>3367</v>
      </c>
      <c r="H5945" s="16" t="s">
        <v>3328</v>
      </c>
      <c r="I5945" s="16" t="s">
        <v>3329</v>
      </c>
      <c r="J5945" s="16" t="s">
        <v>11228</v>
      </c>
    </row>
    <row r="5946" spans="1:10">
      <c r="A5946" s="20"/>
      <c r="B5946" s="16" t="s">
        <v>11222</v>
      </c>
      <c r="C5946" s="16" t="s">
        <v>3331</v>
      </c>
      <c r="D5946" s="16" t="s">
        <v>3332</v>
      </c>
      <c r="E5946" s="16" t="s">
        <v>3437</v>
      </c>
      <c r="F5946" s="16" t="s">
        <v>3313</v>
      </c>
      <c r="G5946" s="16" t="s">
        <v>3380</v>
      </c>
      <c r="H5946" s="16" t="s">
        <v>3315</v>
      </c>
      <c r="I5946" s="16" t="s">
        <v>3307</v>
      </c>
      <c r="J5946" s="16" t="s">
        <v>3437</v>
      </c>
    </row>
    <row r="5947" spans="1:10">
      <c r="A5947" s="20"/>
      <c r="B5947" s="16" t="s">
        <v>11222</v>
      </c>
      <c r="C5947" s="16" t="s">
        <v>3331</v>
      </c>
      <c r="D5947" s="16" t="s">
        <v>3332</v>
      </c>
      <c r="E5947" s="16" t="s">
        <v>11670</v>
      </c>
      <c r="F5947" s="16" t="s">
        <v>3313</v>
      </c>
      <c r="G5947" s="16" t="s">
        <v>3380</v>
      </c>
      <c r="H5947" s="16" t="s">
        <v>3315</v>
      </c>
      <c r="I5947" s="16" t="s">
        <v>3307</v>
      </c>
      <c r="J5947" s="16" t="s">
        <v>11671</v>
      </c>
    </row>
    <row r="5948" spans="1:10">
      <c r="A5948" s="20" t="s">
        <v>10927</v>
      </c>
      <c r="B5948" s="16" t="s">
        <v>10857</v>
      </c>
      <c r="C5948" s="16" t="s">
        <v>3301</v>
      </c>
      <c r="D5948" s="16" t="s">
        <v>3302</v>
      </c>
      <c r="E5948" s="16" t="s">
        <v>10858</v>
      </c>
      <c r="F5948" s="16" t="s">
        <v>3520</v>
      </c>
      <c r="G5948" s="16" t="s">
        <v>7246</v>
      </c>
      <c r="H5948" s="16" t="s">
        <v>3377</v>
      </c>
      <c r="I5948" s="16" t="s">
        <v>3307</v>
      </c>
      <c r="J5948" s="16" t="s">
        <v>10859</v>
      </c>
    </row>
    <row r="5949" spans="1:10">
      <c r="A5949" s="20"/>
      <c r="B5949" s="16" t="s">
        <v>10857</v>
      </c>
      <c r="C5949" s="16" t="s">
        <v>3301</v>
      </c>
      <c r="D5949" s="16" t="s">
        <v>3311</v>
      </c>
      <c r="E5949" s="16" t="s">
        <v>8232</v>
      </c>
      <c r="F5949" s="16" t="s">
        <v>3304</v>
      </c>
      <c r="G5949" s="16" t="s">
        <v>3398</v>
      </c>
      <c r="H5949" s="16" t="s">
        <v>3315</v>
      </c>
      <c r="I5949" s="16" t="s">
        <v>3307</v>
      </c>
      <c r="J5949" s="16" t="s">
        <v>8232</v>
      </c>
    </row>
    <row r="5950" spans="1:10">
      <c r="A5950" s="20"/>
      <c r="B5950" s="16" t="s">
        <v>10857</v>
      </c>
      <c r="C5950" s="16" t="s">
        <v>3301</v>
      </c>
      <c r="D5950" s="16" t="s">
        <v>3320</v>
      </c>
      <c r="E5950" s="16" t="s">
        <v>6418</v>
      </c>
      <c r="F5950" s="16" t="s">
        <v>3313</v>
      </c>
      <c r="G5950" s="16" t="s">
        <v>3341</v>
      </c>
      <c r="H5950" s="16" t="s">
        <v>3315</v>
      </c>
      <c r="I5950" s="16" t="s">
        <v>3307</v>
      </c>
      <c r="J5950" s="16" t="s">
        <v>6418</v>
      </c>
    </row>
    <row r="5951" ht="22.5" spans="1:10">
      <c r="A5951" s="20"/>
      <c r="B5951" s="16" t="s">
        <v>10857</v>
      </c>
      <c r="C5951" s="16" t="s">
        <v>3324</v>
      </c>
      <c r="D5951" s="16" t="s">
        <v>3325</v>
      </c>
      <c r="E5951" s="16" t="s">
        <v>10860</v>
      </c>
      <c r="F5951" s="16" t="s">
        <v>3304</v>
      </c>
      <c r="G5951" s="16" t="s">
        <v>3968</v>
      </c>
      <c r="H5951" s="16" t="s">
        <v>3328</v>
      </c>
      <c r="I5951" s="16" t="s">
        <v>3329</v>
      </c>
      <c r="J5951" s="16" t="s">
        <v>10861</v>
      </c>
    </row>
    <row r="5952" spans="1:10">
      <c r="A5952" s="20"/>
      <c r="B5952" s="16" t="s">
        <v>10857</v>
      </c>
      <c r="C5952" s="16" t="s">
        <v>3331</v>
      </c>
      <c r="D5952" s="16" t="s">
        <v>3332</v>
      </c>
      <c r="E5952" s="16" t="s">
        <v>10862</v>
      </c>
      <c r="F5952" s="16" t="s">
        <v>3313</v>
      </c>
      <c r="G5952" s="16" t="s">
        <v>3341</v>
      </c>
      <c r="H5952" s="16" t="s">
        <v>3315</v>
      </c>
      <c r="I5952" s="16" t="s">
        <v>3307</v>
      </c>
      <c r="J5952" s="16" t="s">
        <v>10862</v>
      </c>
    </row>
    <row r="5953" spans="1:10">
      <c r="A5953" s="20" t="s">
        <v>10630</v>
      </c>
      <c r="B5953" s="16" t="s">
        <v>10784</v>
      </c>
      <c r="C5953" s="16" t="s">
        <v>3301</v>
      </c>
      <c r="D5953" s="16" t="s">
        <v>3302</v>
      </c>
      <c r="E5953" s="16" t="s">
        <v>10785</v>
      </c>
      <c r="F5953" s="16" t="s">
        <v>3304</v>
      </c>
      <c r="G5953" s="16" t="s">
        <v>4629</v>
      </c>
      <c r="H5953" s="16" t="s">
        <v>3395</v>
      </c>
      <c r="I5953" s="16" t="s">
        <v>3307</v>
      </c>
      <c r="J5953" s="16" t="s">
        <v>10785</v>
      </c>
    </row>
    <row r="5954" spans="1:10">
      <c r="A5954" s="20"/>
      <c r="B5954" s="16" t="s">
        <v>10784</v>
      </c>
      <c r="C5954" s="16" t="s">
        <v>3301</v>
      </c>
      <c r="D5954" s="16" t="s">
        <v>3302</v>
      </c>
      <c r="E5954" s="16" t="s">
        <v>10786</v>
      </c>
      <c r="F5954" s="16" t="s">
        <v>3313</v>
      </c>
      <c r="G5954" s="16" t="s">
        <v>3746</v>
      </c>
      <c r="H5954" s="16" t="s">
        <v>3545</v>
      </c>
      <c r="I5954" s="16" t="s">
        <v>3307</v>
      </c>
      <c r="J5954" s="16" t="s">
        <v>10786</v>
      </c>
    </row>
    <row r="5955" spans="1:10">
      <c r="A5955" s="20"/>
      <c r="B5955" s="16" t="s">
        <v>10784</v>
      </c>
      <c r="C5955" s="16" t="s">
        <v>3301</v>
      </c>
      <c r="D5955" s="16" t="s">
        <v>3311</v>
      </c>
      <c r="E5955" s="16" t="s">
        <v>10787</v>
      </c>
      <c r="F5955" s="16" t="s">
        <v>3313</v>
      </c>
      <c r="G5955" s="16" t="s">
        <v>3322</v>
      </c>
      <c r="H5955" s="16" t="s">
        <v>3315</v>
      </c>
      <c r="I5955" s="16" t="s">
        <v>3307</v>
      </c>
      <c r="J5955" s="16" t="s">
        <v>10787</v>
      </c>
    </row>
    <row r="5956" ht="22.5" spans="1:10">
      <c r="A5956" s="20"/>
      <c r="B5956" s="16" t="s">
        <v>10784</v>
      </c>
      <c r="C5956" s="16" t="s">
        <v>3301</v>
      </c>
      <c r="D5956" s="16" t="s">
        <v>3320</v>
      </c>
      <c r="E5956" s="16" t="s">
        <v>11098</v>
      </c>
      <c r="F5956" s="16" t="s">
        <v>3313</v>
      </c>
      <c r="G5956" s="16" t="s">
        <v>3322</v>
      </c>
      <c r="H5956" s="16" t="s">
        <v>3315</v>
      </c>
      <c r="I5956" s="16" t="s">
        <v>3307</v>
      </c>
      <c r="J5956" s="16" t="s">
        <v>11098</v>
      </c>
    </row>
    <row r="5957" spans="1:10">
      <c r="A5957" s="20"/>
      <c r="B5957" s="16" t="s">
        <v>10784</v>
      </c>
      <c r="C5957" s="16" t="s">
        <v>3324</v>
      </c>
      <c r="D5957" s="16" t="s">
        <v>3325</v>
      </c>
      <c r="E5957" s="16" t="s">
        <v>10788</v>
      </c>
      <c r="F5957" s="16" t="s">
        <v>3304</v>
      </c>
      <c r="G5957" s="16" t="s">
        <v>3968</v>
      </c>
      <c r="H5957" s="16" t="s">
        <v>3328</v>
      </c>
      <c r="I5957" s="16" t="s">
        <v>3329</v>
      </c>
      <c r="J5957" s="16" t="s">
        <v>10788</v>
      </c>
    </row>
    <row r="5958" spans="1:10">
      <c r="A5958" s="20"/>
      <c r="B5958" s="16" t="s">
        <v>10784</v>
      </c>
      <c r="C5958" s="16" t="s">
        <v>3331</v>
      </c>
      <c r="D5958" s="16" t="s">
        <v>3332</v>
      </c>
      <c r="E5958" s="16" t="s">
        <v>3883</v>
      </c>
      <c r="F5958" s="16" t="s">
        <v>3313</v>
      </c>
      <c r="G5958" s="16" t="s">
        <v>3322</v>
      </c>
      <c r="H5958" s="16" t="s">
        <v>3315</v>
      </c>
      <c r="I5958" s="16" t="s">
        <v>3307</v>
      </c>
      <c r="J5958" s="16" t="s">
        <v>3883</v>
      </c>
    </row>
    <row r="5959" spans="1:10">
      <c r="A5959" s="20"/>
      <c r="B5959" s="16" t="s">
        <v>10784</v>
      </c>
      <c r="C5959" s="16" t="s">
        <v>3843</v>
      </c>
      <c r="D5959" s="16" t="s">
        <v>3844</v>
      </c>
      <c r="E5959" s="16" t="s">
        <v>11672</v>
      </c>
      <c r="F5959" s="16" t="s">
        <v>3520</v>
      </c>
      <c r="G5959" s="16" t="s">
        <v>6375</v>
      </c>
      <c r="H5959" s="16" t="s">
        <v>3435</v>
      </c>
      <c r="I5959" s="16" t="s">
        <v>3307</v>
      </c>
      <c r="J5959" s="16" t="s">
        <v>11672</v>
      </c>
    </row>
    <row r="5960" ht="22.5" spans="1:10">
      <c r="A5960" s="20" t="s">
        <v>11542</v>
      </c>
      <c r="B5960" s="21" t="s">
        <v>11673</v>
      </c>
      <c r="C5960" s="16" t="s">
        <v>3301</v>
      </c>
      <c r="D5960" s="16" t="s">
        <v>3302</v>
      </c>
      <c r="E5960" s="16" t="s">
        <v>11674</v>
      </c>
      <c r="F5960" s="16" t="s">
        <v>3313</v>
      </c>
      <c r="G5960" s="16" t="s">
        <v>3318</v>
      </c>
      <c r="H5960" s="16" t="s">
        <v>3377</v>
      </c>
      <c r="I5960" s="16" t="s">
        <v>3307</v>
      </c>
      <c r="J5960" s="16" t="s">
        <v>11675</v>
      </c>
    </row>
    <row r="5961" ht="22.5" spans="1:10">
      <c r="A5961" s="20"/>
      <c r="B5961" s="16"/>
      <c r="C5961" s="16" t="s">
        <v>3301</v>
      </c>
      <c r="D5961" s="16" t="s">
        <v>3302</v>
      </c>
      <c r="E5961" s="16" t="s">
        <v>11676</v>
      </c>
      <c r="F5961" s="16" t="s">
        <v>3313</v>
      </c>
      <c r="G5961" s="16" t="s">
        <v>3592</v>
      </c>
      <c r="H5961" s="16" t="s">
        <v>3545</v>
      </c>
      <c r="I5961" s="16" t="s">
        <v>3307</v>
      </c>
      <c r="J5961" s="16" t="s">
        <v>11677</v>
      </c>
    </row>
    <row r="5962" spans="1:10">
      <c r="A5962" s="20"/>
      <c r="B5962" s="16"/>
      <c r="C5962" s="16" t="s">
        <v>3301</v>
      </c>
      <c r="D5962" s="16" t="s">
        <v>3311</v>
      </c>
      <c r="E5962" s="16" t="s">
        <v>11678</v>
      </c>
      <c r="F5962" s="16" t="s">
        <v>3313</v>
      </c>
      <c r="G5962" s="16" t="s">
        <v>3322</v>
      </c>
      <c r="H5962" s="16" t="s">
        <v>3315</v>
      </c>
      <c r="I5962" s="16" t="s">
        <v>3307</v>
      </c>
      <c r="J5962" s="16" t="s">
        <v>11679</v>
      </c>
    </row>
    <row r="5963" ht="22.5" spans="1:10">
      <c r="A5963" s="20"/>
      <c r="B5963" s="16"/>
      <c r="C5963" s="16" t="s">
        <v>3301</v>
      </c>
      <c r="D5963" s="16" t="s">
        <v>3311</v>
      </c>
      <c r="E5963" s="16" t="s">
        <v>11680</v>
      </c>
      <c r="F5963" s="16" t="s">
        <v>3313</v>
      </c>
      <c r="G5963" s="16" t="s">
        <v>3398</v>
      </c>
      <c r="H5963" s="16" t="s">
        <v>3315</v>
      </c>
      <c r="I5963" s="16" t="s">
        <v>3307</v>
      </c>
      <c r="J5963" s="16" t="s">
        <v>11681</v>
      </c>
    </row>
    <row r="5964" spans="1:10">
      <c r="A5964" s="20"/>
      <c r="B5964" s="16"/>
      <c r="C5964" s="16" t="s">
        <v>3301</v>
      </c>
      <c r="D5964" s="16" t="s">
        <v>3320</v>
      </c>
      <c r="E5964" s="16" t="s">
        <v>11682</v>
      </c>
      <c r="F5964" s="16" t="s">
        <v>3313</v>
      </c>
      <c r="G5964" s="16" t="s">
        <v>3322</v>
      </c>
      <c r="H5964" s="16" t="s">
        <v>3315</v>
      </c>
      <c r="I5964" s="16" t="s">
        <v>3307</v>
      </c>
      <c r="J5964" s="16" t="s">
        <v>11683</v>
      </c>
    </row>
    <row r="5965" ht="22.5" spans="1:10">
      <c r="A5965" s="20"/>
      <c r="B5965" s="16"/>
      <c r="C5965" s="16" t="s">
        <v>3301</v>
      </c>
      <c r="D5965" s="16" t="s">
        <v>3320</v>
      </c>
      <c r="E5965" s="16" t="s">
        <v>11684</v>
      </c>
      <c r="F5965" s="16" t="s">
        <v>3313</v>
      </c>
      <c r="G5965" s="16" t="s">
        <v>3322</v>
      </c>
      <c r="H5965" s="16" t="s">
        <v>3315</v>
      </c>
      <c r="I5965" s="16" t="s">
        <v>3307</v>
      </c>
      <c r="J5965" s="16" t="s">
        <v>11685</v>
      </c>
    </row>
    <row r="5966" ht="22.5" spans="1:10">
      <c r="A5966" s="20"/>
      <c r="B5966" s="16"/>
      <c r="C5966" s="16" t="s">
        <v>3324</v>
      </c>
      <c r="D5966" s="16" t="s">
        <v>3325</v>
      </c>
      <c r="E5966" s="16" t="s">
        <v>11686</v>
      </c>
      <c r="F5966" s="16" t="s">
        <v>3304</v>
      </c>
      <c r="G5966" s="16" t="s">
        <v>3694</v>
      </c>
      <c r="H5966" s="16" t="s">
        <v>3328</v>
      </c>
      <c r="I5966" s="16" t="s">
        <v>3329</v>
      </c>
      <c r="J5966" s="16" t="s">
        <v>11687</v>
      </c>
    </row>
    <row r="5967" spans="1:10">
      <c r="A5967" s="20"/>
      <c r="B5967" s="16"/>
      <c r="C5967" s="16" t="s">
        <v>3324</v>
      </c>
      <c r="D5967" s="16" t="s">
        <v>3325</v>
      </c>
      <c r="E5967" s="16" t="s">
        <v>7715</v>
      </c>
      <c r="F5967" s="16" t="s">
        <v>3313</v>
      </c>
      <c r="G5967" s="16" t="s">
        <v>3322</v>
      </c>
      <c r="H5967" s="16" t="s">
        <v>3315</v>
      </c>
      <c r="I5967" s="16" t="s">
        <v>3307</v>
      </c>
      <c r="J5967" s="16" t="s">
        <v>7716</v>
      </c>
    </row>
    <row r="5968" ht="33.75" spans="1:10">
      <c r="A5968" s="20"/>
      <c r="B5968" s="16"/>
      <c r="C5968" s="16" t="s">
        <v>3324</v>
      </c>
      <c r="D5968" s="16" t="s">
        <v>3590</v>
      </c>
      <c r="E5968" s="16" t="s">
        <v>11688</v>
      </c>
      <c r="F5968" s="16" t="s">
        <v>3304</v>
      </c>
      <c r="G5968" s="16" t="s">
        <v>3936</v>
      </c>
      <c r="H5968" s="16" t="s">
        <v>3328</v>
      </c>
      <c r="I5968" s="16" t="s">
        <v>3329</v>
      </c>
      <c r="J5968" s="16" t="s">
        <v>11689</v>
      </c>
    </row>
    <row r="5969" spans="1:10">
      <c r="A5969" s="20"/>
      <c r="B5969" s="16"/>
      <c r="C5969" s="16" t="s">
        <v>3331</v>
      </c>
      <c r="D5969" s="16" t="s">
        <v>3332</v>
      </c>
      <c r="E5969" s="16" t="s">
        <v>3437</v>
      </c>
      <c r="F5969" s="16" t="s">
        <v>3313</v>
      </c>
      <c r="G5969" s="16" t="s">
        <v>3322</v>
      </c>
      <c r="H5969" s="16" t="s">
        <v>3315</v>
      </c>
      <c r="I5969" s="16" t="s">
        <v>3307</v>
      </c>
      <c r="J5969" s="16" t="s">
        <v>3842</v>
      </c>
    </row>
    <row r="5970" ht="33.75" spans="1:10">
      <c r="A5970" s="20" t="s">
        <v>10739</v>
      </c>
      <c r="B5970" s="16" t="s">
        <v>11690</v>
      </c>
      <c r="C5970" s="16" t="s">
        <v>3301</v>
      </c>
      <c r="D5970" s="16" t="s">
        <v>3302</v>
      </c>
      <c r="E5970" s="16" t="s">
        <v>11691</v>
      </c>
      <c r="F5970" s="16" t="s">
        <v>3313</v>
      </c>
      <c r="G5970" s="16" t="s">
        <v>11692</v>
      </c>
      <c r="H5970" s="16" t="s">
        <v>3377</v>
      </c>
      <c r="I5970" s="16" t="s">
        <v>3307</v>
      </c>
      <c r="J5970" s="16" t="s">
        <v>11693</v>
      </c>
    </row>
    <row r="5971" ht="22.5" spans="1:10">
      <c r="A5971" s="20"/>
      <c r="B5971" s="16" t="s">
        <v>11690</v>
      </c>
      <c r="C5971" s="16" t="s">
        <v>3301</v>
      </c>
      <c r="D5971" s="16" t="s">
        <v>3311</v>
      </c>
      <c r="E5971" s="16" t="s">
        <v>11694</v>
      </c>
      <c r="F5971" s="16" t="s">
        <v>3304</v>
      </c>
      <c r="G5971" s="16" t="s">
        <v>6471</v>
      </c>
      <c r="H5971" s="16" t="s">
        <v>3306</v>
      </c>
      <c r="I5971" s="16" t="s">
        <v>3329</v>
      </c>
      <c r="J5971" s="16" t="s">
        <v>11695</v>
      </c>
    </row>
    <row r="5972" ht="33.75" spans="1:10">
      <c r="A5972" s="20"/>
      <c r="B5972" s="16" t="s">
        <v>11690</v>
      </c>
      <c r="C5972" s="16" t="s">
        <v>3301</v>
      </c>
      <c r="D5972" s="16" t="s">
        <v>3311</v>
      </c>
      <c r="E5972" s="16" t="s">
        <v>11696</v>
      </c>
      <c r="F5972" s="16" t="s">
        <v>3304</v>
      </c>
      <c r="G5972" s="16" t="s">
        <v>6471</v>
      </c>
      <c r="H5972" s="16" t="s">
        <v>3306</v>
      </c>
      <c r="I5972" s="16" t="s">
        <v>3329</v>
      </c>
      <c r="J5972" s="16" t="s">
        <v>11697</v>
      </c>
    </row>
    <row r="5973" ht="22.5" spans="1:10">
      <c r="A5973" s="20"/>
      <c r="B5973" s="16" t="s">
        <v>11690</v>
      </c>
      <c r="C5973" s="16" t="s">
        <v>3301</v>
      </c>
      <c r="D5973" s="16" t="s">
        <v>3311</v>
      </c>
      <c r="E5973" s="16" t="s">
        <v>11698</v>
      </c>
      <c r="F5973" s="16" t="s">
        <v>3304</v>
      </c>
      <c r="G5973" s="16" t="s">
        <v>3513</v>
      </c>
      <c r="H5973" s="16" t="s">
        <v>3315</v>
      </c>
      <c r="I5973" s="16" t="s">
        <v>3307</v>
      </c>
      <c r="J5973" s="16" t="s">
        <v>11699</v>
      </c>
    </row>
    <row r="5974" ht="45" spans="1:10">
      <c r="A5974" s="20"/>
      <c r="B5974" s="16" t="s">
        <v>11690</v>
      </c>
      <c r="C5974" s="16" t="s">
        <v>3301</v>
      </c>
      <c r="D5974" s="16" t="s">
        <v>3320</v>
      </c>
      <c r="E5974" s="16" t="s">
        <v>11700</v>
      </c>
      <c r="F5974" s="16" t="s">
        <v>3304</v>
      </c>
      <c r="G5974" s="16" t="s">
        <v>3462</v>
      </c>
      <c r="H5974" s="16" t="s">
        <v>3328</v>
      </c>
      <c r="I5974" s="16" t="s">
        <v>3329</v>
      </c>
      <c r="J5974" s="16" t="s">
        <v>11701</v>
      </c>
    </row>
    <row r="5975" ht="33.75" spans="1:10">
      <c r="A5975" s="20"/>
      <c r="B5975" s="16" t="s">
        <v>11690</v>
      </c>
      <c r="C5975" s="16" t="s">
        <v>3324</v>
      </c>
      <c r="D5975" s="16" t="s">
        <v>3325</v>
      </c>
      <c r="E5975" s="16" t="s">
        <v>11702</v>
      </c>
      <c r="F5975" s="16" t="s">
        <v>3520</v>
      </c>
      <c r="G5975" s="16" t="s">
        <v>11703</v>
      </c>
      <c r="H5975" s="16" t="s">
        <v>3354</v>
      </c>
      <c r="I5975" s="16" t="s">
        <v>3307</v>
      </c>
      <c r="J5975" s="16" t="s">
        <v>11704</v>
      </c>
    </row>
    <row r="5976" ht="33.75" spans="1:10">
      <c r="A5976" s="20"/>
      <c r="B5976" s="16" t="s">
        <v>11690</v>
      </c>
      <c r="C5976" s="16" t="s">
        <v>3331</v>
      </c>
      <c r="D5976" s="16" t="s">
        <v>3332</v>
      </c>
      <c r="E5976" s="16" t="s">
        <v>11705</v>
      </c>
      <c r="F5976" s="16" t="s">
        <v>3313</v>
      </c>
      <c r="G5976" s="16" t="s">
        <v>5025</v>
      </c>
      <c r="H5976" s="16" t="s">
        <v>3315</v>
      </c>
      <c r="I5976" s="16" t="s">
        <v>3307</v>
      </c>
      <c r="J5976" s="16" t="s">
        <v>11706</v>
      </c>
    </row>
    <row r="5977" ht="22.5" spans="1:10">
      <c r="A5977" s="20" t="s">
        <v>11707</v>
      </c>
      <c r="B5977" s="16" t="s">
        <v>11708</v>
      </c>
      <c r="C5977" s="16" t="s">
        <v>3301</v>
      </c>
      <c r="D5977" s="16" t="s">
        <v>3302</v>
      </c>
      <c r="E5977" s="16" t="s">
        <v>11709</v>
      </c>
      <c r="F5977" s="16" t="s">
        <v>3313</v>
      </c>
      <c r="G5977" s="16" t="s">
        <v>3804</v>
      </c>
      <c r="H5977" s="16" t="s">
        <v>3354</v>
      </c>
      <c r="I5977" s="16" t="s">
        <v>3307</v>
      </c>
      <c r="J5977" s="16" t="s">
        <v>11710</v>
      </c>
    </row>
    <row r="5978" ht="22.5" spans="1:10">
      <c r="A5978" s="20"/>
      <c r="B5978" s="16" t="s">
        <v>11708</v>
      </c>
      <c r="C5978" s="16" t="s">
        <v>3301</v>
      </c>
      <c r="D5978" s="16" t="s">
        <v>3302</v>
      </c>
      <c r="E5978" s="16" t="s">
        <v>11711</v>
      </c>
      <c r="F5978" s="16" t="s">
        <v>3313</v>
      </c>
      <c r="G5978" s="16" t="s">
        <v>3804</v>
      </c>
      <c r="H5978" s="16" t="s">
        <v>3545</v>
      </c>
      <c r="I5978" s="16" t="s">
        <v>3307</v>
      </c>
      <c r="J5978" s="16" t="s">
        <v>11712</v>
      </c>
    </row>
    <row r="5979" ht="22.5" spans="1:10">
      <c r="A5979" s="20"/>
      <c r="B5979" s="16" t="s">
        <v>11708</v>
      </c>
      <c r="C5979" s="16" t="s">
        <v>3301</v>
      </c>
      <c r="D5979" s="16" t="s">
        <v>3311</v>
      </c>
      <c r="E5979" s="16" t="s">
        <v>11713</v>
      </c>
      <c r="F5979" s="16" t="s">
        <v>3313</v>
      </c>
      <c r="G5979" s="16" t="s">
        <v>3322</v>
      </c>
      <c r="H5979" s="16" t="s">
        <v>3315</v>
      </c>
      <c r="I5979" s="16" t="s">
        <v>3307</v>
      </c>
      <c r="J5979" s="16" t="s">
        <v>11714</v>
      </c>
    </row>
    <row r="5980" ht="22.5" spans="1:10">
      <c r="A5980" s="20"/>
      <c r="B5980" s="16" t="s">
        <v>11708</v>
      </c>
      <c r="C5980" s="16" t="s">
        <v>3301</v>
      </c>
      <c r="D5980" s="16" t="s">
        <v>3311</v>
      </c>
      <c r="E5980" s="16" t="s">
        <v>11715</v>
      </c>
      <c r="F5980" s="16" t="s">
        <v>3313</v>
      </c>
      <c r="G5980" s="16" t="s">
        <v>3322</v>
      </c>
      <c r="H5980" s="16" t="s">
        <v>3315</v>
      </c>
      <c r="I5980" s="16" t="s">
        <v>3307</v>
      </c>
      <c r="J5980" s="16" t="s">
        <v>11716</v>
      </c>
    </row>
    <row r="5981" ht="22.5" spans="1:10">
      <c r="A5981" s="20"/>
      <c r="B5981" s="16" t="s">
        <v>11708</v>
      </c>
      <c r="C5981" s="16" t="s">
        <v>3301</v>
      </c>
      <c r="D5981" s="16" t="s">
        <v>3320</v>
      </c>
      <c r="E5981" s="16" t="s">
        <v>11717</v>
      </c>
      <c r="F5981" s="16" t="s">
        <v>3313</v>
      </c>
      <c r="G5981" s="16" t="s">
        <v>3398</v>
      </c>
      <c r="H5981" s="16" t="s">
        <v>3315</v>
      </c>
      <c r="I5981" s="16" t="s">
        <v>3307</v>
      </c>
      <c r="J5981" s="16" t="s">
        <v>11718</v>
      </c>
    </row>
    <row r="5982" ht="22.5" spans="1:10">
      <c r="A5982" s="20"/>
      <c r="B5982" s="16" t="s">
        <v>11708</v>
      </c>
      <c r="C5982" s="16" t="s">
        <v>3301</v>
      </c>
      <c r="D5982" s="16" t="s">
        <v>3320</v>
      </c>
      <c r="E5982" s="16" t="s">
        <v>11719</v>
      </c>
      <c r="F5982" s="16" t="s">
        <v>3313</v>
      </c>
      <c r="G5982" s="16" t="s">
        <v>3398</v>
      </c>
      <c r="H5982" s="16" t="s">
        <v>3315</v>
      </c>
      <c r="I5982" s="16" t="s">
        <v>3307</v>
      </c>
      <c r="J5982" s="16" t="s">
        <v>11720</v>
      </c>
    </row>
    <row r="5983" ht="33.75" spans="1:10">
      <c r="A5983" s="20"/>
      <c r="B5983" s="16" t="s">
        <v>11708</v>
      </c>
      <c r="C5983" s="16" t="s">
        <v>3324</v>
      </c>
      <c r="D5983" s="16" t="s">
        <v>3325</v>
      </c>
      <c r="E5983" s="16" t="s">
        <v>11721</v>
      </c>
      <c r="F5983" s="16" t="s">
        <v>3304</v>
      </c>
      <c r="G5983" s="16" t="s">
        <v>3367</v>
      </c>
      <c r="H5983" s="16" t="s">
        <v>3328</v>
      </c>
      <c r="I5983" s="16" t="s">
        <v>3329</v>
      </c>
      <c r="J5983" s="16" t="s">
        <v>11722</v>
      </c>
    </row>
    <row r="5984" ht="33.75" spans="1:10">
      <c r="A5984" s="20"/>
      <c r="B5984" s="16" t="s">
        <v>11708</v>
      </c>
      <c r="C5984" s="16" t="s">
        <v>3324</v>
      </c>
      <c r="D5984" s="16" t="s">
        <v>3325</v>
      </c>
      <c r="E5984" s="16" t="s">
        <v>11723</v>
      </c>
      <c r="F5984" s="16" t="s">
        <v>3304</v>
      </c>
      <c r="G5984" s="16" t="s">
        <v>3367</v>
      </c>
      <c r="H5984" s="16" t="s">
        <v>3328</v>
      </c>
      <c r="I5984" s="16" t="s">
        <v>3329</v>
      </c>
      <c r="J5984" s="16" t="s">
        <v>11724</v>
      </c>
    </row>
    <row r="5985" ht="22.5" spans="1:10">
      <c r="A5985" s="20"/>
      <c r="B5985" s="16" t="s">
        <v>11708</v>
      </c>
      <c r="C5985" s="16" t="s">
        <v>3324</v>
      </c>
      <c r="D5985" s="16" t="s">
        <v>3590</v>
      </c>
      <c r="E5985" s="16" t="s">
        <v>11725</v>
      </c>
      <c r="F5985" s="16" t="s">
        <v>3304</v>
      </c>
      <c r="G5985" s="16" t="s">
        <v>7507</v>
      </c>
      <c r="H5985" s="16" t="s">
        <v>3328</v>
      </c>
      <c r="I5985" s="16" t="s">
        <v>3329</v>
      </c>
      <c r="J5985" s="16" t="s">
        <v>11726</v>
      </c>
    </row>
    <row r="5986" spans="1:10">
      <c r="A5986" s="20"/>
      <c r="B5986" s="16" t="s">
        <v>11708</v>
      </c>
      <c r="C5986" s="16" t="s">
        <v>3331</v>
      </c>
      <c r="D5986" s="16" t="s">
        <v>3332</v>
      </c>
      <c r="E5986" s="16" t="s">
        <v>3437</v>
      </c>
      <c r="F5986" s="16" t="s">
        <v>3313</v>
      </c>
      <c r="G5986" s="16" t="s">
        <v>3322</v>
      </c>
      <c r="H5986" s="16" t="s">
        <v>3315</v>
      </c>
      <c r="I5986" s="16" t="s">
        <v>3307</v>
      </c>
      <c r="J5986" s="16" t="s">
        <v>3842</v>
      </c>
    </row>
    <row r="5987" ht="33.75" spans="1:10">
      <c r="A5987" s="20" t="s">
        <v>11727</v>
      </c>
      <c r="B5987" s="16" t="s">
        <v>11728</v>
      </c>
      <c r="C5987" s="16" t="s">
        <v>3301</v>
      </c>
      <c r="D5987" s="16" t="s">
        <v>3302</v>
      </c>
      <c r="E5987" s="16" t="s">
        <v>11729</v>
      </c>
      <c r="F5987" s="16" t="s">
        <v>3313</v>
      </c>
      <c r="G5987" s="16" t="s">
        <v>3804</v>
      </c>
      <c r="H5987" s="16" t="s">
        <v>3545</v>
      </c>
      <c r="I5987" s="16" t="s">
        <v>3307</v>
      </c>
      <c r="J5987" s="16" t="s">
        <v>11730</v>
      </c>
    </row>
    <row r="5988" ht="22.5" spans="1:10">
      <c r="A5988" s="20"/>
      <c r="B5988" s="16" t="s">
        <v>11728</v>
      </c>
      <c r="C5988" s="16" t="s">
        <v>3301</v>
      </c>
      <c r="D5988" s="16" t="s">
        <v>3302</v>
      </c>
      <c r="E5988" s="16" t="s">
        <v>11731</v>
      </c>
      <c r="F5988" s="16" t="s">
        <v>3313</v>
      </c>
      <c r="G5988" s="16" t="s">
        <v>3592</v>
      </c>
      <c r="H5988" s="16" t="s">
        <v>3545</v>
      </c>
      <c r="I5988" s="16" t="s">
        <v>3307</v>
      </c>
      <c r="J5988" s="16" t="s">
        <v>11732</v>
      </c>
    </row>
    <row r="5989" ht="22.5" spans="1:10">
      <c r="A5989" s="20"/>
      <c r="B5989" s="16" t="s">
        <v>11728</v>
      </c>
      <c r="C5989" s="16" t="s">
        <v>3301</v>
      </c>
      <c r="D5989" s="16" t="s">
        <v>3302</v>
      </c>
      <c r="E5989" s="16" t="s">
        <v>11733</v>
      </c>
      <c r="F5989" s="16" t="s">
        <v>3313</v>
      </c>
      <c r="G5989" s="16" t="s">
        <v>3746</v>
      </c>
      <c r="H5989" s="16" t="s">
        <v>3377</v>
      </c>
      <c r="I5989" s="16" t="s">
        <v>3307</v>
      </c>
      <c r="J5989" s="16" t="s">
        <v>11734</v>
      </c>
    </row>
    <row r="5990" ht="22.5" spans="1:10">
      <c r="A5990" s="20"/>
      <c r="B5990" s="16" t="s">
        <v>11728</v>
      </c>
      <c r="C5990" s="16" t="s">
        <v>3301</v>
      </c>
      <c r="D5990" s="16" t="s">
        <v>3311</v>
      </c>
      <c r="E5990" s="16" t="s">
        <v>11735</v>
      </c>
      <c r="F5990" s="16" t="s">
        <v>3313</v>
      </c>
      <c r="G5990" s="16" t="s">
        <v>3398</v>
      </c>
      <c r="H5990" s="16" t="s">
        <v>3315</v>
      </c>
      <c r="I5990" s="16" t="s">
        <v>3307</v>
      </c>
      <c r="J5990" s="16" t="s">
        <v>11736</v>
      </c>
    </row>
    <row r="5991" ht="22.5" spans="1:10">
      <c r="A5991" s="20"/>
      <c r="B5991" s="16" t="s">
        <v>11728</v>
      </c>
      <c r="C5991" s="16" t="s">
        <v>3301</v>
      </c>
      <c r="D5991" s="16" t="s">
        <v>3320</v>
      </c>
      <c r="E5991" s="16" t="s">
        <v>11737</v>
      </c>
      <c r="F5991" s="16" t="s">
        <v>3313</v>
      </c>
      <c r="G5991" s="16" t="s">
        <v>3398</v>
      </c>
      <c r="H5991" s="16" t="s">
        <v>3315</v>
      </c>
      <c r="I5991" s="16" t="s">
        <v>3307</v>
      </c>
      <c r="J5991" s="16" t="s">
        <v>11738</v>
      </c>
    </row>
    <row r="5992" ht="22.5" spans="1:10">
      <c r="A5992" s="20"/>
      <c r="B5992" s="16" t="s">
        <v>11728</v>
      </c>
      <c r="C5992" s="16" t="s">
        <v>3301</v>
      </c>
      <c r="D5992" s="16" t="s">
        <v>3320</v>
      </c>
      <c r="E5992" s="16" t="s">
        <v>11739</v>
      </c>
      <c r="F5992" s="16" t="s">
        <v>3313</v>
      </c>
      <c r="G5992" s="16" t="s">
        <v>3398</v>
      </c>
      <c r="H5992" s="16" t="s">
        <v>3315</v>
      </c>
      <c r="I5992" s="16" t="s">
        <v>3307</v>
      </c>
      <c r="J5992" s="16" t="s">
        <v>11740</v>
      </c>
    </row>
    <row r="5993" ht="56.25" spans="1:10">
      <c r="A5993" s="20"/>
      <c r="B5993" s="16" t="s">
        <v>11728</v>
      </c>
      <c r="C5993" s="16" t="s">
        <v>3324</v>
      </c>
      <c r="D5993" s="16" t="s">
        <v>3325</v>
      </c>
      <c r="E5993" s="16" t="s">
        <v>11741</v>
      </c>
      <c r="F5993" s="16" t="s">
        <v>3304</v>
      </c>
      <c r="G5993" s="16" t="s">
        <v>11742</v>
      </c>
      <c r="H5993" s="16" t="s">
        <v>3315</v>
      </c>
      <c r="I5993" s="16" t="s">
        <v>3329</v>
      </c>
      <c r="J5993" s="16" t="s">
        <v>11743</v>
      </c>
    </row>
    <row r="5994" spans="1:10">
      <c r="A5994" s="20"/>
      <c r="B5994" s="16" t="s">
        <v>11728</v>
      </c>
      <c r="C5994" s="16" t="s">
        <v>3324</v>
      </c>
      <c r="D5994" s="16" t="s">
        <v>3325</v>
      </c>
      <c r="E5994" s="16" t="s">
        <v>11744</v>
      </c>
      <c r="F5994" s="16" t="s">
        <v>3520</v>
      </c>
      <c r="G5994" s="16" t="s">
        <v>3746</v>
      </c>
      <c r="H5994" s="16" t="s">
        <v>3354</v>
      </c>
      <c r="I5994" s="16" t="s">
        <v>3307</v>
      </c>
      <c r="J5994" s="16" t="s">
        <v>11745</v>
      </c>
    </row>
    <row r="5995" spans="1:10">
      <c r="A5995" s="20"/>
      <c r="B5995" s="16" t="s">
        <v>11728</v>
      </c>
      <c r="C5995" s="16" t="s">
        <v>3331</v>
      </c>
      <c r="D5995" s="16" t="s">
        <v>3332</v>
      </c>
      <c r="E5995" s="16" t="s">
        <v>3437</v>
      </c>
      <c r="F5995" s="16" t="s">
        <v>3313</v>
      </c>
      <c r="G5995" s="16" t="s">
        <v>3322</v>
      </c>
      <c r="H5995" s="16" t="s">
        <v>3315</v>
      </c>
      <c r="I5995" s="16" t="s">
        <v>3307</v>
      </c>
      <c r="J5995" s="16" t="s">
        <v>3842</v>
      </c>
    </row>
    <row r="5996" ht="22.5" spans="1:10">
      <c r="A5996" s="20" t="s">
        <v>11746</v>
      </c>
      <c r="B5996" s="16" t="s">
        <v>11747</v>
      </c>
      <c r="C5996" s="16" t="s">
        <v>3301</v>
      </c>
      <c r="D5996" s="16" t="s">
        <v>3302</v>
      </c>
      <c r="E5996" s="16" t="s">
        <v>11748</v>
      </c>
      <c r="F5996" s="16" t="s">
        <v>3313</v>
      </c>
      <c r="G5996" s="16" t="s">
        <v>3592</v>
      </c>
      <c r="H5996" s="16" t="s">
        <v>3545</v>
      </c>
      <c r="I5996" s="16" t="s">
        <v>3307</v>
      </c>
      <c r="J5996" s="16" t="s">
        <v>11749</v>
      </c>
    </row>
    <row r="5997" ht="33.75" spans="1:10">
      <c r="A5997" s="20"/>
      <c r="B5997" s="16" t="s">
        <v>11747</v>
      </c>
      <c r="C5997" s="16" t="s">
        <v>3301</v>
      </c>
      <c r="D5997" s="16" t="s">
        <v>3302</v>
      </c>
      <c r="E5997" s="16" t="s">
        <v>11750</v>
      </c>
      <c r="F5997" s="16" t="s">
        <v>3313</v>
      </c>
      <c r="G5997" s="16" t="s">
        <v>3592</v>
      </c>
      <c r="H5997" s="16" t="s">
        <v>3545</v>
      </c>
      <c r="I5997" s="16" t="s">
        <v>3307</v>
      </c>
      <c r="J5997" s="16" t="s">
        <v>11751</v>
      </c>
    </row>
    <row r="5998" ht="33.75" spans="1:10">
      <c r="A5998" s="20"/>
      <c r="B5998" s="16" t="s">
        <v>11747</v>
      </c>
      <c r="C5998" s="16" t="s">
        <v>3301</v>
      </c>
      <c r="D5998" s="16" t="s">
        <v>3311</v>
      </c>
      <c r="E5998" s="16" t="s">
        <v>11752</v>
      </c>
      <c r="F5998" s="16" t="s">
        <v>3313</v>
      </c>
      <c r="G5998" s="16" t="s">
        <v>3322</v>
      </c>
      <c r="H5998" s="16" t="s">
        <v>3315</v>
      </c>
      <c r="I5998" s="16" t="s">
        <v>3307</v>
      </c>
      <c r="J5998" s="16" t="s">
        <v>11753</v>
      </c>
    </row>
    <row r="5999" ht="22.5" spans="1:10">
      <c r="A5999" s="20"/>
      <c r="B5999" s="16" t="s">
        <v>11747</v>
      </c>
      <c r="C5999" s="16" t="s">
        <v>3301</v>
      </c>
      <c r="D5999" s="16" t="s">
        <v>3311</v>
      </c>
      <c r="E5999" s="16" t="s">
        <v>11754</v>
      </c>
      <c r="F5999" s="16" t="s">
        <v>3313</v>
      </c>
      <c r="G5999" s="16" t="s">
        <v>3322</v>
      </c>
      <c r="H5999" s="16" t="s">
        <v>3315</v>
      </c>
      <c r="I5999" s="16" t="s">
        <v>3307</v>
      </c>
      <c r="J5999" s="16" t="s">
        <v>11755</v>
      </c>
    </row>
    <row r="6000" ht="22.5" spans="1:10">
      <c r="A6000" s="20"/>
      <c r="B6000" s="16" t="s">
        <v>11747</v>
      </c>
      <c r="C6000" s="16" t="s">
        <v>3301</v>
      </c>
      <c r="D6000" s="16" t="s">
        <v>3320</v>
      </c>
      <c r="E6000" s="16" t="s">
        <v>11756</v>
      </c>
      <c r="F6000" s="16" t="s">
        <v>3313</v>
      </c>
      <c r="G6000" s="16" t="s">
        <v>3398</v>
      </c>
      <c r="H6000" s="16" t="s">
        <v>3315</v>
      </c>
      <c r="I6000" s="16" t="s">
        <v>3307</v>
      </c>
      <c r="J6000" s="16" t="s">
        <v>11757</v>
      </c>
    </row>
    <row r="6001" ht="33.75" spans="1:10">
      <c r="A6001" s="20"/>
      <c r="B6001" s="16" t="s">
        <v>11747</v>
      </c>
      <c r="C6001" s="16" t="s">
        <v>3324</v>
      </c>
      <c r="D6001" s="16" t="s">
        <v>3325</v>
      </c>
      <c r="E6001" s="16" t="s">
        <v>11758</v>
      </c>
      <c r="F6001" s="16" t="s">
        <v>3304</v>
      </c>
      <c r="G6001" s="16" t="s">
        <v>5997</v>
      </c>
      <c r="H6001" s="16" t="s">
        <v>3328</v>
      </c>
      <c r="I6001" s="16" t="s">
        <v>3329</v>
      </c>
      <c r="J6001" s="16" t="s">
        <v>11759</v>
      </c>
    </row>
    <row r="6002" spans="1:10">
      <c r="A6002" s="20"/>
      <c r="B6002" s="16" t="s">
        <v>11747</v>
      </c>
      <c r="C6002" s="16" t="s">
        <v>3324</v>
      </c>
      <c r="D6002" s="16" t="s">
        <v>3325</v>
      </c>
      <c r="E6002" s="16" t="s">
        <v>11760</v>
      </c>
      <c r="F6002" s="16" t="s">
        <v>3313</v>
      </c>
      <c r="G6002" s="16" t="s">
        <v>5025</v>
      </c>
      <c r="H6002" s="16" t="s">
        <v>3315</v>
      </c>
      <c r="I6002" s="16" t="s">
        <v>3307</v>
      </c>
      <c r="J6002" s="16" t="s">
        <v>11761</v>
      </c>
    </row>
    <row r="6003" spans="1:10">
      <c r="A6003" s="20"/>
      <c r="B6003" s="16" t="s">
        <v>11747</v>
      </c>
      <c r="C6003" s="16" t="s">
        <v>3331</v>
      </c>
      <c r="D6003" s="16" t="s">
        <v>3332</v>
      </c>
      <c r="E6003" s="16" t="s">
        <v>3437</v>
      </c>
      <c r="F6003" s="16" t="s">
        <v>3313</v>
      </c>
      <c r="G6003" s="16" t="s">
        <v>3322</v>
      </c>
      <c r="H6003" s="16" t="s">
        <v>3315</v>
      </c>
      <c r="I6003" s="16" t="s">
        <v>3307</v>
      </c>
      <c r="J6003" s="16" t="s">
        <v>3842</v>
      </c>
    </row>
    <row r="6004" spans="1:10">
      <c r="A6004" s="18" t="s">
        <v>11762</v>
      </c>
      <c r="B6004" s="16"/>
      <c r="C6004" s="16"/>
      <c r="D6004" s="16"/>
      <c r="E6004" s="16"/>
      <c r="F6004" s="16"/>
      <c r="G6004" s="16"/>
      <c r="H6004" s="16"/>
      <c r="I6004" s="16"/>
      <c r="J6004" s="16"/>
    </row>
    <row r="6005" spans="1:10">
      <c r="A6005" s="19" t="s">
        <v>11762</v>
      </c>
      <c r="B6005" s="16"/>
      <c r="C6005" s="16"/>
      <c r="D6005" s="16"/>
      <c r="E6005" s="16"/>
      <c r="F6005" s="16"/>
      <c r="G6005" s="16"/>
      <c r="H6005" s="16"/>
      <c r="I6005" s="16"/>
      <c r="J6005" s="16"/>
    </row>
    <row r="6006" ht="67.5" spans="1:10">
      <c r="A6006" s="20" t="s">
        <v>11763</v>
      </c>
      <c r="B6006" s="16" t="s">
        <v>11764</v>
      </c>
      <c r="C6006" s="16" t="s">
        <v>3301</v>
      </c>
      <c r="D6006" s="16" t="s">
        <v>3302</v>
      </c>
      <c r="E6006" s="16" t="s">
        <v>11765</v>
      </c>
      <c r="F6006" s="16" t="s">
        <v>3313</v>
      </c>
      <c r="G6006" s="16" t="s">
        <v>3322</v>
      </c>
      <c r="H6006" s="16" t="s">
        <v>3315</v>
      </c>
      <c r="I6006" s="16" t="s">
        <v>3307</v>
      </c>
      <c r="J6006" s="16" t="s">
        <v>11766</v>
      </c>
    </row>
    <row r="6007" ht="33.75" spans="1:10">
      <c r="A6007" s="20"/>
      <c r="B6007" s="16" t="s">
        <v>11764</v>
      </c>
      <c r="C6007" s="16" t="s">
        <v>3301</v>
      </c>
      <c r="D6007" s="16" t="s">
        <v>3311</v>
      </c>
      <c r="E6007" s="16" t="s">
        <v>11767</v>
      </c>
      <c r="F6007" s="16" t="s">
        <v>3313</v>
      </c>
      <c r="G6007" s="16" t="s">
        <v>3865</v>
      </c>
      <c r="H6007" s="16" t="s">
        <v>3315</v>
      </c>
      <c r="I6007" s="16" t="s">
        <v>3307</v>
      </c>
      <c r="J6007" s="16" t="s">
        <v>11768</v>
      </c>
    </row>
    <row r="6008" ht="33.75" spans="1:10">
      <c r="A6008" s="20"/>
      <c r="B6008" s="16" t="s">
        <v>11764</v>
      </c>
      <c r="C6008" s="16" t="s">
        <v>3301</v>
      </c>
      <c r="D6008" s="16" t="s">
        <v>3311</v>
      </c>
      <c r="E6008" s="16" t="s">
        <v>11769</v>
      </c>
      <c r="F6008" s="16" t="s">
        <v>3304</v>
      </c>
      <c r="G6008" s="16" t="s">
        <v>3398</v>
      </c>
      <c r="H6008" s="16" t="s">
        <v>3315</v>
      </c>
      <c r="I6008" s="16" t="s">
        <v>3307</v>
      </c>
      <c r="J6008" s="16" t="s">
        <v>11768</v>
      </c>
    </row>
    <row r="6009" ht="33.75" spans="1:10">
      <c r="A6009" s="20"/>
      <c r="B6009" s="16" t="s">
        <v>11764</v>
      </c>
      <c r="C6009" s="16" t="s">
        <v>3301</v>
      </c>
      <c r="D6009" s="16" t="s">
        <v>3311</v>
      </c>
      <c r="E6009" s="16" t="s">
        <v>11770</v>
      </c>
      <c r="F6009" s="16" t="s">
        <v>3304</v>
      </c>
      <c r="G6009" s="16" t="s">
        <v>3398</v>
      </c>
      <c r="H6009" s="16" t="s">
        <v>3315</v>
      </c>
      <c r="I6009" s="16" t="s">
        <v>3307</v>
      </c>
      <c r="J6009" s="16" t="s">
        <v>11768</v>
      </c>
    </row>
    <row r="6010" ht="33.75" spans="1:10">
      <c r="A6010" s="20"/>
      <c r="B6010" s="16" t="s">
        <v>11764</v>
      </c>
      <c r="C6010" s="16" t="s">
        <v>3301</v>
      </c>
      <c r="D6010" s="16" t="s">
        <v>3320</v>
      </c>
      <c r="E6010" s="16" t="s">
        <v>11771</v>
      </c>
      <c r="F6010" s="16" t="s">
        <v>3304</v>
      </c>
      <c r="G6010" s="16" t="s">
        <v>3398</v>
      </c>
      <c r="H6010" s="16" t="s">
        <v>3315</v>
      </c>
      <c r="I6010" s="16" t="s">
        <v>3307</v>
      </c>
      <c r="J6010" s="16" t="s">
        <v>11768</v>
      </c>
    </row>
    <row r="6011" ht="33.75" spans="1:10">
      <c r="A6011" s="20"/>
      <c r="B6011" s="16" t="s">
        <v>11764</v>
      </c>
      <c r="C6011" s="16" t="s">
        <v>3324</v>
      </c>
      <c r="D6011" s="16" t="s">
        <v>3325</v>
      </c>
      <c r="E6011" s="16" t="s">
        <v>11772</v>
      </c>
      <c r="F6011" s="16" t="s">
        <v>3313</v>
      </c>
      <c r="G6011" s="16" t="s">
        <v>3453</v>
      </c>
      <c r="H6011" s="16" t="s">
        <v>3395</v>
      </c>
      <c r="I6011" s="16" t="s">
        <v>3307</v>
      </c>
      <c r="J6011" s="16" t="s">
        <v>11768</v>
      </c>
    </row>
    <row r="6012" ht="33.75" spans="1:10">
      <c r="A6012" s="20"/>
      <c r="B6012" s="16" t="s">
        <v>11764</v>
      </c>
      <c r="C6012" s="16" t="s">
        <v>3324</v>
      </c>
      <c r="D6012" s="16" t="s">
        <v>3590</v>
      </c>
      <c r="E6012" s="16" t="s">
        <v>11773</v>
      </c>
      <c r="F6012" s="16" t="s">
        <v>3304</v>
      </c>
      <c r="G6012" s="16" t="s">
        <v>3398</v>
      </c>
      <c r="H6012" s="16" t="s">
        <v>3315</v>
      </c>
      <c r="I6012" s="16" t="s">
        <v>3307</v>
      </c>
      <c r="J6012" s="16" t="s">
        <v>11768</v>
      </c>
    </row>
    <row r="6013" ht="33.75" spans="1:10">
      <c r="A6013" s="20"/>
      <c r="B6013" s="16" t="s">
        <v>11764</v>
      </c>
      <c r="C6013" s="16" t="s">
        <v>3331</v>
      </c>
      <c r="D6013" s="16" t="s">
        <v>3332</v>
      </c>
      <c r="E6013" s="16" t="s">
        <v>11774</v>
      </c>
      <c r="F6013" s="16" t="s">
        <v>3313</v>
      </c>
      <c r="G6013" s="16" t="s">
        <v>3341</v>
      </c>
      <c r="H6013" s="16" t="s">
        <v>3315</v>
      </c>
      <c r="I6013" s="16" t="s">
        <v>3307</v>
      </c>
      <c r="J6013" s="16" t="s">
        <v>11775</v>
      </c>
    </row>
    <row r="6014" ht="33.75" spans="1:10">
      <c r="A6014" s="20"/>
      <c r="B6014" s="16" t="s">
        <v>11764</v>
      </c>
      <c r="C6014" s="16" t="s">
        <v>3331</v>
      </c>
      <c r="D6014" s="16" t="s">
        <v>3332</v>
      </c>
      <c r="E6014" s="16" t="s">
        <v>11776</v>
      </c>
      <c r="F6014" s="16" t="s">
        <v>3313</v>
      </c>
      <c r="G6014" s="16" t="s">
        <v>3322</v>
      </c>
      <c r="H6014" s="16" t="s">
        <v>3315</v>
      </c>
      <c r="I6014" s="16" t="s">
        <v>3307</v>
      </c>
      <c r="J6014" s="16" t="s">
        <v>11777</v>
      </c>
    </row>
    <row r="6015" ht="22.5" spans="1:10">
      <c r="A6015" s="20" t="s">
        <v>11778</v>
      </c>
      <c r="B6015" s="16" t="s">
        <v>11779</v>
      </c>
      <c r="C6015" s="16" t="s">
        <v>3301</v>
      </c>
      <c r="D6015" s="16" t="s">
        <v>3302</v>
      </c>
      <c r="E6015" s="16" t="s">
        <v>11780</v>
      </c>
      <c r="F6015" s="16" t="s">
        <v>3313</v>
      </c>
      <c r="G6015" s="16" t="s">
        <v>3392</v>
      </c>
      <c r="H6015" s="16" t="s">
        <v>3377</v>
      </c>
      <c r="I6015" s="16" t="s">
        <v>3307</v>
      </c>
      <c r="J6015" s="16" t="s">
        <v>11781</v>
      </c>
    </row>
    <row r="6016" ht="56.25" spans="1:10">
      <c r="A6016" s="20"/>
      <c r="B6016" s="16" t="s">
        <v>11779</v>
      </c>
      <c r="C6016" s="16" t="s">
        <v>3301</v>
      </c>
      <c r="D6016" s="16" t="s">
        <v>3311</v>
      </c>
      <c r="E6016" s="16" t="s">
        <v>11782</v>
      </c>
      <c r="F6016" s="16" t="s">
        <v>3313</v>
      </c>
      <c r="G6016" s="16" t="s">
        <v>3341</v>
      </c>
      <c r="H6016" s="16" t="s">
        <v>3315</v>
      </c>
      <c r="I6016" s="16" t="s">
        <v>3307</v>
      </c>
      <c r="J6016" s="16" t="s">
        <v>11783</v>
      </c>
    </row>
    <row r="6017" ht="67.5" spans="1:10">
      <c r="A6017" s="20"/>
      <c r="B6017" s="16" t="s">
        <v>11779</v>
      </c>
      <c r="C6017" s="16" t="s">
        <v>3301</v>
      </c>
      <c r="D6017" s="16" t="s">
        <v>3320</v>
      </c>
      <c r="E6017" s="16" t="s">
        <v>11784</v>
      </c>
      <c r="F6017" s="16" t="s">
        <v>3313</v>
      </c>
      <c r="G6017" s="16" t="s">
        <v>3341</v>
      </c>
      <c r="H6017" s="16" t="s">
        <v>3315</v>
      </c>
      <c r="I6017" s="16" t="s">
        <v>3307</v>
      </c>
      <c r="J6017" s="16" t="s">
        <v>11785</v>
      </c>
    </row>
    <row r="6018" ht="33.75" spans="1:10">
      <c r="A6018" s="20"/>
      <c r="B6018" s="16" t="s">
        <v>11779</v>
      </c>
      <c r="C6018" s="16" t="s">
        <v>3324</v>
      </c>
      <c r="D6018" s="16" t="s">
        <v>3325</v>
      </c>
      <c r="E6018" s="16" t="s">
        <v>11786</v>
      </c>
      <c r="F6018" s="16" t="s">
        <v>3313</v>
      </c>
      <c r="G6018" s="16" t="s">
        <v>3380</v>
      </c>
      <c r="H6018" s="16" t="s">
        <v>3315</v>
      </c>
      <c r="I6018" s="16" t="s">
        <v>3307</v>
      </c>
      <c r="J6018" s="16" t="s">
        <v>11787</v>
      </c>
    </row>
    <row r="6019" ht="33.75" spans="1:10">
      <c r="A6019" s="20"/>
      <c r="B6019" s="16" t="s">
        <v>11779</v>
      </c>
      <c r="C6019" s="16" t="s">
        <v>3331</v>
      </c>
      <c r="D6019" s="16" t="s">
        <v>3332</v>
      </c>
      <c r="E6019" s="16" t="s">
        <v>11788</v>
      </c>
      <c r="F6019" s="16" t="s">
        <v>3313</v>
      </c>
      <c r="G6019" s="16" t="s">
        <v>3341</v>
      </c>
      <c r="H6019" s="16" t="s">
        <v>3315</v>
      </c>
      <c r="I6019" s="16" t="s">
        <v>3307</v>
      </c>
      <c r="J6019" s="16" t="s">
        <v>11789</v>
      </c>
    </row>
    <row r="6020" ht="45" spans="1:10">
      <c r="A6020" s="20" t="s">
        <v>11790</v>
      </c>
      <c r="B6020" s="16" t="s">
        <v>11791</v>
      </c>
      <c r="C6020" s="16" t="s">
        <v>3301</v>
      </c>
      <c r="D6020" s="16" t="s">
        <v>3311</v>
      </c>
      <c r="E6020" s="16" t="s">
        <v>10736</v>
      </c>
      <c r="F6020" s="16" t="s">
        <v>3304</v>
      </c>
      <c r="G6020" s="16" t="s">
        <v>3398</v>
      </c>
      <c r="H6020" s="16" t="s">
        <v>3315</v>
      </c>
      <c r="I6020" s="16" t="s">
        <v>3307</v>
      </c>
      <c r="J6020" s="16" t="s">
        <v>10737</v>
      </c>
    </row>
    <row r="6021" ht="56.25" spans="1:10">
      <c r="A6021" s="20"/>
      <c r="B6021" s="16" t="s">
        <v>11791</v>
      </c>
      <c r="C6021" s="16" t="s">
        <v>3301</v>
      </c>
      <c r="D6021" s="16" t="s">
        <v>3320</v>
      </c>
      <c r="E6021" s="16" t="s">
        <v>3431</v>
      </c>
      <c r="F6021" s="16" t="s">
        <v>3304</v>
      </c>
      <c r="G6021" s="16" t="s">
        <v>3398</v>
      </c>
      <c r="H6021" s="16" t="s">
        <v>3315</v>
      </c>
      <c r="I6021" s="16" t="s">
        <v>3307</v>
      </c>
      <c r="J6021" s="16" t="s">
        <v>3432</v>
      </c>
    </row>
    <row r="6022" ht="22.5" spans="1:10">
      <c r="A6022" s="20"/>
      <c r="B6022" s="16" t="s">
        <v>11791</v>
      </c>
      <c r="C6022" s="16" t="s">
        <v>3324</v>
      </c>
      <c r="D6022" s="16" t="s">
        <v>3590</v>
      </c>
      <c r="E6022" s="16" t="s">
        <v>11792</v>
      </c>
      <c r="F6022" s="16" t="s">
        <v>3304</v>
      </c>
      <c r="G6022" s="16" t="s">
        <v>3398</v>
      </c>
      <c r="H6022" s="16" t="s">
        <v>3315</v>
      </c>
      <c r="I6022" s="16" t="s">
        <v>3307</v>
      </c>
      <c r="J6022" s="16" t="s">
        <v>11793</v>
      </c>
    </row>
    <row r="6023" ht="33.75" spans="1:10">
      <c r="A6023" s="20"/>
      <c r="B6023" s="16" t="s">
        <v>11791</v>
      </c>
      <c r="C6023" s="16" t="s">
        <v>3331</v>
      </c>
      <c r="D6023" s="16" t="s">
        <v>3332</v>
      </c>
      <c r="E6023" s="16" t="s">
        <v>11794</v>
      </c>
      <c r="F6023" s="16" t="s">
        <v>3313</v>
      </c>
      <c r="G6023" s="16" t="s">
        <v>3341</v>
      </c>
      <c r="H6023" s="16" t="s">
        <v>3315</v>
      </c>
      <c r="I6023" s="16" t="s">
        <v>3307</v>
      </c>
      <c r="J6023" s="16" t="s">
        <v>11795</v>
      </c>
    </row>
    <row r="6024" ht="33.75" spans="1:10">
      <c r="A6024" s="20" t="s">
        <v>11796</v>
      </c>
      <c r="B6024" s="16" t="s">
        <v>11797</v>
      </c>
      <c r="C6024" s="16" t="s">
        <v>3301</v>
      </c>
      <c r="D6024" s="16" t="s">
        <v>3311</v>
      </c>
      <c r="E6024" s="16" t="s">
        <v>11798</v>
      </c>
      <c r="F6024" s="16" t="s">
        <v>3304</v>
      </c>
      <c r="G6024" s="16" t="s">
        <v>3398</v>
      </c>
      <c r="H6024" s="16" t="s">
        <v>3315</v>
      </c>
      <c r="I6024" s="16" t="s">
        <v>3307</v>
      </c>
      <c r="J6024" s="16" t="s">
        <v>11799</v>
      </c>
    </row>
    <row r="6025" ht="33.75" spans="1:10">
      <c r="A6025" s="20"/>
      <c r="B6025" s="16" t="s">
        <v>11797</v>
      </c>
      <c r="C6025" s="16" t="s">
        <v>3301</v>
      </c>
      <c r="D6025" s="16" t="s">
        <v>3311</v>
      </c>
      <c r="E6025" s="16" t="s">
        <v>11800</v>
      </c>
      <c r="F6025" s="16" t="s">
        <v>3304</v>
      </c>
      <c r="G6025" s="16" t="s">
        <v>3398</v>
      </c>
      <c r="H6025" s="16" t="s">
        <v>3315</v>
      </c>
      <c r="I6025" s="16" t="s">
        <v>3307</v>
      </c>
      <c r="J6025" s="16" t="s">
        <v>11799</v>
      </c>
    </row>
    <row r="6026" ht="33.75" spans="1:10">
      <c r="A6026" s="20"/>
      <c r="B6026" s="16" t="s">
        <v>11797</v>
      </c>
      <c r="C6026" s="16" t="s">
        <v>3301</v>
      </c>
      <c r="D6026" s="16" t="s">
        <v>3320</v>
      </c>
      <c r="E6026" s="16" t="s">
        <v>11801</v>
      </c>
      <c r="F6026" s="16" t="s">
        <v>3304</v>
      </c>
      <c r="G6026" s="16" t="s">
        <v>3398</v>
      </c>
      <c r="H6026" s="16" t="s">
        <v>3315</v>
      </c>
      <c r="I6026" s="16" t="s">
        <v>3307</v>
      </c>
      <c r="J6026" s="16" t="s">
        <v>11799</v>
      </c>
    </row>
    <row r="6027" ht="33.75" spans="1:10">
      <c r="A6027" s="20"/>
      <c r="B6027" s="16" t="s">
        <v>11797</v>
      </c>
      <c r="C6027" s="16" t="s">
        <v>3324</v>
      </c>
      <c r="D6027" s="16" t="s">
        <v>3590</v>
      </c>
      <c r="E6027" s="16" t="s">
        <v>11802</v>
      </c>
      <c r="F6027" s="16" t="s">
        <v>3304</v>
      </c>
      <c r="G6027" s="16" t="s">
        <v>3398</v>
      </c>
      <c r="H6027" s="16" t="s">
        <v>3315</v>
      </c>
      <c r="I6027" s="16" t="s">
        <v>3307</v>
      </c>
      <c r="J6027" s="16" t="s">
        <v>11799</v>
      </c>
    </row>
    <row r="6028" ht="22.5" spans="1:10">
      <c r="A6028" s="20"/>
      <c r="B6028" s="16" t="s">
        <v>11797</v>
      </c>
      <c r="C6028" s="16" t="s">
        <v>3331</v>
      </c>
      <c r="D6028" s="16" t="s">
        <v>3332</v>
      </c>
      <c r="E6028" s="16" t="s">
        <v>11803</v>
      </c>
      <c r="F6028" s="16" t="s">
        <v>3304</v>
      </c>
      <c r="G6028" s="16" t="s">
        <v>3398</v>
      </c>
      <c r="H6028" s="16" t="s">
        <v>3315</v>
      </c>
      <c r="I6028" s="16" t="s">
        <v>3307</v>
      </c>
      <c r="J6028" s="16" t="s">
        <v>11804</v>
      </c>
    </row>
    <row r="6029" ht="33.75" spans="1:10">
      <c r="A6029" s="20" t="s">
        <v>11805</v>
      </c>
      <c r="B6029" s="16" t="s">
        <v>11806</v>
      </c>
      <c r="C6029" s="16" t="s">
        <v>3301</v>
      </c>
      <c r="D6029" s="16" t="s">
        <v>3302</v>
      </c>
      <c r="E6029" s="16" t="s">
        <v>11807</v>
      </c>
      <c r="F6029" s="16" t="s">
        <v>3520</v>
      </c>
      <c r="G6029" s="16" t="s">
        <v>6406</v>
      </c>
      <c r="H6029" s="16" t="s">
        <v>3377</v>
      </c>
      <c r="I6029" s="16" t="s">
        <v>3307</v>
      </c>
      <c r="J6029" s="16" t="s">
        <v>11808</v>
      </c>
    </row>
    <row r="6030" ht="22.5" spans="1:10">
      <c r="A6030" s="20"/>
      <c r="B6030" s="16" t="s">
        <v>11806</v>
      </c>
      <c r="C6030" s="16" t="s">
        <v>3301</v>
      </c>
      <c r="D6030" s="16" t="s">
        <v>3311</v>
      </c>
      <c r="E6030" s="16" t="s">
        <v>11809</v>
      </c>
      <c r="F6030" s="16" t="s">
        <v>3304</v>
      </c>
      <c r="G6030" s="16" t="s">
        <v>3398</v>
      </c>
      <c r="H6030" s="16" t="s">
        <v>3315</v>
      </c>
      <c r="I6030" s="16" t="s">
        <v>3307</v>
      </c>
      <c r="J6030" s="16" t="s">
        <v>11810</v>
      </c>
    </row>
    <row r="6031" ht="56.25" spans="1:10">
      <c r="A6031" s="20"/>
      <c r="B6031" s="16" t="s">
        <v>11806</v>
      </c>
      <c r="C6031" s="16" t="s">
        <v>3301</v>
      </c>
      <c r="D6031" s="16" t="s">
        <v>3320</v>
      </c>
      <c r="E6031" s="16" t="s">
        <v>3431</v>
      </c>
      <c r="F6031" s="16" t="s">
        <v>3304</v>
      </c>
      <c r="G6031" s="16" t="s">
        <v>3398</v>
      </c>
      <c r="H6031" s="16" t="s">
        <v>3315</v>
      </c>
      <c r="I6031" s="16" t="s">
        <v>3307</v>
      </c>
      <c r="J6031" s="16" t="s">
        <v>11811</v>
      </c>
    </row>
    <row r="6032" ht="22.5" spans="1:10">
      <c r="A6032" s="20"/>
      <c r="B6032" s="16" t="s">
        <v>11806</v>
      </c>
      <c r="C6032" s="16" t="s">
        <v>3324</v>
      </c>
      <c r="D6032" s="16" t="s">
        <v>3325</v>
      </c>
      <c r="E6032" s="16" t="s">
        <v>3614</v>
      </c>
      <c r="F6032" s="16" t="s">
        <v>3304</v>
      </c>
      <c r="G6032" s="16" t="s">
        <v>3615</v>
      </c>
      <c r="H6032" s="16"/>
      <c r="I6032" s="16" t="s">
        <v>3329</v>
      </c>
      <c r="J6032" s="16" t="s">
        <v>4411</v>
      </c>
    </row>
    <row r="6033" ht="45" spans="1:10">
      <c r="A6033" s="20"/>
      <c r="B6033" s="16" t="s">
        <v>11806</v>
      </c>
      <c r="C6033" s="16" t="s">
        <v>3331</v>
      </c>
      <c r="D6033" s="16" t="s">
        <v>3332</v>
      </c>
      <c r="E6033" s="16" t="s">
        <v>4461</v>
      </c>
      <c r="F6033" s="16" t="s">
        <v>3313</v>
      </c>
      <c r="G6033" s="16" t="s">
        <v>3322</v>
      </c>
      <c r="H6033" s="16" t="s">
        <v>3315</v>
      </c>
      <c r="I6033" s="16" t="s">
        <v>3307</v>
      </c>
      <c r="J6033" s="16" t="s">
        <v>11812</v>
      </c>
    </row>
    <row r="6034" ht="33.75" spans="1:10">
      <c r="A6034" s="20"/>
      <c r="B6034" s="16" t="s">
        <v>11806</v>
      </c>
      <c r="C6034" s="16" t="s">
        <v>3331</v>
      </c>
      <c r="D6034" s="16" t="s">
        <v>3332</v>
      </c>
      <c r="E6034" s="16" t="s">
        <v>4412</v>
      </c>
      <c r="F6034" s="16" t="s">
        <v>3313</v>
      </c>
      <c r="G6034" s="16" t="s">
        <v>3322</v>
      </c>
      <c r="H6034" s="16" t="s">
        <v>3315</v>
      </c>
      <c r="I6034" s="16" t="s">
        <v>3307</v>
      </c>
      <c r="J6034" s="16" t="s">
        <v>11813</v>
      </c>
    </row>
    <row r="6035" spans="1:10">
      <c r="A6035" s="18" t="s">
        <v>11814</v>
      </c>
      <c r="B6035" s="16"/>
      <c r="C6035" s="16"/>
      <c r="D6035" s="16"/>
      <c r="E6035" s="16"/>
      <c r="F6035" s="16"/>
      <c r="G6035" s="16"/>
      <c r="H6035" s="16"/>
      <c r="I6035" s="16"/>
      <c r="J6035" s="16"/>
    </row>
    <row r="6036" spans="1:10">
      <c r="A6036" s="19" t="s">
        <v>11814</v>
      </c>
      <c r="B6036" s="16"/>
      <c r="C6036" s="16"/>
      <c r="D6036" s="16"/>
      <c r="E6036" s="16"/>
      <c r="F6036" s="16"/>
      <c r="G6036" s="16"/>
      <c r="H6036" s="16"/>
      <c r="I6036" s="16"/>
      <c r="J6036" s="16"/>
    </row>
    <row r="6037" ht="22.5" spans="1:10">
      <c r="A6037" s="20" t="s">
        <v>11815</v>
      </c>
      <c r="B6037" s="16" t="s">
        <v>11816</v>
      </c>
      <c r="C6037" s="16" t="s">
        <v>3301</v>
      </c>
      <c r="D6037" s="16" t="s">
        <v>3302</v>
      </c>
      <c r="E6037" s="16" t="s">
        <v>11817</v>
      </c>
      <c r="F6037" s="16" t="s">
        <v>3304</v>
      </c>
      <c r="G6037" s="16" t="s">
        <v>7972</v>
      </c>
      <c r="H6037" s="16" t="s">
        <v>3354</v>
      </c>
      <c r="I6037" s="16" t="s">
        <v>3307</v>
      </c>
      <c r="J6037" s="16" t="s">
        <v>11818</v>
      </c>
    </row>
    <row r="6038" ht="22.5" spans="1:10">
      <c r="A6038" s="20"/>
      <c r="B6038" s="16" t="s">
        <v>11816</v>
      </c>
      <c r="C6038" s="16" t="s">
        <v>3301</v>
      </c>
      <c r="D6038" s="16" t="s">
        <v>3311</v>
      </c>
      <c r="E6038" s="16" t="s">
        <v>4775</v>
      </c>
      <c r="F6038" s="16" t="s">
        <v>3304</v>
      </c>
      <c r="G6038" s="16" t="s">
        <v>3398</v>
      </c>
      <c r="H6038" s="16" t="s">
        <v>3315</v>
      </c>
      <c r="I6038" s="16" t="s">
        <v>3307</v>
      </c>
      <c r="J6038" s="16" t="s">
        <v>11819</v>
      </c>
    </row>
    <row r="6039" ht="22.5" spans="1:10">
      <c r="A6039" s="20"/>
      <c r="B6039" s="16" t="s">
        <v>11816</v>
      </c>
      <c r="C6039" s="16" t="s">
        <v>3301</v>
      </c>
      <c r="D6039" s="16" t="s">
        <v>3320</v>
      </c>
      <c r="E6039" s="16" t="s">
        <v>11820</v>
      </c>
      <c r="F6039" s="16" t="s">
        <v>3304</v>
      </c>
      <c r="G6039" s="16" t="s">
        <v>5731</v>
      </c>
      <c r="H6039" s="16" t="s">
        <v>3328</v>
      </c>
      <c r="I6039" s="16" t="s">
        <v>3329</v>
      </c>
      <c r="J6039" s="16" t="s">
        <v>7653</v>
      </c>
    </row>
    <row r="6040" ht="22.5" spans="1:10">
      <c r="A6040" s="20"/>
      <c r="B6040" s="16" t="s">
        <v>11816</v>
      </c>
      <c r="C6040" s="16" t="s">
        <v>3324</v>
      </c>
      <c r="D6040" s="16" t="s">
        <v>3325</v>
      </c>
      <c r="E6040" s="16" t="s">
        <v>11821</v>
      </c>
      <c r="F6040" s="16" t="s">
        <v>3313</v>
      </c>
      <c r="G6040" s="16" t="s">
        <v>3322</v>
      </c>
      <c r="H6040" s="16" t="s">
        <v>3315</v>
      </c>
      <c r="I6040" s="16" t="s">
        <v>3307</v>
      </c>
      <c r="J6040" s="16" t="s">
        <v>11822</v>
      </c>
    </row>
    <row r="6041" ht="45" spans="1:10">
      <c r="A6041" s="20"/>
      <c r="B6041" s="16" t="s">
        <v>11816</v>
      </c>
      <c r="C6041" s="16" t="s">
        <v>3331</v>
      </c>
      <c r="D6041" s="16" t="s">
        <v>3332</v>
      </c>
      <c r="E6041" s="16" t="s">
        <v>11823</v>
      </c>
      <c r="F6041" s="16" t="s">
        <v>3313</v>
      </c>
      <c r="G6041" s="16" t="s">
        <v>3322</v>
      </c>
      <c r="H6041" s="16" t="s">
        <v>3315</v>
      </c>
      <c r="I6041" s="16" t="s">
        <v>3307</v>
      </c>
      <c r="J6041" s="16" t="s">
        <v>11824</v>
      </c>
    </row>
    <row r="6042" ht="33.75" spans="1:10">
      <c r="A6042" s="20" t="s">
        <v>11825</v>
      </c>
      <c r="B6042" s="16" t="s">
        <v>8970</v>
      </c>
      <c r="C6042" s="16" t="s">
        <v>3301</v>
      </c>
      <c r="D6042" s="16" t="s">
        <v>3302</v>
      </c>
      <c r="E6042" s="16" t="s">
        <v>10508</v>
      </c>
      <c r="F6042" s="16" t="s">
        <v>3304</v>
      </c>
      <c r="G6042" s="16" t="s">
        <v>5405</v>
      </c>
      <c r="H6042" s="16" t="s">
        <v>3377</v>
      </c>
      <c r="I6042" s="16" t="s">
        <v>3307</v>
      </c>
      <c r="J6042" s="16" t="s">
        <v>11826</v>
      </c>
    </row>
    <row r="6043" ht="22.5" spans="1:10">
      <c r="A6043" s="20"/>
      <c r="B6043" s="16" t="s">
        <v>8970</v>
      </c>
      <c r="C6043" s="16" t="s">
        <v>3324</v>
      </c>
      <c r="D6043" s="16" t="s">
        <v>3325</v>
      </c>
      <c r="E6043" s="16" t="s">
        <v>3614</v>
      </c>
      <c r="F6043" s="16" t="s">
        <v>3304</v>
      </c>
      <c r="G6043" s="16" t="s">
        <v>3615</v>
      </c>
      <c r="H6043" s="16"/>
      <c r="I6043" s="16" t="s">
        <v>3329</v>
      </c>
      <c r="J6043" s="16" t="s">
        <v>4411</v>
      </c>
    </row>
    <row r="6044" ht="33.75" spans="1:10">
      <c r="A6044" s="20"/>
      <c r="B6044" s="16" t="s">
        <v>8970</v>
      </c>
      <c r="C6044" s="16" t="s">
        <v>3331</v>
      </c>
      <c r="D6044" s="16" t="s">
        <v>3332</v>
      </c>
      <c r="E6044" s="16" t="s">
        <v>11827</v>
      </c>
      <c r="F6044" s="16" t="s">
        <v>3313</v>
      </c>
      <c r="G6044" s="16" t="s">
        <v>3322</v>
      </c>
      <c r="H6044" s="16" t="s">
        <v>3315</v>
      </c>
      <c r="I6044" s="16" t="s">
        <v>3307</v>
      </c>
      <c r="J6044" s="16" t="s">
        <v>4413</v>
      </c>
    </row>
    <row r="6045" ht="22.5" spans="1:10">
      <c r="A6045" s="20" t="s">
        <v>11828</v>
      </c>
      <c r="B6045" s="16" t="s">
        <v>11829</v>
      </c>
      <c r="C6045" s="16" t="s">
        <v>3301</v>
      </c>
      <c r="D6045" s="16" t="s">
        <v>3302</v>
      </c>
      <c r="E6045" s="16" t="s">
        <v>11830</v>
      </c>
      <c r="F6045" s="16" t="s">
        <v>3304</v>
      </c>
      <c r="G6045" s="16" t="s">
        <v>11831</v>
      </c>
      <c r="H6045" s="16" t="s">
        <v>3377</v>
      </c>
      <c r="I6045" s="16" t="s">
        <v>3307</v>
      </c>
      <c r="J6045" s="16" t="s">
        <v>11832</v>
      </c>
    </row>
    <row r="6046" ht="22.5" spans="1:10">
      <c r="A6046" s="20"/>
      <c r="B6046" s="16" t="s">
        <v>11829</v>
      </c>
      <c r="C6046" s="16" t="s">
        <v>3301</v>
      </c>
      <c r="D6046" s="16" t="s">
        <v>3320</v>
      </c>
      <c r="E6046" s="16" t="s">
        <v>11833</v>
      </c>
      <c r="F6046" s="16" t="s">
        <v>3304</v>
      </c>
      <c r="G6046" s="16" t="s">
        <v>3462</v>
      </c>
      <c r="H6046" s="16"/>
      <c r="I6046" s="16" t="s">
        <v>3329</v>
      </c>
      <c r="J6046" s="16" t="s">
        <v>11834</v>
      </c>
    </row>
    <row r="6047" ht="22.5" spans="1:10">
      <c r="A6047" s="20"/>
      <c r="B6047" s="16" t="s">
        <v>11829</v>
      </c>
      <c r="C6047" s="16" t="s">
        <v>3324</v>
      </c>
      <c r="D6047" s="16" t="s">
        <v>3325</v>
      </c>
      <c r="E6047" s="16" t="s">
        <v>3614</v>
      </c>
      <c r="F6047" s="16" t="s">
        <v>3304</v>
      </c>
      <c r="G6047" s="16" t="s">
        <v>3614</v>
      </c>
      <c r="H6047" s="16"/>
      <c r="I6047" s="16" t="s">
        <v>3329</v>
      </c>
      <c r="J6047" s="16" t="s">
        <v>4411</v>
      </c>
    </row>
    <row r="6048" ht="33.75" spans="1:10">
      <c r="A6048" s="20"/>
      <c r="B6048" s="16" t="s">
        <v>11829</v>
      </c>
      <c r="C6048" s="16" t="s">
        <v>3331</v>
      </c>
      <c r="D6048" s="16" t="s">
        <v>3332</v>
      </c>
      <c r="E6048" s="16" t="s">
        <v>11835</v>
      </c>
      <c r="F6048" s="16" t="s">
        <v>3313</v>
      </c>
      <c r="G6048" s="16" t="s">
        <v>3322</v>
      </c>
      <c r="H6048" s="16" t="s">
        <v>3315</v>
      </c>
      <c r="I6048" s="16" t="s">
        <v>3307</v>
      </c>
      <c r="J6048" s="16" t="s">
        <v>11836</v>
      </c>
    </row>
    <row r="6049" ht="67.5" spans="1:10">
      <c r="A6049" s="20" t="s">
        <v>11837</v>
      </c>
      <c r="B6049" s="16" t="s">
        <v>8970</v>
      </c>
      <c r="C6049" s="16" t="s">
        <v>3301</v>
      </c>
      <c r="D6049" s="16" t="s">
        <v>3302</v>
      </c>
      <c r="E6049" s="16" t="s">
        <v>11838</v>
      </c>
      <c r="F6049" s="16" t="s">
        <v>3304</v>
      </c>
      <c r="G6049" s="16" t="s">
        <v>4106</v>
      </c>
      <c r="H6049" s="16" t="s">
        <v>3377</v>
      </c>
      <c r="I6049" s="16" t="s">
        <v>3307</v>
      </c>
      <c r="J6049" s="16" t="s">
        <v>10395</v>
      </c>
    </row>
    <row r="6050" ht="67.5" spans="1:10">
      <c r="A6050" s="20"/>
      <c r="B6050" s="16" t="s">
        <v>8970</v>
      </c>
      <c r="C6050" s="16" t="s">
        <v>3301</v>
      </c>
      <c r="D6050" s="16" t="s">
        <v>3302</v>
      </c>
      <c r="E6050" s="16" t="s">
        <v>11839</v>
      </c>
      <c r="F6050" s="16" t="s">
        <v>3304</v>
      </c>
      <c r="G6050" s="16" t="s">
        <v>3544</v>
      </c>
      <c r="H6050" s="16" t="s">
        <v>3377</v>
      </c>
      <c r="I6050" s="16" t="s">
        <v>3307</v>
      </c>
      <c r="J6050" s="16" t="s">
        <v>11840</v>
      </c>
    </row>
    <row r="6051" ht="22.5" spans="1:10">
      <c r="A6051" s="20"/>
      <c r="B6051" s="16" t="s">
        <v>8970</v>
      </c>
      <c r="C6051" s="16" t="s">
        <v>3324</v>
      </c>
      <c r="D6051" s="16" t="s">
        <v>3325</v>
      </c>
      <c r="E6051" s="16" t="s">
        <v>3614</v>
      </c>
      <c r="F6051" s="16" t="s">
        <v>3304</v>
      </c>
      <c r="G6051" s="16" t="s">
        <v>3614</v>
      </c>
      <c r="H6051" s="16"/>
      <c r="I6051" s="16" t="s">
        <v>3329</v>
      </c>
      <c r="J6051" s="16" t="s">
        <v>4411</v>
      </c>
    </row>
    <row r="6052" ht="33.75" spans="1:10">
      <c r="A6052" s="20"/>
      <c r="B6052" s="16" t="s">
        <v>8970</v>
      </c>
      <c r="C6052" s="16" t="s">
        <v>3331</v>
      </c>
      <c r="D6052" s="16" t="s">
        <v>3332</v>
      </c>
      <c r="E6052" s="16" t="s">
        <v>4412</v>
      </c>
      <c r="F6052" s="16" t="s">
        <v>3313</v>
      </c>
      <c r="G6052" s="16" t="s">
        <v>3322</v>
      </c>
      <c r="H6052" s="16" t="s">
        <v>3315</v>
      </c>
      <c r="I6052" s="16" t="s">
        <v>3307</v>
      </c>
      <c r="J6052" s="16" t="s">
        <v>4413</v>
      </c>
    </row>
    <row r="6053" ht="33.75" spans="1:10">
      <c r="A6053" s="20"/>
      <c r="B6053" s="16" t="s">
        <v>8970</v>
      </c>
      <c r="C6053" s="16" t="s">
        <v>3331</v>
      </c>
      <c r="D6053" s="16" t="s">
        <v>3332</v>
      </c>
      <c r="E6053" s="16" t="s">
        <v>4461</v>
      </c>
      <c r="F6053" s="16" t="s">
        <v>3313</v>
      </c>
      <c r="G6053" s="16" t="s">
        <v>3322</v>
      </c>
      <c r="H6053" s="16" t="s">
        <v>3315</v>
      </c>
      <c r="I6053" s="16" t="s">
        <v>3307</v>
      </c>
      <c r="J6053" s="16" t="s">
        <v>8286</v>
      </c>
    </row>
    <row r="6054" ht="33.75" spans="1:10">
      <c r="A6054" s="20" t="s">
        <v>11841</v>
      </c>
      <c r="B6054" s="16" t="s">
        <v>11842</v>
      </c>
      <c r="C6054" s="16" t="s">
        <v>3301</v>
      </c>
      <c r="D6054" s="16" t="s">
        <v>3302</v>
      </c>
      <c r="E6054" s="16" t="s">
        <v>6786</v>
      </c>
      <c r="F6054" s="16" t="s">
        <v>3304</v>
      </c>
      <c r="G6054" s="16" t="s">
        <v>4274</v>
      </c>
      <c r="H6054" s="16" t="s">
        <v>3377</v>
      </c>
      <c r="I6054" s="16" t="s">
        <v>3307</v>
      </c>
      <c r="J6054" s="16" t="s">
        <v>11826</v>
      </c>
    </row>
    <row r="6055" ht="22.5" spans="1:10">
      <c r="A6055" s="20"/>
      <c r="B6055" s="16" t="s">
        <v>11842</v>
      </c>
      <c r="C6055" s="16" t="s">
        <v>3301</v>
      </c>
      <c r="D6055" s="16" t="s">
        <v>3320</v>
      </c>
      <c r="E6055" s="16" t="s">
        <v>11843</v>
      </c>
      <c r="F6055" s="16" t="s">
        <v>3304</v>
      </c>
      <c r="G6055" s="16" t="s">
        <v>3462</v>
      </c>
      <c r="H6055" s="16"/>
      <c r="I6055" s="16" t="s">
        <v>3329</v>
      </c>
      <c r="J6055" s="16" t="s">
        <v>11844</v>
      </c>
    </row>
    <row r="6056" ht="22.5" spans="1:10">
      <c r="A6056" s="20"/>
      <c r="B6056" s="16" t="s">
        <v>11842</v>
      </c>
      <c r="C6056" s="16" t="s">
        <v>3324</v>
      </c>
      <c r="D6056" s="16" t="s">
        <v>3325</v>
      </c>
      <c r="E6056" s="16" t="s">
        <v>3614</v>
      </c>
      <c r="F6056" s="16" t="s">
        <v>3304</v>
      </c>
      <c r="G6056" s="16" t="s">
        <v>3614</v>
      </c>
      <c r="H6056" s="16"/>
      <c r="I6056" s="16" t="s">
        <v>3329</v>
      </c>
      <c r="J6056" s="16" t="s">
        <v>4411</v>
      </c>
    </row>
    <row r="6057" ht="33.75" spans="1:10">
      <c r="A6057" s="20"/>
      <c r="B6057" s="16" t="s">
        <v>11842</v>
      </c>
      <c r="C6057" s="16" t="s">
        <v>3331</v>
      </c>
      <c r="D6057" s="16" t="s">
        <v>3332</v>
      </c>
      <c r="E6057" s="16" t="s">
        <v>11845</v>
      </c>
      <c r="F6057" s="16" t="s">
        <v>3313</v>
      </c>
      <c r="G6057" s="16" t="s">
        <v>3322</v>
      </c>
      <c r="H6057" s="16" t="s">
        <v>3315</v>
      </c>
      <c r="I6057" s="16" t="s">
        <v>3307</v>
      </c>
      <c r="J6057" s="16" t="s">
        <v>11836</v>
      </c>
    </row>
    <row r="6058" ht="22.5" spans="1:10">
      <c r="A6058" s="20" t="s">
        <v>11846</v>
      </c>
      <c r="B6058" s="16" t="s">
        <v>11847</v>
      </c>
      <c r="C6058" s="16" t="s">
        <v>3301</v>
      </c>
      <c r="D6058" s="16" t="s">
        <v>3302</v>
      </c>
      <c r="E6058" s="16" t="s">
        <v>11848</v>
      </c>
      <c r="F6058" s="16" t="s">
        <v>3313</v>
      </c>
      <c r="G6058" s="16" t="s">
        <v>3341</v>
      </c>
      <c r="H6058" s="16" t="s">
        <v>3315</v>
      </c>
      <c r="I6058" s="16" t="s">
        <v>3307</v>
      </c>
      <c r="J6058" s="16" t="s">
        <v>11849</v>
      </c>
    </row>
    <row r="6059" spans="1:10">
      <c r="A6059" s="20"/>
      <c r="B6059" s="16" t="s">
        <v>11847</v>
      </c>
      <c r="C6059" s="16" t="s">
        <v>3301</v>
      </c>
      <c r="D6059" s="16" t="s">
        <v>3311</v>
      </c>
      <c r="E6059" s="16" t="s">
        <v>11850</v>
      </c>
      <c r="F6059" s="16" t="s">
        <v>3304</v>
      </c>
      <c r="G6059" s="16" t="s">
        <v>11851</v>
      </c>
      <c r="H6059" s="16"/>
      <c r="I6059" s="16" t="s">
        <v>3329</v>
      </c>
      <c r="J6059" s="16" t="s">
        <v>11850</v>
      </c>
    </row>
    <row r="6060" spans="1:10">
      <c r="A6060" s="20"/>
      <c r="B6060" s="16" t="s">
        <v>11847</v>
      </c>
      <c r="C6060" s="16" t="s">
        <v>3301</v>
      </c>
      <c r="D6060" s="16" t="s">
        <v>3320</v>
      </c>
      <c r="E6060" s="16" t="s">
        <v>11852</v>
      </c>
      <c r="F6060" s="16" t="s">
        <v>3304</v>
      </c>
      <c r="G6060" s="16" t="s">
        <v>8121</v>
      </c>
      <c r="H6060" s="16"/>
      <c r="I6060" s="16" t="s">
        <v>3329</v>
      </c>
      <c r="J6060" s="16" t="s">
        <v>11852</v>
      </c>
    </row>
    <row r="6061" ht="33.75" spans="1:10">
      <c r="A6061" s="20"/>
      <c r="B6061" s="16" t="s">
        <v>11847</v>
      </c>
      <c r="C6061" s="16" t="s">
        <v>3324</v>
      </c>
      <c r="D6061" s="16" t="s">
        <v>3590</v>
      </c>
      <c r="E6061" s="16" t="s">
        <v>11853</v>
      </c>
      <c r="F6061" s="16" t="s">
        <v>3304</v>
      </c>
      <c r="G6061" s="16" t="s">
        <v>11854</v>
      </c>
      <c r="H6061" s="16"/>
      <c r="I6061" s="16" t="s">
        <v>3329</v>
      </c>
      <c r="J6061" s="16" t="s">
        <v>11853</v>
      </c>
    </row>
    <row r="6062" spans="1:10">
      <c r="A6062" s="20"/>
      <c r="B6062" s="16" t="s">
        <v>11847</v>
      </c>
      <c r="C6062" s="16" t="s">
        <v>3331</v>
      </c>
      <c r="D6062" s="16" t="s">
        <v>3332</v>
      </c>
      <c r="E6062" s="16" t="s">
        <v>3332</v>
      </c>
      <c r="F6062" s="16" t="s">
        <v>3313</v>
      </c>
      <c r="G6062" s="16" t="s">
        <v>3322</v>
      </c>
      <c r="H6062" s="16" t="s">
        <v>3315</v>
      </c>
      <c r="I6062" s="16" t="s">
        <v>3307</v>
      </c>
      <c r="J6062" s="16" t="s">
        <v>3332</v>
      </c>
    </row>
    <row r="6063" ht="33.75" spans="1:10">
      <c r="A6063" s="20"/>
      <c r="B6063" s="16" t="s">
        <v>11847</v>
      </c>
      <c r="C6063" s="16" t="s">
        <v>3331</v>
      </c>
      <c r="D6063" s="16" t="s">
        <v>3332</v>
      </c>
      <c r="E6063" s="16" t="s">
        <v>11855</v>
      </c>
      <c r="F6063" s="16" t="s">
        <v>3313</v>
      </c>
      <c r="G6063" s="16" t="s">
        <v>3322</v>
      </c>
      <c r="H6063" s="16" t="s">
        <v>3315</v>
      </c>
      <c r="I6063" s="16" t="s">
        <v>3307</v>
      </c>
      <c r="J6063" s="16" t="s">
        <v>11856</v>
      </c>
    </row>
    <row r="6064" ht="22.5" spans="1:10">
      <c r="A6064" s="20" t="s">
        <v>11857</v>
      </c>
      <c r="B6064" s="16" t="s">
        <v>11858</v>
      </c>
      <c r="C6064" s="16" t="s">
        <v>3301</v>
      </c>
      <c r="D6064" s="16" t="s">
        <v>3302</v>
      </c>
      <c r="E6064" s="16" t="s">
        <v>6786</v>
      </c>
      <c r="F6064" s="16" t="s">
        <v>3304</v>
      </c>
      <c r="G6064" s="16" t="s">
        <v>11831</v>
      </c>
      <c r="H6064" s="16" t="s">
        <v>3377</v>
      </c>
      <c r="I6064" s="16" t="s">
        <v>3307</v>
      </c>
      <c r="J6064" s="16" t="s">
        <v>11859</v>
      </c>
    </row>
    <row r="6065" ht="22.5" spans="1:10">
      <c r="A6065" s="20"/>
      <c r="B6065" s="16" t="s">
        <v>11858</v>
      </c>
      <c r="C6065" s="16" t="s">
        <v>3301</v>
      </c>
      <c r="D6065" s="16" t="s">
        <v>3320</v>
      </c>
      <c r="E6065" s="16" t="s">
        <v>11843</v>
      </c>
      <c r="F6065" s="16" t="s">
        <v>3304</v>
      </c>
      <c r="G6065" s="16" t="s">
        <v>3462</v>
      </c>
      <c r="H6065" s="16"/>
      <c r="I6065" s="16" t="s">
        <v>3329</v>
      </c>
      <c r="J6065" s="16" t="s">
        <v>11844</v>
      </c>
    </row>
    <row r="6066" ht="22.5" spans="1:10">
      <c r="A6066" s="20"/>
      <c r="B6066" s="16" t="s">
        <v>11858</v>
      </c>
      <c r="C6066" s="16" t="s">
        <v>3324</v>
      </c>
      <c r="D6066" s="16" t="s">
        <v>3325</v>
      </c>
      <c r="E6066" s="16" t="s">
        <v>3614</v>
      </c>
      <c r="F6066" s="16" t="s">
        <v>3304</v>
      </c>
      <c r="G6066" s="16" t="s">
        <v>3614</v>
      </c>
      <c r="H6066" s="16"/>
      <c r="I6066" s="16" t="s">
        <v>3329</v>
      </c>
      <c r="J6066" s="16" t="s">
        <v>4411</v>
      </c>
    </row>
    <row r="6067" ht="33.75" spans="1:10">
      <c r="A6067" s="20"/>
      <c r="B6067" s="16" t="s">
        <v>11858</v>
      </c>
      <c r="C6067" s="16" t="s">
        <v>3331</v>
      </c>
      <c r="D6067" s="16" t="s">
        <v>3332</v>
      </c>
      <c r="E6067" s="16" t="s">
        <v>11835</v>
      </c>
      <c r="F6067" s="16" t="s">
        <v>3313</v>
      </c>
      <c r="G6067" s="16" t="s">
        <v>3322</v>
      </c>
      <c r="H6067" s="16" t="s">
        <v>3315</v>
      </c>
      <c r="I6067" s="16" t="s">
        <v>3307</v>
      </c>
      <c r="J6067" s="16" t="s">
        <v>11836</v>
      </c>
    </row>
    <row r="6068" ht="33.75" spans="1:10">
      <c r="A6068" s="20" t="s">
        <v>11860</v>
      </c>
      <c r="B6068" s="16" t="s">
        <v>11861</v>
      </c>
      <c r="C6068" s="16" t="s">
        <v>3301</v>
      </c>
      <c r="D6068" s="16" t="s">
        <v>3302</v>
      </c>
      <c r="E6068" s="16" t="s">
        <v>10508</v>
      </c>
      <c r="F6068" s="16" t="s">
        <v>3304</v>
      </c>
      <c r="G6068" s="16" t="s">
        <v>4274</v>
      </c>
      <c r="H6068" s="16" t="s">
        <v>3377</v>
      </c>
      <c r="I6068" s="16" t="s">
        <v>3307</v>
      </c>
      <c r="J6068" s="16" t="s">
        <v>11826</v>
      </c>
    </row>
    <row r="6069" ht="22.5" spans="1:10">
      <c r="A6069" s="20"/>
      <c r="B6069" s="16" t="s">
        <v>11861</v>
      </c>
      <c r="C6069" s="16" t="s">
        <v>3324</v>
      </c>
      <c r="D6069" s="16" t="s">
        <v>3325</v>
      </c>
      <c r="E6069" s="16" t="s">
        <v>3614</v>
      </c>
      <c r="F6069" s="16" t="s">
        <v>3304</v>
      </c>
      <c r="G6069" s="16" t="s">
        <v>3614</v>
      </c>
      <c r="H6069" s="16"/>
      <c r="I6069" s="16" t="s">
        <v>3329</v>
      </c>
      <c r="J6069" s="16" t="s">
        <v>4411</v>
      </c>
    </row>
    <row r="6070" ht="33.75" spans="1:10">
      <c r="A6070" s="20"/>
      <c r="B6070" s="16" t="s">
        <v>11861</v>
      </c>
      <c r="C6070" s="16" t="s">
        <v>3331</v>
      </c>
      <c r="D6070" s="16" t="s">
        <v>3332</v>
      </c>
      <c r="E6070" s="16" t="s">
        <v>11845</v>
      </c>
      <c r="F6070" s="16" t="s">
        <v>3313</v>
      </c>
      <c r="G6070" s="16" t="s">
        <v>3322</v>
      </c>
      <c r="H6070" s="16" t="s">
        <v>3315</v>
      </c>
      <c r="I6070" s="16" t="s">
        <v>3307</v>
      </c>
      <c r="J6070" s="16" t="s">
        <v>4413</v>
      </c>
    </row>
    <row r="6071" ht="33.75" spans="1:10">
      <c r="A6071" s="20"/>
      <c r="B6071" s="16" t="s">
        <v>11861</v>
      </c>
      <c r="C6071" s="16" t="s">
        <v>3331</v>
      </c>
      <c r="D6071" s="16" t="s">
        <v>3332</v>
      </c>
      <c r="E6071" s="16" t="s">
        <v>4461</v>
      </c>
      <c r="F6071" s="16" t="s">
        <v>3313</v>
      </c>
      <c r="G6071" s="16" t="s">
        <v>3322</v>
      </c>
      <c r="H6071" s="16" t="s">
        <v>3315</v>
      </c>
      <c r="I6071" s="16" t="s">
        <v>3307</v>
      </c>
      <c r="J6071" s="16" t="s">
        <v>4413</v>
      </c>
    </row>
    <row r="6072" ht="33.75" spans="1:10">
      <c r="A6072" s="20" t="s">
        <v>2455</v>
      </c>
      <c r="B6072" s="16" t="s">
        <v>11861</v>
      </c>
      <c r="C6072" s="16" t="s">
        <v>3301</v>
      </c>
      <c r="D6072" s="16" t="s">
        <v>3302</v>
      </c>
      <c r="E6072" s="16" t="s">
        <v>10508</v>
      </c>
      <c r="F6072" s="16" t="s">
        <v>3304</v>
      </c>
      <c r="G6072" s="16" t="s">
        <v>5405</v>
      </c>
      <c r="H6072" s="16" t="s">
        <v>3377</v>
      </c>
      <c r="I6072" s="16" t="s">
        <v>3307</v>
      </c>
      <c r="J6072" s="16" t="s">
        <v>11826</v>
      </c>
    </row>
    <row r="6073" ht="22.5" spans="1:10">
      <c r="A6073" s="20"/>
      <c r="B6073" s="16" t="s">
        <v>11861</v>
      </c>
      <c r="C6073" s="16" t="s">
        <v>3324</v>
      </c>
      <c r="D6073" s="16" t="s">
        <v>3325</v>
      </c>
      <c r="E6073" s="16" t="s">
        <v>3614</v>
      </c>
      <c r="F6073" s="16" t="s">
        <v>3304</v>
      </c>
      <c r="G6073" s="16" t="s">
        <v>3614</v>
      </c>
      <c r="H6073" s="16"/>
      <c r="I6073" s="16" t="s">
        <v>3329</v>
      </c>
      <c r="J6073" s="16" t="s">
        <v>4411</v>
      </c>
    </row>
    <row r="6074" ht="33.75" spans="1:10">
      <c r="A6074" s="20"/>
      <c r="B6074" s="16" t="s">
        <v>11861</v>
      </c>
      <c r="C6074" s="16" t="s">
        <v>3331</v>
      </c>
      <c r="D6074" s="16" t="s">
        <v>3332</v>
      </c>
      <c r="E6074" s="16" t="s">
        <v>11845</v>
      </c>
      <c r="F6074" s="16" t="s">
        <v>3313</v>
      </c>
      <c r="G6074" s="16" t="s">
        <v>3322</v>
      </c>
      <c r="H6074" s="16" t="s">
        <v>3315</v>
      </c>
      <c r="I6074" s="16" t="s">
        <v>3307</v>
      </c>
      <c r="J6074" s="16" t="s">
        <v>4413</v>
      </c>
    </row>
    <row r="6075" ht="33.75" spans="1:10">
      <c r="A6075" s="20"/>
      <c r="B6075" s="16" t="s">
        <v>11861</v>
      </c>
      <c r="C6075" s="16" t="s">
        <v>3331</v>
      </c>
      <c r="D6075" s="16" t="s">
        <v>3332</v>
      </c>
      <c r="E6075" s="16" t="s">
        <v>4461</v>
      </c>
      <c r="F6075" s="16" t="s">
        <v>3313</v>
      </c>
      <c r="G6075" s="16" t="s">
        <v>3322</v>
      </c>
      <c r="H6075" s="16" t="s">
        <v>3315</v>
      </c>
      <c r="I6075" s="16" t="s">
        <v>3307</v>
      </c>
      <c r="J6075" s="16" t="s">
        <v>8286</v>
      </c>
    </row>
    <row r="6076" spans="1:10">
      <c r="A6076" s="18" t="s">
        <v>11862</v>
      </c>
      <c r="B6076" s="16"/>
      <c r="C6076" s="16"/>
      <c r="D6076" s="16"/>
      <c r="E6076" s="16"/>
      <c r="F6076" s="16"/>
      <c r="G6076" s="16"/>
      <c r="H6076" s="16"/>
      <c r="I6076" s="16"/>
      <c r="J6076" s="16"/>
    </row>
    <row r="6077" spans="1:10">
      <c r="A6077" s="19" t="s">
        <v>11862</v>
      </c>
      <c r="B6077" s="16"/>
      <c r="C6077" s="16"/>
      <c r="D6077" s="16"/>
      <c r="E6077" s="16"/>
      <c r="F6077" s="16"/>
      <c r="G6077" s="16"/>
      <c r="H6077" s="16"/>
      <c r="I6077" s="16"/>
      <c r="J6077" s="16"/>
    </row>
    <row r="6078" ht="101.25" spans="1:10">
      <c r="A6078" s="20" t="s">
        <v>11863</v>
      </c>
      <c r="B6078" s="16" t="s">
        <v>11864</v>
      </c>
      <c r="C6078" s="16" t="s">
        <v>3301</v>
      </c>
      <c r="D6078" s="16" t="s">
        <v>3302</v>
      </c>
      <c r="E6078" s="16" t="s">
        <v>11865</v>
      </c>
      <c r="F6078" s="16" t="s">
        <v>3313</v>
      </c>
      <c r="G6078" s="16" t="s">
        <v>3459</v>
      </c>
      <c r="H6078" s="16" t="s">
        <v>3395</v>
      </c>
      <c r="I6078" s="16" t="s">
        <v>3307</v>
      </c>
      <c r="J6078" s="16" t="s">
        <v>11866</v>
      </c>
    </row>
    <row r="6079" ht="101.25" spans="1:10">
      <c r="A6079" s="20"/>
      <c r="B6079" s="16" t="s">
        <v>11864</v>
      </c>
      <c r="C6079" s="16" t="s">
        <v>3301</v>
      </c>
      <c r="D6079" s="16" t="s">
        <v>3302</v>
      </c>
      <c r="E6079" s="16" t="s">
        <v>11867</v>
      </c>
      <c r="F6079" s="16" t="s">
        <v>3313</v>
      </c>
      <c r="G6079" s="16" t="s">
        <v>4591</v>
      </c>
      <c r="H6079" s="16" t="s">
        <v>4832</v>
      </c>
      <c r="I6079" s="16" t="s">
        <v>3307</v>
      </c>
      <c r="J6079" s="16" t="s">
        <v>11868</v>
      </c>
    </row>
    <row r="6080" ht="33.75" spans="1:10">
      <c r="A6080" s="20"/>
      <c r="B6080" s="16" t="s">
        <v>11864</v>
      </c>
      <c r="C6080" s="16" t="s">
        <v>3301</v>
      </c>
      <c r="D6080" s="16" t="s">
        <v>3302</v>
      </c>
      <c r="E6080" s="16" t="s">
        <v>11869</v>
      </c>
      <c r="F6080" s="16" t="s">
        <v>3313</v>
      </c>
      <c r="G6080" s="16" t="s">
        <v>3370</v>
      </c>
      <c r="H6080" s="16" t="s">
        <v>4832</v>
      </c>
      <c r="I6080" s="16" t="s">
        <v>3307</v>
      </c>
      <c r="J6080" s="16" t="s">
        <v>11870</v>
      </c>
    </row>
    <row r="6081" ht="22.5" spans="1:10">
      <c r="A6081" s="20"/>
      <c r="B6081" s="16" t="s">
        <v>11864</v>
      </c>
      <c r="C6081" s="16" t="s">
        <v>3301</v>
      </c>
      <c r="D6081" s="16" t="s">
        <v>3302</v>
      </c>
      <c r="E6081" s="16" t="s">
        <v>11871</v>
      </c>
      <c r="F6081" s="16" t="s">
        <v>3313</v>
      </c>
      <c r="G6081" s="16" t="s">
        <v>3417</v>
      </c>
      <c r="H6081" s="16" t="s">
        <v>3473</v>
      </c>
      <c r="I6081" s="16" t="s">
        <v>3307</v>
      </c>
      <c r="J6081" s="16" t="s">
        <v>11872</v>
      </c>
    </row>
    <row r="6082" ht="45" spans="1:10">
      <c r="A6082" s="20"/>
      <c r="B6082" s="16" t="s">
        <v>11864</v>
      </c>
      <c r="C6082" s="16" t="s">
        <v>3324</v>
      </c>
      <c r="D6082" s="16" t="s">
        <v>3690</v>
      </c>
      <c r="E6082" s="16" t="s">
        <v>11873</v>
      </c>
      <c r="F6082" s="16" t="s">
        <v>3313</v>
      </c>
      <c r="G6082" s="16" t="s">
        <v>3305</v>
      </c>
      <c r="H6082" s="16" t="s">
        <v>3395</v>
      </c>
      <c r="I6082" s="16" t="s">
        <v>3307</v>
      </c>
      <c r="J6082" s="16" t="s">
        <v>11874</v>
      </c>
    </row>
    <row r="6083" ht="45" spans="1:10">
      <c r="A6083" s="20"/>
      <c r="B6083" s="16" t="s">
        <v>11864</v>
      </c>
      <c r="C6083" s="16" t="s">
        <v>3324</v>
      </c>
      <c r="D6083" s="16" t="s">
        <v>3590</v>
      </c>
      <c r="E6083" s="16" t="s">
        <v>11875</v>
      </c>
      <c r="F6083" s="16" t="s">
        <v>3313</v>
      </c>
      <c r="G6083" s="16" t="s">
        <v>3322</v>
      </c>
      <c r="H6083" s="16" t="s">
        <v>3315</v>
      </c>
      <c r="I6083" s="16" t="s">
        <v>3307</v>
      </c>
      <c r="J6083" s="16" t="s">
        <v>11876</v>
      </c>
    </row>
    <row r="6084" ht="90" spans="1:10">
      <c r="A6084" s="20"/>
      <c r="B6084" s="16" t="s">
        <v>11864</v>
      </c>
      <c r="C6084" s="16" t="s">
        <v>3331</v>
      </c>
      <c r="D6084" s="16" t="s">
        <v>3332</v>
      </c>
      <c r="E6084" s="16" t="s">
        <v>11877</v>
      </c>
      <c r="F6084" s="16" t="s">
        <v>3313</v>
      </c>
      <c r="G6084" s="16" t="s">
        <v>3341</v>
      </c>
      <c r="H6084" s="16" t="s">
        <v>3315</v>
      </c>
      <c r="I6084" s="16" t="s">
        <v>3307</v>
      </c>
      <c r="J6084" s="16" t="s">
        <v>11878</v>
      </c>
    </row>
    <row r="6085" ht="45" spans="1:10">
      <c r="A6085" s="20"/>
      <c r="B6085" s="16" t="s">
        <v>11864</v>
      </c>
      <c r="C6085" s="16" t="s">
        <v>3843</v>
      </c>
      <c r="D6085" s="16" t="s">
        <v>3844</v>
      </c>
      <c r="E6085" s="16" t="s">
        <v>3844</v>
      </c>
      <c r="F6085" s="16" t="s">
        <v>3520</v>
      </c>
      <c r="G6085" s="16" t="s">
        <v>5614</v>
      </c>
      <c r="H6085" s="16" t="s">
        <v>3847</v>
      </c>
      <c r="I6085" s="16" t="s">
        <v>3307</v>
      </c>
      <c r="J6085" s="16" t="s">
        <v>8703</v>
      </c>
    </row>
    <row r="6086" ht="67.5" spans="1:10">
      <c r="A6086" s="20" t="s">
        <v>11879</v>
      </c>
      <c r="B6086" s="16" t="s">
        <v>8970</v>
      </c>
      <c r="C6086" s="16" t="s">
        <v>3301</v>
      </c>
      <c r="D6086" s="16" t="s">
        <v>3302</v>
      </c>
      <c r="E6086" s="16" t="s">
        <v>10514</v>
      </c>
      <c r="F6086" s="16" t="s">
        <v>3313</v>
      </c>
      <c r="G6086" s="16" t="s">
        <v>3804</v>
      </c>
      <c r="H6086" s="16" t="s">
        <v>3377</v>
      </c>
      <c r="I6086" s="16" t="s">
        <v>3307</v>
      </c>
      <c r="J6086" s="16" t="s">
        <v>10395</v>
      </c>
    </row>
    <row r="6087" ht="67.5" spans="1:10">
      <c r="A6087" s="20"/>
      <c r="B6087" s="16" t="s">
        <v>8970</v>
      </c>
      <c r="C6087" s="16" t="s">
        <v>3301</v>
      </c>
      <c r="D6087" s="16" t="s">
        <v>3302</v>
      </c>
      <c r="E6087" s="16" t="s">
        <v>11880</v>
      </c>
      <c r="F6087" s="16" t="s">
        <v>3313</v>
      </c>
      <c r="G6087" s="16" t="s">
        <v>6707</v>
      </c>
      <c r="H6087" s="16" t="s">
        <v>3377</v>
      </c>
      <c r="I6087" s="16" t="s">
        <v>3307</v>
      </c>
      <c r="J6087" s="16" t="s">
        <v>11840</v>
      </c>
    </row>
    <row r="6088" ht="33.75" spans="1:10">
      <c r="A6088" s="20"/>
      <c r="B6088" s="16" t="s">
        <v>8970</v>
      </c>
      <c r="C6088" s="16" t="s">
        <v>3301</v>
      </c>
      <c r="D6088" s="16" t="s">
        <v>3302</v>
      </c>
      <c r="E6088" s="16" t="s">
        <v>10508</v>
      </c>
      <c r="F6088" s="16" t="s">
        <v>3313</v>
      </c>
      <c r="G6088" s="16" t="s">
        <v>4378</v>
      </c>
      <c r="H6088" s="16" t="s">
        <v>3377</v>
      </c>
      <c r="I6088" s="16" t="s">
        <v>3307</v>
      </c>
      <c r="J6088" s="16" t="s">
        <v>11826</v>
      </c>
    </row>
    <row r="6089" ht="22.5" spans="1:10">
      <c r="A6089" s="20"/>
      <c r="B6089" s="16" t="s">
        <v>8970</v>
      </c>
      <c r="C6089" s="16" t="s">
        <v>3324</v>
      </c>
      <c r="D6089" s="16" t="s">
        <v>3325</v>
      </c>
      <c r="E6089" s="16" t="s">
        <v>3614</v>
      </c>
      <c r="F6089" s="16" t="s">
        <v>3313</v>
      </c>
      <c r="G6089" s="16" t="s">
        <v>3615</v>
      </c>
      <c r="H6089" s="16" t="s">
        <v>3315</v>
      </c>
      <c r="I6089" s="16" t="s">
        <v>3329</v>
      </c>
      <c r="J6089" s="16" t="s">
        <v>4411</v>
      </c>
    </row>
    <row r="6090" ht="33.75" spans="1:10">
      <c r="A6090" s="20"/>
      <c r="B6090" s="16" t="s">
        <v>8970</v>
      </c>
      <c r="C6090" s="16" t="s">
        <v>3331</v>
      </c>
      <c r="D6090" s="16" t="s">
        <v>3332</v>
      </c>
      <c r="E6090" s="16" t="s">
        <v>4461</v>
      </c>
      <c r="F6090" s="16" t="s">
        <v>3313</v>
      </c>
      <c r="G6090" s="16" t="s">
        <v>3322</v>
      </c>
      <c r="H6090" s="16" t="s">
        <v>3315</v>
      </c>
      <c r="I6090" s="16" t="s">
        <v>3307</v>
      </c>
      <c r="J6090" s="16" t="s">
        <v>8286</v>
      </c>
    </row>
    <row r="6091" ht="67.5" spans="1:10">
      <c r="A6091" s="20" t="s">
        <v>11881</v>
      </c>
      <c r="B6091" s="16" t="s">
        <v>8970</v>
      </c>
      <c r="C6091" s="16" t="s">
        <v>3301</v>
      </c>
      <c r="D6091" s="16" t="s">
        <v>3302</v>
      </c>
      <c r="E6091" s="16" t="s">
        <v>11882</v>
      </c>
      <c r="F6091" s="16" t="s">
        <v>3304</v>
      </c>
      <c r="G6091" s="16" t="s">
        <v>3804</v>
      </c>
      <c r="H6091" s="16" t="s">
        <v>3377</v>
      </c>
      <c r="I6091" s="16" t="s">
        <v>3307</v>
      </c>
      <c r="J6091" s="16" t="s">
        <v>10395</v>
      </c>
    </row>
    <row r="6092" ht="67.5" spans="1:10">
      <c r="A6092" s="20"/>
      <c r="B6092" s="16" t="s">
        <v>8970</v>
      </c>
      <c r="C6092" s="16" t="s">
        <v>3301</v>
      </c>
      <c r="D6092" s="16" t="s">
        <v>3302</v>
      </c>
      <c r="E6092" s="16" t="s">
        <v>11880</v>
      </c>
      <c r="F6092" s="16" t="s">
        <v>3304</v>
      </c>
      <c r="G6092" s="16" t="s">
        <v>4591</v>
      </c>
      <c r="H6092" s="16" t="s">
        <v>3377</v>
      </c>
      <c r="I6092" s="16" t="s">
        <v>3307</v>
      </c>
      <c r="J6092" s="16" t="s">
        <v>11840</v>
      </c>
    </row>
    <row r="6093" ht="33.75" spans="1:10">
      <c r="A6093" s="20"/>
      <c r="B6093" s="16" t="s">
        <v>8970</v>
      </c>
      <c r="C6093" s="16" t="s">
        <v>3301</v>
      </c>
      <c r="D6093" s="16" t="s">
        <v>3302</v>
      </c>
      <c r="E6093" s="16" t="s">
        <v>10508</v>
      </c>
      <c r="F6093" s="16" t="s">
        <v>3304</v>
      </c>
      <c r="G6093" s="16" t="s">
        <v>3804</v>
      </c>
      <c r="H6093" s="16" t="s">
        <v>3377</v>
      </c>
      <c r="I6093" s="16" t="s">
        <v>3307</v>
      </c>
      <c r="J6093" s="16" t="s">
        <v>11826</v>
      </c>
    </row>
    <row r="6094" ht="22.5" spans="1:10">
      <c r="A6094" s="20"/>
      <c r="B6094" s="16" t="s">
        <v>8970</v>
      </c>
      <c r="C6094" s="16" t="s">
        <v>3324</v>
      </c>
      <c r="D6094" s="16" t="s">
        <v>3325</v>
      </c>
      <c r="E6094" s="16" t="s">
        <v>3614</v>
      </c>
      <c r="F6094" s="16" t="s">
        <v>3304</v>
      </c>
      <c r="G6094" s="16" t="s">
        <v>3615</v>
      </c>
      <c r="H6094" s="16" t="s">
        <v>4410</v>
      </c>
      <c r="I6094" s="16" t="s">
        <v>3329</v>
      </c>
      <c r="J6094" s="16" t="s">
        <v>4411</v>
      </c>
    </row>
    <row r="6095" ht="33.75" spans="1:10">
      <c r="A6095" s="20"/>
      <c r="B6095" s="16" t="s">
        <v>8970</v>
      </c>
      <c r="C6095" s="16" t="s">
        <v>3331</v>
      </c>
      <c r="D6095" s="16" t="s">
        <v>3332</v>
      </c>
      <c r="E6095" s="16" t="s">
        <v>4461</v>
      </c>
      <c r="F6095" s="16" t="s">
        <v>3313</v>
      </c>
      <c r="G6095" s="16" t="s">
        <v>3322</v>
      </c>
      <c r="H6095" s="16" t="s">
        <v>3315</v>
      </c>
      <c r="I6095" s="16" t="s">
        <v>3307</v>
      </c>
      <c r="J6095" s="16" t="s">
        <v>8286</v>
      </c>
    </row>
    <row r="6096" ht="67.5" spans="1:10">
      <c r="A6096" s="20" t="s">
        <v>11883</v>
      </c>
      <c r="B6096" s="16" t="s">
        <v>8970</v>
      </c>
      <c r="C6096" s="16" t="s">
        <v>3301</v>
      </c>
      <c r="D6096" s="16" t="s">
        <v>3302</v>
      </c>
      <c r="E6096" s="16" t="s">
        <v>10514</v>
      </c>
      <c r="F6096" s="16" t="s">
        <v>3313</v>
      </c>
      <c r="G6096" s="16" t="s">
        <v>3804</v>
      </c>
      <c r="H6096" s="16" t="s">
        <v>3377</v>
      </c>
      <c r="I6096" s="16" t="s">
        <v>3307</v>
      </c>
      <c r="J6096" s="16" t="s">
        <v>10395</v>
      </c>
    </row>
    <row r="6097" ht="67.5" spans="1:10">
      <c r="A6097" s="20"/>
      <c r="B6097" s="16" t="s">
        <v>8970</v>
      </c>
      <c r="C6097" s="16" t="s">
        <v>3301</v>
      </c>
      <c r="D6097" s="16" t="s">
        <v>3302</v>
      </c>
      <c r="E6097" s="16" t="s">
        <v>11880</v>
      </c>
      <c r="F6097" s="16" t="s">
        <v>3313</v>
      </c>
      <c r="G6097" s="16" t="s">
        <v>6707</v>
      </c>
      <c r="H6097" s="16" t="s">
        <v>3377</v>
      </c>
      <c r="I6097" s="16" t="s">
        <v>3307</v>
      </c>
      <c r="J6097" s="16" t="s">
        <v>11840</v>
      </c>
    </row>
    <row r="6098" ht="33.75" spans="1:10">
      <c r="A6098" s="20"/>
      <c r="B6098" s="16" t="s">
        <v>8970</v>
      </c>
      <c r="C6098" s="16" t="s">
        <v>3301</v>
      </c>
      <c r="D6098" s="16" t="s">
        <v>3302</v>
      </c>
      <c r="E6098" s="16" t="s">
        <v>10508</v>
      </c>
      <c r="F6098" s="16" t="s">
        <v>3313</v>
      </c>
      <c r="G6098" s="16" t="s">
        <v>4378</v>
      </c>
      <c r="H6098" s="16" t="s">
        <v>3377</v>
      </c>
      <c r="I6098" s="16" t="s">
        <v>3307</v>
      </c>
      <c r="J6098" s="16" t="s">
        <v>11826</v>
      </c>
    </row>
    <row r="6099" ht="22.5" spans="1:10">
      <c r="A6099" s="20"/>
      <c r="B6099" s="16" t="s">
        <v>8970</v>
      </c>
      <c r="C6099" s="16" t="s">
        <v>3324</v>
      </c>
      <c r="D6099" s="16" t="s">
        <v>3325</v>
      </c>
      <c r="E6099" s="16" t="s">
        <v>3614</v>
      </c>
      <c r="F6099" s="16" t="s">
        <v>3304</v>
      </c>
      <c r="G6099" s="16" t="s">
        <v>3615</v>
      </c>
      <c r="H6099" s="16" t="s">
        <v>3315</v>
      </c>
      <c r="I6099" s="16" t="s">
        <v>3329</v>
      </c>
      <c r="J6099" s="16" t="s">
        <v>4411</v>
      </c>
    </row>
    <row r="6100" ht="33.75" spans="1:10">
      <c r="A6100" s="20"/>
      <c r="B6100" s="16" t="s">
        <v>8970</v>
      </c>
      <c r="C6100" s="16" t="s">
        <v>3331</v>
      </c>
      <c r="D6100" s="16" t="s">
        <v>3332</v>
      </c>
      <c r="E6100" s="16" t="s">
        <v>4461</v>
      </c>
      <c r="F6100" s="16" t="s">
        <v>3313</v>
      </c>
      <c r="G6100" s="16" t="s">
        <v>3322</v>
      </c>
      <c r="H6100" s="16" t="s">
        <v>3315</v>
      </c>
      <c r="I6100" s="16" t="s">
        <v>3307</v>
      </c>
      <c r="J6100" s="16" t="s">
        <v>8286</v>
      </c>
    </row>
    <row r="6101" ht="67.5" spans="1:10">
      <c r="A6101" s="20" t="s">
        <v>11884</v>
      </c>
      <c r="B6101" s="16" t="s">
        <v>8970</v>
      </c>
      <c r="C6101" s="16" t="s">
        <v>3301</v>
      </c>
      <c r="D6101" s="16" t="s">
        <v>3302</v>
      </c>
      <c r="E6101" s="16" t="s">
        <v>10514</v>
      </c>
      <c r="F6101" s="16" t="s">
        <v>3313</v>
      </c>
      <c r="G6101" s="16" t="s">
        <v>3804</v>
      </c>
      <c r="H6101" s="16" t="s">
        <v>3377</v>
      </c>
      <c r="I6101" s="16" t="s">
        <v>3307</v>
      </c>
      <c r="J6101" s="16" t="s">
        <v>10395</v>
      </c>
    </row>
    <row r="6102" ht="67.5" spans="1:10">
      <c r="A6102" s="20"/>
      <c r="B6102" s="16" t="s">
        <v>8970</v>
      </c>
      <c r="C6102" s="16" t="s">
        <v>3301</v>
      </c>
      <c r="D6102" s="16" t="s">
        <v>3302</v>
      </c>
      <c r="E6102" s="16" t="s">
        <v>11880</v>
      </c>
      <c r="F6102" s="16" t="s">
        <v>3313</v>
      </c>
      <c r="G6102" s="16" t="s">
        <v>6707</v>
      </c>
      <c r="H6102" s="16" t="s">
        <v>3377</v>
      </c>
      <c r="I6102" s="16" t="s">
        <v>3307</v>
      </c>
      <c r="J6102" s="16" t="s">
        <v>10395</v>
      </c>
    </row>
    <row r="6103" ht="33.75" spans="1:10">
      <c r="A6103" s="20"/>
      <c r="B6103" s="16" t="s">
        <v>8970</v>
      </c>
      <c r="C6103" s="16" t="s">
        <v>3301</v>
      </c>
      <c r="D6103" s="16" t="s">
        <v>3302</v>
      </c>
      <c r="E6103" s="16" t="s">
        <v>10508</v>
      </c>
      <c r="F6103" s="16" t="s">
        <v>3313</v>
      </c>
      <c r="G6103" s="16" t="s">
        <v>4378</v>
      </c>
      <c r="H6103" s="16" t="s">
        <v>3377</v>
      </c>
      <c r="I6103" s="16" t="s">
        <v>3307</v>
      </c>
      <c r="J6103" s="16" t="s">
        <v>11826</v>
      </c>
    </row>
    <row r="6104" ht="22.5" spans="1:10">
      <c r="A6104" s="20"/>
      <c r="B6104" s="16" t="s">
        <v>8970</v>
      </c>
      <c r="C6104" s="16" t="s">
        <v>3324</v>
      </c>
      <c r="D6104" s="16" t="s">
        <v>3325</v>
      </c>
      <c r="E6104" s="16" t="s">
        <v>3614</v>
      </c>
      <c r="F6104" s="16" t="s">
        <v>3304</v>
      </c>
      <c r="G6104" s="16" t="s">
        <v>3615</v>
      </c>
      <c r="H6104" s="16" t="s">
        <v>3315</v>
      </c>
      <c r="I6104" s="16" t="s">
        <v>3329</v>
      </c>
      <c r="J6104" s="16" t="s">
        <v>4411</v>
      </c>
    </row>
    <row r="6105" ht="33.75" spans="1:10">
      <c r="A6105" s="20"/>
      <c r="B6105" s="16" t="s">
        <v>8970</v>
      </c>
      <c r="C6105" s="16" t="s">
        <v>3331</v>
      </c>
      <c r="D6105" s="16" t="s">
        <v>3332</v>
      </c>
      <c r="E6105" s="16" t="s">
        <v>4461</v>
      </c>
      <c r="F6105" s="16" t="s">
        <v>3313</v>
      </c>
      <c r="G6105" s="16" t="s">
        <v>3322</v>
      </c>
      <c r="H6105" s="16" t="s">
        <v>3315</v>
      </c>
      <c r="I6105" s="16" t="s">
        <v>3307</v>
      </c>
      <c r="J6105" s="16" t="s">
        <v>8286</v>
      </c>
    </row>
    <row r="6106" ht="67.5" spans="1:10">
      <c r="A6106" s="20" t="s">
        <v>11885</v>
      </c>
      <c r="B6106" s="16" t="s">
        <v>8970</v>
      </c>
      <c r="C6106" s="16" t="s">
        <v>3301</v>
      </c>
      <c r="D6106" s="16" t="s">
        <v>3302</v>
      </c>
      <c r="E6106" s="16" t="s">
        <v>10514</v>
      </c>
      <c r="F6106" s="16" t="s">
        <v>3313</v>
      </c>
      <c r="G6106" s="16" t="s">
        <v>3804</v>
      </c>
      <c r="H6106" s="16" t="s">
        <v>3377</v>
      </c>
      <c r="I6106" s="16" t="s">
        <v>3307</v>
      </c>
      <c r="J6106" s="16" t="s">
        <v>10395</v>
      </c>
    </row>
    <row r="6107" ht="33.75" spans="1:10">
      <c r="A6107" s="20"/>
      <c r="B6107" s="16" t="s">
        <v>8970</v>
      </c>
      <c r="C6107" s="16" t="s">
        <v>3301</v>
      </c>
      <c r="D6107" s="16" t="s">
        <v>3302</v>
      </c>
      <c r="E6107" s="16" t="s">
        <v>10508</v>
      </c>
      <c r="F6107" s="16" t="s">
        <v>3313</v>
      </c>
      <c r="G6107" s="16" t="s">
        <v>4378</v>
      </c>
      <c r="H6107" s="16" t="s">
        <v>3377</v>
      </c>
      <c r="I6107" s="16" t="s">
        <v>3307</v>
      </c>
      <c r="J6107" s="16" t="s">
        <v>11826</v>
      </c>
    </row>
    <row r="6108" ht="67.5" spans="1:10">
      <c r="A6108" s="20"/>
      <c r="B6108" s="16" t="s">
        <v>8970</v>
      </c>
      <c r="C6108" s="16" t="s">
        <v>3301</v>
      </c>
      <c r="D6108" s="16" t="s">
        <v>3302</v>
      </c>
      <c r="E6108" s="16" t="s">
        <v>11880</v>
      </c>
      <c r="F6108" s="16" t="s">
        <v>3313</v>
      </c>
      <c r="G6108" s="16" t="s">
        <v>6707</v>
      </c>
      <c r="H6108" s="16" t="s">
        <v>3377</v>
      </c>
      <c r="I6108" s="16" t="s">
        <v>3307</v>
      </c>
      <c r="J6108" s="16" t="s">
        <v>11840</v>
      </c>
    </row>
    <row r="6109" ht="22.5" spans="1:10">
      <c r="A6109" s="20"/>
      <c r="B6109" s="16" t="s">
        <v>8970</v>
      </c>
      <c r="C6109" s="16" t="s">
        <v>3324</v>
      </c>
      <c r="D6109" s="16" t="s">
        <v>3325</v>
      </c>
      <c r="E6109" s="16" t="s">
        <v>3614</v>
      </c>
      <c r="F6109" s="16" t="s">
        <v>3304</v>
      </c>
      <c r="G6109" s="16" t="s">
        <v>3615</v>
      </c>
      <c r="H6109" s="16" t="s">
        <v>3315</v>
      </c>
      <c r="I6109" s="16" t="s">
        <v>3329</v>
      </c>
      <c r="J6109" s="16" t="s">
        <v>4411</v>
      </c>
    </row>
    <row r="6110" ht="33.75" spans="1:10">
      <c r="A6110" s="20"/>
      <c r="B6110" s="16" t="s">
        <v>8970</v>
      </c>
      <c r="C6110" s="16" t="s">
        <v>3331</v>
      </c>
      <c r="D6110" s="16" t="s">
        <v>3332</v>
      </c>
      <c r="E6110" s="16" t="s">
        <v>4461</v>
      </c>
      <c r="F6110" s="16" t="s">
        <v>3313</v>
      </c>
      <c r="G6110" s="16" t="s">
        <v>3322</v>
      </c>
      <c r="H6110" s="16" t="s">
        <v>3315</v>
      </c>
      <c r="I6110" s="16" t="s">
        <v>3307</v>
      </c>
      <c r="J6110" s="16" t="s">
        <v>8286</v>
      </c>
    </row>
    <row r="6111" ht="67.5" spans="1:10">
      <c r="A6111" s="20" t="s">
        <v>11886</v>
      </c>
      <c r="B6111" s="16" t="s">
        <v>8970</v>
      </c>
      <c r="C6111" s="16" t="s">
        <v>3301</v>
      </c>
      <c r="D6111" s="16" t="s">
        <v>3302</v>
      </c>
      <c r="E6111" s="16" t="s">
        <v>10514</v>
      </c>
      <c r="F6111" s="16" t="s">
        <v>3313</v>
      </c>
      <c r="G6111" s="16" t="s">
        <v>3804</v>
      </c>
      <c r="H6111" s="16" t="s">
        <v>3377</v>
      </c>
      <c r="I6111" s="16" t="s">
        <v>3307</v>
      </c>
      <c r="J6111" s="16" t="s">
        <v>10395</v>
      </c>
    </row>
    <row r="6112" ht="67.5" spans="1:10">
      <c r="A6112" s="20"/>
      <c r="B6112" s="16" t="s">
        <v>8970</v>
      </c>
      <c r="C6112" s="16" t="s">
        <v>3301</v>
      </c>
      <c r="D6112" s="16" t="s">
        <v>3302</v>
      </c>
      <c r="E6112" s="16" t="s">
        <v>11880</v>
      </c>
      <c r="F6112" s="16" t="s">
        <v>3313</v>
      </c>
      <c r="G6112" s="16" t="s">
        <v>6707</v>
      </c>
      <c r="H6112" s="16" t="s">
        <v>3377</v>
      </c>
      <c r="I6112" s="16" t="s">
        <v>3307</v>
      </c>
      <c r="J6112" s="16" t="s">
        <v>11840</v>
      </c>
    </row>
    <row r="6113" ht="33.75" spans="1:10">
      <c r="A6113" s="20"/>
      <c r="B6113" s="16" t="s">
        <v>8970</v>
      </c>
      <c r="C6113" s="16" t="s">
        <v>3301</v>
      </c>
      <c r="D6113" s="16" t="s">
        <v>3302</v>
      </c>
      <c r="E6113" s="16" t="s">
        <v>10508</v>
      </c>
      <c r="F6113" s="16" t="s">
        <v>3313</v>
      </c>
      <c r="G6113" s="16" t="s">
        <v>3804</v>
      </c>
      <c r="H6113" s="16" t="s">
        <v>3377</v>
      </c>
      <c r="I6113" s="16" t="s">
        <v>3307</v>
      </c>
      <c r="J6113" s="16" t="s">
        <v>11826</v>
      </c>
    </row>
    <row r="6114" ht="22.5" spans="1:10">
      <c r="A6114" s="20"/>
      <c r="B6114" s="16" t="s">
        <v>8970</v>
      </c>
      <c r="C6114" s="16" t="s">
        <v>3324</v>
      </c>
      <c r="D6114" s="16" t="s">
        <v>3325</v>
      </c>
      <c r="E6114" s="16" t="s">
        <v>3614</v>
      </c>
      <c r="F6114" s="16" t="s">
        <v>3304</v>
      </c>
      <c r="G6114" s="16" t="s">
        <v>3615</v>
      </c>
      <c r="H6114" s="16" t="s">
        <v>4410</v>
      </c>
      <c r="I6114" s="16" t="s">
        <v>3329</v>
      </c>
      <c r="J6114" s="16" t="s">
        <v>4411</v>
      </c>
    </row>
    <row r="6115" ht="33.75" spans="1:10">
      <c r="A6115" s="20"/>
      <c r="B6115" s="16" t="s">
        <v>8970</v>
      </c>
      <c r="C6115" s="16" t="s">
        <v>3331</v>
      </c>
      <c r="D6115" s="16" t="s">
        <v>3332</v>
      </c>
      <c r="E6115" s="16" t="s">
        <v>4461</v>
      </c>
      <c r="F6115" s="16" t="s">
        <v>3304</v>
      </c>
      <c r="G6115" s="16" t="s">
        <v>3322</v>
      </c>
      <c r="H6115" s="16" t="s">
        <v>3315</v>
      </c>
      <c r="I6115" s="16" t="s">
        <v>3329</v>
      </c>
      <c r="J6115" s="16" t="s">
        <v>8286</v>
      </c>
    </row>
    <row r="6116" ht="67.5" spans="1:10">
      <c r="A6116" s="20" t="s">
        <v>11887</v>
      </c>
      <c r="B6116" s="16" t="s">
        <v>8970</v>
      </c>
      <c r="C6116" s="16" t="s">
        <v>3301</v>
      </c>
      <c r="D6116" s="16" t="s">
        <v>3302</v>
      </c>
      <c r="E6116" s="16" t="s">
        <v>10514</v>
      </c>
      <c r="F6116" s="16" t="s">
        <v>3304</v>
      </c>
      <c r="G6116" s="16" t="s">
        <v>3804</v>
      </c>
      <c r="H6116" s="16" t="s">
        <v>3377</v>
      </c>
      <c r="I6116" s="16" t="s">
        <v>3307</v>
      </c>
      <c r="J6116" s="16" t="s">
        <v>10395</v>
      </c>
    </row>
    <row r="6117" ht="67.5" spans="1:10">
      <c r="A6117" s="20"/>
      <c r="B6117" s="16" t="s">
        <v>8970</v>
      </c>
      <c r="C6117" s="16" t="s">
        <v>3301</v>
      </c>
      <c r="D6117" s="16" t="s">
        <v>3302</v>
      </c>
      <c r="E6117" s="16" t="s">
        <v>11880</v>
      </c>
      <c r="F6117" s="16" t="s">
        <v>3304</v>
      </c>
      <c r="G6117" s="16" t="s">
        <v>6707</v>
      </c>
      <c r="H6117" s="16" t="s">
        <v>3377</v>
      </c>
      <c r="I6117" s="16" t="s">
        <v>3307</v>
      </c>
      <c r="J6117" s="16" t="s">
        <v>10395</v>
      </c>
    </row>
    <row r="6118" ht="33.75" spans="1:10">
      <c r="A6118" s="20"/>
      <c r="B6118" s="16" t="s">
        <v>8970</v>
      </c>
      <c r="C6118" s="16" t="s">
        <v>3301</v>
      </c>
      <c r="D6118" s="16" t="s">
        <v>3302</v>
      </c>
      <c r="E6118" s="16" t="s">
        <v>10508</v>
      </c>
      <c r="F6118" s="16" t="s">
        <v>3304</v>
      </c>
      <c r="G6118" s="16" t="s">
        <v>4378</v>
      </c>
      <c r="H6118" s="16" t="s">
        <v>3377</v>
      </c>
      <c r="I6118" s="16" t="s">
        <v>3307</v>
      </c>
      <c r="J6118" s="16" t="s">
        <v>11826</v>
      </c>
    </row>
    <row r="6119" ht="22.5" spans="1:10">
      <c r="A6119" s="20"/>
      <c r="B6119" s="16" t="s">
        <v>8970</v>
      </c>
      <c r="C6119" s="16" t="s">
        <v>3324</v>
      </c>
      <c r="D6119" s="16" t="s">
        <v>3325</v>
      </c>
      <c r="E6119" s="16" t="s">
        <v>3614</v>
      </c>
      <c r="F6119" s="16" t="s">
        <v>3304</v>
      </c>
      <c r="G6119" s="16" t="s">
        <v>3615</v>
      </c>
      <c r="H6119" s="16" t="s">
        <v>3315</v>
      </c>
      <c r="I6119" s="16" t="s">
        <v>3329</v>
      </c>
      <c r="J6119" s="16" t="s">
        <v>4411</v>
      </c>
    </row>
    <row r="6120" ht="33.75" spans="1:10">
      <c r="A6120" s="20"/>
      <c r="B6120" s="16" t="s">
        <v>8970</v>
      </c>
      <c r="C6120" s="16" t="s">
        <v>3331</v>
      </c>
      <c r="D6120" s="16" t="s">
        <v>3332</v>
      </c>
      <c r="E6120" s="16" t="s">
        <v>4461</v>
      </c>
      <c r="F6120" s="16" t="s">
        <v>3313</v>
      </c>
      <c r="G6120" s="16" t="s">
        <v>3322</v>
      </c>
      <c r="H6120" s="16" t="s">
        <v>3315</v>
      </c>
      <c r="I6120" s="16" t="s">
        <v>3307</v>
      </c>
      <c r="J6120" s="16" t="s">
        <v>8286</v>
      </c>
    </row>
    <row r="6121" ht="67.5" spans="1:10">
      <c r="A6121" s="20" t="s">
        <v>11888</v>
      </c>
      <c r="B6121" s="16" t="s">
        <v>8970</v>
      </c>
      <c r="C6121" s="16" t="s">
        <v>3301</v>
      </c>
      <c r="D6121" s="16" t="s">
        <v>3302</v>
      </c>
      <c r="E6121" s="16" t="s">
        <v>10514</v>
      </c>
      <c r="F6121" s="16" t="s">
        <v>3304</v>
      </c>
      <c r="G6121" s="16" t="s">
        <v>3804</v>
      </c>
      <c r="H6121" s="16" t="s">
        <v>3377</v>
      </c>
      <c r="I6121" s="16" t="s">
        <v>3307</v>
      </c>
      <c r="J6121" s="16" t="s">
        <v>10395</v>
      </c>
    </row>
    <row r="6122" ht="67.5" spans="1:10">
      <c r="A6122" s="20"/>
      <c r="B6122" s="16" t="s">
        <v>8970</v>
      </c>
      <c r="C6122" s="16" t="s">
        <v>3301</v>
      </c>
      <c r="D6122" s="16" t="s">
        <v>3302</v>
      </c>
      <c r="E6122" s="16" t="s">
        <v>11880</v>
      </c>
      <c r="F6122" s="16" t="s">
        <v>3304</v>
      </c>
      <c r="G6122" s="16" t="s">
        <v>6707</v>
      </c>
      <c r="H6122" s="16" t="s">
        <v>3377</v>
      </c>
      <c r="I6122" s="16" t="s">
        <v>3307</v>
      </c>
      <c r="J6122" s="16" t="s">
        <v>10395</v>
      </c>
    </row>
    <row r="6123" ht="67.5" spans="1:10">
      <c r="A6123" s="20"/>
      <c r="B6123" s="16" t="s">
        <v>8970</v>
      </c>
      <c r="C6123" s="16" t="s">
        <v>3301</v>
      </c>
      <c r="D6123" s="16" t="s">
        <v>3302</v>
      </c>
      <c r="E6123" s="16" t="s">
        <v>10508</v>
      </c>
      <c r="F6123" s="16" t="s">
        <v>3304</v>
      </c>
      <c r="G6123" s="16" t="s">
        <v>4378</v>
      </c>
      <c r="H6123" s="16" t="s">
        <v>3377</v>
      </c>
      <c r="I6123" s="16" t="s">
        <v>3307</v>
      </c>
      <c r="J6123" s="16" t="s">
        <v>10395</v>
      </c>
    </row>
    <row r="6124" ht="22.5" spans="1:10">
      <c r="A6124" s="20"/>
      <c r="B6124" s="16" t="s">
        <v>8970</v>
      </c>
      <c r="C6124" s="16" t="s">
        <v>3324</v>
      </c>
      <c r="D6124" s="16" t="s">
        <v>3325</v>
      </c>
      <c r="E6124" s="16" t="s">
        <v>3614</v>
      </c>
      <c r="F6124" s="16" t="s">
        <v>3304</v>
      </c>
      <c r="G6124" s="16" t="s">
        <v>3615</v>
      </c>
      <c r="H6124" s="16" t="s">
        <v>3315</v>
      </c>
      <c r="I6124" s="16" t="s">
        <v>3329</v>
      </c>
      <c r="J6124" s="16" t="s">
        <v>4411</v>
      </c>
    </row>
    <row r="6125" ht="33.75" spans="1:10">
      <c r="A6125" s="20"/>
      <c r="B6125" s="16" t="s">
        <v>8970</v>
      </c>
      <c r="C6125" s="16" t="s">
        <v>3331</v>
      </c>
      <c r="D6125" s="16" t="s">
        <v>3332</v>
      </c>
      <c r="E6125" s="16" t="s">
        <v>4461</v>
      </c>
      <c r="F6125" s="16" t="s">
        <v>3313</v>
      </c>
      <c r="G6125" s="16" t="s">
        <v>3322</v>
      </c>
      <c r="H6125" s="16" t="s">
        <v>3315</v>
      </c>
      <c r="I6125" s="16" t="s">
        <v>3307</v>
      </c>
      <c r="J6125" s="16" t="s">
        <v>8286</v>
      </c>
    </row>
    <row r="6126" ht="101.25" spans="1:10">
      <c r="A6126" s="20" t="s">
        <v>11889</v>
      </c>
      <c r="B6126" s="16" t="s">
        <v>11864</v>
      </c>
      <c r="C6126" s="16" t="s">
        <v>3301</v>
      </c>
      <c r="D6126" s="16" t="s">
        <v>3302</v>
      </c>
      <c r="E6126" s="16" t="s">
        <v>11865</v>
      </c>
      <c r="F6126" s="16" t="s">
        <v>3313</v>
      </c>
      <c r="G6126" s="16" t="s">
        <v>3459</v>
      </c>
      <c r="H6126" s="16" t="s">
        <v>3395</v>
      </c>
      <c r="I6126" s="16" t="s">
        <v>3307</v>
      </c>
      <c r="J6126" s="16" t="s">
        <v>11866</v>
      </c>
    </row>
    <row r="6127" ht="101.25" spans="1:10">
      <c r="A6127" s="20"/>
      <c r="B6127" s="16" t="s">
        <v>11864</v>
      </c>
      <c r="C6127" s="16" t="s">
        <v>3301</v>
      </c>
      <c r="D6127" s="16" t="s">
        <v>3302</v>
      </c>
      <c r="E6127" s="16" t="s">
        <v>11867</v>
      </c>
      <c r="F6127" s="16" t="s">
        <v>3313</v>
      </c>
      <c r="G6127" s="16" t="s">
        <v>4591</v>
      </c>
      <c r="H6127" s="16" t="s">
        <v>4832</v>
      </c>
      <c r="I6127" s="16" t="s">
        <v>3307</v>
      </c>
      <c r="J6127" s="16" t="s">
        <v>11868</v>
      </c>
    </row>
    <row r="6128" ht="33.75" spans="1:10">
      <c r="A6128" s="20"/>
      <c r="B6128" s="16" t="s">
        <v>11864</v>
      </c>
      <c r="C6128" s="16" t="s">
        <v>3301</v>
      </c>
      <c r="D6128" s="16" t="s">
        <v>3302</v>
      </c>
      <c r="E6128" s="16" t="s">
        <v>11869</v>
      </c>
      <c r="F6128" s="16" t="s">
        <v>3313</v>
      </c>
      <c r="G6128" s="16" t="s">
        <v>3370</v>
      </c>
      <c r="H6128" s="16" t="s">
        <v>4832</v>
      </c>
      <c r="I6128" s="16" t="s">
        <v>3307</v>
      </c>
      <c r="J6128" s="16" t="s">
        <v>11870</v>
      </c>
    </row>
    <row r="6129" ht="22.5" spans="1:10">
      <c r="A6129" s="20"/>
      <c r="B6129" s="16" t="s">
        <v>11864</v>
      </c>
      <c r="C6129" s="16" t="s">
        <v>3301</v>
      </c>
      <c r="D6129" s="16" t="s">
        <v>3302</v>
      </c>
      <c r="E6129" s="16" t="s">
        <v>11871</v>
      </c>
      <c r="F6129" s="16" t="s">
        <v>3313</v>
      </c>
      <c r="G6129" s="16" t="s">
        <v>3417</v>
      </c>
      <c r="H6129" s="16" t="s">
        <v>3473</v>
      </c>
      <c r="I6129" s="16" t="s">
        <v>3307</v>
      </c>
      <c r="J6129" s="16" t="s">
        <v>11872</v>
      </c>
    </row>
    <row r="6130" ht="45" spans="1:10">
      <c r="A6130" s="20"/>
      <c r="B6130" s="16" t="s">
        <v>11864</v>
      </c>
      <c r="C6130" s="16" t="s">
        <v>3324</v>
      </c>
      <c r="D6130" s="16" t="s">
        <v>3690</v>
      </c>
      <c r="E6130" s="16" t="s">
        <v>11873</v>
      </c>
      <c r="F6130" s="16" t="s">
        <v>3313</v>
      </c>
      <c r="G6130" s="16" t="s">
        <v>3305</v>
      </c>
      <c r="H6130" s="16" t="s">
        <v>3395</v>
      </c>
      <c r="I6130" s="16" t="s">
        <v>3307</v>
      </c>
      <c r="J6130" s="16" t="s">
        <v>11874</v>
      </c>
    </row>
    <row r="6131" ht="45" spans="1:10">
      <c r="A6131" s="20"/>
      <c r="B6131" s="16" t="s">
        <v>11864</v>
      </c>
      <c r="C6131" s="16" t="s">
        <v>3324</v>
      </c>
      <c r="D6131" s="16" t="s">
        <v>3590</v>
      </c>
      <c r="E6131" s="16" t="s">
        <v>11875</v>
      </c>
      <c r="F6131" s="16" t="s">
        <v>3313</v>
      </c>
      <c r="G6131" s="16" t="s">
        <v>3322</v>
      </c>
      <c r="H6131" s="16" t="s">
        <v>3315</v>
      </c>
      <c r="I6131" s="16" t="s">
        <v>3307</v>
      </c>
      <c r="J6131" s="16" t="s">
        <v>11876</v>
      </c>
    </row>
    <row r="6132" ht="90" spans="1:10">
      <c r="A6132" s="20"/>
      <c r="B6132" s="16" t="s">
        <v>11864</v>
      </c>
      <c r="C6132" s="16" t="s">
        <v>3331</v>
      </c>
      <c r="D6132" s="16" t="s">
        <v>3332</v>
      </c>
      <c r="E6132" s="16" t="s">
        <v>11877</v>
      </c>
      <c r="F6132" s="16" t="s">
        <v>3313</v>
      </c>
      <c r="G6132" s="16" t="s">
        <v>3341</v>
      </c>
      <c r="H6132" s="16" t="s">
        <v>3315</v>
      </c>
      <c r="I6132" s="16" t="s">
        <v>3307</v>
      </c>
      <c r="J6132" s="16" t="s">
        <v>11878</v>
      </c>
    </row>
    <row r="6133" ht="45" spans="1:10">
      <c r="A6133" s="20"/>
      <c r="B6133" s="16" t="s">
        <v>11864</v>
      </c>
      <c r="C6133" s="16" t="s">
        <v>3843</v>
      </c>
      <c r="D6133" s="16" t="s">
        <v>3844</v>
      </c>
      <c r="E6133" s="16" t="s">
        <v>3844</v>
      </c>
      <c r="F6133" s="16" t="s">
        <v>3520</v>
      </c>
      <c r="G6133" s="16" t="s">
        <v>11890</v>
      </c>
      <c r="H6133" s="16" t="s">
        <v>3847</v>
      </c>
      <c r="I6133" s="16" t="s">
        <v>3307</v>
      </c>
      <c r="J6133" s="16" t="s">
        <v>8703</v>
      </c>
    </row>
    <row r="6134" spans="1:10">
      <c r="A6134" s="18" t="s">
        <v>11891</v>
      </c>
      <c r="B6134" s="16"/>
      <c r="C6134" s="16"/>
      <c r="D6134" s="16"/>
      <c r="E6134" s="16"/>
      <c r="F6134" s="16"/>
      <c r="G6134" s="16"/>
      <c r="H6134" s="16"/>
      <c r="I6134" s="16"/>
      <c r="J6134" s="16"/>
    </row>
    <row r="6135" spans="1:10">
      <c r="A6135" s="19" t="s">
        <v>11891</v>
      </c>
      <c r="B6135" s="16"/>
      <c r="C6135" s="16"/>
      <c r="D6135" s="16"/>
      <c r="E6135" s="16"/>
      <c r="F6135" s="16"/>
      <c r="G6135" s="16"/>
      <c r="H6135" s="16"/>
      <c r="I6135" s="16"/>
      <c r="J6135" s="16"/>
    </row>
    <row r="6136" ht="22.5" spans="1:10">
      <c r="A6136" s="20" t="s">
        <v>11892</v>
      </c>
      <c r="B6136" s="16" t="s">
        <v>11893</v>
      </c>
      <c r="C6136" s="16" t="s">
        <v>3301</v>
      </c>
      <c r="D6136" s="16" t="s">
        <v>3302</v>
      </c>
      <c r="E6136" s="16" t="s">
        <v>11894</v>
      </c>
      <c r="F6136" s="16" t="s">
        <v>3304</v>
      </c>
      <c r="G6136" s="16" t="s">
        <v>11895</v>
      </c>
      <c r="H6136" s="16" t="s">
        <v>4476</v>
      </c>
      <c r="I6136" s="16" t="s">
        <v>3307</v>
      </c>
      <c r="J6136" s="16" t="s">
        <v>11896</v>
      </c>
    </row>
    <row r="6137" ht="22.5" spans="1:10">
      <c r="A6137" s="20"/>
      <c r="B6137" s="16" t="s">
        <v>11893</v>
      </c>
      <c r="C6137" s="16" t="s">
        <v>3301</v>
      </c>
      <c r="D6137" s="16" t="s">
        <v>3302</v>
      </c>
      <c r="E6137" s="16" t="s">
        <v>11897</v>
      </c>
      <c r="F6137" s="16" t="s">
        <v>3313</v>
      </c>
      <c r="G6137" s="16" t="s">
        <v>3516</v>
      </c>
      <c r="H6137" s="16" t="s">
        <v>3377</v>
      </c>
      <c r="I6137" s="16" t="s">
        <v>3307</v>
      </c>
      <c r="J6137" s="16" t="s">
        <v>11898</v>
      </c>
    </row>
    <row r="6138" ht="22.5" spans="1:10">
      <c r="A6138" s="20"/>
      <c r="B6138" s="16" t="s">
        <v>11893</v>
      </c>
      <c r="C6138" s="16" t="s">
        <v>3301</v>
      </c>
      <c r="D6138" s="16" t="s">
        <v>3302</v>
      </c>
      <c r="E6138" s="16" t="s">
        <v>11899</v>
      </c>
      <c r="F6138" s="16" t="s">
        <v>3313</v>
      </c>
      <c r="G6138" s="16" t="s">
        <v>3746</v>
      </c>
      <c r="H6138" s="16" t="s">
        <v>3377</v>
      </c>
      <c r="I6138" s="16" t="s">
        <v>3307</v>
      </c>
      <c r="J6138" s="16" t="s">
        <v>11900</v>
      </c>
    </row>
    <row r="6139" ht="33.75" spans="1:10">
      <c r="A6139" s="20"/>
      <c r="B6139" s="16" t="s">
        <v>11893</v>
      </c>
      <c r="C6139" s="16" t="s">
        <v>3301</v>
      </c>
      <c r="D6139" s="16" t="s">
        <v>3302</v>
      </c>
      <c r="E6139" s="16" t="s">
        <v>11901</v>
      </c>
      <c r="F6139" s="16" t="s">
        <v>3304</v>
      </c>
      <c r="G6139" s="16" t="s">
        <v>11902</v>
      </c>
      <c r="H6139" s="16" t="s">
        <v>4476</v>
      </c>
      <c r="I6139" s="16" t="s">
        <v>3307</v>
      </c>
      <c r="J6139" s="16" t="s">
        <v>11903</v>
      </c>
    </row>
    <row r="6140" ht="45" spans="1:10">
      <c r="A6140" s="20"/>
      <c r="B6140" s="16" t="s">
        <v>11893</v>
      </c>
      <c r="C6140" s="16" t="s">
        <v>3301</v>
      </c>
      <c r="D6140" s="16" t="s">
        <v>3311</v>
      </c>
      <c r="E6140" s="16" t="s">
        <v>11904</v>
      </c>
      <c r="F6140" s="16" t="s">
        <v>3520</v>
      </c>
      <c r="G6140" s="16" t="s">
        <v>11905</v>
      </c>
      <c r="H6140" s="16" t="s">
        <v>3315</v>
      </c>
      <c r="I6140" s="16" t="s">
        <v>3307</v>
      </c>
      <c r="J6140" s="16" t="s">
        <v>11906</v>
      </c>
    </row>
    <row r="6141" ht="33.75" spans="1:10">
      <c r="A6141" s="20"/>
      <c r="B6141" s="16" t="s">
        <v>11893</v>
      </c>
      <c r="C6141" s="16" t="s">
        <v>3301</v>
      </c>
      <c r="D6141" s="16" t="s">
        <v>3311</v>
      </c>
      <c r="E6141" s="16" t="s">
        <v>11907</v>
      </c>
      <c r="F6141" s="16" t="s">
        <v>3304</v>
      </c>
      <c r="G6141" s="16" t="s">
        <v>3398</v>
      </c>
      <c r="H6141" s="16" t="s">
        <v>3315</v>
      </c>
      <c r="I6141" s="16" t="s">
        <v>3307</v>
      </c>
      <c r="J6141" s="16" t="s">
        <v>11908</v>
      </c>
    </row>
    <row r="6142" ht="22.5" spans="1:10">
      <c r="A6142" s="20"/>
      <c r="B6142" s="16" t="s">
        <v>11893</v>
      </c>
      <c r="C6142" s="16" t="s">
        <v>3301</v>
      </c>
      <c r="D6142" s="16" t="s">
        <v>3311</v>
      </c>
      <c r="E6142" s="16" t="s">
        <v>11909</v>
      </c>
      <c r="F6142" s="16" t="s">
        <v>3304</v>
      </c>
      <c r="G6142" s="16" t="s">
        <v>3398</v>
      </c>
      <c r="H6142" s="16" t="s">
        <v>3315</v>
      </c>
      <c r="I6142" s="16" t="s">
        <v>3307</v>
      </c>
      <c r="J6142" s="16" t="s">
        <v>11910</v>
      </c>
    </row>
    <row r="6143" ht="78.75" spans="1:10">
      <c r="A6143" s="20"/>
      <c r="B6143" s="16" t="s">
        <v>11893</v>
      </c>
      <c r="C6143" s="16" t="s">
        <v>3301</v>
      </c>
      <c r="D6143" s="16" t="s">
        <v>3320</v>
      </c>
      <c r="E6143" s="16" t="s">
        <v>11911</v>
      </c>
      <c r="F6143" s="16" t="s">
        <v>3313</v>
      </c>
      <c r="G6143" s="16" t="s">
        <v>3314</v>
      </c>
      <c r="H6143" s="16" t="s">
        <v>3315</v>
      </c>
      <c r="I6143" s="16" t="s">
        <v>3307</v>
      </c>
      <c r="J6143" s="16" t="s">
        <v>11912</v>
      </c>
    </row>
    <row r="6144" ht="45" spans="1:10">
      <c r="A6144" s="20"/>
      <c r="B6144" s="16" t="s">
        <v>11893</v>
      </c>
      <c r="C6144" s="16" t="s">
        <v>3301</v>
      </c>
      <c r="D6144" s="16" t="s">
        <v>3320</v>
      </c>
      <c r="E6144" s="16" t="s">
        <v>11913</v>
      </c>
      <c r="F6144" s="16" t="s">
        <v>3520</v>
      </c>
      <c r="G6144" s="16" t="s">
        <v>3459</v>
      </c>
      <c r="H6144" s="16" t="s">
        <v>11502</v>
      </c>
      <c r="I6144" s="16" t="s">
        <v>3307</v>
      </c>
      <c r="J6144" s="16" t="s">
        <v>11914</v>
      </c>
    </row>
    <row r="6145" ht="56.25" spans="1:10">
      <c r="A6145" s="20"/>
      <c r="B6145" s="16" t="s">
        <v>11893</v>
      </c>
      <c r="C6145" s="16" t="s">
        <v>3324</v>
      </c>
      <c r="D6145" s="16" t="s">
        <v>3325</v>
      </c>
      <c r="E6145" s="16" t="s">
        <v>11915</v>
      </c>
      <c r="F6145" s="16" t="s">
        <v>3313</v>
      </c>
      <c r="G6145" s="16" t="s">
        <v>3865</v>
      </c>
      <c r="H6145" s="16" t="s">
        <v>3315</v>
      </c>
      <c r="I6145" s="16" t="s">
        <v>3307</v>
      </c>
      <c r="J6145" s="16" t="s">
        <v>11916</v>
      </c>
    </row>
    <row r="6146" ht="22.5" spans="1:10">
      <c r="A6146" s="20"/>
      <c r="B6146" s="16" t="s">
        <v>11893</v>
      </c>
      <c r="C6146" s="16" t="s">
        <v>3324</v>
      </c>
      <c r="D6146" s="16" t="s">
        <v>3325</v>
      </c>
      <c r="E6146" s="16" t="s">
        <v>11917</v>
      </c>
      <c r="F6146" s="16" t="s">
        <v>3313</v>
      </c>
      <c r="G6146" s="16" t="s">
        <v>3865</v>
      </c>
      <c r="H6146" s="16" t="s">
        <v>3315</v>
      </c>
      <c r="I6146" s="16" t="s">
        <v>3307</v>
      </c>
      <c r="J6146" s="16" t="s">
        <v>11918</v>
      </c>
    </row>
    <row r="6147" ht="45" spans="1:10">
      <c r="A6147" s="20"/>
      <c r="B6147" s="16" t="s">
        <v>11893</v>
      </c>
      <c r="C6147" s="16" t="s">
        <v>3324</v>
      </c>
      <c r="D6147" s="16" t="s">
        <v>3690</v>
      </c>
      <c r="E6147" s="16" t="s">
        <v>11919</v>
      </c>
      <c r="F6147" s="16" t="s">
        <v>3304</v>
      </c>
      <c r="G6147" s="16" t="s">
        <v>6636</v>
      </c>
      <c r="H6147" s="16" t="s">
        <v>3328</v>
      </c>
      <c r="I6147" s="16" t="s">
        <v>3329</v>
      </c>
      <c r="J6147" s="16" t="s">
        <v>11920</v>
      </c>
    </row>
    <row r="6148" ht="33.75" spans="1:10">
      <c r="A6148" s="20"/>
      <c r="B6148" s="16" t="s">
        <v>11893</v>
      </c>
      <c r="C6148" s="16" t="s">
        <v>3324</v>
      </c>
      <c r="D6148" s="16" t="s">
        <v>3590</v>
      </c>
      <c r="E6148" s="16" t="s">
        <v>11921</v>
      </c>
      <c r="F6148" s="16" t="s">
        <v>3304</v>
      </c>
      <c r="G6148" s="16" t="s">
        <v>7207</v>
      </c>
      <c r="H6148" s="16" t="s">
        <v>3328</v>
      </c>
      <c r="I6148" s="16" t="s">
        <v>3329</v>
      </c>
      <c r="J6148" s="16" t="s">
        <v>11922</v>
      </c>
    </row>
    <row r="6149" ht="22.5" spans="1:10">
      <c r="A6149" s="20"/>
      <c r="B6149" s="16" t="s">
        <v>11893</v>
      </c>
      <c r="C6149" s="16" t="s">
        <v>3331</v>
      </c>
      <c r="D6149" s="16" t="s">
        <v>3332</v>
      </c>
      <c r="E6149" s="16" t="s">
        <v>3437</v>
      </c>
      <c r="F6149" s="16" t="s">
        <v>3313</v>
      </c>
      <c r="G6149" s="16" t="s">
        <v>3322</v>
      </c>
      <c r="H6149" s="16" t="s">
        <v>3315</v>
      </c>
      <c r="I6149" s="16" t="s">
        <v>3307</v>
      </c>
      <c r="J6149" s="16" t="s">
        <v>11923</v>
      </c>
    </row>
    <row r="6150" ht="22.5" spans="1:10">
      <c r="A6150" s="20" t="s">
        <v>11924</v>
      </c>
      <c r="B6150" s="16" t="s">
        <v>11925</v>
      </c>
      <c r="C6150" s="16" t="s">
        <v>3301</v>
      </c>
      <c r="D6150" s="16" t="s">
        <v>3302</v>
      </c>
      <c r="E6150" s="16" t="s">
        <v>11926</v>
      </c>
      <c r="F6150" s="16" t="s">
        <v>3313</v>
      </c>
      <c r="G6150" s="16" t="s">
        <v>4534</v>
      </c>
      <c r="H6150" s="16" t="s">
        <v>3377</v>
      </c>
      <c r="I6150" s="16" t="s">
        <v>3307</v>
      </c>
      <c r="J6150" s="16" t="s">
        <v>11927</v>
      </c>
    </row>
    <row r="6151" ht="22.5" spans="1:10">
      <c r="A6151" s="20"/>
      <c r="B6151" s="16" t="s">
        <v>11925</v>
      </c>
      <c r="C6151" s="16" t="s">
        <v>3301</v>
      </c>
      <c r="D6151" s="16" t="s">
        <v>3311</v>
      </c>
      <c r="E6151" s="16" t="s">
        <v>11928</v>
      </c>
      <c r="F6151" s="16" t="s">
        <v>3313</v>
      </c>
      <c r="G6151" s="16" t="s">
        <v>3865</v>
      </c>
      <c r="H6151" s="16" t="s">
        <v>11497</v>
      </c>
      <c r="I6151" s="16" t="s">
        <v>3307</v>
      </c>
      <c r="J6151" s="16" t="s">
        <v>11927</v>
      </c>
    </row>
    <row r="6152" ht="22.5" spans="1:10">
      <c r="A6152" s="20"/>
      <c r="B6152" s="16" t="s">
        <v>11925</v>
      </c>
      <c r="C6152" s="16" t="s">
        <v>3301</v>
      </c>
      <c r="D6152" s="16" t="s">
        <v>3320</v>
      </c>
      <c r="E6152" s="16" t="s">
        <v>11928</v>
      </c>
      <c r="F6152" s="16" t="s">
        <v>3304</v>
      </c>
      <c r="G6152" s="16" t="s">
        <v>11929</v>
      </c>
      <c r="H6152" s="16" t="s">
        <v>3499</v>
      </c>
      <c r="I6152" s="16" t="s">
        <v>3329</v>
      </c>
      <c r="J6152" s="16" t="s">
        <v>11927</v>
      </c>
    </row>
    <row r="6153" ht="22.5" spans="1:10">
      <c r="A6153" s="20"/>
      <c r="B6153" s="16" t="s">
        <v>11925</v>
      </c>
      <c r="C6153" s="16" t="s">
        <v>3324</v>
      </c>
      <c r="D6153" s="16" t="s">
        <v>3325</v>
      </c>
      <c r="E6153" s="16" t="s">
        <v>11930</v>
      </c>
      <c r="F6153" s="16" t="s">
        <v>3304</v>
      </c>
      <c r="G6153" s="16" t="s">
        <v>11931</v>
      </c>
      <c r="H6153" s="16" t="s">
        <v>3315</v>
      </c>
      <c r="I6153" s="16" t="s">
        <v>3329</v>
      </c>
      <c r="J6153" s="16" t="s">
        <v>11927</v>
      </c>
    </row>
    <row r="6154" ht="22.5" spans="1:10">
      <c r="A6154" s="20"/>
      <c r="B6154" s="16" t="s">
        <v>11925</v>
      </c>
      <c r="C6154" s="16" t="s">
        <v>3331</v>
      </c>
      <c r="D6154" s="16" t="s">
        <v>3332</v>
      </c>
      <c r="E6154" s="16" t="s">
        <v>7565</v>
      </c>
      <c r="F6154" s="16" t="s">
        <v>3313</v>
      </c>
      <c r="G6154" s="16" t="s">
        <v>3341</v>
      </c>
      <c r="H6154" s="16" t="s">
        <v>3315</v>
      </c>
      <c r="I6154" s="16" t="s">
        <v>3307</v>
      </c>
      <c r="J6154" s="16" t="s">
        <v>7349</v>
      </c>
    </row>
    <row r="6155" spans="1:10">
      <c r="A6155" s="18" t="s">
        <v>11932</v>
      </c>
      <c r="B6155" s="16"/>
      <c r="C6155" s="16"/>
      <c r="D6155" s="16"/>
      <c r="E6155" s="16"/>
      <c r="F6155" s="16"/>
      <c r="G6155" s="16"/>
      <c r="H6155" s="16"/>
      <c r="I6155" s="16"/>
      <c r="J6155" s="16"/>
    </row>
    <row r="6156" spans="1:10">
      <c r="A6156" s="19" t="s">
        <v>11932</v>
      </c>
      <c r="B6156" s="16"/>
      <c r="C6156" s="16"/>
      <c r="D6156" s="16"/>
      <c r="E6156" s="16"/>
      <c r="F6156" s="16"/>
      <c r="G6156" s="16"/>
      <c r="H6156" s="16"/>
      <c r="I6156" s="16"/>
      <c r="J6156" s="16"/>
    </row>
    <row r="6157" ht="33.75" spans="1:10">
      <c r="A6157" s="20" t="s">
        <v>11933</v>
      </c>
      <c r="B6157" s="16" t="s">
        <v>11934</v>
      </c>
      <c r="C6157" s="16" t="s">
        <v>3301</v>
      </c>
      <c r="D6157" s="16" t="s">
        <v>3302</v>
      </c>
      <c r="E6157" s="16" t="s">
        <v>11935</v>
      </c>
      <c r="F6157" s="16" t="s">
        <v>3304</v>
      </c>
      <c r="G6157" s="16" t="s">
        <v>3767</v>
      </c>
      <c r="H6157" s="16" t="s">
        <v>3377</v>
      </c>
      <c r="I6157" s="16" t="s">
        <v>3307</v>
      </c>
      <c r="J6157" s="16" t="s">
        <v>11936</v>
      </c>
    </row>
    <row r="6158" ht="22.5" spans="1:10">
      <c r="A6158" s="20"/>
      <c r="B6158" s="16" t="s">
        <v>11934</v>
      </c>
      <c r="C6158" s="16" t="s">
        <v>3301</v>
      </c>
      <c r="D6158" s="16" t="s">
        <v>3320</v>
      </c>
      <c r="E6158" s="16" t="s">
        <v>11937</v>
      </c>
      <c r="F6158" s="16" t="s">
        <v>3313</v>
      </c>
      <c r="G6158" s="16" t="s">
        <v>3322</v>
      </c>
      <c r="H6158" s="16" t="s">
        <v>3315</v>
      </c>
      <c r="I6158" s="16" t="s">
        <v>3307</v>
      </c>
      <c r="J6158" s="16" t="s">
        <v>11938</v>
      </c>
    </row>
    <row r="6159" ht="22.5" spans="1:10">
      <c r="A6159" s="20"/>
      <c r="B6159" s="16" t="s">
        <v>11934</v>
      </c>
      <c r="C6159" s="16" t="s">
        <v>3324</v>
      </c>
      <c r="D6159" s="16" t="s">
        <v>3325</v>
      </c>
      <c r="E6159" s="16" t="s">
        <v>11939</v>
      </c>
      <c r="F6159" s="16" t="s">
        <v>3313</v>
      </c>
      <c r="G6159" s="16" t="s">
        <v>11118</v>
      </c>
      <c r="H6159" s="16" t="s">
        <v>3315</v>
      </c>
      <c r="I6159" s="16" t="s">
        <v>3329</v>
      </c>
      <c r="J6159" s="16" t="s">
        <v>11940</v>
      </c>
    </row>
    <row r="6160" ht="22.5" spans="1:10">
      <c r="A6160" s="20"/>
      <c r="B6160" s="16" t="s">
        <v>11934</v>
      </c>
      <c r="C6160" s="16" t="s">
        <v>3331</v>
      </c>
      <c r="D6160" s="16" t="s">
        <v>3332</v>
      </c>
      <c r="E6160" s="16" t="s">
        <v>11845</v>
      </c>
      <c r="F6160" s="16" t="s">
        <v>3313</v>
      </c>
      <c r="G6160" s="16" t="s">
        <v>3865</v>
      </c>
      <c r="H6160" s="16" t="s">
        <v>3315</v>
      </c>
      <c r="I6160" s="16" t="s">
        <v>3307</v>
      </c>
      <c r="J6160" s="16" t="s">
        <v>11941</v>
      </c>
    </row>
    <row r="6161" ht="33.75" spans="1:10">
      <c r="A6161" s="20" t="s">
        <v>11942</v>
      </c>
      <c r="B6161" s="16" t="s">
        <v>8970</v>
      </c>
      <c r="C6161" s="16" t="s">
        <v>3301</v>
      </c>
      <c r="D6161" s="16" t="s">
        <v>3302</v>
      </c>
      <c r="E6161" s="16" t="s">
        <v>10508</v>
      </c>
      <c r="F6161" s="16" t="s">
        <v>3304</v>
      </c>
      <c r="G6161" s="16" t="s">
        <v>3767</v>
      </c>
      <c r="H6161" s="16" t="s">
        <v>3377</v>
      </c>
      <c r="I6161" s="16" t="s">
        <v>3307</v>
      </c>
      <c r="J6161" s="16" t="s">
        <v>11826</v>
      </c>
    </row>
    <row r="6162" ht="33.75" spans="1:10">
      <c r="A6162" s="20"/>
      <c r="B6162" s="16" t="s">
        <v>8970</v>
      </c>
      <c r="C6162" s="16" t="s">
        <v>3301</v>
      </c>
      <c r="D6162" s="16" t="s">
        <v>3311</v>
      </c>
      <c r="E6162" s="16" t="s">
        <v>11943</v>
      </c>
      <c r="F6162" s="16" t="s">
        <v>3304</v>
      </c>
      <c r="G6162" s="16" t="s">
        <v>3398</v>
      </c>
      <c r="H6162" s="16" t="s">
        <v>3315</v>
      </c>
      <c r="I6162" s="16" t="s">
        <v>3307</v>
      </c>
      <c r="J6162" s="16" t="s">
        <v>11944</v>
      </c>
    </row>
    <row r="6163" ht="33.75" spans="1:10">
      <c r="A6163" s="20"/>
      <c r="B6163" s="16" t="s">
        <v>8970</v>
      </c>
      <c r="C6163" s="16" t="s">
        <v>3301</v>
      </c>
      <c r="D6163" s="16" t="s">
        <v>3320</v>
      </c>
      <c r="E6163" s="16" t="s">
        <v>10489</v>
      </c>
      <c r="F6163" s="16" t="s">
        <v>3304</v>
      </c>
      <c r="G6163" s="16" t="s">
        <v>3398</v>
      </c>
      <c r="H6163" s="16" t="s">
        <v>3315</v>
      </c>
      <c r="I6163" s="16" t="s">
        <v>3307</v>
      </c>
      <c r="J6163" s="16" t="s">
        <v>11945</v>
      </c>
    </row>
    <row r="6164" ht="22.5" spans="1:10">
      <c r="A6164" s="20"/>
      <c r="B6164" s="16" t="s">
        <v>8970</v>
      </c>
      <c r="C6164" s="16" t="s">
        <v>3324</v>
      </c>
      <c r="D6164" s="16" t="s">
        <v>3325</v>
      </c>
      <c r="E6164" s="16" t="s">
        <v>3614</v>
      </c>
      <c r="F6164" s="16" t="s">
        <v>3304</v>
      </c>
      <c r="G6164" s="16" t="s">
        <v>3615</v>
      </c>
      <c r="H6164" s="16" t="s">
        <v>4410</v>
      </c>
      <c r="I6164" s="16" t="s">
        <v>3329</v>
      </c>
      <c r="J6164" s="16" t="s">
        <v>4411</v>
      </c>
    </row>
    <row r="6165" ht="33.75" spans="1:10">
      <c r="A6165" s="20"/>
      <c r="B6165" s="16" t="s">
        <v>8970</v>
      </c>
      <c r="C6165" s="16" t="s">
        <v>3331</v>
      </c>
      <c r="D6165" s="16" t="s">
        <v>3332</v>
      </c>
      <c r="E6165" s="16" t="s">
        <v>4412</v>
      </c>
      <c r="F6165" s="16" t="s">
        <v>3313</v>
      </c>
      <c r="G6165" s="16" t="s">
        <v>3322</v>
      </c>
      <c r="H6165" s="16" t="s">
        <v>3315</v>
      </c>
      <c r="I6165" s="16" t="s">
        <v>3307</v>
      </c>
      <c r="J6165" s="16" t="s">
        <v>4413</v>
      </c>
    </row>
    <row r="6166" ht="22.5" spans="1:10">
      <c r="A6166" s="20" t="s">
        <v>11946</v>
      </c>
      <c r="B6166" s="16" t="s">
        <v>8970</v>
      </c>
      <c r="C6166" s="16" t="s">
        <v>3301</v>
      </c>
      <c r="D6166" s="16" t="s">
        <v>3302</v>
      </c>
      <c r="E6166" s="16" t="s">
        <v>11947</v>
      </c>
      <c r="F6166" s="16" t="s">
        <v>3304</v>
      </c>
      <c r="G6166" s="16" t="s">
        <v>5354</v>
      </c>
      <c r="H6166" s="16" t="s">
        <v>3377</v>
      </c>
      <c r="I6166" s="16" t="s">
        <v>3307</v>
      </c>
      <c r="J6166" s="16" t="s">
        <v>4407</v>
      </c>
    </row>
    <row r="6167" ht="22.5" spans="1:10">
      <c r="A6167" s="20"/>
      <c r="B6167" s="16" t="s">
        <v>8970</v>
      </c>
      <c r="C6167" s="16" t="s">
        <v>3301</v>
      </c>
      <c r="D6167" s="16" t="s">
        <v>3311</v>
      </c>
      <c r="E6167" s="16" t="s">
        <v>11948</v>
      </c>
      <c r="F6167" s="16" t="s">
        <v>3304</v>
      </c>
      <c r="G6167" s="16" t="s">
        <v>3398</v>
      </c>
      <c r="H6167" s="16" t="s">
        <v>3315</v>
      </c>
      <c r="I6167" s="16" t="s">
        <v>3307</v>
      </c>
      <c r="J6167" s="16" t="s">
        <v>11949</v>
      </c>
    </row>
    <row r="6168" ht="22.5" spans="1:10">
      <c r="A6168" s="20"/>
      <c r="B6168" s="16" t="s">
        <v>8970</v>
      </c>
      <c r="C6168" s="16" t="s">
        <v>3301</v>
      </c>
      <c r="D6168" s="16" t="s">
        <v>3320</v>
      </c>
      <c r="E6168" s="16" t="s">
        <v>3431</v>
      </c>
      <c r="F6168" s="16" t="s">
        <v>3304</v>
      </c>
      <c r="G6168" s="16" t="s">
        <v>3398</v>
      </c>
      <c r="H6168" s="16" t="s">
        <v>3315</v>
      </c>
      <c r="I6168" s="16" t="s">
        <v>3307</v>
      </c>
      <c r="J6168" s="16" t="s">
        <v>11950</v>
      </c>
    </row>
    <row r="6169" ht="22.5" spans="1:10">
      <c r="A6169" s="20"/>
      <c r="B6169" s="16" t="s">
        <v>8970</v>
      </c>
      <c r="C6169" s="16" t="s">
        <v>3324</v>
      </c>
      <c r="D6169" s="16" t="s">
        <v>3325</v>
      </c>
      <c r="E6169" s="16" t="s">
        <v>3614</v>
      </c>
      <c r="F6169" s="16" t="s">
        <v>3304</v>
      </c>
      <c r="G6169" s="16" t="s">
        <v>3615</v>
      </c>
      <c r="H6169" s="16" t="s">
        <v>3615</v>
      </c>
      <c r="I6169" s="16" t="s">
        <v>3329</v>
      </c>
      <c r="J6169" s="16" t="s">
        <v>4411</v>
      </c>
    </row>
    <row r="6170" ht="33.75" spans="1:10">
      <c r="A6170" s="20"/>
      <c r="B6170" s="16" t="s">
        <v>8970</v>
      </c>
      <c r="C6170" s="16" t="s">
        <v>3331</v>
      </c>
      <c r="D6170" s="16" t="s">
        <v>3332</v>
      </c>
      <c r="E6170" s="16" t="s">
        <v>4412</v>
      </c>
      <c r="F6170" s="16" t="s">
        <v>3313</v>
      </c>
      <c r="G6170" s="16" t="s">
        <v>3322</v>
      </c>
      <c r="H6170" s="16" t="s">
        <v>3315</v>
      </c>
      <c r="I6170" s="16" t="s">
        <v>3307</v>
      </c>
      <c r="J6170" s="16" t="s">
        <v>4413</v>
      </c>
    </row>
    <row r="6171" ht="33.75" spans="1:10">
      <c r="A6171" s="20" t="s">
        <v>11951</v>
      </c>
      <c r="B6171" s="16" t="s">
        <v>8970</v>
      </c>
      <c r="C6171" s="16" t="s">
        <v>3301</v>
      </c>
      <c r="D6171" s="16" t="s">
        <v>3302</v>
      </c>
      <c r="E6171" s="16" t="s">
        <v>10508</v>
      </c>
      <c r="F6171" s="16" t="s">
        <v>3304</v>
      </c>
      <c r="G6171" s="16" t="s">
        <v>3767</v>
      </c>
      <c r="H6171" s="16" t="s">
        <v>3377</v>
      </c>
      <c r="I6171" s="16" t="s">
        <v>3307</v>
      </c>
      <c r="J6171" s="16" t="s">
        <v>11826</v>
      </c>
    </row>
    <row r="6172" ht="45" spans="1:10">
      <c r="A6172" s="20"/>
      <c r="B6172" s="16" t="s">
        <v>8970</v>
      </c>
      <c r="C6172" s="16" t="s">
        <v>3301</v>
      </c>
      <c r="D6172" s="16" t="s">
        <v>3311</v>
      </c>
      <c r="E6172" s="16" t="s">
        <v>11948</v>
      </c>
      <c r="F6172" s="16" t="s">
        <v>3304</v>
      </c>
      <c r="G6172" s="16" t="s">
        <v>3398</v>
      </c>
      <c r="H6172" s="16" t="s">
        <v>3315</v>
      </c>
      <c r="I6172" s="16" t="s">
        <v>3307</v>
      </c>
      <c r="J6172" s="16" t="s">
        <v>11952</v>
      </c>
    </row>
    <row r="6173" ht="45" spans="1:10">
      <c r="A6173" s="20"/>
      <c r="B6173" s="16" t="s">
        <v>8970</v>
      </c>
      <c r="C6173" s="16" t="s">
        <v>3301</v>
      </c>
      <c r="D6173" s="16" t="s">
        <v>3320</v>
      </c>
      <c r="E6173" s="16" t="s">
        <v>3431</v>
      </c>
      <c r="F6173" s="16" t="s">
        <v>3304</v>
      </c>
      <c r="G6173" s="16" t="s">
        <v>3398</v>
      </c>
      <c r="H6173" s="16" t="s">
        <v>3315</v>
      </c>
      <c r="I6173" s="16" t="s">
        <v>3307</v>
      </c>
      <c r="J6173" s="16" t="s">
        <v>11953</v>
      </c>
    </row>
    <row r="6174" ht="22.5" spans="1:10">
      <c r="A6174" s="20"/>
      <c r="B6174" s="16" t="s">
        <v>8970</v>
      </c>
      <c r="C6174" s="16" t="s">
        <v>3324</v>
      </c>
      <c r="D6174" s="16" t="s">
        <v>3325</v>
      </c>
      <c r="E6174" s="16" t="s">
        <v>3614</v>
      </c>
      <c r="F6174" s="16" t="s">
        <v>3304</v>
      </c>
      <c r="G6174" s="16" t="s">
        <v>3615</v>
      </c>
      <c r="H6174" s="16" t="s">
        <v>4410</v>
      </c>
      <c r="I6174" s="16" t="s">
        <v>3329</v>
      </c>
      <c r="J6174" s="16" t="s">
        <v>4411</v>
      </c>
    </row>
    <row r="6175" ht="33.75" spans="1:10">
      <c r="A6175" s="20"/>
      <c r="B6175" s="16" t="s">
        <v>8970</v>
      </c>
      <c r="C6175" s="16" t="s">
        <v>3331</v>
      </c>
      <c r="D6175" s="16" t="s">
        <v>3332</v>
      </c>
      <c r="E6175" s="16" t="s">
        <v>4412</v>
      </c>
      <c r="F6175" s="16" t="s">
        <v>3313</v>
      </c>
      <c r="G6175" s="16" t="s">
        <v>3322</v>
      </c>
      <c r="H6175" s="16" t="s">
        <v>3315</v>
      </c>
      <c r="I6175" s="16" t="s">
        <v>3307</v>
      </c>
      <c r="J6175" s="16" t="s">
        <v>4413</v>
      </c>
    </row>
    <row r="6176" ht="90" spans="1:10">
      <c r="A6176" s="20" t="s">
        <v>11954</v>
      </c>
      <c r="B6176" s="16" t="s">
        <v>8970</v>
      </c>
      <c r="C6176" s="16" t="s">
        <v>3301</v>
      </c>
      <c r="D6176" s="16" t="s">
        <v>3302</v>
      </c>
      <c r="E6176" s="16" t="s">
        <v>11955</v>
      </c>
      <c r="F6176" s="16" t="s">
        <v>3304</v>
      </c>
      <c r="G6176" s="16" t="s">
        <v>3767</v>
      </c>
      <c r="H6176" s="16" t="s">
        <v>3377</v>
      </c>
      <c r="I6176" s="16" t="s">
        <v>3307</v>
      </c>
      <c r="J6176" s="16" t="s">
        <v>8265</v>
      </c>
    </row>
    <row r="6177" ht="22.5" spans="1:10">
      <c r="A6177" s="20"/>
      <c r="B6177" s="16" t="s">
        <v>8970</v>
      </c>
      <c r="C6177" s="16" t="s">
        <v>3324</v>
      </c>
      <c r="D6177" s="16" t="s">
        <v>3325</v>
      </c>
      <c r="E6177" s="16" t="s">
        <v>3614</v>
      </c>
      <c r="F6177" s="16" t="s">
        <v>3304</v>
      </c>
      <c r="G6177" s="16" t="s">
        <v>3615</v>
      </c>
      <c r="H6177" s="16" t="s">
        <v>3615</v>
      </c>
      <c r="I6177" s="16" t="s">
        <v>3329</v>
      </c>
      <c r="J6177" s="16" t="s">
        <v>5435</v>
      </c>
    </row>
    <row r="6178" ht="33.75" spans="1:10">
      <c r="A6178" s="20"/>
      <c r="B6178" s="16" t="s">
        <v>8970</v>
      </c>
      <c r="C6178" s="16" t="s">
        <v>3331</v>
      </c>
      <c r="D6178" s="16" t="s">
        <v>3332</v>
      </c>
      <c r="E6178" s="16" t="s">
        <v>4412</v>
      </c>
      <c r="F6178" s="16" t="s">
        <v>3313</v>
      </c>
      <c r="G6178" s="16" t="s">
        <v>3322</v>
      </c>
      <c r="H6178" s="16" t="s">
        <v>3315</v>
      </c>
      <c r="I6178" s="16" t="s">
        <v>3307</v>
      </c>
      <c r="J6178" s="16" t="s">
        <v>6036</v>
      </c>
    </row>
    <row r="6179" ht="22.5" spans="1:10">
      <c r="A6179" s="20" t="s">
        <v>11956</v>
      </c>
      <c r="B6179" s="16" t="s">
        <v>11957</v>
      </c>
      <c r="C6179" s="16" t="s">
        <v>3301</v>
      </c>
      <c r="D6179" s="16" t="s">
        <v>3302</v>
      </c>
      <c r="E6179" s="16" t="s">
        <v>11958</v>
      </c>
      <c r="F6179" s="16" t="s">
        <v>3304</v>
      </c>
      <c r="G6179" s="16" t="s">
        <v>11959</v>
      </c>
      <c r="H6179" s="16" t="s">
        <v>5387</v>
      </c>
      <c r="I6179" s="16" t="s">
        <v>3307</v>
      </c>
      <c r="J6179" s="16" t="s">
        <v>11960</v>
      </c>
    </row>
    <row r="6180" spans="1:10">
      <c r="A6180" s="20"/>
      <c r="B6180" s="16" t="s">
        <v>11957</v>
      </c>
      <c r="C6180" s="16" t="s">
        <v>3301</v>
      </c>
      <c r="D6180" s="16" t="s">
        <v>3302</v>
      </c>
      <c r="E6180" s="16" t="s">
        <v>11961</v>
      </c>
      <c r="F6180" s="16" t="s">
        <v>3304</v>
      </c>
      <c r="G6180" s="16" t="s">
        <v>3592</v>
      </c>
      <c r="H6180" s="16" t="s">
        <v>3473</v>
      </c>
      <c r="I6180" s="16" t="s">
        <v>3307</v>
      </c>
      <c r="J6180" s="16" t="s">
        <v>11962</v>
      </c>
    </row>
    <row r="6181" ht="22.5" spans="1:10">
      <c r="A6181" s="20"/>
      <c r="B6181" s="16" t="s">
        <v>11957</v>
      </c>
      <c r="C6181" s="16" t="s">
        <v>3301</v>
      </c>
      <c r="D6181" s="16" t="s">
        <v>3302</v>
      </c>
      <c r="E6181" s="16" t="s">
        <v>11963</v>
      </c>
      <c r="F6181" s="16" t="s">
        <v>3304</v>
      </c>
      <c r="G6181" s="16" t="s">
        <v>11959</v>
      </c>
      <c r="H6181" s="16" t="s">
        <v>5387</v>
      </c>
      <c r="I6181" s="16" t="s">
        <v>3307</v>
      </c>
      <c r="J6181" s="16" t="s">
        <v>11964</v>
      </c>
    </row>
    <row r="6182" ht="33.75" spans="1:10">
      <c r="A6182" s="20"/>
      <c r="B6182" s="16" t="s">
        <v>11957</v>
      </c>
      <c r="C6182" s="16" t="s">
        <v>3301</v>
      </c>
      <c r="D6182" s="16" t="s">
        <v>3302</v>
      </c>
      <c r="E6182" s="16" t="s">
        <v>11965</v>
      </c>
      <c r="F6182" s="16" t="s">
        <v>3304</v>
      </c>
      <c r="G6182" s="16" t="s">
        <v>11959</v>
      </c>
      <c r="H6182" s="16" t="s">
        <v>5387</v>
      </c>
      <c r="I6182" s="16" t="s">
        <v>3307</v>
      </c>
      <c r="J6182" s="16" t="s">
        <v>11966</v>
      </c>
    </row>
    <row r="6183" ht="22.5" spans="1:10">
      <c r="A6183" s="20"/>
      <c r="B6183" s="16" t="s">
        <v>11957</v>
      </c>
      <c r="C6183" s="16" t="s">
        <v>3301</v>
      </c>
      <c r="D6183" s="16" t="s">
        <v>3302</v>
      </c>
      <c r="E6183" s="16" t="s">
        <v>11967</v>
      </c>
      <c r="F6183" s="16" t="s">
        <v>3304</v>
      </c>
      <c r="G6183" s="16" t="s">
        <v>4378</v>
      </c>
      <c r="H6183" s="16" t="s">
        <v>3395</v>
      </c>
      <c r="I6183" s="16" t="s">
        <v>3307</v>
      </c>
      <c r="J6183" s="16" t="s">
        <v>11968</v>
      </c>
    </row>
    <row r="6184" ht="22.5" spans="1:10">
      <c r="A6184" s="20"/>
      <c r="B6184" s="16" t="s">
        <v>11957</v>
      </c>
      <c r="C6184" s="16" t="s">
        <v>3301</v>
      </c>
      <c r="D6184" s="16" t="s">
        <v>3311</v>
      </c>
      <c r="E6184" s="16" t="s">
        <v>11969</v>
      </c>
      <c r="F6184" s="16" t="s">
        <v>3304</v>
      </c>
      <c r="G6184" s="16" t="s">
        <v>3398</v>
      </c>
      <c r="H6184" s="16" t="s">
        <v>3315</v>
      </c>
      <c r="I6184" s="16" t="s">
        <v>3307</v>
      </c>
      <c r="J6184" s="16" t="s">
        <v>11970</v>
      </c>
    </row>
    <row r="6185" spans="1:10">
      <c r="A6185" s="20"/>
      <c r="B6185" s="16" t="s">
        <v>11957</v>
      </c>
      <c r="C6185" s="16" t="s">
        <v>3301</v>
      </c>
      <c r="D6185" s="16" t="s">
        <v>3311</v>
      </c>
      <c r="E6185" s="16" t="s">
        <v>11971</v>
      </c>
      <c r="F6185" s="16" t="s">
        <v>3313</v>
      </c>
      <c r="G6185" s="16" t="s">
        <v>3341</v>
      </c>
      <c r="H6185" s="16" t="s">
        <v>3315</v>
      </c>
      <c r="I6185" s="16" t="s">
        <v>3307</v>
      </c>
      <c r="J6185" s="16" t="s">
        <v>11972</v>
      </c>
    </row>
    <row r="6186" spans="1:10">
      <c r="A6186" s="20"/>
      <c r="B6186" s="16" t="s">
        <v>11957</v>
      </c>
      <c r="C6186" s="16" t="s">
        <v>3301</v>
      </c>
      <c r="D6186" s="16" t="s">
        <v>3311</v>
      </c>
      <c r="E6186" s="16" t="s">
        <v>11973</v>
      </c>
      <c r="F6186" s="16" t="s">
        <v>3313</v>
      </c>
      <c r="G6186" s="16" t="s">
        <v>3322</v>
      </c>
      <c r="H6186" s="16" t="s">
        <v>3315</v>
      </c>
      <c r="I6186" s="16" t="s">
        <v>3307</v>
      </c>
      <c r="J6186" s="16" t="s">
        <v>11974</v>
      </c>
    </row>
    <row r="6187" spans="1:10">
      <c r="A6187" s="20"/>
      <c r="B6187" s="16" t="s">
        <v>11957</v>
      </c>
      <c r="C6187" s="16" t="s">
        <v>3301</v>
      </c>
      <c r="D6187" s="16" t="s">
        <v>3311</v>
      </c>
      <c r="E6187" s="16" t="s">
        <v>6367</v>
      </c>
      <c r="F6187" s="16" t="s">
        <v>3304</v>
      </c>
      <c r="G6187" s="16" t="s">
        <v>3398</v>
      </c>
      <c r="H6187" s="16" t="s">
        <v>3315</v>
      </c>
      <c r="I6187" s="16" t="s">
        <v>3307</v>
      </c>
      <c r="J6187" s="16" t="s">
        <v>11975</v>
      </c>
    </row>
    <row r="6188" ht="22.5" spans="1:10">
      <c r="A6188" s="20"/>
      <c r="B6188" s="16" t="s">
        <v>11957</v>
      </c>
      <c r="C6188" s="16" t="s">
        <v>3301</v>
      </c>
      <c r="D6188" s="16" t="s">
        <v>3311</v>
      </c>
      <c r="E6188" s="16" t="s">
        <v>11976</v>
      </c>
      <c r="F6188" s="16" t="s">
        <v>3304</v>
      </c>
      <c r="G6188" s="16" t="s">
        <v>3398</v>
      </c>
      <c r="H6188" s="16" t="s">
        <v>3315</v>
      </c>
      <c r="I6188" s="16" t="s">
        <v>3307</v>
      </c>
      <c r="J6188" s="16" t="s">
        <v>11977</v>
      </c>
    </row>
    <row r="6189" spans="1:10">
      <c r="A6189" s="20"/>
      <c r="B6189" s="16" t="s">
        <v>11957</v>
      </c>
      <c r="C6189" s="16" t="s">
        <v>3301</v>
      </c>
      <c r="D6189" s="16" t="s">
        <v>3311</v>
      </c>
      <c r="E6189" s="16" t="s">
        <v>11978</v>
      </c>
      <c r="F6189" s="16" t="s">
        <v>3313</v>
      </c>
      <c r="G6189" s="16" t="s">
        <v>3322</v>
      </c>
      <c r="H6189" s="16" t="s">
        <v>3315</v>
      </c>
      <c r="I6189" s="16" t="s">
        <v>3307</v>
      </c>
      <c r="J6189" s="16" t="s">
        <v>11979</v>
      </c>
    </row>
    <row r="6190" ht="22.5" spans="1:10">
      <c r="A6190" s="20"/>
      <c r="B6190" s="16" t="s">
        <v>11957</v>
      </c>
      <c r="C6190" s="16" t="s">
        <v>3301</v>
      </c>
      <c r="D6190" s="16" t="s">
        <v>3320</v>
      </c>
      <c r="E6190" s="16" t="s">
        <v>11980</v>
      </c>
      <c r="F6190" s="16" t="s">
        <v>3304</v>
      </c>
      <c r="G6190" s="16" t="s">
        <v>3462</v>
      </c>
      <c r="H6190" s="16" t="s">
        <v>3328</v>
      </c>
      <c r="I6190" s="16" t="s">
        <v>3329</v>
      </c>
      <c r="J6190" s="16" t="s">
        <v>11981</v>
      </c>
    </row>
    <row r="6191" spans="1:10">
      <c r="A6191" s="20"/>
      <c r="B6191" s="16" t="s">
        <v>11957</v>
      </c>
      <c r="C6191" s="16" t="s">
        <v>3301</v>
      </c>
      <c r="D6191" s="16" t="s">
        <v>3320</v>
      </c>
      <c r="E6191" s="16" t="s">
        <v>3461</v>
      </c>
      <c r="F6191" s="16" t="s">
        <v>3304</v>
      </c>
      <c r="G6191" s="16" t="s">
        <v>3462</v>
      </c>
      <c r="H6191" s="16" t="s">
        <v>3328</v>
      </c>
      <c r="I6191" s="16" t="s">
        <v>3329</v>
      </c>
      <c r="J6191" s="16" t="s">
        <v>3463</v>
      </c>
    </row>
    <row r="6192" ht="22.5" spans="1:10">
      <c r="A6192" s="20"/>
      <c r="B6192" s="16" t="s">
        <v>11957</v>
      </c>
      <c r="C6192" s="16" t="s">
        <v>3324</v>
      </c>
      <c r="D6192" s="16" t="s">
        <v>3325</v>
      </c>
      <c r="E6192" s="16" t="s">
        <v>11982</v>
      </c>
      <c r="F6192" s="16" t="s">
        <v>3304</v>
      </c>
      <c r="G6192" s="16" t="s">
        <v>3327</v>
      </c>
      <c r="H6192" s="16" t="s">
        <v>3328</v>
      </c>
      <c r="I6192" s="16" t="s">
        <v>3329</v>
      </c>
      <c r="J6192" s="16" t="s">
        <v>11983</v>
      </c>
    </row>
    <row r="6193" ht="22.5" spans="1:10">
      <c r="A6193" s="20"/>
      <c r="B6193" s="16" t="s">
        <v>11957</v>
      </c>
      <c r="C6193" s="16" t="s">
        <v>3324</v>
      </c>
      <c r="D6193" s="16" t="s">
        <v>3690</v>
      </c>
      <c r="E6193" s="16" t="s">
        <v>11984</v>
      </c>
      <c r="F6193" s="16" t="s">
        <v>3304</v>
      </c>
      <c r="G6193" s="16" t="s">
        <v>3327</v>
      </c>
      <c r="H6193" s="16" t="s">
        <v>3328</v>
      </c>
      <c r="I6193" s="16" t="s">
        <v>3329</v>
      </c>
      <c r="J6193" s="16" t="s">
        <v>11985</v>
      </c>
    </row>
    <row r="6194" ht="22.5" spans="1:10">
      <c r="A6194" s="20"/>
      <c r="B6194" s="16" t="s">
        <v>11957</v>
      </c>
      <c r="C6194" s="16" t="s">
        <v>3324</v>
      </c>
      <c r="D6194" s="16" t="s">
        <v>3690</v>
      </c>
      <c r="E6194" s="16" t="s">
        <v>11986</v>
      </c>
      <c r="F6194" s="16" t="s">
        <v>3304</v>
      </c>
      <c r="G6194" s="16" t="s">
        <v>3327</v>
      </c>
      <c r="H6194" s="16" t="s">
        <v>3328</v>
      </c>
      <c r="I6194" s="16" t="s">
        <v>3329</v>
      </c>
      <c r="J6194" s="16" t="s">
        <v>11987</v>
      </c>
    </row>
    <row r="6195" spans="1:10">
      <c r="A6195" s="20"/>
      <c r="B6195" s="16" t="s">
        <v>11957</v>
      </c>
      <c r="C6195" s="16" t="s">
        <v>3324</v>
      </c>
      <c r="D6195" s="16" t="s">
        <v>3590</v>
      </c>
      <c r="E6195" s="16" t="s">
        <v>11988</v>
      </c>
      <c r="F6195" s="16" t="s">
        <v>3304</v>
      </c>
      <c r="G6195" s="16" t="s">
        <v>3936</v>
      </c>
      <c r="H6195" s="16" t="s">
        <v>3315</v>
      </c>
      <c r="I6195" s="16" t="s">
        <v>3329</v>
      </c>
      <c r="J6195" s="16" t="s">
        <v>11989</v>
      </c>
    </row>
    <row r="6196" spans="1:10">
      <c r="A6196" s="20"/>
      <c r="B6196" s="16" t="s">
        <v>11957</v>
      </c>
      <c r="C6196" s="16" t="s">
        <v>3331</v>
      </c>
      <c r="D6196" s="16" t="s">
        <v>3332</v>
      </c>
      <c r="E6196" s="16" t="s">
        <v>5577</v>
      </c>
      <c r="F6196" s="16" t="s">
        <v>3313</v>
      </c>
      <c r="G6196" s="16" t="s">
        <v>3322</v>
      </c>
      <c r="H6196" s="16" t="s">
        <v>3315</v>
      </c>
      <c r="I6196" s="16" t="s">
        <v>3307</v>
      </c>
      <c r="J6196" s="16" t="s">
        <v>11990</v>
      </c>
    </row>
    <row r="6197" spans="1:10">
      <c r="A6197" s="20"/>
      <c r="B6197" s="16" t="s">
        <v>11957</v>
      </c>
      <c r="C6197" s="16" t="s">
        <v>3843</v>
      </c>
      <c r="D6197" s="16" t="s">
        <v>3844</v>
      </c>
      <c r="E6197" s="16" t="s">
        <v>3844</v>
      </c>
      <c r="F6197" s="16" t="s">
        <v>3520</v>
      </c>
      <c r="G6197" s="16" t="s">
        <v>11991</v>
      </c>
      <c r="H6197" s="16" t="s">
        <v>3435</v>
      </c>
      <c r="I6197" s="16" t="s">
        <v>3307</v>
      </c>
      <c r="J6197" s="16" t="s">
        <v>11992</v>
      </c>
    </row>
    <row r="6198" ht="22.5" spans="1:10">
      <c r="A6198" s="20" t="s">
        <v>11993</v>
      </c>
      <c r="B6198" s="16" t="s">
        <v>11994</v>
      </c>
      <c r="C6198" s="16" t="s">
        <v>3301</v>
      </c>
      <c r="D6198" s="16" t="s">
        <v>3302</v>
      </c>
      <c r="E6198" s="16" t="s">
        <v>11995</v>
      </c>
      <c r="F6198" s="16" t="s">
        <v>3304</v>
      </c>
      <c r="G6198" s="16" t="s">
        <v>6707</v>
      </c>
      <c r="H6198" s="16" t="s">
        <v>3377</v>
      </c>
      <c r="I6198" s="16" t="s">
        <v>3307</v>
      </c>
      <c r="J6198" s="16" t="s">
        <v>11995</v>
      </c>
    </row>
    <row r="6199" spans="1:10">
      <c r="A6199" s="20"/>
      <c r="B6199" s="16" t="s">
        <v>11994</v>
      </c>
      <c r="C6199" s="16" t="s">
        <v>3301</v>
      </c>
      <c r="D6199" s="16" t="s">
        <v>3311</v>
      </c>
      <c r="E6199" s="16" t="s">
        <v>11996</v>
      </c>
      <c r="F6199" s="16" t="s">
        <v>3304</v>
      </c>
      <c r="G6199" s="16" t="s">
        <v>3398</v>
      </c>
      <c r="H6199" s="16" t="s">
        <v>3315</v>
      </c>
      <c r="I6199" s="16" t="s">
        <v>3307</v>
      </c>
      <c r="J6199" s="16" t="s">
        <v>11996</v>
      </c>
    </row>
    <row r="6200" spans="1:10">
      <c r="A6200" s="20"/>
      <c r="B6200" s="16" t="s">
        <v>11994</v>
      </c>
      <c r="C6200" s="16" t="s">
        <v>3301</v>
      </c>
      <c r="D6200" s="16" t="s">
        <v>3320</v>
      </c>
      <c r="E6200" s="16" t="s">
        <v>3565</v>
      </c>
      <c r="F6200" s="16" t="s">
        <v>3304</v>
      </c>
      <c r="G6200" s="16" t="s">
        <v>3566</v>
      </c>
      <c r="H6200" s="16" t="s">
        <v>3499</v>
      </c>
      <c r="I6200" s="16" t="s">
        <v>3307</v>
      </c>
      <c r="J6200" s="16" t="s">
        <v>3565</v>
      </c>
    </row>
    <row r="6201" ht="22.5" spans="1:10">
      <c r="A6201" s="20"/>
      <c r="B6201" s="16" t="s">
        <v>11994</v>
      </c>
      <c r="C6201" s="16" t="s">
        <v>3324</v>
      </c>
      <c r="D6201" s="16" t="s">
        <v>3325</v>
      </c>
      <c r="E6201" s="16" t="s">
        <v>11997</v>
      </c>
      <c r="F6201" s="16" t="s">
        <v>3304</v>
      </c>
      <c r="G6201" s="16" t="s">
        <v>11998</v>
      </c>
      <c r="H6201" s="16" t="s">
        <v>3328</v>
      </c>
      <c r="I6201" s="16" t="s">
        <v>3307</v>
      </c>
      <c r="J6201" s="16" t="s">
        <v>11999</v>
      </c>
    </row>
    <row r="6202" spans="1:10">
      <c r="A6202" s="20"/>
      <c r="B6202" s="16" t="s">
        <v>11994</v>
      </c>
      <c r="C6202" s="16" t="s">
        <v>3331</v>
      </c>
      <c r="D6202" s="16" t="s">
        <v>3332</v>
      </c>
      <c r="E6202" s="16" t="s">
        <v>12000</v>
      </c>
      <c r="F6202" s="16" t="s">
        <v>3313</v>
      </c>
      <c r="G6202" s="16" t="s">
        <v>3322</v>
      </c>
      <c r="H6202" s="16" t="s">
        <v>3315</v>
      </c>
      <c r="I6202" s="16" t="s">
        <v>3307</v>
      </c>
      <c r="J6202" s="16" t="s">
        <v>12000</v>
      </c>
    </row>
  </sheetData>
  <mergeCells count="1467">
    <mergeCell ref="A2:J2"/>
    <mergeCell ref="A9:A15"/>
    <mergeCell ref="A16:A20"/>
    <mergeCell ref="A21:A29"/>
    <mergeCell ref="A30:A34"/>
    <mergeCell ref="A35:A39"/>
    <mergeCell ref="A40:A46"/>
    <mergeCell ref="A48:A52"/>
    <mergeCell ref="A53:A63"/>
    <mergeCell ref="A65:A67"/>
    <mergeCell ref="A69:A70"/>
    <mergeCell ref="A71:A76"/>
    <mergeCell ref="A79:A93"/>
    <mergeCell ref="A94:A103"/>
    <mergeCell ref="A104:A110"/>
    <mergeCell ref="A111:A115"/>
    <mergeCell ref="A116:A120"/>
    <mergeCell ref="A121:A137"/>
    <mergeCell ref="A138:A152"/>
    <mergeCell ref="A153:A171"/>
    <mergeCell ref="A174:A182"/>
    <mergeCell ref="A183:A192"/>
    <mergeCell ref="A193:A206"/>
    <mergeCell ref="A209:A216"/>
    <mergeCell ref="A217:A224"/>
    <mergeCell ref="A225:A230"/>
    <mergeCell ref="A231:A237"/>
    <mergeCell ref="A238:A244"/>
    <mergeCell ref="A245:A253"/>
    <mergeCell ref="A254:A258"/>
    <mergeCell ref="A259:A266"/>
    <mergeCell ref="A269:A278"/>
    <mergeCell ref="A279:A284"/>
    <mergeCell ref="A285:A291"/>
    <mergeCell ref="A293:A296"/>
    <mergeCell ref="A297:A303"/>
    <mergeCell ref="A304:A311"/>
    <mergeCell ref="A312:A319"/>
    <mergeCell ref="A320:A327"/>
    <mergeCell ref="A328:A334"/>
    <mergeCell ref="A335:A341"/>
    <mergeCell ref="A343:A349"/>
    <mergeCell ref="A350:A363"/>
    <mergeCell ref="A365:A370"/>
    <mergeCell ref="A371:A384"/>
    <mergeCell ref="A385:A392"/>
    <mergeCell ref="A393:A402"/>
    <mergeCell ref="A403:A410"/>
    <mergeCell ref="A411:A418"/>
    <mergeCell ref="A419:A426"/>
    <mergeCell ref="A427:A444"/>
    <mergeCell ref="A445:A451"/>
    <mergeCell ref="A452:A464"/>
    <mergeCell ref="A465:A472"/>
    <mergeCell ref="A473:A477"/>
    <mergeCell ref="A479:A485"/>
    <mergeCell ref="A486:A496"/>
    <mergeCell ref="A498:A502"/>
    <mergeCell ref="A503:A508"/>
    <mergeCell ref="A509:A514"/>
    <mergeCell ref="A515:A521"/>
    <mergeCell ref="A522:A526"/>
    <mergeCell ref="A527:A534"/>
    <mergeCell ref="A536:A541"/>
    <mergeCell ref="A542:A550"/>
    <mergeCell ref="A552:A558"/>
    <mergeCell ref="A559:A563"/>
    <mergeCell ref="A564:A576"/>
    <mergeCell ref="A577:A584"/>
    <mergeCell ref="A585:A588"/>
    <mergeCell ref="A590:A595"/>
    <mergeCell ref="A596:A604"/>
    <mergeCell ref="A606:A619"/>
    <mergeCell ref="A620:A625"/>
    <mergeCell ref="A627:A637"/>
    <mergeCell ref="A638:A643"/>
    <mergeCell ref="A645:A649"/>
    <mergeCell ref="A650:A662"/>
    <mergeCell ref="A664:A669"/>
    <mergeCell ref="A670:A675"/>
    <mergeCell ref="A676:A694"/>
    <mergeCell ref="A696:A700"/>
    <mergeCell ref="A701:A711"/>
    <mergeCell ref="A712:A724"/>
    <mergeCell ref="A727:A734"/>
    <mergeCell ref="A735:A743"/>
    <mergeCell ref="A744:A748"/>
    <mergeCell ref="A749:A755"/>
    <mergeCell ref="A756:A759"/>
    <mergeCell ref="A760:A772"/>
    <mergeCell ref="A773:A777"/>
    <mergeCell ref="A778:A784"/>
    <mergeCell ref="A785:A793"/>
    <mergeCell ref="A794:A798"/>
    <mergeCell ref="A801:A806"/>
    <mergeCell ref="A807:A815"/>
    <mergeCell ref="A816:A822"/>
    <mergeCell ref="A823:A829"/>
    <mergeCell ref="A830:A834"/>
    <mergeCell ref="A837:A842"/>
    <mergeCell ref="A843:A872"/>
    <mergeCell ref="A873:A879"/>
    <mergeCell ref="A880:A889"/>
    <mergeCell ref="A890:A905"/>
    <mergeCell ref="A908:A917"/>
    <mergeCell ref="A918:A927"/>
    <mergeCell ref="A928:A937"/>
    <mergeCell ref="A938:A952"/>
    <mergeCell ref="A953:A960"/>
    <mergeCell ref="A963:A980"/>
    <mergeCell ref="A981:A995"/>
    <mergeCell ref="A996:A1008"/>
    <mergeCell ref="A1011:A1014"/>
    <mergeCell ref="A1015:A1020"/>
    <mergeCell ref="A1021:A1026"/>
    <mergeCell ref="A1027:A1050"/>
    <mergeCell ref="A1051:A1067"/>
    <mergeCell ref="A1070:A1078"/>
    <mergeCell ref="A1079:A1087"/>
    <mergeCell ref="A1088:A1094"/>
    <mergeCell ref="A1095:A1101"/>
    <mergeCell ref="A1102:A1109"/>
    <mergeCell ref="A1110:A1115"/>
    <mergeCell ref="A1116:A1121"/>
    <mergeCell ref="A1122:A1129"/>
    <mergeCell ref="A1130:A1136"/>
    <mergeCell ref="A1137:A1142"/>
    <mergeCell ref="A1143:A1152"/>
    <mergeCell ref="A1153:A1161"/>
    <mergeCell ref="A1162:A1171"/>
    <mergeCell ref="A1172:A1180"/>
    <mergeCell ref="A1181:A1185"/>
    <mergeCell ref="A1186:A1191"/>
    <mergeCell ref="A1192:A1197"/>
    <mergeCell ref="A1198:A1205"/>
    <mergeCell ref="A1206:A1213"/>
    <mergeCell ref="A1214:A1219"/>
    <mergeCell ref="A1220:A1227"/>
    <mergeCell ref="A1228:A1237"/>
    <mergeCell ref="A1240:A1245"/>
    <mergeCell ref="A1246:A1249"/>
    <mergeCell ref="A1252:A1261"/>
    <mergeCell ref="A1262:A1272"/>
    <mergeCell ref="A1273:A1281"/>
    <mergeCell ref="A1284:A1291"/>
    <mergeCell ref="A1292:A1298"/>
    <mergeCell ref="A1299:A1307"/>
    <mergeCell ref="A1308:A1317"/>
    <mergeCell ref="A1320:A1327"/>
    <mergeCell ref="A1328:A1335"/>
    <mergeCell ref="A1336:A1351"/>
    <mergeCell ref="A1354:A1359"/>
    <mergeCell ref="A1360:A1364"/>
    <mergeCell ref="A1365:A1374"/>
    <mergeCell ref="A1375:A1379"/>
    <mergeCell ref="A1380:A1383"/>
    <mergeCell ref="A1386:A1391"/>
    <mergeCell ref="A1392:A1398"/>
    <mergeCell ref="A1400:A1409"/>
    <mergeCell ref="A1410:A1412"/>
    <mergeCell ref="A1413:A1416"/>
    <mergeCell ref="A1417:A1421"/>
    <mergeCell ref="A1422:A1429"/>
    <mergeCell ref="A1430:A1440"/>
    <mergeCell ref="A1441:A1451"/>
    <mergeCell ref="A1454:A1457"/>
    <mergeCell ref="A1458:A1465"/>
    <mergeCell ref="A1466:A1470"/>
    <mergeCell ref="A1471:A1476"/>
    <mergeCell ref="A1477:A1482"/>
    <mergeCell ref="A1483:A1488"/>
    <mergeCell ref="A1492:A1497"/>
    <mergeCell ref="A1498:A1506"/>
    <mergeCell ref="A1507:A1512"/>
    <mergeCell ref="A1513:A1518"/>
    <mergeCell ref="A1521:A1526"/>
    <mergeCell ref="A1527:A1540"/>
    <mergeCell ref="A1541:A1551"/>
    <mergeCell ref="A1552:A1559"/>
    <mergeCell ref="A1560:A1566"/>
    <mergeCell ref="A1567:A1574"/>
    <mergeCell ref="A1575:A1581"/>
    <mergeCell ref="A1582:A1587"/>
    <mergeCell ref="A1588:A1601"/>
    <mergeCell ref="A1602:A1607"/>
    <mergeCell ref="A1608:A1613"/>
    <mergeCell ref="A1615:A1617"/>
    <mergeCell ref="A1618:A1623"/>
    <mergeCell ref="A1624:A1634"/>
    <mergeCell ref="A1635:A1638"/>
    <mergeCell ref="A1640:A1642"/>
    <mergeCell ref="A1643:A1651"/>
    <mergeCell ref="A1652:A1661"/>
    <mergeCell ref="A1662:A1663"/>
    <mergeCell ref="A1664:A1669"/>
    <mergeCell ref="A1670:A1678"/>
    <mergeCell ref="A1680:A1685"/>
    <mergeCell ref="A1686:A1687"/>
    <mergeCell ref="A1691:A1698"/>
    <mergeCell ref="A1700:A1701"/>
    <mergeCell ref="A1702:A1710"/>
    <mergeCell ref="A1711:A1718"/>
    <mergeCell ref="A1723:A1725"/>
    <mergeCell ref="A1726:A1738"/>
    <mergeCell ref="A1739:A1753"/>
    <mergeCell ref="A1754:A1761"/>
    <mergeCell ref="A1764:A1766"/>
    <mergeCell ref="A1767:A1775"/>
    <mergeCell ref="A1776:A1784"/>
    <mergeCell ref="A1787:A1794"/>
    <mergeCell ref="A1795:A1800"/>
    <mergeCell ref="A1801:A1812"/>
    <mergeCell ref="A1813:A1821"/>
    <mergeCell ref="A1822:A1827"/>
    <mergeCell ref="A1828:A1838"/>
    <mergeCell ref="A1839:A1847"/>
    <mergeCell ref="A1848:A1853"/>
    <mergeCell ref="A1860:A1867"/>
    <mergeCell ref="A1869:A1874"/>
    <mergeCell ref="A1875:A1880"/>
    <mergeCell ref="A1881:A1902"/>
    <mergeCell ref="A1903:A1908"/>
    <mergeCell ref="A1911:A1920"/>
    <mergeCell ref="A1922:A1927"/>
    <mergeCell ref="A1930:A1931"/>
    <mergeCell ref="A1934:A1935"/>
    <mergeCell ref="A1937:A1939"/>
    <mergeCell ref="A1940:A1950"/>
    <mergeCell ref="A1954:A1965"/>
    <mergeCell ref="A1966:A1973"/>
    <mergeCell ref="A1974:A1984"/>
    <mergeCell ref="A1985:A1993"/>
    <mergeCell ref="A1994:A2004"/>
    <mergeCell ref="A2005:A2014"/>
    <mergeCell ref="A2015:A2026"/>
    <mergeCell ref="A2027:A2036"/>
    <mergeCell ref="A2040:A2052"/>
    <mergeCell ref="A2053:A2064"/>
    <mergeCell ref="A2065:A2070"/>
    <mergeCell ref="A2071:A2080"/>
    <mergeCell ref="A2081:A2092"/>
    <mergeCell ref="A2093:A2110"/>
    <mergeCell ref="A2113:A2118"/>
    <mergeCell ref="A2119:A2126"/>
    <mergeCell ref="A2129:A2150"/>
    <mergeCell ref="A2153:A2155"/>
    <mergeCell ref="A2156:A2158"/>
    <mergeCell ref="A2159:A2164"/>
    <mergeCell ref="A2165:A2173"/>
    <mergeCell ref="A2176:A2186"/>
    <mergeCell ref="A2187:A2191"/>
    <mergeCell ref="A2192:A2204"/>
    <mergeCell ref="A2205:A2216"/>
    <mergeCell ref="A2217:A2225"/>
    <mergeCell ref="A2228:A2238"/>
    <mergeCell ref="A2239:A2251"/>
    <mergeCell ref="A2252:A2258"/>
    <mergeCell ref="A2259:A2274"/>
    <mergeCell ref="A2277:A2284"/>
    <mergeCell ref="A2285:A2294"/>
    <mergeCell ref="A2295:A2308"/>
    <mergeCell ref="A2309:A2327"/>
    <mergeCell ref="A2328:A2339"/>
    <mergeCell ref="A2340:A2351"/>
    <mergeCell ref="A2352:A2366"/>
    <mergeCell ref="A2367:A2372"/>
    <mergeCell ref="A2373:A2379"/>
    <mergeCell ref="A2382:A2390"/>
    <mergeCell ref="A2391:A2401"/>
    <mergeCell ref="A2404:A2416"/>
    <mergeCell ref="A2417:A2423"/>
    <mergeCell ref="A2424:A2444"/>
    <mergeCell ref="A2445:A2476"/>
    <mergeCell ref="A2477:A2488"/>
    <mergeCell ref="A2491:A2501"/>
    <mergeCell ref="A2502:A2511"/>
    <mergeCell ref="A2514:A2524"/>
    <mergeCell ref="A2525:A2536"/>
    <mergeCell ref="A2539:A2546"/>
    <mergeCell ref="A2547:A2552"/>
    <mergeCell ref="A2553:A2561"/>
    <mergeCell ref="A2562:A2569"/>
    <mergeCell ref="A2570:A2577"/>
    <mergeCell ref="A2578:A2587"/>
    <mergeCell ref="A2588:A2596"/>
    <mergeCell ref="A2597:A2603"/>
    <mergeCell ref="A2606:A2611"/>
    <mergeCell ref="A2612:A2617"/>
    <mergeCell ref="A2620:A2625"/>
    <mergeCell ref="A2626:A2631"/>
    <mergeCell ref="A2634:A2639"/>
    <mergeCell ref="A2642:A2650"/>
    <mergeCell ref="A2651:A2658"/>
    <mergeCell ref="A2659:A2667"/>
    <mergeCell ref="A2670:A2672"/>
    <mergeCell ref="A2673:A2680"/>
    <mergeCell ref="A2681:A2692"/>
    <mergeCell ref="A2693:A2705"/>
    <mergeCell ref="A2706:A2713"/>
    <mergeCell ref="A2715:A2721"/>
    <mergeCell ref="A2722:A2727"/>
    <mergeCell ref="A2728:A2734"/>
    <mergeCell ref="A2735:A2741"/>
    <mergeCell ref="A2742:A2748"/>
    <mergeCell ref="A2750:A2755"/>
    <mergeCell ref="A2756:A2758"/>
    <mergeCell ref="A2759:A2765"/>
    <mergeCell ref="A2766:A2771"/>
    <mergeCell ref="A2772:A2777"/>
    <mergeCell ref="A2779:A2792"/>
    <mergeCell ref="A2793:A2805"/>
    <mergeCell ref="A2806:A2808"/>
    <mergeCell ref="A2809:A2820"/>
    <mergeCell ref="A2822:A2827"/>
    <mergeCell ref="A2828:A2830"/>
    <mergeCell ref="A2831:A2836"/>
    <mergeCell ref="A2837:A2842"/>
    <mergeCell ref="A2843:A2848"/>
    <mergeCell ref="A2850:A2859"/>
    <mergeCell ref="A2860:A2868"/>
    <mergeCell ref="A2869:A2874"/>
    <mergeCell ref="A2875:A2884"/>
    <mergeCell ref="A2885:A2887"/>
    <mergeCell ref="A2889:A2896"/>
    <mergeCell ref="A2897:A2899"/>
    <mergeCell ref="A2901:A2903"/>
    <mergeCell ref="A2904:A2916"/>
    <mergeCell ref="A2918:A2929"/>
    <mergeCell ref="A2930:A2932"/>
    <mergeCell ref="A2933:A2948"/>
    <mergeCell ref="A2949:A2962"/>
    <mergeCell ref="A2964:A2975"/>
    <mergeCell ref="A2976:A2984"/>
    <mergeCell ref="A2985:A2992"/>
    <mergeCell ref="A2993:A2995"/>
    <mergeCell ref="A2997:A3010"/>
    <mergeCell ref="A3011:A3020"/>
    <mergeCell ref="A3021:A3023"/>
    <mergeCell ref="A3024:A3034"/>
    <mergeCell ref="A3036:A3038"/>
    <mergeCell ref="A3039:A3045"/>
    <mergeCell ref="A3046:A3052"/>
    <mergeCell ref="A3054:A3060"/>
    <mergeCell ref="A3061:A3071"/>
    <mergeCell ref="A3073:A3080"/>
    <mergeCell ref="A3081:A3090"/>
    <mergeCell ref="A3091:A3098"/>
    <mergeCell ref="A3099:A3104"/>
    <mergeCell ref="A3105:A3113"/>
    <mergeCell ref="A3114:A3116"/>
    <mergeCell ref="A3118:A3124"/>
    <mergeCell ref="A3125:A3127"/>
    <mergeCell ref="A3129:A3134"/>
    <mergeCell ref="A3135:A3137"/>
    <mergeCell ref="A3138:A3143"/>
    <mergeCell ref="A3145:A3153"/>
    <mergeCell ref="A3154:A3161"/>
    <mergeCell ref="A3162:A3164"/>
    <mergeCell ref="A3166:A3172"/>
    <mergeCell ref="A3173:A3179"/>
    <mergeCell ref="A3180:A3185"/>
    <mergeCell ref="A3186:A3191"/>
    <mergeCell ref="A3192:A3197"/>
    <mergeCell ref="A3198:A3204"/>
    <mergeCell ref="A3205:A3210"/>
    <mergeCell ref="A3211:A3216"/>
    <mergeCell ref="A3217:A3223"/>
    <mergeCell ref="A3224:A3228"/>
    <mergeCell ref="A3229:A3234"/>
    <mergeCell ref="A3235:A3240"/>
    <mergeCell ref="A3241:A3248"/>
    <mergeCell ref="A3250:A3254"/>
    <mergeCell ref="A3255:A3257"/>
    <mergeCell ref="A3259:A3265"/>
    <mergeCell ref="A3266:A3274"/>
    <mergeCell ref="A3275:A3288"/>
    <mergeCell ref="A3289:A3295"/>
    <mergeCell ref="A3296:A3301"/>
    <mergeCell ref="A3302:A3307"/>
    <mergeCell ref="A3308:A3319"/>
    <mergeCell ref="A3320:A3322"/>
    <mergeCell ref="A3324:A3336"/>
    <mergeCell ref="A3338:A3340"/>
    <mergeCell ref="A3341:A3347"/>
    <mergeCell ref="A3348:A3358"/>
    <mergeCell ref="A3359:A3366"/>
    <mergeCell ref="A3368:A3375"/>
    <mergeCell ref="A3377:A3387"/>
    <mergeCell ref="A3388:A3399"/>
    <mergeCell ref="A3400:A3410"/>
    <mergeCell ref="A3412:A3414"/>
    <mergeCell ref="A3415:A3423"/>
    <mergeCell ref="A3425:A3436"/>
    <mergeCell ref="A3437:A3462"/>
    <mergeCell ref="A3463:A3465"/>
    <mergeCell ref="A3467:A3472"/>
    <mergeCell ref="A3473:A3476"/>
    <mergeCell ref="A3478:A3483"/>
    <mergeCell ref="A3484:A3486"/>
    <mergeCell ref="A3487:A3493"/>
    <mergeCell ref="A3495:A3500"/>
    <mergeCell ref="A3501:A3503"/>
    <mergeCell ref="A3504:A3509"/>
    <mergeCell ref="A3511:A3513"/>
    <mergeCell ref="A3514:A3520"/>
    <mergeCell ref="A3521:A3527"/>
    <mergeCell ref="A3528:A3537"/>
    <mergeCell ref="A3539:A3552"/>
    <mergeCell ref="A3554:A3556"/>
    <mergeCell ref="A3557:A3570"/>
    <mergeCell ref="A3571:A3580"/>
    <mergeCell ref="A3581:A3606"/>
    <mergeCell ref="A3608:A3615"/>
    <mergeCell ref="A3616:A3618"/>
    <mergeCell ref="A3619:A3624"/>
    <mergeCell ref="A3626:A3632"/>
    <mergeCell ref="A3633:A3639"/>
    <mergeCell ref="A3640:A3642"/>
    <mergeCell ref="A3643:A3651"/>
    <mergeCell ref="A3653:A3658"/>
    <mergeCell ref="A3659:A3664"/>
    <mergeCell ref="A3665:A3669"/>
    <mergeCell ref="A3670:A3672"/>
    <mergeCell ref="A3673:A3678"/>
    <mergeCell ref="A3679:A3684"/>
    <mergeCell ref="A3686:A3694"/>
    <mergeCell ref="A3695:A3704"/>
    <mergeCell ref="A3705:A3715"/>
    <mergeCell ref="A3716:A3719"/>
    <mergeCell ref="A3721:A3723"/>
    <mergeCell ref="A3724:A3733"/>
    <mergeCell ref="A3734:A3747"/>
    <mergeCell ref="A3748:A3764"/>
    <mergeCell ref="A3766:A3775"/>
    <mergeCell ref="A3776:A3778"/>
    <mergeCell ref="A3779:A3792"/>
    <mergeCell ref="A3793:A3804"/>
    <mergeCell ref="A3806:A3810"/>
    <mergeCell ref="A3811:A3816"/>
    <mergeCell ref="A3817:A3824"/>
    <mergeCell ref="A3825:A3832"/>
    <mergeCell ref="A3833:A3835"/>
    <mergeCell ref="A3837:A3839"/>
    <mergeCell ref="A3840:A3849"/>
    <mergeCell ref="A3851:A3859"/>
    <mergeCell ref="A3860:A3862"/>
    <mergeCell ref="A3864:A3873"/>
    <mergeCell ref="A3874:A3876"/>
    <mergeCell ref="A3877:A3885"/>
    <mergeCell ref="A3886:A3895"/>
    <mergeCell ref="A3897:A3903"/>
    <mergeCell ref="A3904:A3909"/>
    <mergeCell ref="A3910:A3917"/>
    <mergeCell ref="A3918:A3920"/>
    <mergeCell ref="A3921:A3926"/>
    <mergeCell ref="A3927:A3932"/>
    <mergeCell ref="A3934:A3942"/>
    <mergeCell ref="A3943:A3954"/>
    <mergeCell ref="A3955:A3965"/>
    <mergeCell ref="A3967:A3973"/>
    <mergeCell ref="A3974:A3976"/>
    <mergeCell ref="A3977:A3982"/>
    <mergeCell ref="A3984:A3995"/>
    <mergeCell ref="A3996:A3998"/>
    <mergeCell ref="A3999:A4015"/>
    <mergeCell ref="A4016:A4035"/>
    <mergeCell ref="A4037:A4039"/>
    <mergeCell ref="A4040:A4060"/>
    <mergeCell ref="A4061:A4072"/>
    <mergeCell ref="A4074:A4085"/>
    <mergeCell ref="A4086:A4095"/>
    <mergeCell ref="A4096:A4106"/>
    <mergeCell ref="A4108:A4114"/>
    <mergeCell ref="A4115:A4121"/>
    <mergeCell ref="A4122:A4129"/>
    <mergeCell ref="A4130:A4137"/>
    <mergeCell ref="A4138:A4140"/>
    <mergeCell ref="A4142:A4150"/>
    <mergeCell ref="A4152:A4169"/>
    <mergeCell ref="A4170:A4179"/>
    <mergeCell ref="A4180:A4197"/>
    <mergeCell ref="A4198:A4200"/>
    <mergeCell ref="A4201:A4210"/>
    <mergeCell ref="A4212:A4226"/>
    <mergeCell ref="A4228:A4237"/>
    <mergeCell ref="A4239:A4243"/>
    <mergeCell ref="A4244:A4248"/>
    <mergeCell ref="A4249:A4251"/>
    <mergeCell ref="A4252:A4260"/>
    <mergeCell ref="A4261:A4266"/>
    <mergeCell ref="A4268:A4277"/>
    <mergeCell ref="A4279:A4290"/>
    <mergeCell ref="A4291:A4298"/>
    <mergeCell ref="A4299:A4307"/>
    <mergeCell ref="A4308:A4310"/>
    <mergeCell ref="A4312:A4314"/>
    <mergeCell ref="A4315:A4323"/>
    <mergeCell ref="A4324:A4331"/>
    <mergeCell ref="A4332:A4343"/>
    <mergeCell ref="A4344:A4351"/>
    <mergeCell ref="A4353:A4362"/>
    <mergeCell ref="A4363:A4372"/>
    <mergeCell ref="A4373:A4390"/>
    <mergeCell ref="A4391:A4393"/>
    <mergeCell ref="A4394:A4411"/>
    <mergeCell ref="A4413:A4437"/>
    <mergeCell ref="A4438:A4449"/>
    <mergeCell ref="A4450:A4452"/>
    <mergeCell ref="A4453:A4477"/>
    <mergeCell ref="A4479:A4487"/>
    <mergeCell ref="A4489:A4496"/>
    <mergeCell ref="A4497:A4502"/>
    <mergeCell ref="A4503:A4505"/>
    <mergeCell ref="A4506:A4512"/>
    <mergeCell ref="A4514:A4521"/>
    <mergeCell ref="A4522:A4530"/>
    <mergeCell ref="A4531:A4533"/>
    <mergeCell ref="A4535:A4537"/>
    <mergeCell ref="A4538:A4546"/>
    <mergeCell ref="A4548:A4554"/>
    <mergeCell ref="A4555:A4562"/>
    <mergeCell ref="A4563:A4568"/>
    <mergeCell ref="A4569:A4571"/>
    <mergeCell ref="A4572:A4579"/>
    <mergeCell ref="A4580:A4586"/>
    <mergeCell ref="A4588:A4595"/>
    <mergeCell ref="A4596:A4598"/>
    <mergeCell ref="A4600:A4605"/>
    <mergeCell ref="A4606:A4608"/>
    <mergeCell ref="A4610:A4612"/>
    <mergeCell ref="A4613:A4621"/>
    <mergeCell ref="A4623:A4639"/>
    <mergeCell ref="A4640:A4658"/>
    <mergeCell ref="A4659:A4674"/>
    <mergeCell ref="A4675:A4689"/>
    <mergeCell ref="A4690:A4704"/>
    <mergeCell ref="A4705:A4715"/>
    <mergeCell ref="A4716:A4718"/>
    <mergeCell ref="A4720:A4722"/>
    <mergeCell ref="A4723:A4732"/>
    <mergeCell ref="A4733:A4749"/>
    <mergeCell ref="A4750:A4759"/>
    <mergeCell ref="A4760:A4775"/>
    <mergeCell ref="A4776:A4788"/>
    <mergeCell ref="A4790:A4796"/>
    <mergeCell ref="A4797:A4805"/>
    <mergeCell ref="A4806:A4812"/>
    <mergeCell ref="A4813:A4815"/>
    <mergeCell ref="A4817:A4823"/>
    <mergeCell ref="A4824:A4826"/>
    <mergeCell ref="A4829:A4834"/>
    <mergeCell ref="A4835:A4841"/>
    <mergeCell ref="A4842:A4853"/>
    <mergeCell ref="A4854:A4865"/>
    <mergeCell ref="A4866:A4874"/>
    <mergeCell ref="A4875:A4882"/>
    <mergeCell ref="A4883:A4889"/>
    <mergeCell ref="A4890:A4895"/>
    <mergeCell ref="A4896:A4901"/>
    <mergeCell ref="A4902:A4909"/>
    <mergeCell ref="A4912:A4923"/>
    <mergeCell ref="A4924:A4929"/>
    <mergeCell ref="A4930:A4936"/>
    <mergeCell ref="A4939:A4943"/>
    <mergeCell ref="A4944:A4948"/>
    <mergeCell ref="A4949:A4951"/>
    <mergeCell ref="A4952:A4956"/>
    <mergeCell ref="A4957:A4961"/>
    <mergeCell ref="A4962:A4967"/>
    <mergeCell ref="A4968:A4972"/>
    <mergeCell ref="A4975:A4982"/>
    <mergeCell ref="A4985:A4993"/>
    <mergeCell ref="A4996:A5003"/>
    <mergeCell ref="A5004:A5009"/>
    <mergeCell ref="A5010:A5015"/>
    <mergeCell ref="A5016:A5023"/>
    <mergeCell ref="A5024:A5030"/>
    <mergeCell ref="A5033:A5041"/>
    <mergeCell ref="A5042:A5050"/>
    <mergeCell ref="A5053:A5056"/>
    <mergeCell ref="A5057:A5066"/>
    <mergeCell ref="A5067:A5084"/>
    <mergeCell ref="A5085:A5090"/>
    <mergeCell ref="A5091:A5102"/>
    <mergeCell ref="A5106:A5108"/>
    <mergeCell ref="A5109:A5112"/>
    <mergeCell ref="A5113:A5115"/>
    <mergeCell ref="A5116:A5119"/>
    <mergeCell ref="A5120:A5123"/>
    <mergeCell ref="A5124:A5126"/>
    <mergeCell ref="A5127:A5130"/>
    <mergeCell ref="A5131:A5133"/>
    <mergeCell ref="A5134:A5149"/>
    <mergeCell ref="A5150:A5152"/>
    <mergeCell ref="A5154:A5156"/>
    <mergeCell ref="A5157:A5159"/>
    <mergeCell ref="A5160:A5162"/>
    <mergeCell ref="A5163:A5165"/>
    <mergeCell ref="A5166:A5168"/>
    <mergeCell ref="A5169:A5172"/>
    <mergeCell ref="A5173:A5175"/>
    <mergeCell ref="A5176:A5179"/>
    <mergeCell ref="A5180:A5182"/>
    <mergeCell ref="A5183:A5185"/>
    <mergeCell ref="A5186:A5188"/>
    <mergeCell ref="A5189:A5191"/>
    <mergeCell ref="A5192:A5195"/>
    <mergeCell ref="A5196:A5198"/>
    <mergeCell ref="A5199:A5201"/>
    <mergeCell ref="A5202:A5204"/>
    <mergeCell ref="A5205:A5207"/>
    <mergeCell ref="A5210:A5212"/>
    <mergeCell ref="A5215:A5218"/>
    <mergeCell ref="A5221:A5225"/>
    <mergeCell ref="A5226:A5234"/>
    <mergeCell ref="A5235:A5244"/>
    <mergeCell ref="A5245:A5250"/>
    <mergeCell ref="A5251:A5258"/>
    <mergeCell ref="A5259:A5269"/>
    <mergeCell ref="A5270:A5288"/>
    <mergeCell ref="A5289:A5293"/>
    <mergeCell ref="A5294:A5303"/>
    <mergeCell ref="A5304:A5308"/>
    <mergeCell ref="A5311:A5315"/>
    <mergeCell ref="A5316:A5320"/>
    <mergeCell ref="A5321:A5325"/>
    <mergeCell ref="A5326:A5330"/>
    <mergeCell ref="A5331:A5348"/>
    <mergeCell ref="A5349:A5359"/>
    <mergeCell ref="A5360:A5366"/>
    <mergeCell ref="A5367:A5371"/>
    <mergeCell ref="A5372:A5377"/>
    <mergeCell ref="A5380:A5396"/>
    <mergeCell ref="A5397:A5401"/>
    <mergeCell ref="A5402:A5405"/>
    <mergeCell ref="A5406:A5413"/>
    <mergeCell ref="A5414:A5418"/>
    <mergeCell ref="A5419:A5423"/>
    <mergeCell ref="A5426:A5447"/>
    <mergeCell ref="A5448:A5467"/>
    <mergeCell ref="A5468:A5473"/>
    <mergeCell ref="A5474:A5497"/>
    <mergeCell ref="A5498:A5502"/>
    <mergeCell ref="A5503:A5507"/>
    <mergeCell ref="A5508:A5513"/>
    <mergeCell ref="A5514:A5521"/>
    <mergeCell ref="A5522:A5527"/>
    <mergeCell ref="A5530:A5535"/>
    <mergeCell ref="A5536:A5541"/>
    <mergeCell ref="A5542:A5546"/>
    <mergeCell ref="A5547:A5553"/>
    <mergeCell ref="A5554:A5559"/>
    <mergeCell ref="A5560:A5576"/>
    <mergeCell ref="A5579:A5583"/>
    <mergeCell ref="A5584:A5590"/>
    <mergeCell ref="A5591:A5604"/>
    <mergeCell ref="A5605:A5611"/>
    <mergeCell ref="A5612:A5616"/>
    <mergeCell ref="A5617:A5623"/>
    <mergeCell ref="A5624:A5629"/>
    <mergeCell ref="A5632:A5636"/>
    <mergeCell ref="A5637:A5646"/>
    <mergeCell ref="A5647:A5655"/>
    <mergeCell ref="A5656:A5670"/>
    <mergeCell ref="A5671:A5676"/>
    <mergeCell ref="A5677:A5683"/>
    <mergeCell ref="A5684:A5689"/>
    <mergeCell ref="A5692:A5700"/>
    <mergeCell ref="A5701:A5709"/>
    <mergeCell ref="A5710:A5715"/>
    <mergeCell ref="A5716:A5724"/>
    <mergeCell ref="A5725:A5731"/>
    <mergeCell ref="A5732:A5751"/>
    <mergeCell ref="A5752:A5756"/>
    <mergeCell ref="A5757:A5764"/>
    <mergeCell ref="A5765:A5778"/>
    <mergeCell ref="A5779:A5802"/>
    <mergeCell ref="A5803:A5808"/>
    <mergeCell ref="A5809:A5819"/>
    <mergeCell ref="A5820:A5829"/>
    <mergeCell ref="A5830:A5843"/>
    <mergeCell ref="A5844:A5852"/>
    <mergeCell ref="A5853:A5857"/>
    <mergeCell ref="A5858:A5865"/>
    <mergeCell ref="A5866:A5874"/>
    <mergeCell ref="A5877:A5885"/>
    <mergeCell ref="A5886:A5889"/>
    <mergeCell ref="A5890:A5893"/>
    <mergeCell ref="A5894:A5897"/>
    <mergeCell ref="A5898:A5904"/>
    <mergeCell ref="A5905:A5914"/>
    <mergeCell ref="A5915:A5929"/>
    <mergeCell ref="A5932:A5941"/>
    <mergeCell ref="A5942:A5947"/>
    <mergeCell ref="A5948:A5952"/>
    <mergeCell ref="A5953:A5959"/>
    <mergeCell ref="A5960:A5969"/>
    <mergeCell ref="A5970:A5976"/>
    <mergeCell ref="A5977:A5986"/>
    <mergeCell ref="A5987:A5995"/>
    <mergeCell ref="A5996:A6003"/>
    <mergeCell ref="A6006:A6014"/>
    <mergeCell ref="A6015:A6019"/>
    <mergeCell ref="A6020:A6023"/>
    <mergeCell ref="A6024:A6028"/>
    <mergeCell ref="A6029:A6034"/>
    <mergeCell ref="A6037:A6041"/>
    <mergeCell ref="A6042:A6044"/>
    <mergeCell ref="A6045:A6048"/>
    <mergeCell ref="A6049:A6053"/>
    <mergeCell ref="A6054:A6057"/>
    <mergeCell ref="A6058:A6063"/>
    <mergeCell ref="A6064:A6067"/>
    <mergeCell ref="A6068:A6071"/>
    <mergeCell ref="A6072:A6075"/>
    <mergeCell ref="A6078:A6085"/>
    <mergeCell ref="A6086:A6090"/>
    <mergeCell ref="A6091:A6095"/>
    <mergeCell ref="A6096:A6100"/>
    <mergeCell ref="A6101:A6105"/>
    <mergeCell ref="A6106:A6110"/>
    <mergeCell ref="A6111:A6115"/>
    <mergeCell ref="A6116:A6120"/>
    <mergeCell ref="A6121:A6125"/>
    <mergeCell ref="A6126:A6133"/>
    <mergeCell ref="A6136:A6149"/>
    <mergeCell ref="A6150:A6154"/>
    <mergeCell ref="A6157:A6160"/>
    <mergeCell ref="A6161:A6165"/>
    <mergeCell ref="A6166:A6170"/>
    <mergeCell ref="A6171:A6175"/>
    <mergeCell ref="A6176:A6178"/>
    <mergeCell ref="A6179:A6197"/>
    <mergeCell ref="A6198:A6202"/>
    <mergeCell ref="B9:B15"/>
    <mergeCell ref="B16:B20"/>
    <mergeCell ref="B21:B29"/>
    <mergeCell ref="B30:B34"/>
    <mergeCell ref="B35:B39"/>
    <mergeCell ref="B40:B46"/>
    <mergeCell ref="B48:B52"/>
    <mergeCell ref="B53:B63"/>
    <mergeCell ref="B65:B67"/>
    <mergeCell ref="B69:B70"/>
    <mergeCell ref="B71:B76"/>
    <mergeCell ref="B79:B93"/>
    <mergeCell ref="B94:B103"/>
    <mergeCell ref="B104:B110"/>
    <mergeCell ref="B111:B115"/>
    <mergeCell ref="B116:B120"/>
    <mergeCell ref="B121:B137"/>
    <mergeCell ref="B138:B152"/>
    <mergeCell ref="B153:B171"/>
    <mergeCell ref="B174:B182"/>
    <mergeCell ref="B183:B192"/>
    <mergeCell ref="B193:B206"/>
    <mergeCell ref="B209:B216"/>
    <mergeCell ref="B217:B224"/>
    <mergeCell ref="B225:B230"/>
    <mergeCell ref="B231:B237"/>
    <mergeCell ref="B238:B244"/>
    <mergeCell ref="B245:B253"/>
    <mergeCell ref="B254:B258"/>
    <mergeCell ref="B259:B266"/>
    <mergeCell ref="B269:B278"/>
    <mergeCell ref="B279:B284"/>
    <mergeCell ref="B285:B291"/>
    <mergeCell ref="B293:B296"/>
    <mergeCell ref="B297:B303"/>
    <mergeCell ref="B304:B311"/>
    <mergeCell ref="B312:B319"/>
    <mergeCell ref="B320:B327"/>
    <mergeCell ref="B328:B334"/>
    <mergeCell ref="B335:B341"/>
    <mergeCell ref="B343:B349"/>
    <mergeCell ref="B350:B363"/>
    <mergeCell ref="B365:B370"/>
    <mergeCell ref="B371:B384"/>
    <mergeCell ref="B385:B392"/>
    <mergeCell ref="B393:B402"/>
    <mergeCell ref="B403:B410"/>
    <mergeCell ref="B411:B418"/>
    <mergeCell ref="B419:B426"/>
    <mergeCell ref="B427:B444"/>
    <mergeCell ref="B445:B451"/>
    <mergeCell ref="B452:B464"/>
    <mergeCell ref="B465:B472"/>
    <mergeCell ref="B473:B477"/>
    <mergeCell ref="B479:B485"/>
    <mergeCell ref="B486:B496"/>
    <mergeCell ref="B498:B502"/>
    <mergeCell ref="B503:B508"/>
    <mergeCell ref="B509:B514"/>
    <mergeCell ref="B515:B521"/>
    <mergeCell ref="B522:B526"/>
    <mergeCell ref="B527:B534"/>
    <mergeCell ref="B536:B541"/>
    <mergeCell ref="B542:B550"/>
    <mergeCell ref="B552:B558"/>
    <mergeCell ref="B559:B563"/>
    <mergeCell ref="B564:B576"/>
    <mergeCell ref="B577:B584"/>
    <mergeCell ref="B585:B588"/>
    <mergeCell ref="B590:B595"/>
    <mergeCell ref="B596:B604"/>
    <mergeCell ref="B606:B619"/>
    <mergeCell ref="B620:B625"/>
    <mergeCell ref="B627:B637"/>
    <mergeCell ref="B638:B643"/>
    <mergeCell ref="B645:B649"/>
    <mergeCell ref="B650:B662"/>
    <mergeCell ref="B664:B669"/>
    <mergeCell ref="B670:B675"/>
    <mergeCell ref="B676:B694"/>
    <mergeCell ref="B696:B700"/>
    <mergeCell ref="B701:B711"/>
    <mergeCell ref="B712:B724"/>
    <mergeCell ref="B727:B734"/>
    <mergeCell ref="B735:B743"/>
    <mergeCell ref="B744:B748"/>
    <mergeCell ref="B749:B755"/>
    <mergeCell ref="B756:B759"/>
    <mergeCell ref="B760:B772"/>
    <mergeCell ref="B773:B777"/>
    <mergeCell ref="B778:B784"/>
    <mergeCell ref="B785:B793"/>
    <mergeCell ref="B794:B798"/>
    <mergeCell ref="B801:B806"/>
    <mergeCell ref="B807:B815"/>
    <mergeCell ref="B816:B822"/>
    <mergeCell ref="B823:B829"/>
    <mergeCell ref="B830:B834"/>
    <mergeCell ref="B837:B842"/>
    <mergeCell ref="B843:B872"/>
    <mergeCell ref="B873:B879"/>
    <mergeCell ref="B880:B889"/>
    <mergeCell ref="B890:B905"/>
    <mergeCell ref="B908:B917"/>
    <mergeCell ref="B918:B927"/>
    <mergeCell ref="B928:B937"/>
    <mergeCell ref="B938:B952"/>
    <mergeCell ref="B953:B960"/>
    <mergeCell ref="B963:B980"/>
    <mergeCell ref="B981:B995"/>
    <mergeCell ref="B996:B1008"/>
    <mergeCell ref="B1011:B1014"/>
    <mergeCell ref="B1015:B1020"/>
    <mergeCell ref="B1021:B1026"/>
    <mergeCell ref="B1027:B1050"/>
    <mergeCell ref="B1051:B1067"/>
    <mergeCell ref="B1070:B1078"/>
    <mergeCell ref="B1079:B1087"/>
    <mergeCell ref="B1088:B1094"/>
    <mergeCell ref="B1095:B1101"/>
    <mergeCell ref="B1102:B1109"/>
    <mergeCell ref="B1110:B1115"/>
    <mergeCell ref="B1116:B1121"/>
    <mergeCell ref="B1122:B1129"/>
    <mergeCell ref="B1130:B1136"/>
    <mergeCell ref="B1137:B1142"/>
    <mergeCell ref="B1143:B1152"/>
    <mergeCell ref="B1153:B1161"/>
    <mergeCell ref="B1162:B1171"/>
    <mergeCell ref="B1172:B1180"/>
    <mergeCell ref="B1181:B1185"/>
    <mergeCell ref="B1186:B1191"/>
    <mergeCell ref="B1192:B1197"/>
    <mergeCell ref="B1198:B1205"/>
    <mergeCell ref="B1206:B1213"/>
    <mergeCell ref="B1214:B1219"/>
    <mergeCell ref="B1220:B1227"/>
    <mergeCell ref="B1228:B1237"/>
    <mergeCell ref="B1240:B1245"/>
    <mergeCell ref="B1246:B1249"/>
    <mergeCell ref="B1252:B1261"/>
    <mergeCell ref="B1262:B1272"/>
    <mergeCell ref="B1273:B1281"/>
    <mergeCell ref="B1284:B1291"/>
    <mergeCell ref="B1292:B1298"/>
    <mergeCell ref="B1299:B1307"/>
    <mergeCell ref="B1308:B1317"/>
    <mergeCell ref="B1320:B1327"/>
    <mergeCell ref="B1328:B1335"/>
    <mergeCell ref="B1336:B1351"/>
    <mergeCell ref="B1354:B1359"/>
    <mergeCell ref="B1360:B1364"/>
    <mergeCell ref="B1365:B1374"/>
    <mergeCell ref="B1375:B1379"/>
    <mergeCell ref="B1380:B1383"/>
    <mergeCell ref="B1386:B1391"/>
    <mergeCell ref="B1392:B1398"/>
    <mergeCell ref="B1400:B1409"/>
    <mergeCell ref="B1410:B1412"/>
    <mergeCell ref="B1413:B1416"/>
    <mergeCell ref="B1417:B1421"/>
    <mergeCell ref="B1422:B1429"/>
    <mergeCell ref="B1430:B1440"/>
    <mergeCell ref="B1441:B1451"/>
    <mergeCell ref="B1454:B1457"/>
    <mergeCell ref="B1458:B1465"/>
    <mergeCell ref="B1466:B1470"/>
    <mergeCell ref="B1471:B1476"/>
    <mergeCell ref="B1477:B1482"/>
    <mergeCell ref="B1483:B1488"/>
    <mergeCell ref="B1492:B1497"/>
    <mergeCell ref="B1498:B1506"/>
    <mergeCell ref="B1507:B1512"/>
    <mergeCell ref="B1513:B1518"/>
    <mergeCell ref="B1521:B1526"/>
    <mergeCell ref="B1527:B1540"/>
    <mergeCell ref="B1541:B1551"/>
    <mergeCell ref="B1552:B1559"/>
    <mergeCell ref="B1560:B1566"/>
    <mergeCell ref="B1567:B1574"/>
    <mergeCell ref="B1575:B1581"/>
    <mergeCell ref="B1582:B1587"/>
    <mergeCell ref="B1588:B1601"/>
    <mergeCell ref="B1602:B1607"/>
    <mergeCell ref="B1608:B1613"/>
    <mergeCell ref="B1615:B1617"/>
    <mergeCell ref="B1618:B1623"/>
    <mergeCell ref="B1624:B1634"/>
    <mergeCell ref="B1635:B1638"/>
    <mergeCell ref="B1640:B1642"/>
    <mergeCell ref="B1643:B1651"/>
    <mergeCell ref="B1652:B1661"/>
    <mergeCell ref="B1662:B1663"/>
    <mergeCell ref="B1664:B1669"/>
    <mergeCell ref="B1670:B1678"/>
    <mergeCell ref="B1680:B1685"/>
    <mergeCell ref="B1686:B1687"/>
    <mergeCell ref="B1691:B1698"/>
    <mergeCell ref="B1700:B1701"/>
    <mergeCell ref="B1702:B1710"/>
    <mergeCell ref="B1711:B1718"/>
    <mergeCell ref="B1723:B1725"/>
    <mergeCell ref="B1726:B1738"/>
    <mergeCell ref="B1739:B1753"/>
    <mergeCell ref="B1754:B1761"/>
    <mergeCell ref="B1764:B1766"/>
    <mergeCell ref="B1767:B1775"/>
    <mergeCell ref="B1776:B1784"/>
    <mergeCell ref="B1787:B1794"/>
    <mergeCell ref="B1795:B1800"/>
    <mergeCell ref="B1801:B1812"/>
    <mergeCell ref="B1813:B1821"/>
    <mergeCell ref="B1822:B1827"/>
    <mergeCell ref="B1828:B1838"/>
    <mergeCell ref="B1839:B1847"/>
    <mergeCell ref="B1848:B1853"/>
    <mergeCell ref="B1860:B1867"/>
    <mergeCell ref="B1869:B1874"/>
    <mergeCell ref="B1875:B1880"/>
    <mergeCell ref="B1881:B1902"/>
    <mergeCell ref="B1903:B1908"/>
    <mergeCell ref="B1911:B1920"/>
    <mergeCell ref="B1922:B1927"/>
    <mergeCell ref="B1930:B1931"/>
    <mergeCell ref="B1934:B1935"/>
    <mergeCell ref="B1937:B1939"/>
    <mergeCell ref="B1940:B1950"/>
    <mergeCell ref="B1954:B1965"/>
    <mergeCell ref="B1966:B1973"/>
    <mergeCell ref="B1974:B1984"/>
    <mergeCell ref="B1985:B1993"/>
    <mergeCell ref="B1994:B2004"/>
    <mergeCell ref="B2005:B2014"/>
    <mergeCell ref="B2015:B2026"/>
    <mergeCell ref="B2027:B2036"/>
    <mergeCell ref="B2040:B2052"/>
    <mergeCell ref="B2053:B2064"/>
    <mergeCell ref="B2065:B2070"/>
    <mergeCell ref="B2071:B2080"/>
    <mergeCell ref="B2081:B2092"/>
    <mergeCell ref="B2093:B2110"/>
    <mergeCell ref="B2113:B2118"/>
    <mergeCell ref="B2119:B2126"/>
    <mergeCell ref="B2129:B2150"/>
    <mergeCell ref="B2153:B2155"/>
    <mergeCell ref="B2156:B2158"/>
    <mergeCell ref="B2159:B2164"/>
    <mergeCell ref="B2165:B2173"/>
    <mergeCell ref="B2176:B2186"/>
    <mergeCell ref="B2187:B2191"/>
    <mergeCell ref="B2192:B2204"/>
    <mergeCell ref="B2205:B2216"/>
    <mergeCell ref="B2217:B2225"/>
    <mergeCell ref="B2228:B2238"/>
    <mergeCell ref="B2239:B2251"/>
    <mergeCell ref="B2252:B2258"/>
    <mergeCell ref="B2259:B2274"/>
    <mergeCell ref="B2277:B2284"/>
    <mergeCell ref="B2285:B2294"/>
    <mergeCell ref="B2295:B2308"/>
    <mergeCell ref="B2309:B2327"/>
    <mergeCell ref="B2328:B2339"/>
    <mergeCell ref="B2340:B2351"/>
    <mergeCell ref="B2352:B2366"/>
    <mergeCell ref="B2367:B2372"/>
    <mergeCell ref="B2373:B2379"/>
    <mergeCell ref="B2382:B2390"/>
    <mergeCell ref="B2391:B2401"/>
    <mergeCell ref="B2404:B2416"/>
    <mergeCell ref="B2417:B2423"/>
    <mergeCell ref="B2424:B2444"/>
    <mergeCell ref="B2445:B2476"/>
    <mergeCell ref="B2477:B2488"/>
    <mergeCell ref="B2491:B2501"/>
    <mergeCell ref="B2502:B2511"/>
    <mergeCell ref="B2514:B2524"/>
    <mergeCell ref="B2525:B2536"/>
    <mergeCell ref="B2539:B2546"/>
    <mergeCell ref="B2547:B2552"/>
    <mergeCell ref="B2553:B2561"/>
    <mergeCell ref="B2562:B2569"/>
    <mergeCell ref="B2570:B2577"/>
    <mergeCell ref="B2578:B2587"/>
    <mergeCell ref="B2588:B2596"/>
    <mergeCell ref="B2597:B2603"/>
    <mergeCell ref="B2606:B2611"/>
    <mergeCell ref="B2612:B2617"/>
    <mergeCell ref="B2620:B2625"/>
    <mergeCell ref="B2626:B2631"/>
    <mergeCell ref="B2634:B2639"/>
    <mergeCell ref="B2642:B2650"/>
    <mergeCell ref="B2651:B2658"/>
    <mergeCell ref="B2659:B2667"/>
    <mergeCell ref="B2670:B2672"/>
    <mergeCell ref="B2673:B2680"/>
    <mergeCell ref="B2681:B2692"/>
    <mergeCell ref="B2693:B2705"/>
    <mergeCell ref="B2706:B2713"/>
    <mergeCell ref="B2715:B2721"/>
    <mergeCell ref="B2722:B2727"/>
    <mergeCell ref="B2728:B2734"/>
    <mergeCell ref="B2735:B2741"/>
    <mergeCell ref="B2742:B2748"/>
    <mergeCell ref="B2750:B2755"/>
    <mergeCell ref="B2756:B2758"/>
    <mergeCell ref="B2759:B2765"/>
    <mergeCell ref="B2766:B2771"/>
    <mergeCell ref="B2772:B2777"/>
    <mergeCell ref="B2779:B2792"/>
    <mergeCell ref="B2793:B2805"/>
    <mergeCell ref="B2806:B2808"/>
    <mergeCell ref="B2809:B2820"/>
    <mergeCell ref="B2822:B2827"/>
    <mergeCell ref="B2828:B2830"/>
    <mergeCell ref="B2831:B2836"/>
    <mergeCell ref="B2837:B2842"/>
    <mergeCell ref="B2843:B2848"/>
    <mergeCell ref="B2850:B2859"/>
    <mergeCell ref="B2860:B2868"/>
    <mergeCell ref="B2869:B2874"/>
    <mergeCell ref="B2875:B2884"/>
    <mergeCell ref="B2885:B2887"/>
    <mergeCell ref="B2889:B2896"/>
    <mergeCell ref="B2897:B2899"/>
    <mergeCell ref="B2901:B2903"/>
    <mergeCell ref="B2904:B2916"/>
    <mergeCell ref="B2918:B2929"/>
    <mergeCell ref="B2930:B2932"/>
    <mergeCell ref="B2933:B2948"/>
    <mergeCell ref="B2949:B2962"/>
    <mergeCell ref="B2964:B2975"/>
    <mergeCell ref="B2976:B2984"/>
    <mergeCell ref="B2985:B2992"/>
    <mergeCell ref="B2993:B2995"/>
    <mergeCell ref="B2997:B3010"/>
    <mergeCell ref="B3011:B3020"/>
    <mergeCell ref="B3021:B3023"/>
    <mergeCell ref="B3024:B3034"/>
    <mergeCell ref="B3036:B3038"/>
    <mergeCell ref="B3039:B3045"/>
    <mergeCell ref="B3046:B3052"/>
    <mergeCell ref="B3054:B3060"/>
    <mergeCell ref="B3061:B3071"/>
    <mergeCell ref="B3073:B3080"/>
    <mergeCell ref="B3081:B3090"/>
    <mergeCell ref="B3091:B3098"/>
    <mergeCell ref="B3099:B3104"/>
    <mergeCell ref="B3105:B3113"/>
    <mergeCell ref="B3114:B3116"/>
    <mergeCell ref="B3118:B3124"/>
    <mergeCell ref="B3125:B3127"/>
    <mergeCell ref="B3129:B3134"/>
    <mergeCell ref="B3135:B3137"/>
    <mergeCell ref="B3138:B3143"/>
    <mergeCell ref="B3145:B3153"/>
    <mergeCell ref="B3154:B3161"/>
    <mergeCell ref="B3162:B3164"/>
    <mergeCell ref="B3166:B3172"/>
    <mergeCell ref="B3173:B3179"/>
    <mergeCell ref="B3180:B3185"/>
    <mergeCell ref="B3186:B3191"/>
    <mergeCell ref="B3192:B3197"/>
    <mergeCell ref="B3198:B3204"/>
    <mergeCell ref="B3205:B3210"/>
    <mergeCell ref="B3211:B3216"/>
    <mergeCell ref="B3217:B3223"/>
    <mergeCell ref="B3224:B3228"/>
    <mergeCell ref="B3229:B3234"/>
    <mergeCell ref="B3235:B3240"/>
    <mergeCell ref="B3241:B3248"/>
    <mergeCell ref="B3250:B3254"/>
    <mergeCell ref="B3255:B3257"/>
    <mergeCell ref="B3259:B3265"/>
    <mergeCell ref="B3266:B3274"/>
    <mergeCell ref="B3275:B3288"/>
    <mergeCell ref="B3289:B3295"/>
    <mergeCell ref="B3296:B3301"/>
    <mergeCell ref="B3302:B3307"/>
    <mergeCell ref="B3308:B3319"/>
    <mergeCell ref="B3320:B3322"/>
    <mergeCell ref="B3324:B3336"/>
    <mergeCell ref="B3338:B3340"/>
    <mergeCell ref="B3341:B3347"/>
    <mergeCell ref="B3348:B3358"/>
    <mergeCell ref="B3359:B3366"/>
    <mergeCell ref="B3368:B3375"/>
    <mergeCell ref="B3377:B3387"/>
    <mergeCell ref="B3388:B3399"/>
    <mergeCell ref="B3400:B3410"/>
    <mergeCell ref="B3412:B3414"/>
    <mergeCell ref="B3415:B3423"/>
    <mergeCell ref="B3425:B3436"/>
    <mergeCell ref="B3437:B3462"/>
    <mergeCell ref="B3463:B3465"/>
    <mergeCell ref="B3467:B3472"/>
    <mergeCell ref="B3473:B3476"/>
    <mergeCell ref="B3478:B3483"/>
    <mergeCell ref="B3484:B3486"/>
    <mergeCell ref="B3487:B3493"/>
    <mergeCell ref="B3495:B3500"/>
    <mergeCell ref="B3501:B3503"/>
    <mergeCell ref="B3504:B3509"/>
    <mergeCell ref="B3511:B3513"/>
    <mergeCell ref="B3514:B3520"/>
    <mergeCell ref="B3521:B3527"/>
    <mergeCell ref="B3528:B3537"/>
    <mergeCell ref="B3539:B3552"/>
    <mergeCell ref="B3554:B3556"/>
    <mergeCell ref="B3557:B3570"/>
    <mergeCell ref="B3571:B3580"/>
    <mergeCell ref="B3581:B3606"/>
    <mergeCell ref="B3608:B3615"/>
    <mergeCell ref="B3616:B3618"/>
    <mergeCell ref="B3619:B3624"/>
    <mergeCell ref="B3626:B3632"/>
    <mergeCell ref="B3633:B3639"/>
    <mergeCell ref="B3640:B3642"/>
    <mergeCell ref="B3643:B3651"/>
    <mergeCell ref="B3653:B3658"/>
    <mergeCell ref="B3659:B3664"/>
    <mergeCell ref="B3665:B3669"/>
    <mergeCell ref="B3670:B3672"/>
    <mergeCell ref="B3673:B3678"/>
    <mergeCell ref="B3679:B3684"/>
    <mergeCell ref="B3686:B3694"/>
    <mergeCell ref="B3695:B3704"/>
    <mergeCell ref="B3705:B3715"/>
    <mergeCell ref="B3716:B3719"/>
    <mergeCell ref="B3721:B3723"/>
    <mergeCell ref="B3724:B3733"/>
    <mergeCell ref="B3734:B3747"/>
    <mergeCell ref="B3748:B3764"/>
    <mergeCell ref="B3766:B3775"/>
    <mergeCell ref="B3776:B3778"/>
    <mergeCell ref="B3779:B3792"/>
    <mergeCell ref="B3793:B3804"/>
    <mergeCell ref="B3806:B3810"/>
    <mergeCell ref="B3811:B3816"/>
    <mergeCell ref="B3817:B3824"/>
    <mergeCell ref="B3825:B3832"/>
    <mergeCell ref="B3833:B3835"/>
    <mergeCell ref="B3837:B3839"/>
    <mergeCell ref="B3840:B3849"/>
    <mergeCell ref="B3851:B3859"/>
    <mergeCell ref="B3860:B3862"/>
    <mergeCell ref="B3864:B3873"/>
    <mergeCell ref="B3874:B3876"/>
    <mergeCell ref="B3877:B3885"/>
    <mergeCell ref="B3886:B3895"/>
    <mergeCell ref="B3897:B3903"/>
    <mergeCell ref="B3904:B3909"/>
    <mergeCell ref="B3910:B3917"/>
    <mergeCell ref="B3918:B3920"/>
    <mergeCell ref="B3921:B3926"/>
    <mergeCell ref="B3927:B3932"/>
    <mergeCell ref="B3934:B3942"/>
    <mergeCell ref="B3943:B3954"/>
    <mergeCell ref="B3955:B3965"/>
    <mergeCell ref="B3967:B3973"/>
    <mergeCell ref="B3974:B3976"/>
    <mergeCell ref="B3977:B3982"/>
    <mergeCell ref="B3984:B3995"/>
    <mergeCell ref="B3996:B3998"/>
    <mergeCell ref="B3999:B4015"/>
    <mergeCell ref="B4016:B4035"/>
    <mergeCell ref="B4037:B4039"/>
    <mergeCell ref="B4040:B4060"/>
    <mergeCell ref="B4061:B4072"/>
    <mergeCell ref="B4074:B4085"/>
    <mergeCell ref="B4086:B4095"/>
    <mergeCell ref="B4096:B4106"/>
    <mergeCell ref="B4108:B4114"/>
    <mergeCell ref="B4115:B4121"/>
    <mergeCell ref="B4122:B4129"/>
    <mergeCell ref="B4130:B4137"/>
    <mergeCell ref="B4138:B4140"/>
    <mergeCell ref="B4142:B4150"/>
    <mergeCell ref="B4152:B4169"/>
    <mergeCell ref="B4170:B4179"/>
    <mergeCell ref="B4180:B4197"/>
    <mergeCell ref="B4198:B4200"/>
    <mergeCell ref="B4201:B4210"/>
    <mergeCell ref="B4212:B4226"/>
    <mergeCell ref="B4228:B4237"/>
    <mergeCell ref="B4239:B4243"/>
    <mergeCell ref="B4244:B4248"/>
    <mergeCell ref="B4249:B4251"/>
    <mergeCell ref="B4252:B4260"/>
    <mergeCell ref="B4261:B4266"/>
    <mergeCell ref="B4268:B4277"/>
    <mergeCell ref="B4279:B4290"/>
    <mergeCell ref="B4291:B4298"/>
    <mergeCell ref="B4299:B4307"/>
    <mergeCell ref="B4308:B4310"/>
    <mergeCell ref="B4312:B4314"/>
    <mergeCell ref="B4315:B4323"/>
    <mergeCell ref="B4324:B4331"/>
    <mergeCell ref="B4332:B4343"/>
    <mergeCell ref="B4344:B4351"/>
    <mergeCell ref="B4353:B4362"/>
    <mergeCell ref="B4363:B4372"/>
    <mergeCell ref="B4373:B4390"/>
    <mergeCell ref="B4391:B4393"/>
    <mergeCell ref="B4394:B4411"/>
    <mergeCell ref="B4413:B4437"/>
    <mergeCell ref="B4438:B4449"/>
    <mergeCell ref="B4450:B4452"/>
    <mergeCell ref="B4453:B4477"/>
    <mergeCell ref="B4479:B4487"/>
    <mergeCell ref="B4489:B4496"/>
    <mergeCell ref="B4497:B4502"/>
    <mergeCell ref="B4503:B4505"/>
    <mergeCell ref="B4506:B4512"/>
    <mergeCell ref="B4514:B4521"/>
    <mergeCell ref="B4522:B4530"/>
    <mergeCell ref="B4531:B4533"/>
    <mergeCell ref="B4535:B4537"/>
    <mergeCell ref="B4538:B4546"/>
    <mergeCell ref="B4548:B4554"/>
    <mergeCell ref="B4555:B4562"/>
    <mergeCell ref="B4563:B4568"/>
    <mergeCell ref="B4569:B4571"/>
    <mergeCell ref="B4572:B4579"/>
    <mergeCell ref="B4580:B4586"/>
    <mergeCell ref="B4588:B4595"/>
    <mergeCell ref="B4596:B4598"/>
    <mergeCell ref="B4600:B4605"/>
    <mergeCell ref="B4606:B4608"/>
    <mergeCell ref="B4610:B4612"/>
    <mergeCell ref="B4613:B4621"/>
    <mergeCell ref="B4623:B4639"/>
    <mergeCell ref="B4640:B4658"/>
    <mergeCell ref="B4659:B4674"/>
    <mergeCell ref="B4675:B4689"/>
    <mergeCell ref="B4690:B4704"/>
    <mergeCell ref="B4705:B4715"/>
    <mergeCell ref="B4716:B4718"/>
    <mergeCell ref="B4720:B4722"/>
    <mergeCell ref="B4723:B4732"/>
    <mergeCell ref="B4733:B4749"/>
    <mergeCell ref="B4750:B4759"/>
    <mergeCell ref="B4760:B4775"/>
    <mergeCell ref="B4776:B4788"/>
    <mergeCell ref="B4790:B4796"/>
    <mergeCell ref="B4797:B4805"/>
    <mergeCell ref="B4806:B4812"/>
    <mergeCell ref="B4813:B4815"/>
    <mergeCell ref="B4817:B4823"/>
    <mergeCell ref="B4824:B4826"/>
    <mergeCell ref="B4829:B4834"/>
    <mergeCell ref="B4835:B4841"/>
    <mergeCell ref="B4842:B4853"/>
    <mergeCell ref="B4854:B4865"/>
    <mergeCell ref="B4866:B4874"/>
    <mergeCell ref="B4875:B4882"/>
    <mergeCell ref="B4883:B4889"/>
    <mergeCell ref="B4890:B4895"/>
    <mergeCell ref="B4896:B4901"/>
    <mergeCell ref="B4902:B4909"/>
    <mergeCell ref="B4912:B4923"/>
    <mergeCell ref="B4924:B4929"/>
    <mergeCell ref="B4930:B4936"/>
    <mergeCell ref="B4939:B4943"/>
    <mergeCell ref="B4944:B4948"/>
    <mergeCell ref="B4949:B4951"/>
    <mergeCell ref="B4952:B4956"/>
    <mergeCell ref="B4957:B4961"/>
    <mergeCell ref="B4962:B4967"/>
    <mergeCell ref="B4968:B4972"/>
    <mergeCell ref="B4975:B4982"/>
    <mergeCell ref="B4985:B4993"/>
    <mergeCell ref="B4996:B5003"/>
    <mergeCell ref="B5004:B5009"/>
    <mergeCell ref="B5010:B5015"/>
    <mergeCell ref="B5016:B5023"/>
    <mergeCell ref="B5024:B5030"/>
    <mergeCell ref="B5033:B5041"/>
    <mergeCell ref="B5042:B5050"/>
    <mergeCell ref="B5053:B5056"/>
    <mergeCell ref="B5057:B5066"/>
    <mergeCell ref="B5067:B5084"/>
    <mergeCell ref="B5085:B5090"/>
    <mergeCell ref="B5091:B5102"/>
    <mergeCell ref="B5106:B5108"/>
    <mergeCell ref="B5109:B5112"/>
    <mergeCell ref="B5113:B5115"/>
    <mergeCell ref="B5116:B5119"/>
    <mergeCell ref="B5120:B5123"/>
    <mergeCell ref="B5124:B5126"/>
    <mergeCell ref="B5127:B5130"/>
    <mergeCell ref="B5131:B5133"/>
    <mergeCell ref="B5134:B5149"/>
    <mergeCell ref="B5150:B5152"/>
    <mergeCell ref="B5154:B5156"/>
    <mergeCell ref="B5157:B5159"/>
    <mergeCell ref="B5160:B5162"/>
    <mergeCell ref="B5163:B5165"/>
    <mergeCell ref="B5166:B5168"/>
    <mergeCell ref="B5169:B5172"/>
    <mergeCell ref="B5173:B5175"/>
    <mergeCell ref="B5176:B5179"/>
    <mergeCell ref="B5180:B5182"/>
    <mergeCell ref="B5183:B5185"/>
    <mergeCell ref="B5186:B5188"/>
    <mergeCell ref="B5189:B5191"/>
    <mergeCell ref="B5192:B5195"/>
    <mergeCell ref="B5196:B5198"/>
    <mergeCell ref="B5199:B5201"/>
    <mergeCell ref="B5202:B5204"/>
    <mergeCell ref="B5205:B5207"/>
    <mergeCell ref="B5210:B5212"/>
    <mergeCell ref="B5215:B5218"/>
    <mergeCell ref="B5221:B5225"/>
    <mergeCell ref="B5226:B5234"/>
    <mergeCell ref="B5235:B5244"/>
    <mergeCell ref="B5245:B5250"/>
    <mergeCell ref="B5251:B5258"/>
    <mergeCell ref="B5259:B5269"/>
    <mergeCell ref="B5270:B5288"/>
    <mergeCell ref="B5289:B5293"/>
    <mergeCell ref="B5294:B5303"/>
    <mergeCell ref="B5304:B5308"/>
    <mergeCell ref="B5311:B5315"/>
    <mergeCell ref="B5316:B5320"/>
    <mergeCell ref="B5321:B5325"/>
    <mergeCell ref="B5326:B5330"/>
    <mergeCell ref="B5331:B5348"/>
    <mergeCell ref="B5349:B5359"/>
    <mergeCell ref="B5360:B5366"/>
    <mergeCell ref="B5367:B5371"/>
    <mergeCell ref="B5372:B5377"/>
    <mergeCell ref="B5380:B5396"/>
    <mergeCell ref="B5397:B5401"/>
    <mergeCell ref="B5402:B5405"/>
    <mergeCell ref="B5406:B5413"/>
    <mergeCell ref="B5414:B5418"/>
    <mergeCell ref="B5419:B5423"/>
    <mergeCell ref="B5426:B5447"/>
    <mergeCell ref="B5448:B5467"/>
    <mergeCell ref="B5468:B5473"/>
    <mergeCell ref="B5474:B5497"/>
    <mergeCell ref="B5498:B5502"/>
    <mergeCell ref="B5503:B5507"/>
    <mergeCell ref="B5508:B5513"/>
    <mergeCell ref="B5514:B5521"/>
    <mergeCell ref="B5522:B5527"/>
    <mergeCell ref="B5530:B5535"/>
    <mergeCell ref="B5536:B5541"/>
    <mergeCell ref="B5542:B5546"/>
    <mergeCell ref="B5547:B5553"/>
    <mergeCell ref="B5554:B5559"/>
    <mergeCell ref="B5560:B5576"/>
    <mergeCell ref="B5579:B5583"/>
    <mergeCell ref="B5584:B5590"/>
    <mergeCell ref="B5591:B5604"/>
    <mergeCell ref="B5605:B5611"/>
    <mergeCell ref="B5612:B5616"/>
    <mergeCell ref="B5617:B5623"/>
    <mergeCell ref="B5624:B5629"/>
    <mergeCell ref="B5632:B5636"/>
    <mergeCell ref="B5637:B5646"/>
    <mergeCell ref="B5647:B5655"/>
    <mergeCell ref="B5656:B5670"/>
    <mergeCell ref="B5671:B5676"/>
    <mergeCell ref="B5677:B5683"/>
    <mergeCell ref="B5684:B5689"/>
    <mergeCell ref="B5692:B5700"/>
    <mergeCell ref="B5701:B5709"/>
    <mergeCell ref="B5710:B5715"/>
    <mergeCell ref="B5716:B5724"/>
    <mergeCell ref="B5725:B5731"/>
    <mergeCell ref="B5732:B5751"/>
    <mergeCell ref="B5752:B5756"/>
    <mergeCell ref="B5757:B5764"/>
    <mergeCell ref="B5765:B5778"/>
    <mergeCell ref="B5779:B5802"/>
    <mergeCell ref="B5803:B5808"/>
    <mergeCell ref="B5809:B5819"/>
    <mergeCell ref="B5820:B5829"/>
    <mergeCell ref="B5830:B5843"/>
    <mergeCell ref="B5844:B5852"/>
    <mergeCell ref="B5853:B5857"/>
    <mergeCell ref="B5858:B5865"/>
    <mergeCell ref="B5866:B5874"/>
    <mergeCell ref="B5877:B5885"/>
    <mergeCell ref="B5886:B5889"/>
    <mergeCell ref="B5890:B5893"/>
    <mergeCell ref="B5894:B5897"/>
    <mergeCell ref="B5898:B5904"/>
    <mergeCell ref="B5905:B5914"/>
    <mergeCell ref="B5915:B5929"/>
    <mergeCell ref="B5932:B5941"/>
    <mergeCell ref="B5942:B5947"/>
    <mergeCell ref="B5948:B5952"/>
    <mergeCell ref="B5953:B5959"/>
    <mergeCell ref="B5960:B5969"/>
    <mergeCell ref="B5970:B5976"/>
    <mergeCell ref="B5977:B5986"/>
    <mergeCell ref="B5987:B5995"/>
    <mergeCell ref="B5996:B6003"/>
    <mergeCell ref="B6006:B6014"/>
    <mergeCell ref="B6015:B6019"/>
    <mergeCell ref="B6020:B6023"/>
    <mergeCell ref="B6024:B6028"/>
    <mergeCell ref="B6029:B6034"/>
    <mergeCell ref="B6037:B6041"/>
    <mergeCell ref="B6042:B6044"/>
    <mergeCell ref="B6045:B6048"/>
    <mergeCell ref="B6049:B6053"/>
    <mergeCell ref="B6054:B6057"/>
    <mergeCell ref="B6058:B6063"/>
    <mergeCell ref="B6064:B6067"/>
    <mergeCell ref="B6068:B6071"/>
    <mergeCell ref="B6072:B6075"/>
    <mergeCell ref="B6078:B6085"/>
    <mergeCell ref="B6086:B6090"/>
    <mergeCell ref="B6091:B6095"/>
    <mergeCell ref="B6096:B6100"/>
    <mergeCell ref="B6101:B6105"/>
    <mergeCell ref="B6106:B6110"/>
    <mergeCell ref="B6111:B6115"/>
    <mergeCell ref="B6116:B6120"/>
    <mergeCell ref="B6121:B6125"/>
    <mergeCell ref="B6126:B6133"/>
    <mergeCell ref="B6136:B6149"/>
    <mergeCell ref="B6150:B6154"/>
    <mergeCell ref="B6157:B6160"/>
    <mergeCell ref="B6161:B6165"/>
    <mergeCell ref="B6166:B6170"/>
    <mergeCell ref="B6171:B6175"/>
    <mergeCell ref="B6176:B6178"/>
    <mergeCell ref="B6179:B6197"/>
    <mergeCell ref="B6198:B6202"/>
  </mergeCells>
  <pageMargins left="0.751388888888889" right="0.751388888888889" top="1" bottom="1" header="0.507638888888889" footer="0.507638888888889"/>
  <pageSetup paperSize="9" scale="70" orientation="landscape" horizontalDpi="600"/>
  <headerFooter>
    <oddFooter>&amp;C&amp;16- &amp;P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B9"/>
  <sheetViews>
    <sheetView workbookViewId="0">
      <selection activeCell="H7" sqref="H7"/>
    </sheetView>
  </sheetViews>
  <sheetFormatPr defaultColWidth="9" defaultRowHeight="13.5" outlineLevelCol="1"/>
  <cols>
    <col min="1" max="1" width="20.25" style="1" customWidth="1"/>
    <col min="2" max="2" width="80.375" style="2" customWidth="1"/>
    <col min="3" max="16384" width="9" style="1"/>
  </cols>
  <sheetData>
    <row r="1" ht="32" customHeight="1" spans="1:2">
      <c r="A1" s="3" t="s">
        <v>12001</v>
      </c>
      <c r="B1" s="4"/>
    </row>
    <row r="3" ht="40" customHeight="1" spans="1:2">
      <c r="A3" s="5" t="s">
        <v>12002</v>
      </c>
      <c r="B3" s="6" t="s">
        <v>12003</v>
      </c>
    </row>
    <row r="4" ht="88" customHeight="1" spans="1:2">
      <c r="A4" s="7" t="s">
        <v>2488</v>
      </c>
      <c r="B4" s="8" t="s">
        <v>12004</v>
      </c>
    </row>
    <row r="5" ht="155" customHeight="1" spans="1:2">
      <c r="A5" s="7" t="s">
        <v>12005</v>
      </c>
      <c r="B5" s="8" t="s">
        <v>12006</v>
      </c>
    </row>
    <row r="6" ht="70" customHeight="1" spans="1:2">
      <c r="A6" s="7" t="s">
        <v>12007</v>
      </c>
      <c r="B6" s="8" t="s">
        <v>12008</v>
      </c>
    </row>
    <row r="7" ht="116" customHeight="1" spans="1:2">
      <c r="A7" s="7" t="s">
        <v>12009</v>
      </c>
      <c r="B7" s="8" t="s">
        <v>12010</v>
      </c>
    </row>
    <row r="8" ht="117" customHeight="1" spans="1:2">
      <c r="A8" s="7" t="s">
        <v>12011</v>
      </c>
      <c r="B8" s="8" t="s">
        <v>12012</v>
      </c>
    </row>
    <row r="9" ht="186" customHeight="1" spans="1:2">
      <c r="A9" s="7" t="s">
        <v>12013</v>
      </c>
      <c r="B9" s="8" t="s">
        <v>12014</v>
      </c>
    </row>
  </sheetData>
  <mergeCells count="1">
    <mergeCell ref="A1:B1"/>
  </mergeCells>
  <conditionalFormatting sqref="A6">
    <cfRule type="expression" dxfId="1" priority="3" stopIfTrue="1">
      <formula>"len($A:$A)=3"</formula>
    </cfRule>
  </conditionalFormatting>
  <conditionalFormatting sqref="A8">
    <cfRule type="expression" dxfId="1" priority="2" stopIfTrue="1">
      <formula>"len($A:$A)=3"</formula>
    </cfRule>
  </conditionalFormatting>
  <conditionalFormatting sqref="A9">
    <cfRule type="expression" dxfId="1" priority="1" stopIfTrue="1">
      <formula>"len($A:$A)=3"</formula>
    </cfRule>
  </conditionalFormatting>
  <conditionalFormatting sqref="A4:A5 A7">
    <cfRule type="expression" dxfId="1" priority="4" stopIfTrue="1">
      <formula>"len($A:$A)=3"</formula>
    </cfRule>
  </conditionalFormatting>
  <pageMargins left="0.751388888888889" right="0.751388888888889" top="1" bottom="1" header="0.507638888888889" footer="0.507638888888889"/>
  <pageSetup paperSize="9" orientation="portrait" horizontalDpi="600"/>
  <headerFooter>
    <oddFooter>&amp;C&amp;16-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00B0F0"/>
  </sheetPr>
  <dimension ref="A1:G1377"/>
  <sheetViews>
    <sheetView showGridLines="0" showZeros="0" view="pageBreakPreview" zoomScaleNormal="100" workbookViewId="0">
      <pane xSplit="1" ySplit="3" topLeftCell="B369" activePane="bottomRight" state="frozen"/>
      <selection/>
      <selection pane="topRight"/>
      <selection pane="bottomLeft"/>
      <selection pane="bottomRight" activeCell="F1" sqref="F$1:G$1048576"/>
    </sheetView>
  </sheetViews>
  <sheetFormatPr defaultColWidth="9" defaultRowHeight="14.25" outlineLevelCol="6"/>
  <cols>
    <col min="1" max="1" width="10.875" style="160" customWidth="1"/>
    <col min="2" max="2" width="50.6333333333333" style="160" customWidth="1"/>
    <col min="3" max="4" width="20.6333333333333" style="160" customWidth="1"/>
    <col min="5" max="5" width="20.6333333333333" style="317" customWidth="1"/>
    <col min="6" max="16384" width="9" style="160"/>
  </cols>
  <sheetData>
    <row r="1" s="411" customFormat="1" ht="45" customHeight="1" spans="1:5">
      <c r="A1" s="413"/>
      <c r="B1" s="413" t="s">
        <v>135</v>
      </c>
      <c r="C1" s="413"/>
      <c r="D1" s="413"/>
      <c r="E1" s="413"/>
    </row>
    <row r="2" s="235" customFormat="1" ht="20.1" customHeight="1" spans="1:5">
      <c r="A2" s="414"/>
      <c r="B2" s="415"/>
      <c r="C2" s="416"/>
      <c r="D2" s="417"/>
      <c r="E2" s="417" t="s">
        <v>2</v>
      </c>
    </row>
    <row r="3" s="161" customFormat="1" ht="45" customHeight="1" spans="1:5">
      <c r="A3" s="418" t="s">
        <v>3</v>
      </c>
      <c r="B3" s="419" t="s">
        <v>4</v>
      </c>
      <c r="C3" s="418" t="s">
        <v>130</v>
      </c>
      <c r="D3" s="418" t="s">
        <v>6</v>
      </c>
      <c r="E3" s="418" t="s">
        <v>131</v>
      </c>
    </row>
    <row r="4" ht="36" customHeight="1" spans="1:5">
      <c r="A4" s="420" t="s">
        <v>70</v>
      </c>
      <c r="B4" s="292" t="s">
        <v>71</v>
      </c>
      <c r="C4" s="328">
        <f>C5+C17+C26+C37+C48+C59+C70+C83+C92+C105+C115+C124+C135+C148+C155+C163+C169+C176+C183+C190+C197+C204+C212+C218+C224+C231+C254+C257+C246+C250</f>
        <v>62745</v>
      </c>
      <c r="D4" s="328">
        <f>D5+D17+D26+D37+D48+D59+D70+D83+D92+D105+D115+D124+D135+D148+D155+D163+D169+D176+D183+D190+D197+D204+D212+D218+D224+D231+D254+D257+D246+D250</f>
        <v>53968</v>
      </c>
      <c r="E4" s="187">
        <f t="shared" ref="E4:E67" si="0">IF(C4&gt;0,D4/C4-1,IF(C4&lt;0,-(D4/C4-1),""))</f>
        <v>-0.14</v>
      </c>
    </row>
    <row r="5" ht="36" customHeight="1" spans="1:5">
      <c r="A5" s="420" t="s">
        <v>136</v>
      </c>
      <c r="B5" s="292" t="s">
        <v>137</v>
      </c>
      <c r="C5" s="328">
        <f>SUM(C6:C16)</f>
        <v>1167</v>
      </c>
      <c r="D5" s="328">
        <f>SUM(D6:D16)</f>
        <v>1265</v>
      </c>
      <c r="E5" s="187">
        <f t="shared" si="0"/>
        <v>0.084</v>
      </c>
    </row>
    <row r="6" ht="36" customHeight="1" spans="1:5">
      <c r="A6" s="421" t="s">
        <v>138</v>
      </c>
      <c r="B6" s="294" t="s">
        <v>139</v>
      </c>
      <c r="C6" s="328">
        <v>771</v>
      </c>
      <c r="D6" s="328">
        <v>825</v>
      </c>
      <c r="E6" s="187">
        <f t="shared" si="0"/>
        <v>0.07</v>
      </c>
    </row>
    <row r="7" ht="36" customHeight="1" spans="1:5">
      <c r="A7" s="421" t="s">
        <v>140</v>
      </c>
      <c r="B7" s="294" t="s">
        <v>141</v>
      </c>
      <c r="C7" s="328">
        <v>99</v>
      </c>
      <c r="D7" s="328">
        <v>294</v>
      </c>
      <c r="E7" s="187">
        <f t="shared" si="0"/>
        <v>1.97</v>
      </c>
    </row>
    <row r="8" ht="36" customHeight="1" spans="1:5">
      <c r="A8" s="421" t="s">
        <v>142</v>
      </c>
      <c r="B8" s="294" t="s">
        <v>143</v>
      </c>
      <c r="C8" s="328">
        <v>0</v>
      </c>
      <c r="D8" s="328">
        <v>89</v>
      </c>
      <c r="E8" s="187" t="str">
        <f t="shared" si="0"/>
        <v/>
      </c>
    </row>
    <row r="9" ht="36" customHeight="1" spans="1:5">
      <c r="A9" s="421" t="s">
        <v>144</v>
      </c>
      <c r="B9" s="294" t="s">
        <v>145</v>
      </c>
      <c r="C9" s="328">
        <v>49</v>
      </c>
      <c r="D9" s="328">
        <v>40</v>
      </c>
      <c r="E9" s="187">
        <f t="shared" si="0"/>
        <v>-0.184</v>
      </c>
    </row>
    <row r="10" ht="36" customHeight="1" spans="1:5">
      <c r="A10" s="421" t="s">
        <v>146</v>
      </c>
      <c r="B10" s="294" t="s">
        <v>147</v>
      </c>
      <c r="C10" s="328">
        <v>2</v>
      </c>
      <c r="D10" s="328">
        <v>0</v>
      </c>
      <c r="E10" s="187">
        <f t="shared" si="0"/>
        <v>-1</v>
      </c>
    </row>
    <row r="11" ht="36" customHeight="1" spans="1:5">
      <c r="A11" s="421" t="s">
        <v>148</v>
      </c>
      <c r="B11" s="294" t="s">
        <v>149</v>
      </c>
      <c r="C11" s="328">
        <v>0</v>
      </c>
      <c r="D11" s="328">
        <v>0</v>
      </c>
      <c r="E11" s="187" t="str">
        <f t="shared" si="0"/>
        <v/>
      </c>
    </row>
    <row r="12" ht="36" customHeight="1" spans="1:5">
      <c r="A12" s="421" t="s">
        <v>150</v>
      </c>
      <c r="B12" s="294" t="s">
        <v>151</v>
      </c>
      <c r="C12" s="328">
        <v>25</v>
      </c>
      <c r="D12" s="328">
        <v>0</v>
      </c>
      <c r="E12" s="187">
        <f t="shared" si="0"/>
        <v>-1</v>
      </c>
    </row>
    <row r="13" ht="36" customHeight="1" spans="1:5">
      <c r="A13" s="421" t="s">
        <v>152</v>
      </c>
      <c r="B13" s="294" t="s">
        <v>153</v>
      </c>
      <c r="C13" s="328">
        <v>166</v>
      </c>
      <c r="D13" s="328">
        <v>10</v>
      </c>
      <c r="E13" s="187">
        <f t="shared" si="0"/>
        <v>-0.94</v>
      </c>
    </row>
    <row r="14" ht="36" customHeight="1" spans="1:5">
      <c r="A14" s="421" t="s">
        <v>154</v>
      </c>
      <c r="B14" s="294" t="s">
        <v>155</v>
      </c>
      <c r="C14" s="328">
        <v>0</v>
      </c>
      <c r="D14" s="328">
        <v>0</v>
      </c>
      <c r="E14" s="187" t="str">
        <f t="shared" si="0"/>
        <v/>
      </c>
    </row>
    <row r="15" ht="36" customHeight="1" spans="1:5">
      <c r="A15" s="421" t="s">
        <v>156</v>
      </c>
      <c r="B15" s="294" t="s">
        <v>157</v>
      </c>
      <c r="C15" s="328">
        <v>0</v>
      </c>
      <c r="D15" s="328">
        <v>0</v>
      </c>
      <c r="E15" s="187" t="str">
        <f t="shared" si="0"/>
        <v/>
      </c>
    </row>
    <row r="16" ht="36" customHeight="1" spans="1:5">
      <c r="A16" s="421" t="s">
        <v>158</v>
      </c>
      <c r="B16" s="294" t="s">
        <v>159</v>
      </c>
      <c r="C16" s="328">
        <v>55</v>
      </c>
      <c r="D16" s="328">
        <v>7</v>
      </c>
      <c r="E16" s="187">
        <f t="shared" si="0"/>
        <v>-0.873</v>
      </c>
    </row>
    <row r="17" ht="36" customHeight="1" spans="1:5">
      <c r="A17" s="420" t="s">
        <v>160</v>
      </c>
      <c r="B17" s="292" t="s">
        <v>161</v>
      </c>
      <c r="C17" s="328">
        <f>SUM(C18:C25)</f>
        <v>739</v>
      </c>
      <c r="D17" s="328">
        <f>SUM(D18:D25)</f>
        <v>677</v>
      </c>
      <c r="E17" s="187">
        <f t="shared" si="0"/>
        <v>-0.084</v>
      </c>
    </row>
    <row r="18" ht="36" customHeight="1" spans="1:5">
      <c r="A18" s="421" t="s">
        <v>162</v>
      </c>
      <c r="B18" s="294" t="s">
        <v>139</v>
      </c>
      <c r="C18" s="328">
        <v>542</v>
      </c>
      <c r="D18" s="328">
        <v>531</v>
      </c>
      <c r="E18" s="187">
        <f t="shared" si="0"/>
        <v>-0.02</v>
      </c>
    </row>
    <row r="19" ht="36" customHeight="1" spans="1:5">
      <c r="A19" s="421" t="s">
        <v>163</v>
      </c>
      <c r="B19" s="294" t="s">
        <v>141</v>
      </c>
      <c r="C19" s="328">
        <v>56</v>
      </c>
      <c r="D19" s="328">
        <v>106</v>
      </c>
      <c r="E19" s="187">
        <f t="shared" si="0"/>
        <v>0.893</v>
      </c>
    </row>
    <row r="20" ht="36" customHeight="1" spans="1:5">
      <c r="A20" s="421" t="s">
        <v>164</v>
      </c>
      <c r="B20" s="294" t="s">
        <v>143</v>
      </c>
      <c r="C20" s="328">
        <v>0</v>
      </c>
      <c r="D20" s="328">
        <v>0</v>
      </c>
      <c r="E20" s="187" t="str">
        <f t="shared" si="0"/>
        <v/>
      </c>
    </row>
    <row r="21" ht="36" customHeight="1" spans="1:5">
      <c r="A21" s="421" t="s">
        <v>165</v>
      </c>
      <c r="B21" s="294" t="s">
        <v>166</v>
      </c>
      <c r="C21" s="328">
        <v>56</v>
      </c>
      <c r="D21" s="328">
        <v>35</v>
      </c>
      <c r="E21" s="187">
        <f t="shared" si="0"/>
        <v>-0.375</v>
      </c>
    </row>
    <row r="22" ht="36" customHeight="1" spans="1:5">
      <c r="A22" s="421" t="s">
        <v>167</v>
      </c>
      <c r="B22" s="294" t="s">
        <v>168</v>
      </c>
      <c r="C22" s="328">
        <v>26</v>
      </c>
      <c r="D22" s="328">
        <v>5</v>
      </c>
      <c r="E22" s="187">
        <f t="shared" si="0"/>
        <v>-0.808</v>
      </c>
    </row>
    <row r="23" ht="36" customHeight="1" spans="1:5">
      <c r="A23" s="421" t="s">
        <v>169</v>
      </c>
      <c r="B23" s="294" t="s">
        <v>170</v>
      </c>
      <c r="C23" s="328">
        <v>57</v>
      </c>
      <c r="D23" s="328">
        <v>0</v>
      </c>
      <c r="E23" s="187">
        <f t="shared" si="0"/>
        <v>-1</v>
      </c>
    </row>
    <row r="24" ht="36" customHeight="1" spans="1:5">
      <c r="A24" s="421" t="s">
        <v>171</v>
      </c>
      <c r="B24" s="294" t="s">
        <v>157</v>
      </c>
      <c r="C24" s="328">
        <v>0</v>
      </c>
      <c r="D24" s="328">
        <v>0</v>
      </c>
      <c r="E24" s="187" t="str">
        <f t="shared" si="0"/>
        <v/>
      </c>
    </row>
    <row r="25" ht="36" customHeight="1" spans="1:5">
      <c r="A25" s="421" t="s">
        <v>172</v>
      </c>
      <c r="B25" s="294" t="s">
        <v>173</v>
      </c>
      <c r="C25" s="328">
        <v>2</v>
      </c>
      <c r="D25" s="328">
        <v>0</v>
      </c>
      <c r="E25" s="187">
        <f t="shared" si="0"/>
        <v>-1</v>
      </c>
    </row>
    <row r="26" ht="36" customHeight="1" spans="1:5">
      <c r="A26" s="420" t="s">
        <v>174</v>
      </c>
      <c r="B26" s="292" t="s">
        <v>175</v>
      </c>
      <c r="C26" s="328">
        <f>SUM(C27:C36)</f>
        <v>32678</v>
      </c>
      <c r="D26" s="328">
        <f>SUM(D27:D36)</f>
        <v>25857</v>
      </c>
      <c r="E26" s="187">
        <f t="shared" si="0"/>
        <v>-0.209</v>
      </c>
    </row>
    <row r="27" ht="36" customHeight="1" spans="1:5">
      <c r="A27" s="421" t="s">
        <v>176</v>
      </c>
      <c r="B27" s="294" t="s">
        <v>139</v>
      </c>
      <c r="C27" s="328">
        <v>13490</v>
      </c>
      <c r="D27" s="328">
        <v>14020</v>
      </c>
      <c r="E27" s="187">
        <f t="shared" si="0"/>
        <v>0.039</v>
      </c>
    </row>
    <row r="28" ht="36" customHeight="1" spans="1:5">
      <c r="A28" s="421" t="s">
        <v>177</v>
      </c>
      <c r="B28" s="294" t="s">
        <v>141</v>
      </c>
      <c r="C28" s="328">
        <v>582</v>
      </c>
      <c r="D28" s="328">
        <v>613</v>
      </c>
      <c r="E28" s="187">
        <f t="shared" si="0"/>
        <v>0.053</v>
      </c>
    </row>
    <row r="29" ht="36" customHeight="1" spans="1:5">
      <c r="A29" s="421" t="s">
        <v>178</v>
      </c>
      <c r="B29" s="294" t="s">
        <v>143</v>
      </c>
      <c r="C29" s="328">
        <v>16739</v>
      </c>
      <c r="D29" s="328">
        <v>9085</v>
      </c>
      <c r="E29" s="187">
        <f t="shared" si="0"/>
        <v>-0.457</v>
      </c>
    </row>
    <row r="30" ht="36" customHeight="1" spans="1:5">
      <c r="A30" s="421" t="s">
        <v>179</v>
      </c>
      <c r="B30" s="294" t="s">
        <v>180</v>
      </c>
      <c r="C30" s="328">
        <v>0</v>
      </c>
      <c r="D30" s="328">
        <v>0</v>
      </c>
      <c r="E30" s="187" t="str">
        <f t="shared" si="0"/>
        <v/>
      </c>
    </row>
    <row r="31" ht="36" customHeight="1" spans="1:5">
      <c r="A31" s="421" t="s">
        <v>181</v>
      </c>
      <c r="B31" s="294" t="s">
        <v>182</v>
      </c>
      <c r="C31" s="328">
        <v>0</v>
      </c>
      <c r="D31" s="328">
        <v>0</v>
      </c>
      <c r="E31" s="187" t="str">
        <f t="shared" si="0"/>
        <v/>
      </c>
    </row>
    <row r="32" ht="36" customHeight="1" spans="1:5">
      <c r="A32" s="421" t="s">
        <v>183</v>
      </c>
      <c r="B32" s="294" t="s">
        <v>184</v>
      </c>
      <c r="C32" s="328">
        <v>731</v>
      </c>
      <c r="D32" s="328">
        <v>754</v>
      </c>
      <c r="E32" s="187">
        <f t="shared" si="0"/>
        <v>0.031</v>
      </c>
    </row>
    <row r="33" ht="36" customHeight="1" spans="1:7">
      <c r="A33" s="421" t="s">
        <v>185</v>
      </c>
      <c r="B33" s="294" t="s">
        <v>186</v>
      </c>
      <c r="C33" s="328">
        <v>0</v>
      </c>
      <c r="D33" s="328">
        <v>0</v>
      </c>
      <c r="E33" s="187" t="str">
        <f t="shared" si="0"/>
        <v/>
      </c>
    </row>
    <row r="34" ht="36" customHeight="1" spans="1:7">
      <c r="A34" s="421" t="s">
        <v>187</v>
      </c>
      <c r="B34" s="294" t="s">
        <v>188</v>
      </c>
      <c r="C34" s="328">
        <v>0</v>
      </c>
      <c r="D34" s="328">
        <v>0</v>
      </c>
      <c r="E34" s="187" t="str">
        <f t="shared" si="0"/>
        <v/>
      </c>
    </row>
    <row r="35" ht="36" customHeight="1" spans="1:7">
      <c r="A35" s="421" t="s">
        <v>189</v>
      </c>
      <c r="B35" s="294" t="s">
        <v>157</v>
      </c>
      <c r="C35" s="328">
        <v>0</v>
      </c>
      <c r="D35" s="328">
        <v>0</v>
      </c>
      <c r="E35" s="187" t="str">
        <f t="shared" si="0"/>
        <v/>
      </c>
    </row>
    <row r="36" ht="36" customHeight="1" spans="1:7">
      <c r="A36" s="422" t="s">
        <v>190</v>
      </c>
      <c r="B36" s="294" t="s">
        <v>191</v>
      </c>
      <c r="C36" s="328">
        <v>1136</v>
      </c>
      <c r="D36" s="328">
        <v>1385</v>
      </c>
      <c r="E36" s="187">
        <f t="shared" si="0"/>
        <v>0.219</v>
      </c>
      <c r="G36" s="423"/>
    </row>
    <row r="37" ht="36" customHeight="1" spans="1:7">
      <c r="A37" s="420" t="s">
        <v>192</v>
      </c>
      <c r="B37" s="292" t="s">
        <v>193</v>
      </c>
      <c r="C37" s="328">
        <f>SUM(C38:C47)</f>
        <v>826</v>
      </c>
      <c r="D37" s="328">
        <f>SUM(D38:D47)</f>
        <v>720</v>
      </c>
      <c r="E37" s="187">
        <f t="shared" si="0"/>
        <v>-0.128</v>
      </c>
    </row>
    <row r="38" ht="36" customHeight="1" spans="1:7">
      <c r="A38" s="421" t="s">
        <v>194</v>
      </c>
      <c r="B38" s="294" t="s">
        <v>139</v>
      </c>
      <c r="C38" s="328">
        <v>475</v>
      </c>
      <c r="D38" s="328">
        <v>504</v>
      </c>
      <c r="E38" s="187">
        <f t="shared" si="0"/>
        <v>0.061</v>
      </c>
    </row>
    <row r="39" ht="36" customHeight="1" spans="1:7">
      <c r="A39" s="421" t="s">
        <v>195</v>
      </c>
      <c r="B39" s="294" t="s">
        <v>141</v>
      </c>
      <c r="C39" s="328">
        <v>351</v>
      </c>
      <c r="D39" s="328">
        <v>216</v>
      </c>
      <c r="E39" s="187">
        <f t="shared" si="0"/>
        <v>-0.385</v>
      </c>
    </row>
    <row r="40" ht="36" customHeight="1" spans="1:7">
      <c r="A40" s="421" t="s">
        <v>196</v>
      </c>
      <c r="B40" s="294" t="s">
        <v>143</v>
      </c>
      <c r="C40" s="328">
        <v>0</v>
      </c>
      <c r="D40" s="328">
        <v>0</v>
      </c>
      <c r="E40" s="187" t="str">
        <f t="shared" si="0"/>
        <v/>
      </c>
    </row>
    <row r="41" ht="36" customHeight="1" spans="1:7">
      <c r="A41" s="421" t="s">
        <v>197</v>
      </c>
      <c r="B41" s="294" t="s">
        <v>198</v>
      </c>
      <c r="C41" s="328">
        <v>0</v>
      </c>
      <c r="D41" s="328">
        <v>0</v>
      </c>
      <c r="E41" s="187" t="str">
        <f t="shared" si="0"/>
        <v/>
      </c>
    </row>
    <row r="42" ht="36" customHeight="1" spans="1:7">
      <c r="A42" s="421" t="s">
        <v>199</v>
      </c>
      <c r="B42" s="294" t="s">
        <v>200</v>
      </c>
      <c r="C42" s="328">
        <v>0</v>
      </c>
      <c r="D42" s="328">
        <v>0</v>
      </c>
      <c r="E42" s="187" t="str">
        <f t="shared" si="0"/>
        <v/>
      </c>
    </row>
    <row r="43" ht="36" customHeight="1" spans="1:7">
      <c r="A43" s="421" t="s">
        <v>201</v>
      </c>
      <c r="B43" s="294" t="s">
        <v>202</v>
      </c>
      <c r="C43" s="328">
        <v>0</v>
      </c>
      <c r="D43" s="328">
        <v>0</v>
      </c>
      <c r="E43" s="187" t="str">
        <f t="shared" si="0"/>
        <v/>
      </c>
    </row>
    <row r="44" ht="36" customHeight="1" spans="1:7">
      <c r="A44" s="421" t="s">
        <v>203</v>
      </c>
      <c r="B44" s="294" t="s">
        <v>204</v>
      </c>
      <c r="C44" s="328">
        <v>0</v>
      </c>
      <c r="D44" s="328">
        <v>0</v>
      </c>
      <c r="E44" s="187" t="str">
        <f t="shared" si="0"/>
        <v/>
      </c>
    </row>
    <row r="45" ht="36" customHeight="1" spans="1:7">
      <c r="A45" s="421" t="s">
        <v>205</v>
      </c>
      <c r="B45" s="294" t="s">
        <v>206</v>
      </c>
      <c r="C45" s="328">
        <v>0</v>
      </c>
      <c r="D45" s="328">
        <v>0</v>
      </c>
      <c r="E45" s="187" t="str">
        <f t="shared" si="0"/>
        <v/>
      </c>
    </row>
    <row r="46" ht="36" customHeight="1" spans="1:7">
      <c r="A46" s="421" t="s">
        <v>207</v>
      </c>
      <c r="B46" s="294" t="s">
        <v>157</v>
      </c>
      <c r="C46" s="328">
        <v>0</v>
      </c>
      <c r="D46" s="328">
        <v>0</v>
      </c>
      <c r="E46" s="187" t="str">
        <f t="shared" si="0"/>
        <v/>
      </c>
    </row>
    <row r="47" ht="36" customHeight="1" spans="1:7">
      <c r="A47" s="421" t="s">
        <v>208</v>
      </c>
      <c r="B47" s="294" t="s">
        <v>209</v>
      </c>
      <c r="C47" s="328">
        <v>0</v>
      </c>
      <c r="D47" s="328">
        <v>0</v>
      </c>
      <c r="E47" s="187" t="str">
        <f t="shared" si="0"/>
        <v/>
      </c>
    </row>
    <row r="48" ht="36" customHeight="1" spans="1:7">
      <c r="A48" s="420" t="s">
        <v>210</v>
      </c>
      <c r="B48" s="292" t="s">
        <v>211</v>
      </c>
      <c r="C48" s="328">
        <f>SUM(C49:C58)</f>
        <v>1203</v>
      </c>
      <c r="D48" s="328">
        <f>SUM(D49:D58)</f>
        <v>1013</v>
      </c>
      <c r="E48" s="187">
        <f t="shared" si="0"/>
        <v>-0.158</v>
      </c>
    </row>
    <row r="49" ht="36" customHeight="1" spans="1:5">
      <c r="A49" s="421" t="s">
        <v>212</v>
      </c>
      <c r="B49" s="294" t="s">
        <v>139</v>
      </c>
      <c r="C49" s="328">
        <v>800</v>
      </c>
      <c r="D49" s="328">
        <v>843</v>
      </c>
      <c r="E49" s="187">
        <f t="shared" si="0"/>
        <v>0.054</v>
      </c>
    </row>
    <row r="50" ht="36" customHeight="1" spans="1:5">
      <c r="A50" s="421" t="s">
        <v>213</v>
      </c>
      <c r="B50" s="294" t="s">
        <v>141</v>
      </c>
      <c r="C50" s="328">
        <v>61</v>
      </c>
      <c r="D50" s="328">
        <v>0</v>
      </c>
      <c r="E50" s="187">
        <f t="shared" si="0"/>
        <v>-1</v>
      </c>
    </row>
    <row r="51" ht="36" customHeight="1" spans="1:5">
      <c r="A51" s="421" t="s">
        <v>214</v>
      </c>
      <c r="B51" s="294" t="s">
        <v>143</v>
      </c>
      <c r="C51" s="328">
        <v>0</v>
      </c>
      <c r="D51" s="328">
        <v>0</v>
      </c>
      <c r="E51" s="187" t="str">
        <f t="shared" si="0"/>
        <v/>
      </c>
    </row>
    <row r="52" ht="36" customHeight="1" spans="1:5">
      <c r="A52" s="421" t="s">
        <v>215</v>
      </c>
      <c r="B52" s="294" t="s">
        <v>216</v>
      </c>
      <c r="C52" s="328">
        <v>0</v>
      </c>
      <c r="D52" s="328">
        <v>0</v>
      </c>
      <c r="E52" s="187" t="str">
        <f t="shared" si="0"/>
        <v/>
      </c>
    </row>
    <row r="53" ht="36" customHeight="1" spans="1:5">
      <c r="A53" s="421" t="s">
        <v>217</v>
      </c>
      <c r="B53" s="294" t="s">
        <v>218</v>
      </c>
      <c r="C53" s="328">
        <v>223</v>
      </c>
      <c r="D53" s="328">
        <v>50</v>
      </c>
      <c r="E53" s="187">
        <f t="shared" si="0"/>
        <v>-0.776</v>
      </c>
    </row>
    <row r="54" ht="36" customHeight="1" spans="1:5">
      <c r="A54" s="421" t="s">
        <v>219</v>
      </c>
      <c r="B54" s="294" t="s">
        <v>220</v>
      </c>
      <c r="C54" s="328">
        <v>0</v>
      </c>
      <c r="D54" s="328">
        <v>0</v>
      </c>
      <c r="E54" s="187" t="str">
        <f t="shared" si="0"/>
        <v/>
      </c>
    </row>
    <row r="55" ht="36" customHeight="1" spans="1:5">
      <c r="A55" s="421" t="s">
        <v>221</v>
      </c>
      <c r="B55" s="294" t="s">
        <v>222</v>
      </c>
      <c r="C55" s="328">
        <v>61</v>
      </c>
      <c r="D55" s="328">
        <v>46</v>
      </c>
      <c r="E55" s="187">
        <f t="shared" si="0"/>
        <v>-0.246</v>
      </c>
    </row>
    <row r="56" ht="36" customHeight="1" spans="1:5">
      <c r="A56" s="421" t="s">
        <v>223</v>
      </c>
      <c r="B56" s="294" t="s">
        <v>224</v>
      </c>
      <c r="C56" s="328">
        <v>58</v>
      </c>
      <c r="D56" s="328">
        <v>74</v>
      </c>
      <c r="E56" s="187">
        <f t="shared" si="0"/>
        <v>0.276</v>
      </c>
    </row>
    <row r="57" ht="36" customHeight="1" spans="1:5">
      <c r="A57" s="421" t="s">
        <v>225</v>
      </c>
      <c r="B57" s="294" t="s">
        <v>157</v>
      </c>
      <c r="C57" s="328">
        <v>0</v>
      </c>
      <c r="D57" s="328">
        <v>0</v>
      </c>
      <c r="E57" s="187" t="str">
        <f t="shared" si="0"/>
        <v/>
      </c>
    </row>
    <row r="58" ht="36" customHeight="1" spans="1:5">
      <c r="A58" s="421" t="s">
        <v>226</v>
      </c>
      <c r="B58" s="294" t="s">
        <v>227</v>
      </c>
      <c r="C58" s="328">
        <v>0</v>
      </c>
      <c r="D58" s="328">
        <v>0</v>
      </c>
      <c r="E58" s="187" t="str">
        <f t="shared" si="0"/>
        <v/>
      </c>
    </row>
    <row r="59" ht="36" customHeight="1" spans="1:5">
      <c r="A59" s="420" t="s">
        <v>228</v>
      </c>
      <c r="B59" s="292" t="s">
        <v>229</v>
      </c>
      <c r="C59" s="328">
        <f>SUM(C60:C69)</f>
        <v>1194</v>
      </c>
      <c r="D59" s="328">
        <f>SUM(D60:D69)</f>
        <v>1429</v>
      </c>
      <c r="E59" s="187">
        <f t="shared" si="0"/>
        <v>0.197</v>
      </c>
    </row>
    <row r="60" ht="36" customHeight="1" spans="1:5">
      <c r="A60" s="421" t="s">
        <v>230</v>
      </c>
      <c r="B60" s="294" t="s">
        <v>139</v>
      </c>
      <c r="C60" s="328">
        <v>851</v>
      </c>
      <c r="D60" s="328">
        <v>895</v>
      </c>
      <c r="E60" s="187">
        <f t="shared" si="0"/>
        <v>0.052</v>
      </c>
    </row>
    <row r="61" ht="36" customHeight="1" spans="1:5">
      <c r="A61" s="421" t="s">
        <v>231</v>
      </c>
      <c r="B61" s="294" t="s">
        <v>141</v>
      </c>
      <c r="C61" s="328">
        <v>343</v>
      </c>
      <c r="D61" s="328">
        <v>534</v>
      </c>
      <c r="E61" s="187">
        <f t="shared" si="0"/>
        <v>0.557</v>
      </c>
    </row>
    <row r="62" ht="36" customHeight="1" spans="1:5">
      <c r="A62" s="421" t="s">
        <v>232</v>
      </c>
      <c r="B62" s="294" t="s">
        <v>143</v>
      </c>
      <c r="C62" s="328">
        <v>0</v>
      </c>
      <c r="D62" s="328">
        <v>0</v>
      </c>
      <c r="E62" s="187" t="str">
        <f t="shared" si="0"/>
        <v/>
      </c>
    </row>
    <row r="63" ht="36" customHeight="1" spans="1:5">
      <c r="A63" s="421" t="s">
        <v>233</v>
      </c>
      <c r="B63" s="294" t="s">
        <v>234</v>
      </c>
      <c r="C63" s="328">
        <v>0</v>
      </c>
      <c r="D63" s="328">
        <v>0</v>
      </c>
      <c r="E63" s="187" t="str">
        <f t="shared" si="0"/>
        <v/>
      </c>
    </row>
    <row r="64" ht="36" customHeight="1" spans="1:5">
      <c r="A64" s="421" t="s">
        <v>235</v>
      </c>
      <c r="B64" s="294" t="s">
        <v>236</v>
      </c>
      <c r="C64" s="328">
        <v>0</v>
      </c>
      <c r="D64" s="328">
        <v>0</v>
      </c>
      <c r="E64" s="187" t="str">
        <f t="shared" si="0"/>
        <v/>
      </c>
    </row>
    <row r="65" ht="36" customHeight="1" spans="1:5">
      <c r="A65" s="421" t="s">
        <v>237</v>
      </c>
      <c r="B65" s="294" t="s">
        <v>238</v>
      </c>
      <c r="C65" s="328">
        <v>0</v>
      </c>
      <c r="D65" s="328">
        <v>0</v>
      </c>
      <c r="E65" s="187" t="str">
        <f t="shared" si="0"/>
        <v/>
      </c>
    </row>
    <row r="66" ht="36" customHeight="1" spans="1:5">
      <c r="A66" s="421" t="s">
        <v>239</v>
      </c>
      <c r="B66" s="294" t="s">
        <v>240</v>
      </c>
      <c r="C66" s="328">
        <v>0</v>
      </c>
      <c r="D66" s="328">
        <v>0</v>
      </c>
      <c r="E66" s="187" t="str">
        <f t="shared" si="0"/>
        <v/>
      </c>
    </row>
    <row r="67" ht="36" customHeight="1" spans="1:5">
      <c r="A67" s="421" t="s">
        <v>241</v>
      </c>
      <c r="B67" s="294" t="s">
        <v>242</v>
      </c>
      <c r="C67" s="328">
        <v>0</v>
      </c>
      <c r="D67" s="328">
        <v>0</v>
      </c>
      <c r="E67" s="187" t="str">
        <f t="shared" si="0"/>
        <v/>
      </c>
    </row>
    <row r="68" ht="36" customHeight="1" spans="1:5">
      <c r="A68" s="421" t="s">
        <v>243</v>
      </c>
      <c r="B68" s="294" t="s">
        <v>157</v>
      </c>
      <c r="C68" s="328">
        <v>0</v>
      </c>
      <c r="D68" s="328">
        <v>0</v>
      </c>
      <c r="E68" s="187" t="str">
        <f t="shared" ref="E68:E131" si="1">IF(C68&gt;0,D68/C68-1,IF(C68&lt;0,-(D68/C68-1),""))</f>
        <v/>
      </c>
    </row>
    <row r="69" ht="36" customHeight="1" spans="1:5">
      <c r="A69" s="421" t="s">
        <v>244</v>
      </c>
      <c r="B69" s="294" t="s">
        <v>245</v>
      </c>
      <c r="C69" s="328">
        <v>0</v>
      </c>
      <c r="D69" s="328">
        <v>0</v>
      </c>
      <c r="E69" s="187" t="str">
        <f t="shared" si="1"/>
        <v/>
      </c>
    </row>
    <row r="70" ht="36" customHeight="1" spans="1:5">
      <c r="A70" s="420" t="s">
        <v>246</v>
      </c>
      <c r="B70" s="292" t="s">
        <v>247</v>
      </c>
      <c r="C70" s="328">
        <f>SUM(C71:C82)</f>
        <v>150</v>
      </c>
      <c r="D70" s="328">
        <f>SUM(D71:D82)</f>
        <v>2320</v>
      </c>
      <c r="E70" s="187">
        <f t="shared" si="1"/>
        <v>14.467</v>
      </c>
    </row>
    <row r="71" ht="36" customHeight="1" spans="1:5">
      <c r="A71" s="421" t="s">
        <v>248</v>
      </c>
      <c r="B71" s="294" t="s">
        <v>139</v>
      </c>
      <c r="C71" s="328">
        <v>0</v>
      </c>
      <c r="D71" s="328">
        <v>0</v>
      </c>
      <c r="E71" s="187" t="str">
        <f t="shared" si="1"/>
        <v/>
      </c>
    </row>
    <row r="72" ht="36" customHeight="1" spans="1:5">
      <c r="A72" s="421" t="s">
        <v>249</v>
      </c>
      <c r="B72" s="294" t="s">
        <v>141</v>
      </c>
      <c r="C72" s="328">
        <v>0</v>
      </c>
      <c r="D72" s="328">
        <v>2000</v>
      </c>
      <c r="E72" s="187" t="str">
        <f t="shared" si="1"/>
        <v/>
      </c>
    </row>
    <row r="73" ht="36" customHeight="1" spans="1:5">
      <c r="A73" s="421" t="s">
        <v>250</v>
      </c>
      <c r="B73" s="294" t="s">
        <v>143</v>
      </c>
      <c r="C73" s="328">
        <v>0</v>
      </c>
      <c r="D73" s="328">
        <v>0</v>
      </c>
      <c r="E73" s="187" t="str">
        <f t="shared" si="1"/>
        <v/>
      </c>
    </row>
    <row r="74" ht="36" customHeight="1" spans="1:5">
      <c r="A74" s="421" t="s">
        <v>251</v>
      </c>
      <c r="B74" s="294" t="s">
        <v>252</v>
      </c>
      <c r="C74" s="328"/>
      <c r="D74" s="328"/>
      <c r="E74" s="187" t="str">
        <f t="shared" si="1"/>
        <v/>
      </c>
    </row>
    <row r="75" ht="36" customHeight="1" spans="1:5">
      <c r="A75" s="421" t="s">
        <v>253</v>
      </c>
      <c r="B75" s="294" t="s">
        <v>254</v>
      </c>
      <c r="C75" s="328"/>
      <c r="D75" s="328"/>
      <c r="E75" s="187" t="str">
        <f t="shared" si="1"/>
        <v/>
      </c>
    </row>
    <row r="76" ht="36" customHeight="1" spans="1:5">
      <c r="A76" s="421" t="s">
        <v>255</v>
      </c>
      <c r="B76" s="294" t="s">
        <v>256</v>
      </c>
      <c r="C76" s="328"/>
      <c r="D76" s="328"/>
      <c r="E76" s="187" t="str">
        <f t="shared" si="1"/>
        <v/>
      </c>
    </row>
    <row r="77" ht="36" customHeight="1" spans="1:5">
      <c r="A77" s="421" t="s">
        <v>257</v>
      </c>
      <c r="B77" s="294" t="s">
        <v>258</v>
      </c>
      <c r="C77" s="328"/>
      <c r="D77" s="328"/>
      <c r="E77" s="187" t="str">
        <f t="shared" si="1"/>
        <v/>
      </c>
    </row>
    <row r="78" ht="36" customHeight="1" spans="1:5">
      <c r="A78" s="421" t="s">
        <v>259</v>
      </c>
      <c r="B78" s="294" t="s">
        <v>260</v>
      </c>
      <c r="C78" s="328"/>
      <c r="D78" s="328"/>
      <c r="E78" s="187" t="str">
        <f t="shared" si="1"/>
        <v/>
      </c>
    </row>
    <row r="79" ht="36" customHeight="1" spans="1:5">
      <c r="A79" s="421" t="s">
        <v>261</v>
      </c>
      <c r="B79" s="294" t="s">
        <v>240</v>
      </c>
      <c r="C79" s="328">
        <v>0</v>
      </c>
      <c r="D79" s="328">
        <v>0</v>
      </c>
      <c r="E79" s="187" t="str">
        <f t="shared" si="1"/>
        <v/>
      </c>
    </row>
    <row r="80" ht="36" customHeight="1" spans="1:5">
      <c r="A80" s="424">
        <v>2010710</v>
      </c>
      <c r="B80" s="294" t="s">
        <v>262</v>
      </c>
      <c r="C80" s="328"/>
      <c r="D80" s="328"/>
      <c r="E80" s="187" t="str">
        <f t="shared" si="1"/>
        <v/>
      </c>
    </row>
    <row r="81" ht="36" customHeight="1" spans="1:5">
      <c r="A81" s="421" t="s">
        <v>263</v>
      </c>
      <c r="B81" s="294" t="s">
        <v>157</v>
      </c>
      <c r="C81" s="328">
        <v>0</v>
      </c>
      <c r="D81" s="328">
        <v>0</v>
      </c>
      <c r="E81" s="187" t="str">
        <f t="shared" si="1"/>
        <v/>
      </c>
    </row>
    <row r="82" ht="36" customHeight="1" spans="1:5">
      <c r="A82" s="421" t="s">
        <v>264</v>
      </c>
      <c r="B82" s="294" t="s">
        <v>265</v>
      </c>
      <c r="C82" s="328">
        <v>150</v>
      </c>
      <c r="D82" s="328">
        <v>320</v>
      </c>
      <c r="E82" s="187">
        <f t="shared" si="1"/>
        <v>1.133</v>
      </c>
    </row>
    <row r="83" ht="36" customHeight="1" spans="1:5">
      <c r="A83" s="420" t="s">
        <v>266</v>
      </c>
      <c r="B83" s="292" t="s">
        <v>267</v>
      </c>
      <c r="C83" s="328">
        <f>SUM(C84:C91)</f>
        <v>158</v>
      </c>
      <c r="D83" s="328">
        <f>SUM(D84:D91)</f>
        <v>178</v>
      </c>
      <c r="E83" s="187">
        <f t="shared" si="1"/>
        <v>0.127</v>
      </c>
    </row>
    <row r="84" ht="36" customHeight="1" spans="1:5">
      <c r="A84" s="421" t="s">
        <v>268</v>
      </c>
      <c r="B84" s="294" t="s">
        <v>139</v>
      </c>
      <c r="C84" s="328">
        <v>10</v>
      </c>
      <c r="D84" s="328">
        <v>9</v>
      </c>
      <c r="E84" s="187">
        <f t="shared" si="1"/>
        <v>-0.1</v>
      </c>
    </row>
    <row r="85" ht="36" customHeight="1" spans="1:5">
      <c r="A85" s="421" t="s">
        <v>269</v>
      </c>
      <c r="B85" s="294" t="s">
        <v>141</v>
      </c>
      <c r="C85" s="328">
        <v>0</v>
      </c>
      <c r="D85" s="328">
        <v>0</v>
      </c>
      <c r="E85" s="187" t="str">
        <f t="shared" si="1"/>
        <v/>
      </c>
    </row>
    <row r="86" ht="36" customHeight="1" spans="1:5">
      <c r="A86" s="421" t="s">
        <v>270</v>
      </c>
      <c r="B86" s="294" t="s">
        <v>143</v>
      </c>
      <c r="C86" s="328">
        <v>0</v>
      </c>
      <c r="D86" s="328">
        <v>0</v>
      </c>
      <c r="E86" s="187" t="str">
        <f t="shared" si="1"/>
        <v/>
      </c>
    </row>
    <row r="87" ht="36" customHeight="1" spans="1:5">
      <c r="A87" s="421" t="s">
        <v>271</v>
      </c>
      <c r="B87" s="294" t="s">
        <v>272</v>
      </c>
      <c r="C87" s="328">
        <v>148</v>
      </c>
      <c r="D87" s="328">
        <v>169</v>
      </c>
      <c r="E87" s="187">
        <f t="shared" si="1"/>
        <v>0.142</v>
      </c>
    </row>
    <row r="88" ht="36" customHeight="1" spans="1:5">
      <c r="A88" s="421" t="s">
        <v>273</v>
      </c>
      <c r="B88" s="294" t="s">
        <v>274</v>
      </c>
      <c r="C88" s="328">
        <v>0</v>
      </c>
      <c r="D88" s="328">
        <v>0</v>
      </c>
      <c r="E88" s="187" t="str">
        <f t="shared" si="1"/>
        <v/>
      </c>
    </row>
    <row r="89" ht="36" customHeight="1" spans="1:5">
      <c r="A89" s="421" t="s">
        <v>275</v>
      </c>
      <c r="B89" s="294" t="s">
        <v>240</v>
      </c>
      <c r="C89" s="328">
        <v>0</v>
      </c>
      <c r="D89" s="328">
        <v>0</v>
      </c>
      <c r="E89" s="187" t="str">
        <f t="shared" si="1"/>
        <v/>
      </c>
    </row>
    <row r="90" ht="36" customHeight="1" spans="1:5">
      <c r="A90" s="421" t="s">
        <v>276</v>
      </c>
      <c r="B90" s="294" t="s">
        <v>157</v>
      </c>
      <c r="C90" s="328">
        <v>0</v>
      </c>
      <c r="D90" s="328">
        <v>0</v>
      </c>
      <c r="E90" s="187" t="str">
        <f t="shared" si="1"/>
        <v/>
      </c>
    </row>
    <row r="91" ht="36" customHeight="1" spans="1:5">
      <c r="A91" s="421" t="s">
        <v>277</v>
      </c>
      <c r="B91" s="294" t="s">
        <v>278</v>
      </c>
      <c r="C91" s="328">
        <v>0</v>
      </c>
      <c r="D91" s="328">
        <v>0</v>
      </c>
      <c r="E91" s="187" t="str">
        <f t="shared" si="1"/>
        <v/>
      </c>
    </row>
    <row r="92" ht="36" customHeight="1" spans="1:5">
      <c r="A92" s="420" t="s">
        <v>279</v>
      </c>
      <c r="B92" s="292" t="s">
        <v>280</v>
      </c>
      <c r="C92" s="328"/>
      <c r="D92" s="328"/>
      <c r="E92" s="187" t="str">
        <f t="shared" si="1"/>
        <v/>
      </c>
    </row>
    <row r="93" ht="36" customHeight="1" spans="1:5">
      <c r="A93" s="421" t="s">
        <v>281</v>
      </c>
      <c r="B93" s="294" t="s">
        <v>139</v>
      </c>
      <c r="C93" s="328"/>
      <c r="D93" s="328"/>
      <c r="E93" s="187" t="str">
        <f t="shared" si="1"/>
        <v/>
      </c>
    </row>
    <row r="94" ht="36" customHeight="1" spans="1:5">
      <c r="A94" s="421" t="s">
        <v>282</v>
      </c>
      <c r="B94" s="294" t="s">
        <v>141</v>
      </c>
      <c r="C94" s="328"/>
      <c r="D94" s="328"/>
      <c r="E94" s="187" t="str">
        <f t="shared" si="1"/>
        <v/>
      </c>
    </row>
    <row r="95" ht="36" customHeight="1" spans="1:5">
      <c r="A95" s="421" t="s">
        <v>283</v>
      </c>
      <c r="B95" s="294" t="s">
        <v>143</v>
      </c>
      <c r="C95" s="328"/>
      <c r="D95" s="328"/>
      <c r="E95" s="187" t="str">
        <f t="shared" si="1"/>
        <v/>
      </c>
    </row>
    <row r="96" ht="36" customHeight="1" spans="1:5">
      <c r="A96" s="421" t="s">
        <v>284</v>
      </c>
      <c r="B96" s="294" t="s">
        <v>285</v>
      </c>
      <c r="C96" s="328"/>
      <c r="D96" s="328"/>
      <c r="E96" s="187" t="str">
        <f t="shared" si="1"/>
        <v/>
      </c>
    </row>
    <row r="97" ht="36" customHeight="1" spans="1:5">
      <c r="A97" s="421" t="s">
        <v>286</v>
      </c>
      <c r="B97" s="294" t="s">
        <v>287</v>
      </c>
      <c r="C97" s="328"/>
      <c r="D97" s="328"/>
      <c r="E97" s="187" t="str">
        <f t="shared" si="1"/>
        <v/>
      </c>
    </row>
    <row r="98" ht="36" customHeight="1" spans="1:5">
      <c r="A98" s="421" t="s">
        <v>288</v>
      </c>
      <c r="B98" s="294" t="s">
        <v>240</v>
      </c>
      <c r="C98" s="328"/>
      <c r="D98" s="328"/>
      <c r="E98" s="187" t="str">
        <f t="shared" si="1"/>
        <v/>
      </c>
    </row>
    <row r="99" ht="36" customHeight="1" spans="1:5">
      <c r="A99" s="421" t="s">
        <v>289</v>
      </c>
      <c r="B99" s="294" t="s">
        <v>290</v>
      </c>
      <c r="C99" s="328"/>
      <c r="D99" s="328"/>
      <c r="E99" s="187" t="str">
        <f t="shared" si="1"/>
        <v/>
      </c>
    </row>
    <row r="100" ht="36" customHeight="1" spans="1:5">
      <c r="A100" s="421" t="s">
        <v>291</v>
      </c>
      <c r="B100" s="294" t="s">
        <v>292</v>
      </c>
      <c r="C100" s="328"/>
      <c r="D100" s="328"/>
      <c r="E100" s="187" t="str">
        <f t="shared" si="1"/>
        <v/>
      </c>
    </row>
    <row r="101" ht="36" customHeight="1" spans="1:5">
      <c r="A101" s="421" t="s">
        <v>293</v>
      </c>
      <c r="B101" s="294" t="s">
        <v>294</v>
      </c>
      <c r="C101" s="328"/>
      <c r="D101" s="328"/>
      <c r="E101" s="187" t="str">
        <f t="shared" si="1"/>
        <v/>
      </c>
    </row>
    <row r="102" ht="36" customHeight="1" spans="1:5">
      <c r="A102" s="421" t="s">
        <v>295</v>
      </c>
      <c r="B102" s="294" t="s">
        <v>296</v>
      </c>
      <c r="C102" s="328"/>
      <c r="D102" s="328"/>
      <c r="E102" s="187" t="str">
        <f t="shared" si="1"/>
        <v/>
      </c>
    </row>
    <row r="103" ht="36" customHeight="1" spans="1:5">
      <c r="A103" s="421" t="s">
        <v>297</v>
      </c>
      <c r="B103" s="294" t="s">
        <v>157</v>
      </c>
      <c r="C103" s="328"/>
      <c r="D103" s="328"/>
      <c r="E103" s="187" t="str">
        <f t="shared" si="1"/>
        <v/>
      </c>
    </row>
    <row r="104" ht="36" customHeight="1" spans="1:5">
      <c r="A104" s="421" t="s">
        <v>298</v>
      </c>
      <c r="B104" s="294" t="s">
        <v>299</v>
      </c>
      <c r="C104" s="328"/>
      <c r="D104" s="328"/>
      <c r="E104" s="187" t="str">
        <f t="shared" si="1"/>
        <v/>
      </c>
    </row>
    <row r="105" ht="36" customHeight="1" spans="1:5">
      <c r="A105" s="420" t="s">
        <v>300</v>
      </c>
      <c r="B105" s="292" t="s">
        <v>301</v>
      </c>
      <c r="C105" s="328"/>
      <c r="D105" s="328"/>
      <c r="E105" s="187" t="str">
        <f t="shared" si="1"/>
        <v/>
      </c>
    </row>
    <row r="106" ht="36" customHeight="1" spans="1:5">
      <c r="A106" s="421" t="s">
        <v>302</v>
      </c>
      <c r="B106" s="294" t="s">
        <v>139</v>
      </c>
      <c r="C106" s="328"/>
      <c r="D106" s="328"/>
      <c r="E106" s="187" t="str">
        <f t="shared" si="1"/>
        <v/>
      </c>
    </row>
    <row r="107" ht="36" customHeight="1" spans="1:5">
      <c r="A107" s="421" t="s">
        <v>303</v>
      </c>
      <c r="B107" s="294" t="s">
        <v>141</v>
      </c>
      <c r="C107" s="328"/>
      <c r="D107" s="328"/>
      <c r="E107" s="187" t="str">
        <f t="shared" si="1"/>
        <v/>
      </c>
    </row>
    <row r="108" ht="36" customHeight="1" spans="1:5">
      <c r="A108" s="421" t="s">
        <v>304</v>
      </c>
      <c r="B108" s="294" t="s">
        <v>143</v>
      </c>
      <c r="C108" s="328"/>
      <c r="D108" s="328"/>
      <c r="E108" s="187" t="str">
        <f t="shared" si="1"/>
        <v/>
      </c>
    </row>
    <row r="109" ht="36" customHeight="1" spans="1:5">
      <c r="A109" s="421" t="s">
        <v>305</v>
      </c>
      <c r="B109" s="294" t="s">
        <v>306</v>
      </c>
      <c r="C109" s="328"/>
      <c r="D109" s="328"/>
      <c r="E109" s="187" t="str">
        <f t="shared" si="1"/>
        <v/>
      </c>
    </row>
    <row r="110" ht="36" customHeight="1" spans="1:5">
      <c r="A110" s="421" t="s">
        <v>307</v>
      </c>
      <c r="B110" s="294" t="s">
        <v>308</v>
      </c>
      <c r="C110" s="328"/>
      <c r="D110" s="328"/>
      <c r="E110" s="187" t="str">
        <f t="shared" si="1"/>
        <v/>
      </c>
    </row>
    <row r="111" ht="36" customHeight="1" spans="1:5">
      <c r="A111" s="421" t="s">
        <v>309</v>
      </c>
      <c r="B111" s="294" t="s">
        <v>310</v>
      </c>
      <c r="C111" s="328"/>
      <c r="D111" s="328"/>
      <c r="E111" s="187" t="str">
        <f t="shared" si="1"/>
        <v/>
      </c>
    </row>
    <row r="112" ht="36" customHeight="1" spans="1:5">
      <c r="A112" s="421" t="s">
        <v>311</v>
      </c>
      <c r="B112" s="294" t="s">
        <v>312</v>
      </c>
      <c r="C112" s="328"/>
      <c r="D112" s="328"/>
      <c r="E112" s="187" t="str">
        <f t="shared" si="1"/>
        <v/>
      </c>
    </row>
    <row r="113" ht="36" customHeight="1" spans="1:5">
      <c r="A113" s="421" t="s">
        <v>313</v>
      </c>
      <c r="B113" s="294" t="s">
        <v>157</v>
      </c>
      <c r="C113" s="328"/>
      <c r="D113" s="328"/>
      <c r="E113" s="187" t="str">
        <f t="shared" si="1"/>
        <v/>
      </c>
    </row>
    <row r="114" ht="36" customHeight="1" spans="1:5">
      <c r="A114" s="421" t="s">
        <v>314</v>
      </c>
      <c r="B114" s="294" t="s">
        <v>315</v>
      </c>
      <c r="C114" s="328"/>
      <c r="D114" s="328"/>
      <c r="E114" s="187" t="str">
        <f t="shared" si="1"/>
        <v/>
      </c>
    </row>
    <row r="115" ht="36" customHeight="1" spans="1:5">
      <c r="A115" s="420" t="s">
        <v>316</v>
      </c>
      <c r="B115" s="292" t="s">
        <v>317</v>
      </c>
      <c r="C115" s="328">
        <f>SUM(C116:C123)</f>
        <v>2441</v>
      </c>
      <c r="D115" s="328">
        <f>SUM(D116:D123)</f>
        <v>2271</v>
      </c>
      <c r="E115" s="187">
        <f t="shared" si="1"/>
        <v>-0.07</v>
      </c>
    </row>
    <row r="116" ht="36" customHeight="1" spans="1:5">
      <c r="A116" s="421" t="s">
        <v>318</v>
      </c>
      <c r="B116" s="294" t="s">
        <v>139</v>
      </c>
      <c r="C116" s="328">
        <v>1821</v>
      </c>
      <c r="D116" s="328">
        <v>1898</v>
      </c>
      <c r="E116" s="187">
        <f t="shared" si="1"/>
        <v>0.042</v>
      </c>
    </row>
    <row r="117" ht="36" customHeight="1" spans="1:5">
      <c r="A117" s="421" t="s">
        <v>319</v>
      </c>
      <c r="B117" s="294" t="s">
        <v>141</v>
      </c>
      <c r="C117" s="328">
        <v>545</v>
      </c>
      <c r="D117" s="328">
        <v>347</v>
      </c>
      <c r="E117" s="187">
        <f t="shared" si="1"/>
        <v>-0.363</v>
      </c>
    </row>
    <row r="118" ht="36" customHeight="1" spans="1:5">
      <c r="A118" s="421" t="s">
        <v>320</v>
      </c>
      <c r="B118" s="294" t="s">
        <v>143</v>
      </c>
      <c r="C118" s="328">
        <v>0</v>
      </c>
      <c r="D118" s="328">
        <v>0</v>
      </c>
      <c r="E118" s="187" t="str">
        <f t="shared" si="1"/>
        <v/>
      </c>
    </row>
    <row r="119" ht="36" customHeight="1" spans="1:5">
      <c r="A119" s="421" t="s">
        <v>321</v>
      </c>
      <c r="B119" s="294" t="s">
        <v>322</v>
      </c>
      <c r="C119" s="328">
        <v>59</v>
      </c>
      <c r="D119" s="328">
        <v>0</v>
      </c>
      <c r="E119" s="187">
        <f t="shared" si="1"/>
        <v>-1</v>
      </c>
    </row>
    <row r="120" ht="36" customHeight="1" spans="1:5">
      <c r="A120" s="421" t="s">
        <v>323</v>
      </c>
      <c r="B120" s="294" t="s">
        <v>324</v>
      </c>
      <c r="C120" s="328">
        <v>0</v>
      </c>
      <c r="D120" s="328">
        <v>0</v>
      </c>
      <c r="E120" s="187" t="str">
        <f t="shared" si="1"/>
        <v/>
      </c>
    </row>
    <row r="121" ht="36" customHeight="1" spans="1:5">
      <c r="A121" s="421" t="s">
        <v>325</v>
      </c>
      <c r="B121" s="294" t="s">
        <v>326</v>
      </c>
      <c r="C121" s="328">
        <v>0</v>
      </c>
      <c r="D121" s="328">
        <v>0</v>
      </c>
      <c r="E121" s="187" t="str">
        <f t="shared" si="1"/>
        <v/>
      </c>
    </row>
    <row r="122" ht="36" customHeight="1" spans="1:5">
      <c r="A122" s="421" t="s">
        <v>327</v>
      </c>
      <c r="B122" s="294" t="s">
        <v>157</v>
      </c>
      <c r="C122" s="328">
        <v>0</v>
      </c>
      <c r="D122" s="328">
        <v>0</v>
      </c>
      <c r="E122" s="187" t="str">
        <f t="shared" si="1"/>
        <v/>
      </c>
    </row>
    <row r="123" ht="36" customHeight="1" spans="1:5">
      <c r="A123" s="421" t="s">
        <v>328</v>
      </c>
      <c r="B123" s="294" t="s">
        <v>329</v>
      </c>
      <c r="C123" s="328">
        <v>16</v>
      </c>
      <c r="D123" s="328">
        <v>26</v>
      </c>
      <c r="E123" s="187">
        <f t="shared" si="1"/>
        <v>0.625</v>
      </c>
    </row>
    <row r="124" ht="36" customHeight="1" spans="1:5">
      <c r="A124" s="420" t="s">
        <v>330</v>
      </c>
      <c r="B124" s="292" t="s">
        <v>331</v>
      </c>
      <c r="C124" s="328">
        <f>SUM(C125:C134)</f>
        <v>316</v>
      </c>
      <c r="D124" s="328">
        <f>SUM(D125:D134)</f>
        <v>63</v>
      </c>
      <c r="E124" s="187">
        <f t="shared" si="1"/>
        <v>-0.801</v>
      </c>
    </row>
    <row r="125" ht="36" customHeight="1" spans="1:5">
      <c r="A125" s="421" t="s">
        <v>332</v>
      </c>
      <c r="B125" s="294" t="s">
        <v>139</v>
      </c>
      <c r="C125" s="328">
        <v>0</v>
      </c>
      <c r="D125" s="328">
        <v>0</v>
      </c>
      <c r="E125" s="187" t="str">
        <f t="shared" si="1"/>
        <v/>
      </c>
    </row>
    <row r="126" ht="36" customHeight="1" spans="1:5">
      <c r="A126" s="421" t="s">
        <v>333</v>
      </c>
      <c r="B126" s="294" t="s">
        <v>141</v>
      </c>
      <c r="C126" s="328">
        <v>0</v>
      </c>
      <c r="D126" s="328">
        <v>0</v>
      </c>
      <c r="E126" s="187" t="str">
        <f t="shared" si="1"/>
        <v/>
      </c>
    </row>
    <row r="127" ht="36" customHeight="1" spans="1:5">
      <c r="A127" s="421" t="s">
        <v>334</v>
      </c>
      <c r="B127" s="294" t="s">
        <v>143</v>
      </c>
      <c r="C127" s="328">
        <v>0</v>
      </c>
      <c r="D127" s="328">
        <v>0</v>
      </c>
      <c r="E127" s="187" t="str">
        <f t="shared" si="1"/>
        <v/>
      </c>
    </row>
    <row r="128" ht="36" customHeight="1" spans="1:5">
      <c r="A128" s="421" t="s">
        <v>335</v>
      </c>
      <c r="B128" s="294" t="s">
        <v>336</v>
      </c>
      <c r="C128" s="328">
        <v>0</v>
      </c>
      <c r="D128" s="328">
        <v>0</v>
      </c>
      <c r="E128" s="187" t="str">
        <f t="shared" si="1"/>
        <v/>
      </c>
    </row>
    <row r="129" ht="36" customHeight="1" spans="1:5">
      <c r="A129" s="421" t="s">
        <v>337</v>
      </c>
      <c r="B129" s="294" t="s">
        <v>338</v>
      </c>
      <c r="C129" s="328">
        <v>0</v>
      </c>
      <c r="D129" s="328">
        <v>0</v>
      </c>
      <c r="E129" s="187" t="str">
        <f t="shared" si="1"/>
        <v/>
      </c>
    </row>
    <row r="130" ht="36" customHeight="1" spans="1:5">
      <c r="A130" s="421" t="s">
        <v>339</v>
      </c>
      <c r="B130" s="294" t="s">
        <v>340</v>
      </c>
      <c r="C130" s="328">
        <v>0</v>
      </c>
      <c r="D130" s="328">
        <v>0</v>
      </c>
      <c r="E130" s="187" t="str">
        <f t="shared" si="1"/>
        <v/>
      </c>
    </row>
    <row r="131" ht="36" customHeight="1" spans="1:5">
      <c r="A131" s="421" t="s">
        <v>341</v>
      </c>
      <c r="B131" s="294" t="s">
        <v>342</v>
      </c>
      <c r="C131" s="328">
        <v>0</v>
      </c>
      <c r="D131" s="328">
        <v>0</v>
      </c>
      <c r="E131" s="187" t="str">
        <f t="shared" si="1"/>
        <v/>
      </c>
    </row>
    <row r="132" ht="36" customHeight="1" spans="1:5">
      <c r="A132" s="421" t="s">
        <v>343</v>
      </c>
      <c r="B132" s="294" t="s">
        <v>344</v>
      </c>
      <c r="C132" s="328">
        <v>123</v>
      </c>
      <c r="D132" s="328">
        <v>33</v>
      </c>
      <c r="E132" s="187">
        <f t="shared" ref="E132:E195" si="2">IF(C132&gt;0,D132/C132-1,IF(C132&lt;0,-(D132/C132-1),""))</f>
        <v>-0.732</v>
      </c>
    </row>
    <row r="133" ht="36" customHeight="1" spans="1:5">
      <c r="A133" s="421" t="s">
        <v>345</v>
      </c>
      <c r="B133" s="294" t="s">
        <v>157</v>
      </c>
      <c r="C133" s="328">
        <v>0</v>
      </c>
      <c r="D133" s="328">
        <v>0</v>
      </c>
      <c r="E133" s="187" t="str">
        <f t="shared" si="2"/>
        <v/>
      </c>
    </row>
    <row r="134" ht="36" customHeight="1" spans="1:5">
      <c r="A134" s="421" t="s">
        <v>346</v>
      </c>
      <c r="B134" s="294" t="s">
        <v>347</v>
      </c>
      <c r="C134" s="328">
        <v>193</v>
      </c>
      <c r="D134" s="328">
        <v>30</v>
      </c>
      <c r="E134" s="187">
        <f t="shared" si="2"/>
        <v>-0.845</v>
      </c>
    </row>
    <row r="135" ht="36" customHeight="1" spans="1:5">
      <c r="A135" s="420" t="s">
        <v>348</v>
      </c>
      <c r="B135" s="292" t="s">
        <v>349</v>
      </c>
      <c r="C135" s="328"/>
      <c r="D135" s="328"/>
      <c r="E135" s="187" t="str">
        <f t="shared" si="2"/>
        <v/>
      </c>
    </row>
    <row r="136" ht="36" customHeight="1" spans="1:5">
      <c r="A136" s="421" t="s">
        <v>350</v>
      </c>
      <c r="B136" s="294" t="s">
        <v>139</v>
      </c>
      <c r="C136" s="328"/>
      <c r="D136" s="328"/>
      <c r="E136" s="187" t="str">
        <f t="shared" si="2"/>
        <v/>
      </c>
    </row>
    <row r="137" ht="36" customHeight="1" spans="1:5">
      <c r="A137" s="421" t="s">
        <v>351</v>
      </c>
      <c r="B137" s="294" t="s">
        <v>141</v>
      </c>
      <c r="C137" s="328"/>
      <c r="D137" s="328"/>
      <c r="E137" s="187" t="str">
        <f t="shared" si="2"/>
        <v/>
      </c>
    </row>
    <row r="138" ht="36" customHeight="1" spans="1:5">
      <c r="A138" s="421" t="s">
        <v>352</v>
      </c>
      <c r="B138" s="294" t="s">
        <v>143</v>
      </c>
      <c r="C138" s="328"/>
      <c r="D138" s="328"/>
      <c r="E138" s="187" t="str">
        <f t="shared" si="2"/>
        <v/>
      </c>
    </row>
    <row r="139" ht="36" customHeight="1" spans="1:5">
      <c r="A139" s="421" t="s">
        <v>353</v>
      </c>
      <c r="B139" s="294" t="s">
        <v>354</v>
      </c>
      <c r="C139" s="328"/>
      <c r="D139" s="328"/>
      <c r="E139" s="187" t="str">
        <f t="shared" si="2"/>
        <v/>
      </c>
    </row>
    <row r="140" ht="36" customHeight="1" spans="1:5">
      <c r="A140" s="421" t="s">
        <v>355</v>
      </c>
      <c r="B140" s="294" t="s">
        <v>356</v>
      </c>
      <c r="C140" s="328"/>
      <c r="D140" s="328"/>
      <c r="E140" s="187" t="str">
        <f t="shared" si="2"/>
        <v/>
      </c>
    </row>
    <row r="141" ht="36" customHeight="1" spans="1:5">
      <c r="A141" s="421" t="s">
        <v>357</v>
      </c>
      <c r="B141" s="294" t="s">
        <v>358</v>
      </c>
      <c r="C141" s="328"/>
      <c r="D141" s="328"/>
      <c r="E141" s="187" t="str">
        <f t="shared" si="2"/>
        <v/>
      </c>
    </row>
    <row r="142" ht="36" customHeight="1" spans="1:5">
      <c r="A142" s="421" t="s">
        <v>359</v>
      </c>
      <c r="B142" s="294" t="s">
        <v>360</v>
      </c>
      <c r="C142" s="328"/>
      <c r="D142" s="328"/>
      <c r="E142" s="187" t="str">
        <f t="shared" si="2"/>
        <v/>
      </c>
    </row>
    <row r="143" ht="36" customHeight="1" spans="1:5">
      <c r="A143" s="421" t="s">
        <v>361</v>
      </c>
      <c r="B143" s="294" t="s">
        <v>362</v>
      </c>
      <c r="C143" s="328"/>
      <c r="D143" s="328"/>
      <c r="E143" s="187" t="str">
        <f t="shared" si="2"/>
        <v/>
      </c>
    </row>
    <row r="144" ht="36" customHeight="1" spans="1:5">
      <c r="A144" s="421" t="s">
        <v>363</v>
      </c>
      <c r="B144" s="294" t="s">
        <v>364</v>
      </c>
      <c r="C144" s="328"/>
      <c r="D144" s="328"/>
      <c r="E144" s="187" t="str">
        <f t="shared" si="2"/>
        <v/>
      </c>
    </row>
    <row r="145" ht="36" customHeight="1" spans="1:5">
      <c r="A145" s="421" t="s">
        <v>365</v>
      </c>
      <c r="B145" s="294" t="s">
        <v>366</v>
      </c>
      <c r="C145" s="328"/>
      <c r="D145" s="328"/>
      <c r="E145" s="187" t="str">
        <f t="shared" si="2"/>
        <v/>
      </c>
    </row>
    <row r="146" ht="36" customHeight="1" spans="1:5">
      <c r="A146" s="421" t="s">
        <v>367</v>
      </c>
      <c r="B146" s="294" t="s">
        <v>157</v>
      </c>
      <c r="C146" s="328"/>
      <c r="D146" s="328"/>
      <c r="E146" s="187" t="str">
        <f t="shared" si="2"/>
        <v/>
      </c>
    </row>
    <row r="147" ht="36" customHeight="1" spans="1:5">
      <c r="A147" s="421" t="s">
        <v>368</v>
      </c>
      <c r="B147" s="294" t="s">
        <v>369</v>
      </c>
      <c r="C147" s="328"/>
      <c r="D147" s="328"/>
      <c r="E147" s="187" t="str">
        <f t="shared" si="2"/>
        <v/>
      </c>
    </row>
    <row r="148" ht="36" customHeight="1" spans="1:5">
      <c r="A148" s="420" t="s">
        <v>370</v>
      </c>
      <c r="B148" s="292" t="s">
        <v>371</v>
      </c>
      <c r="C148" s="328">
        <f>SUM(C149:C154)</f>
        <v>250</v>
      </c>
      <c r="D148" s="328">
        <f>SUM(D149:D154)</f>
        <v>201</v>
      </c>
      <c r="E148" s="187">
        <f t="shared" si="2"/>
        <v>-0.196</v>
      </c>
    </row>
    <row r="149" ht="36" customHeight="1" spans="1:5">
      <c r="A149" s="421" t="s">
        <v>372</v>
      </c>
      <c r="B149" s="294" t="s">
        <v>139</v>
      </c>
      <c r="C149" s="328">
        <v>184</v>
      </c>
      <c r="D149" s="328">
        <v>184</v>
      </c>
      <c r="E149" s="187">
        <f t="shared" si="2"/>
        <v>0</v>
      </c>
    </row>
    <row r="150" ht="36" customHeight="1" spans="1:5">
      <c r="A150" s="421" t="s">
        <v>373</v>
      </c>
      <c r="B150" s="294" t="s">
        <v>141</v>
      </c>
      <c r="C150" s="328">
        <v>22</v>
      </c>
      <c r="D150" s="328">
        <v>17</v>
      </c>
      <c r="E150" s="187">
        <f t="shared" si="2"/>
        <v>-0.227</v>
      </c>
    </row>
    <row r="151" ht="36" customHeight="1" spans="1:5">
      <c r="A151" s="421" t="s">
        <v>374</v>
      </c>
      <c r="B151" s="294" t="s">
        <v>143</v>
      </c>
      <c r="C151" s="328">
        <v>0</v>
      </c>
      <c r="D151" s="328">
        <v>0</v>
      </c>
      <c r="E151" s="187" t="str">
        <f t="shared" si="2"/>
        <v/>
      </c>
    </row>
    <row r="152" ht="36" customHeight="1" spans="1:5">
      <c r="A152" s="421" t="s">
        <v>375</v>
      </c>
      <c r="B152" s="294" t="s">
        <v>376</v>
      </c>
      <c r="C152" s="328">
        <v>34</v>
      </c>
      <c r="D152" s="328">
        <v>0</v>
      </c>
      <c r="E152" s="187">
        <f t="shared" si="2"/>
        <v>-1</v>
      </c>
    </row>
    <row r="153" ht="36" customHeight="1" spans="1:5">
      <c r="A153" s="421" t="s">
        <v>377</v>
      </c>
      <c r="B153" s="294" t="s">
        <v>157</v>
      </c>
      <c r="C153" s="328">
        <v>0</v>
      </c>
      <c r="D153" s="328">
        <v>0</v>
      </c>
      <c r="E153" s="187" t="str">
        <f t="shared" si="2"/>
        <v/>
      </c>
    </row>
    <row r="154" ht="36" customHeight="1" spans="1:5">
      <c r="A154" s="421" t="s">
        <v>378</v>
      </c>
      <c r="B154" s="294" t="s">
        <v>379</v>
      </c>
      <c r="C154" s="328">
        <v>10</v>
      </c>
      <c r="D154" s="328">
        <v>0</v>
      </c>
      <c r="E154" s="187">
        <f t="shared" si="2"/>
        <v>-1</v>
      </c>
    </row>
    <row r="155" ht="36" customHeight="1" spans="1:5">
      <c r="A155" s="420" t="s">
        <v>380</v>
      </c>
      <c r="B155" s="292" t="s">
        <v>381</v>
      </c>
      <c r="C155" s="328">
        <v>3</v>
      </c>
      <c r="D155" s="328">
        <v>1</v>
      </c>
      <c r="E155" s="187">
        <f t="shared" si="2"/>
        <v>-0.667</v>
      </c>
    </row>
    <row r="156" ht="36" customHeight="1" spans="1:5">
      <c r="A156" s="421" t="s">
        <v>382</v>
      </c>
      <c r="B156" s="294" t="s">
        <v>139</v>
      </c>
      <c r="C156" s="328">
        <v>0</v>
      </c>
      <c r="D156" s="328">
        <v>0</v>
      </c>
      <c r="E156" s="187" t="str">
        <f t="shared" si="2"/>
        <v/>
      </c>
    </row>
    <row r="157" ht="36" customHeight="1" spans="1:5">
      <c r="A157" s="421" t="s">
        <v>383</v>
      </c>
      <c r="B157" s="294" t="s">
        <v>141</v>
      </c>
      <c r="C157" s="328">
        <v>0</v>
      </c>
      <c r="D157" s="328">
        <v>0</v>
      </c>
      <c r="E157" s="187" t="str">
        <f t="shared" si="2"/>
        <v/>
      </c>
    </row>
    <row r="158" ht="36" customHeight="1" spans="1:5">
      <c r="A158" s="421" t="s">
        <v>384</v>
      </c>
      <c r="B158" s="294" t="s">
        <v>143</v>
      </c>
      <c r="C158" s="328">
        <v>0</v>
      </c>
      <c r="D158" s="328">
        <v>0</v>
      </c>
      <c r="E158" s="187" t="str">
        <f t="shared" si="2"/>
        <v/>
      </c>
    </row>
    <row r="159" ht="36" customHeight="1" spans="1:5">
      <c r="A159" s="421" t="s">
        <v>385</v>
      </c>
      <c r="B159" s="294" t="s">
        <v>386</v>
      </c>
      <c r="C159" s="328">
        <v>0</v>
      </c>
      <c r="D159" s="328">
        <v>0</v>
      </c>
      <c r="E159" s="187" t="str">
        <f t="shared" si="2"/>
        <v/>
      </c>
    </row>
    <row r="160" ht="36" customHeight="1" spans="1:5">
      <c r="A160" s="421" t="s">
        <v>387</v>
      </c>
      <c r="B160" s="294" t="s">
        <v>388</v>
      </c>
      <c r="C160" s="328">
        <v>3</v>
      </c>
      <c r="D160" s="328">
        <v>1</v>
      </c>
      <c r="E160" s="187">
        <f t="shared" si="2"/>
        <v>-0.667</v>
      </c>
    </row>
    <row r="161" ht="36" customHeight="1" spans="1:5">
      <c r="A161" s="421" t="s">
        <v>389</v>
      </c>
      <c r="B161" s="294" t="s">
        <v>157</v>
      </c>
      <c r="C161" s="328">
        <v>0</v>
      </c>
      <c r="D161" s="328">
        <v>0</v>
      </c>
      <c r="E161" s="187" t="str">
        <f t="shared" si="2"/>
        <v/>
      </c>
    </row>
    <row r="162" ht="36" customHeight="1" spans="1:5">
      <c r="A162" s="421" t="s">
        <v>390</v>
      </c>
      <c r="B162" s="294" t="s">
        <v>391</v>
      </c>
      <c r="C162" s="328">
        <v>0</v>
      </c>
      <c r="D162" s="328">
        <v>0</v>
      </c>
      <c r="E162" s="187" t="str">
        <f t="shared" si="2"/>
        <v/>
      </c>
    </row>
    <row r="163" ht="36" customHeight="1" spans="1:5">
      <c r="A163" s="420" t="s">
        <v>392</v>
      </c>
      <c r="B163" s="292" t="s">
        <v>393</v>
      </c>
      <c r="C163" s="328">
        <f>SUM(C164:C168)</f>
        <v>123</v>
      </c>
      <c r="D163" s="328">
        <f>SUM(D164:D168)</f>
        <v>113</v>
      </c>
      <c r="E163" s="187">
        <f t="shared" si="2"/>
        <v>-0.081</v>
      </c>
    </row>
    <row r="164" ht="36" customHeight="1" spans="1:5">
      <c r="A164" s="421" t="s">
        <v>394</v>
      </c>
      <c r="B164" s="294" t="s">
        <v>139</v>
      </c>
      <c r="C164" s="328">
        <v>4</v>
      </c>
      <c r="D164" s="328">
        <v>0</v>
      </c>
      <c r="E164" s="187">
        <f t="shared" si="2"/>
        <v>-1</v>
      </c>
    </row>
    <row r="165" ht="36" customHeight="1" spans="1:5">
      <c r="A165" s="421" t="s">
        <v>395</v>
      </c>
      <c r="B165" s="294" t="s">
        <v>141</v>
      </c>
      <c r="C165" s="328">
        <v>0</v>
      </c>
      <c r="D165" s="328">
        <v>0</v>
      </c>
      <c r="E165" s="187" t="str">
        <f t="shared" si="2"/>
        <v/>
      </c>
    </row>
    <row r="166" ht="36" customHeight="1" spans="1:5">
      <c r="A166" s="421" t="s">
        <v>396</v>
      </c>
      <c r="B166" s="294" t="s">
        <v>143</v>
      </c>
      <c r="C166" s="328">
        <v>0</v>
      </c>
      <c r="D166" s="328">
        <v>0</v>
      </c>
      <c r="E166" s="187" t="str">
        <f t="shared" si="2"/>
        <v/>
      </c>
    </row>
    <row r="167" ht="36" customHeight="1" spans="1:5">
      <c r="A167" s="421" t="s">
        <v>397</v>
      </c>
      <c r="B167" s="294" t="s">
        <v>398</v>
      </c>
      <c r="C167" s="328">
        <v>119</v>
      </c>
      <c r="D167" s="328">
        <v>113</v>
      </c>
      <c r="E167" s="187">
        <f t="shared" si="2"/>
        <v>-0.05</v>
      </c>
    </row>
    <row r="168" ht="36" customHeight="1" spans="1:5">
      <c r="A168" s="421" t="s">
        <v>399</v>
      </c>
      <c r="B168" s="294" t="s">
        <v>400</v>
      </c>
      <c r="C168" s="328">
        <v>0</v>
      </c>
      <c r="D168" s="328">
        <v>0</v>
      </c>
      <c r="E168" s="187" t="str">
        <f t="shared" si="2"/>
        <v/>
      </c>
    </row>
    <row r="169" ht="36" customHeight="1" spans="1:5">
      <c r="A169" s="420" t="s">
        <v>401</v>
      </c>
      <c r="B169" s="292" t="s">
        <v>402</v>
      </c>
      <c r="C169" s="328">
        <v>104</v>
      </c>
      <c r="D169" s="328">
        <v>117</v>
      </c>
      <c r="E169" s="187">
        <f t="shared" si="2"/>
        <v>0.125</v>
      </c>
    </row>
    <row r="170" ht="36" customHeight="1" spans="1:5">
      <c r="A170" s="421" t="s">
        <v>403</v>
      </c>
      <c r="B170" s="294" t="s">
        <v>139</v>
      </c>
      <c r="C170" s="328">
        <v>93</v>
      </c>
      <c r="D170" s="328">
        <v>117</v>
      </c>
      <c r="E170" s="187">
        <f t="shared" si="2"/>
        <v>0.258</v>
      </c>
    </row>
    <row r="171" ht="36" customHeight="1" spans="1:5">
      <c r="A171" s="421" t="s">
        <v>404</v>
      </c>
      <c r="B171" s="294" t="s">
        <v>141</v>
      </c>
      <c r="C171" s="328">
        <v>1</v>
      </c>
      <c r="D171" s="328">
        <v>0</v>
      </c>
      <c r="E171" s="187">
        <f t="shared" si="2"/>
        <v>-1</v>
      </c>
    </row>
    <row r="172" ht="36" customHeight="1" spans="1:5">
      <c r="A172" s="421" t="s">
        <v>405</v>
      </c>
      <c r="B172" s="294" t="s">
        <v>143</v>
      </c>
      <c r="C172" s="328">
        <v>0</v>
      </c>
      <c r="D172" s="328">
        <v>0</v>
      </c>
      <c r="E172" s="187" t="str">
        <f t="shared" si="2"/>
        <v/>
      </c>
    </row>
    <row r="173" ht="36" customHeight="1" spans="1:5">
      <c r="A173" s="421" t="s">
        <v>406</v>
      </c>
      <c r="B173" s="294" t="s">
        <v>170</v>
      </c>
      <c r="C173" s="328">
        <v>0</v>
      </c>
      <c r="D173" s="328">
        <v>0</v>
      </c>
      <c r="E173" s="187" t="str">
        <f t="shared" si="2"/>
        <v/>
      </c>
    </row>
    <row r="174" ht="36" customHeight="1" spans="1:5">
      <c r="A174" s="421" t="s">
        <v>407</v>
      </c>
      <c r="B174" s="294" t="s">
        <v>157</v>
      </c>
      <c r="C174" s="328">
        <v>0</v>
      </c>
      <c r="D174" s="328">
        <v>0</v>
      </c>
      <c r="E174" s="187" t="str">
        <f t="shared" si="2"/>
        <v/>
      </c>
    </row>
    <row r="175" ht="36" customHeight="1" spans="1:5">
      <c r="A175" s="421" t="s">
        <v>408</v>
      </c>
      <c r="B175" s="294" t="s">
        <v>409</v>
      </c>
      <c r="C175" s="328">
        <v>10</v>
      </c>
      <c r="D175" s="328">
        <v>0</v>
      </c>
      <c r="E175" s="187">
        <f t="shared" si="2"/>
        <v>-1</v>
      </c>
    </row>
    <row r="176" ht="36" customHeight="1" spans="1:5">
      <c r="A176" s="420" t="s">
        <v>410</v>
      </c>
      <c r="B176" s="292" t="s">
        <v>411</v>
      </c>
      <c r="C176" s="328">
        <v>546</v>
      </c>
      <c r="D176" s="328">
        <v>392</v>
      </c>
      <c r="E176" s="187">
        <f t="shared" si="2"/>
        <v>-0.282</v>
      </c>
    </row>
    <row r="177" ht="36" customHeight="1" spans="1:5">
      <c r="A177" s="421" t="s">
        <v>412</v>
      </c>
      <c r="B177" s="294" t="s">
        <v>139</v>
      </c>
      <c r="C177" s="328">
        <v>286</v>
      </c>
      <c r="D177" s="328">
        <v>274</v>
      </c>
      <c r="E177" s="187">
        <f t="shared" si="2"/>
        <v>-0.042</v>
      </c>
    </row>
    <row r="178" ht="36" customHeight="1" spans="1:5">
      <c r="A178" s="421" t="s">
        <v>413</v>
      </c>
      <c r="B178" s="294" t="s">
        <v>141</v>
      </c>
      <c r="C178" s="328">
        <v>0</v>
      </c>
      <c r="D178" s="328">
        <v>0</v>
      </c>
      <c r="E178" s="187" t="str">
        <f t="shared" si="2"/>
        <v/>
      </c>
    </row>
    <row r="179" ht="36" customHeight="1" spans="1:5">
      <c r="A179" s="421" t="s">
        <v>414</v>
      </c>
      <c r="B179" s="294" t="s">
        <v>143</v>
      </c>
      <c r="C179" s="328">
        <v>0</v>
      </c>
      <c r="D179" s="328">
        <v>0</v>
      </c>
      <c r="E179" s="187" t="str">
        <f t="shared" si="2"/>
        <v/>
      </c>
    </row>
    <row r="180" ht="36" customHeight="1" spans="1:5">
      <c r="A180" s="421">
        <v>2012906</v>
      </c>
      <c r="B180" s="294" t="s">
        <v>415</v>
      </c>
      <c r="C180" s="328">
        <v>61</v>
      </c>
      <c r="D180" s="328">
        <v>94</v>
      </c>
      <c r="E180" s="187">
        <f t="shared" si="2"/>
        <v>0.541</v>
      </c>
    </row>
    <row r="181" ht="36" customHeight="1" spans="1:5">
      <c r="A181" s="421" t="s">
        <v>416</v>
      </c>
      <c r="B181" s="294" t="s">
        <v>157</v>
      </c>
      <c r="C181" s="328">
        <v>0</v>
      </c>
      <c r="D181" s="328">
        <v>0</v>
      </c>
      <c r="E181" s="187" t="str">
        <f t="shared" si="2"/>
        <v/>
      </c>
    </row>
    <row r="182" ht="36" customHeight="1" spans="1:5">
      <c r="A182" s="421" t="s">
        <v>417</v>
      </c>
      <c r="B182" s="294" t="s">
        <v>418</v>
      </c>
      <c r="C182" s="328">
        <v>199</v>
      </c>
      <c r="D182" s="328">
        <v>24</v>
      </c>
      <c r="E182" s="187">
        <f t="shared" si="2"/>
        <v>-0.879</v>
      </c>
    </row>
    <row r="183" ht="36" customHeight="1" spans="1:5">
      <c r="A183" s="420" t="s">
        <v>419</v>
      </c>
      <c r="B183" s="292" t="s">
        <v>420</v>
      </c>
      <c r="C183" s="328">
        <v>1128</v>
      </c>
      <c r="D183" s="328">
        <v>1028</v>
      </c>
      <c r="E183" s="187">
        <f t="shared" si="2"/>
        <v>-0.089</v>
      </c>
    </row>
    <row r="184" ht="36" customHeight="1" spans="1:5">
      <c r="A184" s="421" t="s">
        <v>421</v>
      </c>
      <c r="B184" s="294" t="s">
        <v>139</v>
      </c>
      <c r="C184" s="328">
        <v>864</v>
      </c>
      <c r="D184" s="328">
        <v>903</v>
      </c>
      <c r="E184" s="187">
        <f t="shared" si="2"/>
        <v>0.045</v>
      </c>
    </row>
    <row r="185" ht="36" customHeight="1" spans="1:5">
      <c r="A185" s="421" t="s">
        <v>422</v>
      </c>
      <c r="B185" s="294" t="s">
        <v>141</v>
      </c>
      <c r="C185" s="328">
        <v>167</v>
      </c>
      <c r="D185" s="328">
        <v>78</v>
      </c>
      <c r="E185" s="187">
        <f t="shared" si="2"/>
        <v>-0.533</v>
      </c>
    </row>
    <row r="186" ht="36" customHeight="1" spans="1:5">
      <c r="A186" s="421" t="s">
        <v>423</v>
      </c>
      <c r="B186" s="294" t="s">
        <v>143</v>
      </c>
      <c r="C186" s="328">
        <v>0</v>
      </c>
      <c r="D186" s="328">
        <v>0</v>
      </c>
      <c r="E186" s="187" t="str">
        <f t="shared" si="2"/>
        <v/>
      </c>
    </row>
    <row r="187" ht="36" customHeight="1" spans="1:5">
      <c r="A187" s="421" t="s">
        <v>424</v>
      </c>
      <c r="B187" s="294" t="s">
        <v>425</v>
      </c>
      <c r="C187" s="328">
        <v>0</v>
      </c>
      <c r="D187" s="328">
        <v>0</v>
      </c>
      <c r="E187" s="187" t="str">
        <f t="shared" si="2"/>
        <v/>
      </c>
    </row>
    <row r="188" ht="36" customHeight="1" spans="1:5">
      <c r="A188" s="421" t="s">
        <v>426</v>
      </c>
      <c r="B188" s="294" t="s">
        <v>157</v>
      </c>
      <c r="C188" s="328">
        <v>0</v>
      </c>
      <c r="D188" s="328">
        <v>0</v>
      </c>
      <c r="E188" s="187" t="str">
        <f t="shared" si="2"/>
        <v/>
      </c>
    </row>
    <row r="189" ht="36" customHeight="1" spans="1:5">
      <c r="A189" s="421" t="s">
        <v>427</v>
      </c>
      <c r="B189" s="294" t="s">
        <v>428</v>
      </c>
      <c r="C189" s="328">
        <v>97</v>
      </c>
      <c r="D189" s="328">
        <v>47</v>
      </c>
      <c r="E189" s="187">
        <f t="shared" si="2"/>
        <v>-0.515</v>
      </c>
    </row>
    <row r="190" ht="36" customHeight="1" spans="1:5">
      <c r="A190" s="420" t="s">
        <v>429</v>
      </c>
      <c r="B190" s="292" t="s">
        <v>430</v>
      </c>
      <c r="C190" s="328">
        <v>1619</v>
      </c>
      <c r="D190" s="328">
        <v>1060</v>
      </c>
      <c r="E190" s="187">
        <f t="shared" si="2"/>
        <v>-0.345</v>
      </c>
    </row>
    <row r="191" ht="36" customHeight="1" spans="1:5">
      <c r="A191" s="421" t="s">
        <v>431</v>
      </c>
      <c r="B191" s="294" t="s">
        <v>139</v>
      </c>
      <c r="C191" s="328">
        <v>664</v>
      </c>
      <c r="D191" s="328">
        <v>670</v>
      </c>
      <c r="E191" s="187">
        <f t="shared" si="2"/>
        <v>0.009</v>
      </c>
    </row>
    <row r="192" ht="36" customHeight="1" spans="1:5">
      <c r="A192" s="421" t="s">
        <v>432</v>
      </c>
      <c r="B192" s="294" t="s">
        <v>141</v>
      </c>
      <c r="C192" s="328">
        <v>43</v>
      </c>
      <c r="D192" s="328">
        <v>0</v>
      </c>
      <c r="E192" s="187">
        <f t="shared" si="2"/>
        <v>-1</v>
      </c>
    </row>
    <row r="193" ht="36" customHeight="1" spans="1:5">
      <c r="A193" s="421" t="s">
        <v>433</v>
      </c>
      <c r="B193" s="294" t="s">
        <v>143</v>
      </c>
      <c r="C193" s="328">
        <v>0</v>
      </c>
      <c r="D193" s="328">
        <v>0</v>
      </c>
      <c r="E193" s="187" t="str">
        <f t="shared" si="2"/>
        <v/>
      </c>
    </row>
    <row r="194" ht="36" customHeight="1" spans="1:5">
      <c r="A194" s="421" t="s">
        <v>434</v>
      </c>
      <c r="B194" s="294" t="s">
        <v>435</v>
      </c>
      <c r="C194" s="328">
        <v>96</v>
      </c>
      <c r="D194" s="328">
        <v>0</v>
      </c>
      <c r="E194" s="187">
        <f t="shared" si="2"/>
        <v>-1</v>
      </c>
    </row>
    <row r="195" ht="36" customHeight="1" spans="1:5">
      <c r="A195" s="421" t="s">
        <v>436</v>
      </c>
      <c r="B195" s="294" t="s">
        <v>157</v>
      </c>
      <c r="C195" s="328">
        <v>0</v>
      </c>
      <c r="D195" s="328">
        <v>0</v>
      </c>
      <c r="E195" s="187" t="str">
        <f t="shared" si="2"/>
        <v/>
      </c>
    </row>
    <row r="196" ht="36" customHeight="1" spans="1:5">
      <c r="A196" s="421" t="s">
        <v>437</v>
      </c>
      <c r="B196" s="294" t="s">
        <v>438</v>
      </c>
      <c r="C196" s="328">
        <v>816</v>
      </c>
      <c r="D196" s="328">
        <v>390</v>
      </c>
      <c r="E196" s="187">
        <f t="shared" ref="E196:E259" si="3">IF(C196&gt;0,D196/C196-1,IF(C196&lt;0,-(D196/C196-1),""))</f>
        <v>-0.522</v>
      </c>
    </row>
    <row r="197" ht="36" customHeight="1" spans="1:5">
      <c r="A197" s="420" t="s">
        <v>439</v>
      </c>
      <c r="B197" s="292" t="s">
        <v>440</v>
      </c>
      <c r="C197" s="328">
        <v>1053</v>
      </c>
      <c r="D197" s="328">
        <v>670</v>
      </c>
      <c r="E197" s="187">
        <f t="shared" si="3"/>
        <v>-0.364</v>
      </c>
    </row>
    <row r="198" ht="36" customHeight="1" spans="1:5">
      <c r="A198" s="421" t="s">
        <v>441</v>
      </c>
      <c r="B198" s="294" t="s">
        <v>139</v>
      </c>
      <c r="C198" s="328">
        <v>259</v>
      </c>
      <c r="D198" s="328">
        <v>268</v>
      </c>
      <c r="E198" s="187">
        <f t="shared" si="3"/>
        <v>0.035</v>
      </c>
    </row>
    <row r="199" ht="36" customHeight="1" spans="1:5">
      <c r="A199" s="421" t="s">
        <v>442</v>
      </c>
      <c r="B199" s="294" t="s">
        <v>141</v>
      </c>
      <c r="C199" s="328">
        <v>0</v>
      </c>
      <c r="D199" s="328">
        <v>0</v>
      </c>
      <c r="E199" s="187" t="str">
        <f t="shared" si="3"/>
        <v/>
      </c>
    </row>
    <row r="200" ht="36" customHeight="1" spans="1:5">
      <c r="A200" s="421" t="s">
        <v>443</v>
      </c>
      <c r="B200" s="294" t="s">
        <v>143</v>
      </c>
      <c r="C200" s="328">
        <v>0</v>
      </c>
      <c r="D200" s="328">
        <v>0</v>
      </c>
      <c r="E200" s="187" t="str">
        <f t="shared" si="3"/>
        <v/>
      </c>
    </row>
    <row r="201" ht="36" customHeight="1" spans="1:5">
      <c r="A201" s="421" t="s">
        <v>444</v>
      </c>
      <c r="B201" s="294" t="s">
        <v>445</v>
      </c>
      <c r="C201" s="328">
        <v>0</v>
      </c>
      <c r="D201" s="328">
        <v>0</v>
      </c>
      <c r="E201" s="187" t="str">
        <f t="shared" si="3"/>
        <v/>
      </c>
    </row>
    <row r="202" ht="36" customHeight="1" spans="1:5">
      <c r="A202" s="421" t="s">
        <v>446</v>
      </c>
      <c r="B202" s="294" t="s">
        <v>157</v>
      </c>
      <c r="C202" s="328">
        <v>0</v>
      </c>
      <c r="D202" s="328">
        <v>0</v>
      </c>
      <c r="E202" s="187" t="str">
        <f t="shared" si="3"/>
        <v/>
      </c>
    </row>
    <row r="203" ht="36" customHeight="1" spans="1:5">
      <c r="A203" s="421" t="s">
        <v>447</v>
      </c>
      <c r="B203" s="294" t="s">
        <v>448</v>
      </c>
      <c r="C203" s="328">
        <v>794</v>
      </c>
      <c r="D203" s="328">
        <v>402</v>
      </c>
      <c r="E203" s="187">
        <f t="shared" si="3"/>
        <v>-0.494</v>
      </c>
    </row>
    <row r="204" ht="36" customHeight="1" spans="1:5">
      <c r="A204" s="420" t="s">
        <v>449</v>
      </c>
      <c r="B204" s="292" t="s">
        <v>450</v>
      </c>
      <c r="C204" s="328">
        <v>401</v>
      </c>
      <c r="D204" s="328">
        <v>266</v>
      </c>
      <c r="E204" s="187">
        <f t="shared" si="3"/>
        <v>-0.337</v>
      </c>
    </row>
    <row r="205" ht="36" customHeight="1" spans="1:5">
      <c r="A205" s="421" t="s">
        <v>451</v>
      </c>
      <c r="B205" s="294" t="s">
        <v>139</v>
      </c>
      <c r="C205" s="328">
        <v>233</v>
      </c>
      <c r="D205" s="328">
        <v>194</v>
      </c>
      <c r="E205" s="187">
        <f t="shared" si="3"/>
        <v>-0.167</v>
      </c>
    </row>
    <row r="206" ht="36" customHeight="1" spans="1:5">
      <c r="A206" s="421" t="s">
        <v>452</v>
      </c>
      <c r="B206" s="294" t="s">
        <v>141</v>
      </c>
      <c r="C206" s="328">
        <v>38</v>
      </c>
      <c r="D206" s="328">
        <v>4</v>
      </c>
      <c r="E206" s="187">
        <f t="shared" si="3"/>
        <v>-0.895</v>
      </c>
    </row>
    <row r="207" ht="36" customHeight="1" spans="1:5">
      <c r="A207" s="421" t="s">
        <v>453</v>
      </c>
      <c r="B207" s="294" t="s">
        <v>143</v>
      </c>
      <c r="C207" s="328">
        <v>0</v>
      </c>
      <c r="D207" s="328">
        <v>0</v>
      </c>
      <c r="E207" s="187" t="str">
        <f t="shared" si="3"/>
        <v/>
      </c>
    </row>
    <row r="208" ht="36" customHeight="1" spans="1:5">
      <c r="A208" s="421" t="s">
        <v>454</v>
      </c>
      <c r="B208" s="294" t="s">
        <v>455</v>
      </c>
      <c r="C208" s="328">
        <v>72</v>
      </c>
      <c r="D208" s="328">
        <v>63</v>
      </c>
      <c r="E208" s="187">
        <f t="shared" si="3"/>
        <v>-0.125</v>
      </c>
    </row>
    <row r="209" ht="36" customHeight="1" spans="1:5">
      <c r="A209" s="421" t="s">
        <v>456</v>
      </c>
      <c r="B209" s="294" t="s">
        <v>457</v>
      </c>
      <c r="C209" s="328">
        <v>14</v>
      </c>
      <c r="D209" s="328">
        <v>1</v>
      </c>
      <c r="E209" s="187">
        <f t="shared" si="3"/>
        <v>-0.929</v>
      </c>
    </row>
    <row r="210" ht="36" customHeight="1" spans="1:5">
      <c r="A210" s="421" t="s">
        <v>458</v>
      </c>
      <c r="B210" s="294" t="s">
        <v>157</v>
      </c>
      <c r="C210" s="328">
        <v>0</v>
      </c>
      <c r="D210" s="328">
        <v>0</v>
      </c>
      <c r="E210" s="187" t="str">
        <f t="shared" si="3"/>
        <v/>
      </c>
    </row>
    <row r="211" ht="36" customHeight="1" spans="1:5">
      <c r="A211" s="421" t="s">
        <v>459</v>
      </c>
      <c r="B211" s="294" t="s">
        <v>460</v>
      </c>
      <c r="C211" s="328">
        <v>44</v>
      </c>
      <c r="D211" s="328">
        <v>4</v>
      </c>
      <c r="E211" s="187">
        <f t="shared" si="3"/>
        <v>-0.909</v>
      </c>
    </row>
    <row r="212" ht="36" customHeight="1" spans="1:5">
      <c r="A212" s="420" t="s">
        <v>461</v>
      </c>
      <c r="B212" s="292" t="s">
        <v>462</v>
      </c>
      <c r="C212" s="328">
        <v>0</v>
      </c>
      <c r="D212" s="328">
        <v>0</v>
      </c>
      <c r="E212" s="187" t="str">
        <f t="shared" si="3"/>
        <v/>
      </c>
    </row>
    <row r="213" ht="36" customHeight="1" spans="1:5">
      <c r="A213" s="421" t="s">
        <v>463</v>
      </c>
      <c r="B213" s="294" t="s">
        <v>139</v>
      </c>
      <c r="C213" s="328">
        <v>0</v>
      </c>
      <c r="D213" s="328">
        <v>0</v>
      </c>
      <c r="E213" s="187" t="str">
        <f t="shared" si="3"/>
        <v/>
      </c>
    </row>
    <row r="214" ht="36" customHeight="1" spans="1:5">
      <c r="A214" s="421" t="s">
        <v>464</v>
      </c>
      <c r="B214" s="294" t="s">
        <v>141</v>
      </c>
      <c r="C214" s="328">
        <v>0</v>
      </c>
      <c r="D214" s="328">
        <v>0</v>
      </c>
      <c r="E214" s="187" t="str">
        <f t="shared" si="3"/>
        <v/>
      </c>
    </row>
    <row r="215" ht="36" customHeight="1" spans="1:5">
      <c r="A215" s="421" t="s">
        <v>465</v>
      </c>
      <c r="B215" s="294" t="s">
        <v>143</v>
      </c>
      <c r="C215" s="328">
        <v>0</v>
      </c>
      <c r="D215" s="328">
        <v>0</v>
      </c>
      <c r="E215" s="187" t="str">
        <f t="shared" si="3"/>
        <v/>
      </c>
    </row>
    <row r="216" ht="36" customHeight="1" spans="1:5">
      <c r="A216" s="421" t="s">
        <v>466</v>
      </c>
      <c r="B216" s="294" t="s">
        <v>157</v>
      </c>
      <c r="C216" s="328">
        <v>0</v>
      </c>
      <c r="D216" s="328">
        <v>0</v>
      </c>
      <c r="E216" s="187" t="str">
        <f t="shared" si="3"/>
        <v/>
      </c>
    </row>
    <row r="217" ht="36" customHeight="1" spans="1:5">
      <c r="A217" s="421" t="s">
        <v>467</v>
      </c>
      <c r="B217" s="294" t="s">
        <v>468</v>
      </c>
      <c r="C217" s="328">
        <v>0</v>
      </c>
      <c r="D217" s="328">
        <v>0</v>
      </c>
      <c r="E217" s="187" t="str">
        <f t="shared" si="3"/>
        <v/>
      </c>
    </row>
    <row r="218" ht="36" customHeight="1" spans="1:5">
      <c r="A218" s="420" t="s">
        <v>469</v>
      </c>
      <c r="B218" s="292" t="s">
        <v>470</v>
      </c>
      <c r="C218" s="328">
        <v>970</v>
      </c>
      <c r="D218" s="328">
        <v>615</v>
      </c>
      <c r="E218" s="187">
        <f t="shared" si="3"/>
        <v>-0.366</v>
      </c>
    </row>
    <row r="219" ht="36" customHeight="1" spans="1:5">
      <c r="A219" s="421" t="s">
        <v>471</v>
      </c>
      <c r="B219" s="294" t="s">
        <v>139</v>
      </c>
      <c r="C219" s="328">
        <v>459</v>
      </c>
      <c r="D219" s="328">
        <v>503</v>
      </c>
      <c r="E219" s="187">
        <f t="shared" si="3"/>
        <v>0.096</v>
      </c>
    </row>
    <row r="220" ht="36" customHeight="1" spans="1:5">
      <c r="A220" s="421" t="s">
        <v>472</v>
      </c>
      <c r="B220" s="294" t="s">
        <v>141</v>
      </c>
      <c r="C220" s="328">
        <v>165</v>
      </c>
      <c r="D220" s="328">
        <v>88</v>
      </c>
      <c r="E220" s="187">
        <f t="shared" si="3"/>
        <v>-0.467</v>
      </c>
    </row>
    <row r="221" ht="36" customHeight="1" spans="1:5">
      <c r="A221" s="421" t="s">
        <v>473</v>
      </c>
      <c r="B221" s="294" t="s">
        <v>143</v>
      </c>
      <c r="C221" s="328">
        <v>0</v>
      </c>
      <c r="D221" s="328">
        <v>0</v>
      </c>
      <c r="E221" s="187" t="str">
        <f t="shared" si="3"/>
        <v/>
      </c>
    </row>
    <row r="222" ht="36" customHeight="1" spans="1:5">
      <c r="A222" s="421" t="s">
        <v>474</v>
      </c>
      <c r="B222" s="294" t="s">
        <v>157</v>
      </c>
      <c r="C222" s="328">
        <v>0</v>
      </c>
      <c r="D222" s="328">
        <v>0</v>
      </c>
      <c r="E222" s="187" t="str">
        <f t="shared" si="3"/>
        <v/>
      </c>
    </row>
    <row r="223" ht="36" customHeight="1" spans="1:5">
      <c r="A223" s="421" t="s">
        <v>475</v>
      </c>
      <c r="B223" s="294" t="s">
        <v>476</v>
      </c>
      <c r="C223" s="328">
        <v>346</v>
      </c>
      <c r="D223" s="328">
        <v>24</v>
      </c>
      <c r="E223" s="187">
        <f t="shared" si="3"/>
        <v>-0.931</v>
      </c>
    </row>
    <row r="224" ht="36" customHeight="1" spans="1:5">
      <c r="A224" s="420" t="s">
        <v>477</v>
      </c>
      <c r="B224" s="292" t="s">
        <v>478</v>
      </c>
      <c r="C224" s="328">
        <v>0</v>
      </c>
      <c r="D224" s="328">
        <v>0</v>
      </c>
      <c r="E224" s="187" t="str">
        <f t="shared" si="3"/>
        <v/>
      </c>
    </row>
    <row r="225" ht="36" customHeight="1" spans="1:5">
      <c r="A225" s="421" t="s">
        <v>479</v>
      </c>
      <c r="B225" s="294" t="s">
        <v>139</v>
      </c>
      <c r="C225" s="328">
        <v>0</v>
      </c>
      <c r="D225" s="328">
        <v>0</v>
      </c>
      <c r="E225" s="187" t="str">
        <f t="shared" si="3"/>
        <v/>
      </c>
    </row>
    <row r="226" ht="36" customHeight="1" spans="1:5">
      <c r="A226" s="421" t="s">
        <v>480</v>
      </c>
      <c r="B226" s="294" t="s">
        <v>141</v>
      </c>
      <c r="C226" s="328">
        <v>0</v>
      </c>
      <c r="D226" s="328">
        <v>0</v>
      </c>
      <c r="E226" s="187" t="str">
        <f t="shared" si="3"/>
        <v/>
      </c>
    </row>
    <row r="227" ht="36" customHeight="1" spans="1:5">
      <c r="A227" s="421" t="s">
        <v>481</v>
      </c>
      <c r="B227" s="294" t="s">
        <v>143</v>
      </c>
      <c r="C227" s="328">
        <v>0</v>
      </c>
      <c r="D227" s="328">
        <v>0</v>
      </c>
      <c r="E227" s="187" t="str">
        <f t="shared" si="3"/>
        <v/>
      </c>
    </row>
    <row r="228" ht="36" customHeight="1" spans="1:5">
      <c r="A228" s="421" t="s">
        <v>482</v>
      </c>
      <c r="B228" s="294" t="s">
        <v>483</v>
      </c>
      <c r="C228" s="328">
        <v>0</v>
      </c>
      <c r="D228" s="328">
        <v>0</v>
      </c>
      <c r="E228" s="187" t="str">
        <f t="shared" si="3"/>
        <v/>
      </c>
    </row>
    <row r="229" ht="36" customHeight="1" spans="1:5">
      <c r="A229" s="421" t="s">
        <v>484</v>
      </c>
      <c r="B229" s="294" t="s">
        <v>157</v>
      </c>
      <c r="C229" s="328">
        <v>0</v>
      </c>
      <c r="D229" s="328">
        <v>0</v>
      </c>
      <c r="E229" s="187" t="str">
        <f t="shared" si="3"/>
        <v/>
      </c>
    </row>
    <row r="230" ht="36" customHeight="1" spans="1:5">
      <c r="A230" s="421" t="s">
        <v>485</v>
      </c>
      <c r="B230" s="294" t="s">
        <v>486</v>
      </c>
      <c r="C230" s="328">
        <v>0</v>
      </c>
      <c r="D230" s="328">
        <v>0</v>
      </c>
      <c r="E230" s="187" t="str">
        <f t="shared" si="3"/>
        <v/>
      </c>
    </row>
    <row r="231" ht="36" customHeight="1" spans="1:5">
      <c r="A231" s="420" t="s">
        <v>487</v>
      </c>
      <c r="B231" s="292" t="s">
        <v>488</v>
      </c>
      <c r="C231" s="328">
        <f>SUM(C232:C245)</f>
        <v>5580</v>
      </c>
      <c r="D231" s="328">
        <f>SUM(D232:D245)</f>
        <v>4305</v>
      </c>
      <c r="E231" s="187">
        <f t="shared" si="3"/>
        <v>-0.228</v>
      </c>
    </row>
    <row r="232" ht="36" customHeight="1" spans="1:5">
      <c r="A232" s="421" t="s">
        <v>489</v>
      </c>
      <c r="B232" s="294" t="s">
        <v>139</v>
      </c>
      <c r="C232" s="328">
        <v>4756</v>
      </c>
      <c r="D232" s="328">
        <v>3957</v>
      </c>
      <c r="E232" s="187">
        <f t="shared" si="3"/>
        <v>-0.168</v>
      </c>
    </row>
    <row r="233" ht="36" customHeight="1" spans="1:5">
      <c r="A233" s="421" t="s">
        <v>490</v>
      </c>
      <c r="B233" s="294" t="s">
        <v>141</v>
      </c>
      <c r="C233" s="328">
        <v>78</v>
      </c>
      <c r="D233" s="328">
        <v>22</v>
      </c>
      <c r="E233" s="187">
        <f t="shared" si="3"/>
        <v>-0.718</v>
      </c>
    </row>
    <row r="234" ht="36" customHeight="1" spans="1:5">
      <c r="A234" s="421" t="s">
        <v>491</v>
      </c>
      <c r="B234" s="294" t="s">
        <v>143</v>
      </c>
      <c r="C234" s="328">
        <v>0</v>
      </c>
      <c r="D234" s="328">
        <v>0</v>
      </c>
      <c r="E234" s="187" t="str">
        <f t="shared" si="3"/>
        <v/>
      </c>
    </row>
    <row r="235" ht="36" customHeight="1" spans="1:5">
      <c r="A235" s="421" t="s">
        <v>492</v>
      </c>
      <c r="B235" s="294" t="s">
        <v>493</v>
      </c>
      <c r="C235" s="328">
        <v>258</v>
      </c>
      <c r="D235" s="328">
        <v>69</v>
      </c>
      <c r="E235" s="187">
        <f t="shared" si="3"/>
        <v>-0.733</v>
      </c>
    </row>
    <row r="236" ht="36" customHeight="1" spans="1:5">
      <c r="A236" s="421" t="s">
        <v>494</v>
      </c>
      <c r="B236" s="294" t="s">
        <v>495</v>
      </c>
      <c r="C236" s="328">
        <v>79</v>
      </c>
      <c r="D236" s="328">
        <v>29</v>
      </c>
      <c r="E236" s="187">
        <f t="shared" si="3"/>
        <v>-0.633</v>
      </c>
    </row>
    <row r="237" ht="36" customHeight="1" spans="1:5">
      <c r="A237" s="421" t="s">
        <v>496</v>
      </c>
      <c r="B237" s="294" t="s">
        <v>240</v>
      </c>
      <c r="C237" s="328">
        <v>0</v>
      </c>
      <c r="D237" s="328">
        <v>0</v>
      </c>
      <c r="E237" s="187" t="str">
        <f t="shared" si="3"/>
        <v/>
      </c>
    </row>
    <row r="238" ht="36" customHeight="1" spans="1:5">
      <c r="A238" s="421" t="s">
        <v>497</v>
      </c>
      <c r="B238" s="294" t="s">
        <v>498</v>
      </c>
      <c r="C238" s="328">
        <v>0</v>
      </c>
      <c r="D238" s="328">
        <v>0</v>
      </c>
      <c r="E238" s="187" t="str">
        <f t="shared" si="3"/>
        <v/>
      </c>
    </row>
    <row r="239" ht="36" customHeight="1" spans="1:5">
      <c r="A239" s="421" t="s">
        <v>499</v>
      </c>
      <c r="B239" s="294" t="s">
        <v>500</v>
      </c>
      <c r="C239" s="328">
        <v>5</v>
      </c>
      <c r="D239" s="328">
        <v>5</v>
      </c>
      <c r="E239" s="187">
        <f t="shared" si="3"/>
        <v>0</v>
      </c>
    </row>
    <row r="240" ht="36" customHeight="1" spans="1:5">
      <c r="A240" s="421" t="s">
        <v>501</v>
      </c>
      <c r="B240" s="294" t="s">
        <v>502</v>
      </c>
      <c r="C240" s="328">
        <v>0</v>
      </c>
      <c r="D240" s="328">
        <v>0</v>
      </c>
      <c r="E240" s="187" t="str">
        <f t="shared" si="3"/>
        <v/>
      </c>
    </row>
    <row r="241" ht="36" customHeight="1" spans="1:5">
      <c r="A241" s="421" t="s">
        <v>503</v>
      </c>
      <c r="B241" s="294" t="s">
        <v>504</v>
      </c>
      <c r="C241" s="328">
        <v>0</v>
      </c>
      <c r="D241" s="328">
        <v>0</v>
      </c>
      <c r="E241" s="187" t="str">
        <f t="shared" si="3"/>
        <v/>
      </c>
    </row>
    <row r="242" ht="36" customHeight="1" spans="1:5">
      <c r="A242" s="421" t="s">
        <v>505</v>
      </c>
      <c r="B242" s="294" t="s">
        <v>506</v>
      </c>
      <c r="C242" s="328">
        <v>6</v>
      </c>
      <c r="D242" s="328">
        <v>5</v>
      </c>
      <c r="E242" s="187">
        <f t="shared" si="3"/>
        <v>-0.167</v>
      </c>
    </row>
    <row r="243" ht="36" customHeight="1" spans="1:5">
      <c r="A243" s="421" t="s">
        <v>507</v>
      </c>
      <c r="B243" s="294" t="s">
        <v>508</v>
      </c>
      <c r="C243" s="328">
        <v>387</v>
      </c>
      <c r="D243" s="328">
        <v>210</v>
      </c>
      <c r="E243" s="187">
        <f t="shared" si="3"/>
        <v>-0.457</v>
      </c>
    </row>
    <row r="244" ht="36" customHeight="1" spans="1:5">
      <c r="A244" s="421" t="s">
        <v>509</v>
      </c>
      <c r="B244" s="294" t="s">
        <v>157</v>
      </c>
      <c r="C244" s="328">
        <v>0</v>
      </c>
      <c r="D244" s="328">
        <v>0</v>
      </c>
      <c r="E244" s="187" t="str">
        <f t="shared" si="3"/>
        <v/>
      </c>
    </row>
    <row r="245" ht="36" customHeight="1" spans="1:5">
      <c r="A245" s="421" t="s">
        <v>510</v>
      </c>
      <c r="B245" s="294" t="s">
        <v>511</v>
      </c>
      <c r="C245" s="328">
        <v>11</v>
      </c>
      <c r="D245" s="328">
        <v>8</v>
      </c>
      <c r="E245" s="187">
        <f t="shared" si="3"/>
        <v>-0.273</v>
      </c>
    </row>
    <row r="246" ht="36" customHeight="1" spans="1:5">
      <c r="A246" s="425">
        <v>20139</v>
      </c>
      <c r="B246" s="292" t="s">
        <v>512</v>
      </c>
      <c r="C246" s="328">
        <v>9871</v>
      </c>
      <c r="D246" s="328">
        <v>8331</v>
      </c>
      <c r="E246" s="187">
        <f t="shared" si="3"/>
        <v>-0.156</v>
      </c>
    </row>
    <row r="247" ht="36" customHeight="1" spans="1:5">
      <c r="A247" s="421">
        <v>2013901</v>
      </c>
      <c r="B247" s="294" t="s">
        <v>139</v>
      </c>
      <c r="C247" s="328">
        <v>143</v>
      </c>
      <c r="D247" s="328">
        <v>180</v>
      </c>
      <c r="E247" s="187">
        <f t="shared" si="3"/>
        <v>0.259</v>
      </c>
    </row>
    <row r="248" ht="36" customHeight="1" spans="1:5">
      <c r="A248" s="421">
        <v>2013903</v>
      </c>
      <c r="B248" s="294" t="s">
        <v>143</v>
      </c>
      <c r="C248" s="328">
        <v>1</v>
      </c>
      <c r="D248" s="328">
        <v>0</v>
      </c>
      <c r="E248" s="187">
        <f t="shared" si="3"/>
        <v>-1</v>
      </c>
    </row>
    <row r="249" ht="36" customHeight="1" spans="1:5">
      <c r="A249" s="421">
        <v>2013904</v>
      </c>
      <c r="B249" s="294" t="s">
        <v>425</v>
      </c>
      <c r="C249" s="328">
        <v>9727</v>
      </c>
      <c r="D249" s="328">
        <v>8151</v>
      </c>
      <c r="E249" s="187">
        <f t="shared" si="3"/>
        <v>-0.162</v>
      </c>
    </row>
    <row r="250" ht="36" customHeight="1" spans="1:5">
      <c r="A250" s="425" t="s">
        <v>513</v>
      </c>
      <c r="B250" s="292" t="s">
        <v>514</v>
      </c>
      <c r="C250" s="328">
        <v>40</v>
      </c>
      <c r="D250" s="328">
        <v>25</v>
      </c>
      <c r="E250" s="187">
        <f t="shared" si="3"/>
        <v>-0.375</v>
      </c>
    </row>
    <row r="251" ht="36" customHeight="1" spans="1:5">
      <c r="A251" s="426" t="s">
        <v>515</v>
      </c>
      <c r="B251" s="294" t="s">
        <v>139</v>
      </c>
      <c r="C251" s="328"/>
      <c r="D251" s="328"/>
      <c r="E251" s="187" t="str">
        <f t="shared" si="3"/>
        <v/>
      </c>
    </row>
    <row r="252" ht="36" customHeight="1" spans="1:5">
      <c r="A252" s="426" t="s">
        <v>516</v>
      </c>
      <c r="B252" s="294" t="s">
        <v>517</v>
      </c>
      <c r="C252" s="328">
        <v>40</v>
      </c>
      <c r="D252" s="328">
        <v>25</v>
      </c>
      <c r="E252" s="187">
        <f t="shared" si="3"/>
        <v>-0.375</v>
      </c>
    </row>
    <row r="253" ht="36" customHeight="1" spans="1:5">
      <c r="A253" s="426" t="s">
        <v>518</v>
      </c>
      <c r="B253" s="294" t="s">
        <v>519</v>
      </c>
      <c r="C253" s="328"/>
      <c r="D253" s="328"/>
      <c r="E253" s="187" t="str">
        <f t="shared" si="3"/>
        <v/>
      </c>
    </row>
    <row r="254" ht="36" customHeight="1" spans="1:5">
      <c r="A254" s="420" t="s">
        <v>520</v>
      </c>
      <c r="B254" s="292" t="s">
        <v>521</v>
      </c>
      <c r="C254" s="328">
        <v>185</v>
      </c>
      <c r="D254" s="328">
        <v>1051</v>
      </c>
      <c r="E254" s="187">
        <f t="shared" si="3"/>
        <v>4.681</v>
      </c>
    </row>
    <row r="255" ht="36" customHeight="1" spans="1:5">
      <c r="A255" s="421" t="s">
        <v>522</v>
      </c>
      <c r="B255" s="294" t="s">
        <v>523</v>
      </c>
      <c r="C255" s="328">
        <v>0</v>
      </c>
      <c r="D255" s="328">
        <v>0</v>
      </c>
      <c r="E255" s="187" t="str">
        <f t="shared" si="3"/>
        <v/>
      </c>
    </row>
    <row r="256" ht="36" customHeight="1" spans="1:5">
      <c r="A256" s="421" t="s">
        <v>524</v>
      </c>
      <c r="B256" s="294" t="s">
        <v>525</v>
      </c>
      <c r="C256" s="328">
        <v>185</v>
      </c>
      <c r="D256" s="328">
        <v>1051</v>
      </c>
      <c r="E256" s="187">
        <f t="shared" si="3"/>
        <v>4.681</v>
      </c>
    </row>
    <row r="257" ht="36" customHeight="1" spans="1:5">
      <c r="A257" s="427" t="s">
        <v>526</v>
      </c>
      <c r="B257" s="428" t="s">
        <v>527</v>
      </c>
      <c r="C257" s="328"/>
      <c r="D257" s="328"/>
      <c r="E257" s="187" t="str">
        <f t="shared" si="3"/>
        <v/>
      </c>
    </row>
    <row r="258" ht="36" customHeight="1" spans="1:5">
      <c r="A258" s="420" t="s">
        <v>72</v>
      </c>
      <c r="B258" s="292" t="s">
        <v>73</v>
      </c>
      <c r="C258" s="328">
        <v>0</v>
      </c>
      <c r="D258" s="328">
        <v>0</v>
      </c>
      <c r="E258" s="187" t="str">
        <f t="shared" si="3"/>
        <v/>
      </c>
    </row>
    <row r="259" ht="36" customHeight="1" spans="1:5">
      <c r="A259" s="420" t="s">
        <v>528</v>
      </c>
      <c r="B259" s="292" t="s">
        <v>529</v>
      </c>
      <c r="C259" s="328">
        <v>0</v>
      </c>
      <c r="D259" s="328">
        <v>0</v>
      </c>
      <c r="E259" s="187" t="str">
        <f t="shared" si="3"/>
        <v/>
      </c>
    </row>
    <row r="260" ht="36" customHeight="1" spans="1:5">
      <c r="A260" s="420" t="s">
        <v>530</v>
      </c>
      <c r="B260" s="292" t="s">
        <v>531</v>
      </c>
      <c r="C260" s="328">
        <v>0</v>
      </c>
      <c r="D260" s="328">
        <v>0</v>
      </c>
      <c r="E260" s="187" t="str">
        <f t="shared" ref="E260:E323" si="4">IF(C260&gt;0,D260/C260-1,IF(C260&lt;0,-(D260/C260-1),""))</f>
        <v/>
      </c>
    </row>
    <row r="261" ht="36" customHeight="1" spans="1:5">
      <c r="A261" s="420" t="s">
        <v>74</v>
      </c>
      <c r="B261" s="292" t="s">
        <v>75</v>
      </c>
      <c r="C261" s="328">
        <v>478</v>
      </c>
      <c r="D261" s="328">
        <v>400</v>
      </c>
      <c r="E261" s="187">
        <f t="shared" si="4"/>
        <v>-0.163</v>
      </c>
    </row>
    <row r="262" ht="36" customHeight="1" spans="1:5">
      <c r="A262" s="297" t="s">
        <v>532</v>
      </c>
      <c r="B262" s="292" t="s">
        <v>533</v>
      </c>
      <c r="C262" s="328">
        <v>0</v>
      </c>
      <c r="D262" s="328">
        <v>0</v>
      </c>
      <c r="E262" s="187" t="str">
        <f t="shared" si="4"/>
        <v/>
      </c>
    </row>
    <row r="263" ht="36" customHeight="1" spans="1:5">
      <c r="A263" s="296" t="s">
        <v>534</v>
      </c>
      <c r="B263" s="294" t="s">
        <v>535</v>
      </c>
      <c r="C263" s="328">
        <v>0</v>
      </c>
      <c r="D263" s="328">
        <v>0</v>
      </c>
      <c r="E263" s="187" t="str">
        <f t="shared" si="4"/>
        <v/>
      </c>
    </row>
    <row r="264" ht="36" customHeight="1" spans="1:5">
      <c r="A264" s="297" t="s">
        <v>536</v>
      </c>
      <c r="B264" s="292" t="s">
        <v>537</v>
      </c>
      <c r="C264" s="328">
        <v>0</v>
      </c>
      <c r="D264" s="328">
        <v>0</v>
      </c>
      <c r="E264" s="187" t="str">
        <f t="shared" si="4"/>
        <v/>
      </c>
    </row>
    <row r="265" ht="36" customHeight="1" spans="1:5">
      <c r="A265" s="296" t="s">
        <v>538</v>
      </c>
      <c r="B265" s="294" t="s">
        <v>539</v>
      </c>
      <c r="C265" s="328">
        <v>0</v>
      </c>
      <c r="D265" s="328">
        <v>0</v>
      </c>
      <c r="E265" s="187" t="str">
        <f t="shared" si="4"/>
        <v/>
      </c>
    </row>
    <row r="266" ht="36" customHeight="1" spans="1:5">
      <c r="A266" s="297" t="s">
        <v>540</v>
      </c>
      <c r="B266" s="292" t="s">
        <v>541</v>
      </c>
      <c r="C266" s="328">
        <v>0</v>
      </c>
      <c r="D266" s="328">
        <v>0</v>
      </c>
      <c r="E266" s="187" t="str">
        <f t="shared" si="4"/>
        <v/>
      </c>
    </row>
    <row r="267" ht="36" customHeight="1" spans="1:5">
      <c r="A267" s="296" t="s">
        <v>542</v>
      </c>
      <c r="B267" s="294" t="s">
        <v>543</v>
      </c>
      <c r="C267" s="328">
        <v>0</v>
      </c>
      <c r="D267" s="328">
        <v>0</v>
      </c>
      <c r="E267" s="187" t="str">
        <f t="shared" si="4"/>
        <v/>
      </c>
    </row>
    <row r="268" ht="36" customHeight="1" spans="1:5">
      <c r="A268" s="420" t="s">
        <v>544</v>
      </c>
      <c r="B268" s="292" t="s">
        <v>545</v>
      </c>
      <c r="C268" s="328">
        <v>478</v>
      </c>
      <c r="D268" s="328">
        <v>400</v>
      </c>
      <c r="E268" s="187">
        <f t="shared" si="4"/>
        <v>-0.163</v>
      </c>
    </row>
    <row r="269" ht="36" customHeight="1" spans="1:5">
      <c r="A269" s="421" t="s">
        <v>546</v>
      </c>
      <c r="B269" s="294" t="s">
        <v>547</v>
      </c>
      <c r="C269" s="328">
        <v>478</v>
      </c>
      <c r="D269" s="328">
        <v>318</v>
      </c>
      <c r="E269" s="187">
        <f t="shared" si="4"/>
        <v>-0.335</v>
      </c>
    </row>
    <row r="270" ht="36" customHeight="1" spans="1:5">
      <c r="A270" s="421" t="s">
        <v>548</v>
      </c>
      <c r="B270" s="294" t="s">
        <v>549</v>
      </c>
      <c r="C270" s="328">
        <v>0</v>
      </c>
      <c r="D270" s="328">
        <v>0</v>
      </c>
      <c r="E270" s="187" t="str">
        <f t="shared" si="4"/>
        <v/>
      </c>
    </row>
    <row r="271" ht="36" customHeight="1" spans="1:5">
      <c r="A271" s="421" t="s">
        <v>550</v>
      </c>
      <c r="B271" s="294" t="s">
        <v>551</v>
      </c>
      <c r="C271" s="328">
        <v>0</v>
      </c>
      <c r="D271" s="328">
        <v>0</v>
      </c>
      <c r="E271" s="187" t="str">
        <f t="shared" si="4"/>
        <v/>
      </c>
    </row>
    <row r="272" ht="36" customHeight="1" spans="1:5">
      <c r="A272" s="421" t="s">
        <v>552</v>
      </c>
      <c r="B272" s="294" t="s">
        <v>553</v>
      </c>
      <c r="C272" s="328">
        <v>0</v>
      </c>
      <c r="D272" s="328">
        <v>0</v>
      </c>
      <c r="E272" s="187" t="str">
        <f t="shared" si="4"/>
        <v/>
      </c>
    </row>
    <row r="273" ht="36" customHeight="1" spans="1:5">
      <c r="A273" s="421" t="s">
        <v>554</v>
      </c>
      <c r="B273" s="294" t="s">
        <v>555</v>
      </c>
      <c r="C273" s="328"/>
      <c r="D273" s="328"/>
      <c r="E273" s="187" t="str">
        <f t="shared" si="4"/>
        <v/>
      </c>
    </row>
    <row r="274" ht="36" customHeight="1" spans="1:5">
      <c r="A274" s="421" t="s">
        <v>556</v>
      </c>
      <c r="B274" s="294" t="s">
        <v>557</v>
      </c>
      <c r="C274" s="328"/>
      <c r="D274" s="328"/>
      <c r="E274" s="187" t="str">
        <f t="shared" si="4"/>
        <v/>
      </c>
    </row>
    <row r="275" ht="36" customHeight="1" spans="1:5">
      <c r="A275" s="421" t="s">
        <v>558</v>
      </c>
      <c r="B275" s="294" t="s">
        <v>559</v>
      </c>
      <c r="C275" s="328">
        <v>0</v>
      </c>
      <c r="D275" s="328">
        <v>82</v>
      </c>
      <c r="E275" s="187" t="str">
        <f t="shared" si="4"/>
        <v/>
      </c>
    </row>
    <row r="276" ht="36" customHeight="1" spans="1:5">
      <c r="A276" s="421" t="s">
        <v>560</v>
      </c>
      <c r="B276" s="294" t="s">
        <v>561</v>
      </c>
      <c r="C276" s="328">
        <v>0</v>
      </c>
      <c r="D276" s="328">
        <v>0</v>
      </c>
      <c r="E276" s="187" t="str">
        <f t="shared" si="4"/>
        <v/>
      </c>
    </row>
    <row r="277" ht="36" customHeight="1" spans="1:5">
      <c r="A277" s="421" t="s">
        <v>562</v>
      </c>
      <c r="B277" s="294" t="s">
        <v>563</v>
      </c>
      <c r="C277" s="328">
        <v>0</v>
      </c>
      <c r="D277" s="328">
        <v>0</v>
      </c>
      <c r="E277" s="187" t="str">
        <f t="shared" si="4"/>
        <v/>
      </c>
    </row>
    <row r="278" ht="36" customHeight="1" spans="1:5">
      <c r="A278" s="420" t="s">
        <v>564</v>
      </c>
      <c r="B278" s="292" t="s">
        <v>565</v>
      </c>
      <c r="C278" s="328">
        <v>0</v>
      </c>
      <c r="D278" s="328">
        <v>0</v>
      </c>
      <c r="E278" s="187" t="str">
        <f t="shared" si="4"/>
        <v/>
      </c>
    </row>
    <row r="279" ht="36" customHeight="1" spans="1:5">
      <c r="A279" s="296" t="s">
        <v>566</v>
      </c>
      <c r="B279" s="294" t="s">
        <v>567</v>
      </c>
      <c r="C279" s="328">
        <v>0</v>
      </c>
      <c r="D279" s="328">
        <v>0</v>
      </c>
      <c r="E279" s="187" t="str">
        <f t="shared" si="4"/>
        <v/>
      </c>
    </row>
    <row r="280" ht="36" customHeight="1" spans="1:5">
      <c r="A280" s="427" t="s">
        <v>568</v>
      </c>
      <c r="B280" s="428" t="s">
        <v>527</v>
      </c>
      <c r="C280" s="328"/>
      <c r="D280" s="328"/>
      <c r="E280" s="187" t="str">
        <f t="shared" si="4"/>
        <v/>
      </c>
    </row>
    <row r="281" ht="36" customHeight="1" spans="1:5">
      <c r="A281" s="420" t="s">
        <v>76</v>
      </c>
      <c r="B281" s="292" t="s">
        <v>77</v>
      </c>
      <c r="C281" s="328">
        <v>55522</v>
      </c>
      <c r="D281" s="328">
        <v>53480</v>
      </c>
      <c r="E281" s="187">
        <f t="shared" si="4"/>
        <v>-0.037</v>
      </c>
    </row>
    <row r="282" ht="36" customHeight="1" spans="1:5">
      <c r="A282" s="420" t="s">
        <v>569</v>
      </c>
      <c r="B282" s="292" t="s">
        <v>570</v>
      </c>
      <c r="C282" s="328">
        <v>0</v>
      </c>
      <c r="D282" s="328">
        <v>0</v>
      </c>
      <c r="E282" s="187" t="str">
        <f t="shared" si="4"/>
        <v/>
      </c>
    </row>
    <row r="283" ht="36" customHeight="1" spans="1:5">
      <c r="A283" s="421" t="s">
        <v>571</v>
      </c>
      <c r="B283" s="294" t="s">
        <v>572</v>
      </c>
      <c r="C283" s="328">
        <v>0</v>
      </c>
      <c r="D283" s="328">
        <v>0</v>
      </c>
      <c r="E283" s="187" t="str">
        <f t="shared" si="4"/>
        <v/>
      </c>
    </row>
    <row r="284" ht="36" customHeight="1" spans="1:5">
      <c r="A284" s="421" t="s">
        <v>573</v>
      </c>
      <c r="B284" s="294" t="s">
        <v>574</v>
      </c>
      <c r="C284" s="328">
        <v>0</v>
      </c>
      <c r="D284" s="328">
        <v>0</v>
      </c>
      <c r="E284" s="187" t="str">
        <f t="shared" si="4"/>
        <v/>
      </c>
    </row>
    <row r="285" ht="36" customHeight="1" spans="1:5">
      <c r="A285" s="420" t="s">
        <v>575</v>
      </c>
      <c r="B285" s="292" t="s">
        <v>576</v>
      </c>
      <c r="C285" s="328">
        <v>50818</v>
      </c>
      <c r="D285" s="328">
        <v>46792</v>
      </c>
      <c r="E285" s="187">
        <f t="shared" si="4"/>
        <v>-0.079</v>
      </c>
    </row>
    <row r="286" ht="36" customHeight="1" spans="1:5">
      <c r="A286" s="421" t="s">
        <v>577</v>
      </c>
      <c r="B286" s="294" t="s">
        <v>139</v>
      </c>
      <c r="C286" s="328">
        <v>29231</v>
      </c>
      <c r="D286" s="328">
        <v>26846</v>
      </c>
      <c r="E286" s="187">
        <f t="shared" si="4"/>
        <v>-0.082</v>
      </c>
    </row>
    <row r="287" ht="36" customHeight="1" spans="1:5">
      <c r="A287" s="421" t="s">
        <v>578</v>
      </c>
      <c r="B287" s="294" t="s">
        <v>141</v>
      </c>
      <c r="C287" s="328">
        <v>18610</v>
      </c>
      <c r="D287" s="328">
        <v>16048</v>
      </c>
      <c r="E287" s="187">
        <f t="shared" si="4"/>
        <v>-0.138</v>
      </c>
    </row>
    <row r="288" ht="36" customHeight="1" spans="1:5">
      <c r="A288" s="421" t="s">
        <v>579</v>
      </c>
      <c r="B288" s="294" t="s">
        <v>143</v>
      </c>
      <c r="C288" s="328">
        <v>290</v>
      </c>
      <c r="D288" s="328">
        <v>0</v>
      </c>
      <c r="E288" s="187">
        <f t="shared" si="4"/>
        <v>-1</v>
      </c>
    </row>
    <row r="289" ht="36" customHeight="1" spans="1:5">
      <c r="A289" s="421" t="s">
        <v>580</v>
      </c>
      <c r="B289" s="294" t="s">
        <v>240</v>
      </c>
      <c r="C289" s="328">
        <v>0</v>
      </c>
      <c r="D289" s="328">
        <v>0</v>
      </c>
      <c r="E289" s="187" t="str">
        <f t="shared" si="4"/>
        <v/>
      </c>
    </row>
    <row r="290" ht="36" customHeight="1" spans="1:5">
      <c r="A290" s="421" t="s">
        <v>581</v>
      </c>
      <c r="B290" s="294" t="s">
        <v>582</v>
      </c>
      <c r="C290" s="328">
        <v>1851</v>
      </c>
      <c r="D290" s="328">
        <v>264</v>
      </c>
      <c r="E290" s="187">
        <f t="shared" si="4"/>
        <v>-0.857</v>
      </c>
    </row>
    <row r="291" ht="36" customHeight="1" spans="1:5">
      <c r="A291" s="421" t="s">
        <v>583</v>
      </c>
      <c r="B291" s="294" t="s">
        <v>584</v>
      </c>
      <c r="C291" s="328">
        <v>0</v>
      </c>
      <c r="D291" s="328">
        <v>0</v>
      </c>
      <c r="E291" s="187" t="str">
        <f t="shared" si="4"/>
        <v/>
      </c>
    </row>
    <row r="292" ht="36" customHeight="1" spans="1:5">
      <c r="A292" s="421" t="s">
        <v>585</v>
      </c>
      <c r="B292" s="294" t="s">
        <v>586</v>
      </c>
      <c r="C292" s="328">
        <v>0</v>
      </c>
      <c r="D292" s="328">
        <v>0</v>
      </c>
      <c r="E292" s="187" t="str">
        <f t="shared" si="4"/>
        <v/>
      </c>
    </row>
    <row r="293" ht="36" customHeight="1" spans="1:5">
      <c r="A293" s="421" t="s">
        <v>587</v>
      </c>
      <c r="B293" s="294" t="s">
        <v>588</v>
      </c>
      <c r="C293" s="328">
        <v>0</v>
      </c>
      <c r="D293" s="328">
        <v>0</v>
      </c>
      <c r="E293" s="187" t="str">
        <f t="shared" si="4"/>
        <v/>
      </c>
    </row>
    <row r="294" ht="36" customHeight="1" spans="1:5">
      <c r="A294" s="421" t="s">
        <v>589</v>
      </c>
      <c r="B294" s="294" t="s">
        <v>157</v>
      </c>
      <c r="C294" s="328">
        <v>0</v>
      </c>
      <c r="D294" s="328">
        <v>0</v>
      </c>
      <c r="E294" s="187" t="str">
        <f t="shared" si="4"/>
        <v/>
      </c>
    </row>
    <row r="295" ht="36" customHeight="1" spans="1:5">
      <c r="A295" s="421" t="s">
        <v>590</v>
      </c>
      <c r="B295" s="294" t="s">
        <v>591</v>
      </c>
      <c r="C295" s="328">
        <v>836</v>
      </c>
      <c r="D295" s="328">
        <v>3634</v>
      </c>
      <c r="E295" s="187">
        <f t="shared" si="4"/>
        <v>3.347</v>
      </c>
    </row>
    <row r="296" ht="36" customHeight="1" spans="1:5">
      <c r="A296" s="420" t="s">
        <v>592</v>
      </c>
      <c r="B296" s="292" t="s">
        <v>593</v>
      </c>
      <c r="C296" s="328">
        <v>0</v>
      </c>
      <c r="D296" s="328">
        <v>0</v>
      </c>
      <c r="E296" s="187" t="str">
        <f t="shared" si="4"/>
        <v/>
      </c>
    </row>
    <row r="297" ht="36" customHeight="1" spans="1:5">
      <c r="A297" s="421" t="s">
        <v>594</v>
      </c>
      <c r="B297" s="294" t="s">
        <v>139</v>
      </c>
      <c r="C297" s="328">
        <v>0</v>
      </c>
      <c r="D297" s="328">
        <v>0</v>
      </c>
      <c r="E297" s="187" t="str">
        <f t="shared" si="4"/>
        <v/>
      </c>
    </row>
    <row r="298" ht="36" customHeight="1" spans="1:5">
      <c r="A298" s="421" t="s">
        <v>595</v>
      </c>
      <c r="B298" s="294" t="s">
        <v>141</v>
      </c>
      <c r="C298" s="328">
        <v>0</v>
      </c>
      <c r="D298" s="328">
        <v>0</v>
      </c>
      <c r="E298" s="187" t="str">
        <f t="shared" si="4"/>
        <v/>
      </c>
    </row>
    <row r="299" ht="36" customHeight="1" spans="1:5">
      <c r="A299" s="421" t="s">
        <v>596</v>
      </c>
      <c r="B299" s="294" t="s">
        <v>143</v>
      </c>
      <c r="C299" s="328">
        <v>0</v>
      </c>
      <c r="D299" s="328">
        <v>0</v>
      </c>
      <c r="E299" s="187" t="str">
        <f t="shared" si="4"/>
        <v/>
      </c>
    </row>
    <row r="300" ht="36" customHeight="1" spans="1:5">
      <c r="A300" s="421" t="s">
        <v>597</v>
      </c>
      <c r="B300" s="294" t="s">
        <v>598</v>
      </c>
      <c r="C300" s="328">
        <v>0</v>
      </c>
      <c r="D300" s="328">
        <v>0</v>
      </c>
      <c r="E300" s="187" t="str">
        <f t="shared" si="4"/>
        <v/>
      </c>
    </row>
    <row r="301" ht="36" customHeight="1" spans="1:5">
      <c r="A301" s="421" t="s">
        <v>599</v>
      </c>
      <c r="B301" s="294" t="s">
        <v>157</v>
      </c>
      <c r="C301" s="328">
        <v>0</v>
      </c>
      <c r="D301" s="328">
        <v>0</v>
      </c>
      <c r="E301" s="187" t="str">
        <f t="shared" si="4"/>
        <v/>
      </c>
    </row>
    <row r="302" ht="36" customHeight="1" spans="1:5">
      <c r="A302" s="421" t="s">
        <v>600</v>
      </c>
      <c r="B302" s="294" t="s">
        <v>601</v>
      </c>
      <c r="C302" s="328">
        <v>0</v>
      </c>
      <c r="D302" s="328">
        <v>0</v>
      </c>
      <c r="E302" s="187" t="str">
        <f t="shared" si="4"/>
        <v/>
      </c>
    </row>
    <row r="303" ht="36" customHeight="1" spans="1:5">
      <c r="A303" s="420" t="s">
        <v>602</v>
      </c>
      <c r="B303" s="292" t="s">
        <v>603</v>
      </c>
      <c r="C303" s="328">
        <v>327</v>
      </c>
      <c r="D303" s="328">
        <v>210</v>
      </c>
      <c r="E303" s="187">
        <f t="shared" si="4"/>
        <v>-0.358</v>
      </c>
    </row>
    <row r="304" ht="36" customHeight="1" spans="1:5">
      <c r="A304" s="421" t="s">
        <v>604</v>
      </c>
      <c r="B304" s="294" t="s">
        <v>139</v>
      </c>
      <c r="C304" s="328">
        <v>227</v>
      </c>
      <c r="D304" s="328">
        <v>210</v>
      </c>
      <c r="E304" s="187">
        <f t="shared" si="4"/>
        <v>-0.075</v>
      </c>
    </row>
    <row r="305" ht="36" customHeight="1" spans="1:5">
      <c r="A305" s="421" t="s">
        <v>605</v>
      </c>
      <c r="B305" s="294" t="s">
        <v>141</v>
      </c>
      <c r="C305" s="328">
        <v>0</v>
      </c>
      <c r="D305" s="328">
        <v>0</v>
      </c>
      <c r="E305" s="187" t="str">
        <f t="shared" si="4"/>
        <v/>
      </c>
    </row>
    <row r="306" ht="36" customHeight="1" spans="1:5">
      <c r="A306" s="421" t="s">
        <v>606</v>
      </c>
      <c r="B306" s="294" t="s">
        <v>143</v>
      </c>
      <c r="C306" s="328">
        <v>0</v>
      </c>
      <c r="D306" s="328">
        <v>0</v>
      </c>
      <c r="E306" s="187" t="str">
        <f t="shared" si="4"/>
        <v/>
      </c>
    </row>
    <row r="307" ht="36" customHeight="1" spans="1:5">
      <c r="A307" s="421" t="s">
        <v>607</v>
      </c>
      <c r="B307" s="294" t="s">
        <v>608</v>
      </c>
      <c r="C307" s="328">
        <v>0</v>
      </c>
      <c r="D307" s="328">
        <v>0</v>
      </c>
      <c r="E307" s="187" t="str">
        <f t="shared" si="4"/>
        <v/>
      </c>
    </row>
    <row r="308" ht="36" customHeight="1" spans="1:5">
      <c r="A308" s="421" t="s">
        <v>609</v>
      </c>
      <c r="B308" s="294" t="s">
        <v>610</v>
      </c>
      <c r="C308" s="328">
        <v>100</v>
      </c>
      <c r="D308" s="328">
        <v>0</v>
      </c>
      <c r="E308" s="187">
        <f t="shared" si="4"/>
        <v>-1</v>
      </c>
    </row>
    <row r="309" ht="36" customHeight="1" spans="1:5">
      <c r="A309" s="421" t="s">
        <v>611</v>
      </c>
      <c r="B309" s="294" t="s">
        <v>157</v>
      </c>
      <c r="C309" s="328">
        <v>0</v>
      </c>
      <c r="D309" s="328">
        <v>0</v>
      </c>
      <c r="E309" s="187" t="str">
        <f t="shared" si="4"/>
        <v/>
      </c>
    </row>
    <row r="310" ht="36" customHeight="1" spans="1:5">
      <c r="A310" s="421" t="s">
        <v>612</v>
      </c>
      <c r="B310" s="294" t="s">
        <v>613</v>
      </c>
      <c r="C310" s="328">
        <v>0</v>
      </c>
      <c r="D310" s="328">
        <v>0</v>
      </c>
      <c r="E310" s="187" t="str">
        <f t="shared" si="4"/>
        <v/>
      </c>
    </row>
    <row r="311" ht="36" customHeight="1" spans="1:5">
      <c r="A311" s="420" t="s">
        <v>614</v>
      </c>
      <c r="B311" s="292" t="s">
        <v>615</v>
      </c>
      <c r="C311" s="328">
        <v>627</v>
      </c>
      <c r="D311" s="328">
        <v>396</v>
      </c>
      <c r="E311" s="187">
        <f t="shared" si="4"/>
        <v>-0.368</v>
      </c>
    </row>
    <row r="312" ht="36" customHeight="1" spans="1:5">
      <c r="A312" s="421" t="s">
        <v>616</v>
      </c>
      <c r="B312" s="294" t="s">
        <v>139</v>
      </c>
      <c r="C312" s="328">
        <v>203</v>
      </c>
      <c r="D312" s="328">
        <v>168</v>
      </c>
      <c r="E312" s="187">
        <f t="shared" si="4"/>
        <v>-0.172</v>
      </c>
    </row>
    <row r="313" ht="36" customHeight="1" spans="1:5">
      <c r="A313" s="421" t="s">
        <v>617</v>
      </c>
      <c r="B313" s="294" t="s">
        <v>141</v>
      </c>
      <c r="C313" s="328">
        <v>0</v>
      </c>
      <c r="D313" s="328">
        <v>0</v>
      </c>
      <c r="E313" s="187" t="str">
        <f t="shared" si="4"/>
        <v/>
      </c>
    </row>
    <row r="314" ht="36" customHeight="1" spans="1:5">
      <c r="A314" s="421" t="s">
        <v>618</v>
      </c>
      <c r="B314" s="294" t="s">
        <v>143</v>
      </c>
      <c r="C314" s="328">
        <v>0</v>
      </c>
      <c r="D314" s="328">
        <v>0</v>
      </c>
      <c r="E314" s="187" t="str">
        <f t="shared" si="4"/>
        <v/>
      </c>
    </row>
    <row r="315" ht="36" customHeight="1" spans="1:5">
      <c r="A315" s="421" t="s">
        <v>619</v>
      </c>
      <c r="B315" s="294" t="s">
        <v>620</v>
      </c>
      <c r="C315" s="328">
        <v>0</v>
      </c>
      <c r="D315" s="328">
        <v>0</v>
      </c>
      <c r="E315" s="187" t="str">
        <f t="shared" si="4"/>
        <v/>
      </c>
    </row>
    <row r="316" ht="36" customHeight="1" spans="1:5">
      <c r="A316" s="421" t="s">
        <v>621</v>
      </c>
      <c r="B316" s="294" t="s">
        <v>622</v>
      </c>
      <c r="C316" s="328">
        <v>0</v>
      </c>
      <c r="D316" s="328">
        <v>0</v>
      </c>
      <c r="E316" s="187" t="str">
        <f t="shared" si="4"/>
        <v/>
      </c>
    </row>
    <row r="317" ht="36" customHeight="1" spans="1:5">
      <c r="A317" s="421" t="s">
        <v>623</v>
      </c>
      <c r="B317" s="294" t="s">
        <v>624</v>
      </c>
      <c r="C317" s="328">
        <v>0</v>
      </c>
      <c r="D317" s="328">
        <v>0</v>
      </c>
      <c r="E317" s="187" t="str">
        <f t="shared" si="4"/>
        <v/>
      </c>
    </row>
    <row r="318" ht="36" customHeight="1" spans="1:5">
      <c r="A318" s="421" t="s">
        <v>625</v>
      </c>
      <c r="B318" s="294" t="s">
        <v>157</v>
      </c>
      <c r="C318" s="328">
        <v>0</v>
      </c>
      <c r="D318" s="328">
        <v>0</v>
      </c>
      <c r="E318" s="187" t="str">
        <f t="shared" si="4"/>
        <v/>
      </c>
    </row>
    <row r="319" ht="36" customHeight="1" spans="1:5">
      <c r="A319" s="421" t="s">
        <v>626</v>
      </c>
      <c r="B319" s="294" t="s">
        <v>627</v>
      </c>
      <c r="C319" s="328">
        <v>424</v>
      </c>
      <c r="D319" s="328">
        <v>228</v>
      </c>
      <c r="E319" s="187">
        <f t="shared" si="4"/>
        <v>-0.462</v>
      </c>
    </row>
    <row r="320" ht="36" customHeight="1" spans="1:5">
      <c r="A320" s="420" t="s">
        <v>628</v>
      </c>
      <c r="B320" s="292" t="s">
        <v>629</v>
      </c>
      <c r="C320" s="328">
        <v>1655</v>
      </c>
      <c r="D320" s="328">
        <v>1378</v>
      </c>
      <c r="E320" s="187">
        <f t="shared" si="4"/>
        <v>-0.167</v>
      </c>
    </row>
    <row r="321" ht="36" customHeight="1" spans="1:5">
      <c r="A321" s="421" t="s">
        <v>630</v>
      </c>
      <c r="B321" s="294" t="s">
        <v>139</v>
      </c>
      <c r="C321" s="328">
        <v>930</v>
      </c>
      <c r="D321" s="328">
        <v>878</v>
      </c>
      <c r="E321" s="187">
        <f t="shared" si="4"/>
        <v>-0.056</v>
      </c>
    </row>
    <row r="322" ht="36" customHeight="1" spans="1:5">
      <c r="A322" s="421" t="s">
        <v>631</v>
      </c>
      <c r="B322" s="294" t="s">
        <v>141</v>
      </c>
      <c r="C322" s="328">
        <v>0</v>
      </c>
      <c r="D322" s="328">
        <v>0</v>
      </c>
      <c r="E322" s="187" t="str">
        <f t="shared" si="4"/>
        <v/>
      </c>
    </row>
    <row r="323" ht="36" customHeight="1" spans="1:5">
      <c r="A323" s="421" t="s">
        <v>632</v>
      </c>
      <c r="B323" s="294" t="s">
        <v>143</v>
      </c>
      <c r="C323" s="328">
        <v>0</v>
      </c>
      <c r="D323" s="328">
        <v>0</v>
      </c>
      <c r="E323" s="187" t="str">
        <f t="shared" si="4"/>
        <v/>
      </c>
    </row>
    <row r="324" ht="36" customHeight="1" spans="1:5">
      <c r="A324" s="421" t="s">
        <v>633</v>
      </c>
      <c r="B324" s="294" t="s">
        <v>634</v>
      </c>
      <c r="C324" s="328">
        <v>428</v>
      </c>
      <c r="D324" s="328">
        <v>351</v>
      </c>
      <c r="E324" s="187">
        <f t="shared" ref="E324:E387" si="5">IF(C324&gt;0,D324/C324-1,IF(C324&lt;0,-(D324/C324-1),""))</f>
        <v>-0.18</v>
      </c>
    </row>
    <row r="325" ht="36" customHeight="1" spans="1:5">
      <c r="A325" s="421" t="s">
        <v>635</v>
      </c>
      <c r="B325" s="294" t="s">
        <v>636</v>
      </c>
      <c r="C325" s="328">
        <v>10</v>
      </c>
      <c r="D325" s="328">
        <v>0</v>
      </c>
      <c r="E325" s="187">
        <f t="shared" si="5"/>
        <v>-1</v>
      </c>
    </row>
    <row r="326" ht="36" customHeight="1" spans="1:5">
      <c r="A326" s="429" t="s">
        <v>637</v>
      </c>
      <c r="B326" s="294" t="s">
        <v>638</v>
      </c>
      <c r="C326" s="328">
        <v>0</v>
      </c>
      <c r="D326" s="328">
        <v>0</v>
      </c>
      <c r="E326" s="187" t="str">
        <f t="shared" si="5"/>
        <v/>
      </c>
    </row>
    <row r="327" ht="36" customHeight="1" spans="1:5">
      <c r="A327" s="429" t="s">
        <v>639</v>
      </c>
      <c r="B327" s="294" t="s">
        <v>640</v>
      </c>
      <c r="C327" s="328">
        <v>98</v>
      </c>
      <c r="D327" s="328">
        <v>67</v>
      </c>
      <c r="E327" s="187">
        <f t="shared" si="5"/>
        <v>-0.316</v>
      </c>
    </row>
    <row r="328" ht="36" customHeight="1" spans="1:5">
      <c r="A328" s="421" t="s">
        <v>641</v>
      </c>
      <c r="B328" s="294" t="s">
        <v>642</v>
      </c>
      <c r="C328" s="328">
        <v>0</v>
      </c>
      <c r="D328" s="328">
        <v>0</v>
      </c>
      <c r="E328" s="187" t="str">
        <f t="shared" si="5"/>
        <v/>
      </c>
    </row>
    <row r="329" ht="36" customHeight="1" spans="1:5">
      <c r="A329" s="421" t="s">
        <v>643</v>
      </c>
      <c r="B329" s="294" t="s">
        <v>644</v>
      </c>
      <c r="C329" s="328"/>
      <c r="D329" s="328"/>
      <c r="E329" s="187" t="str">
        <f t="shared" si="5"/>
        <v/>
      </c>
    </row>
    <row r="330" ht="36" customHeight="1" spans="1:5">
      <c r="A330" s="421" t="s">
        <v>645</v>
      </c>
      <c r="B330" s="294" t="s">
        <v>646</v>
      </c>
      <c r="C330" s="328">
        <v>0</v>
      </c>
      <c r="D330" s="328">
        <v>0</v>
      </c>
      <c r="E330" s="187" t="str">
        <f t="shared" si="5"/>
        <v/>
      </c>
    </row>
    <row r="331" ht="36" customHeight="1" spans="1:5">
      <c r="A331" s="421" t="s">
        <v>647</v>
      </c>
      <c r="B331" s="294" t="s">
        <v>648</v>
      </c>
      <c r="C331" s="328"/>
      <c r="D331" s="328"/>
      <c r="E331" s="187" t="str">
        <f t="shared" si="5"/>
        <v/>
      </c>
    </row>
    <row r="332" ht="36" customHeight="1" spans="1:5">
      <c r="A332" s="421" t="s">
        <v>649</v>
      </c>
      <c r="B332" s="294" t="s">
        <v>650</v>
      </c>
      <c r="C332" s="328">
        <v>78</v>
      </c>
      <c r="D332" s="328">
        <v>20</v>
      </c>
      <c r="E332" s="187">
        <f t="shared" si="5"/>
        <v>-0.744</v>
      </c>
    </row>
    <row r="333" ht="36" customHeight="1" spans="1:5">
      <c r="A333" s="421" t="s">
        <v>651</v>
      </c>
      <c r="B333" s="294" t="s">
        <v>240</v>
      </c>
      <c r="C333" s="328">
        <v>0</v>
      </c>
      <c r="D333" s="328">
        <v>0</v>
      </c>
      <c r="E333" s="187" t="str">
        <f t="shared" si="5"/>
        <v/>
      </c>
    </row>
    <row r="334" ht="36" customHeight="1" spans="1:5">
      <c r="A334" s="421" t="s">
        <v>652</v>
      </c>
      <c r="B334" s="294" t="s">
        <v>157</v>
      </c>
      <c r="C334" s="328">
        <v>0</v>
      </c>
      <c r="D334" s="328">
        <v>0</v>
      </c>
      <c r="E334" s="187" t="str">
        <f t="shared" si="5"/>
        <v/>
      </c>
    </row>
    <row r="335" ht="36" customHeight="1" spans="1:5">
      <c r="A335" s="421" t="s">
        <v>653</v>
      </c>
      <c r="B335" s="294" t="s">
        <v>654</v>
      </c>
      <c r="C335" s="328">
        <v>111</v>
      </c>
      <c r="D335" s="328">
        <v>62</v>
      </c>
      <c r="E335" s="187">
        <f t="shared" si="5"/>
        <v>-0.441</v>
      </c>
    </row>
    <row r="336" ht="36" customHeight="1" spans="1:5">
      <c r="A336" s="420" t="s">
        <v>655</v>
      </c>
      <c r="B336" s="292" t="s">
        <v>656</v>
      </c>
      <c r="C336" s="328">
        <v>0</v>
      </c>
      <c r="D336" s="328">
        <v>0</v>
      </c>
      <c r="E336" s="187" t="str">
        <f t="shared" si="5"/>
        <v/>
      </c>
    </row>
    <row r="337" ht="36" customHeight="1" spans="1:5">
      <c r="A337" s="421" t="s">
        <v>657</v>
      </c>
      <c r="B337" s="294" t="s">
        <v>139</v>
      </c>
      <c r="C337" s="328">
        <v>0</v>
      </c>
      <c r="D337" s="328">
        <v>0</v>
      </c>
      <c r="E337" s="187" t="str">
        <f t="shared" si="5"/>
        <v/>
      </c>
    </row>
    <row r="338" ht="36" customHeight="1" spans="1:5">
      <c r="A338" s="421" t="s">
        <v>658</v>
      </c>
      <c r="B338" s="294" t="s">
        <v>141</v>
      </c>
      <c r="C338" s="328">
        <v>0</v>
      </c>
      <c r="D338" s="328">
        <v>0</v>
      </c>
      <c r="E338" s="187" t="str">
        <f t="shared" si="5"/>
        <v/>
      </c>
    </row>
    <row r="339" ht="36" customHeight="1" spans="1:5">
      <c r="A339" s="421" t="s">
        <v>659</v>
      </c>
      <c r="B339" s="294" t="s">
        <v>143</v>
      </c>
      <c r="C339" s="328">
        <v>0</v>
      </c>
      <c r="D339" s="328">
        <v>0</v>
      </c>
      <c r="E339" s="187" t="str">
        <f t="shared" si="5"/>
        <v/>
      </c>
    </row>
    <row r="340" ht="36" customHeight="1" spans="1:5">
      <c r="A340" s="421" t="s">
        <v>660</v>
      </c>
      <c r="B340" s="294" t="s">
        <v>661</v>
      </c>
      <c r="C340" s="328">
        <v>0</v>
      </c>
      <c r="D340" s="328">
        <v>0</v>
      </c>
      <c r="E340" s="187" t="str">
        <f t="shared" si="5"/>
        <v/>
      </c>
    </row>
    <row r="341" ht="36" customHeight="1" spans="1:5">
      <c r="A341" s="421" t="s">
        <v>662</v>
      </c>
      <c r="B341" s="294" t="s">
        <v>663</v>
      </c>
      <c r="C341" s="328">
        <v>0</v>
      </c>
      <c r="D341" s="328">
        <v>0</v>
      </c>
      <c r="E341" s="187" t="str">
        <f t="shared" si="5"/>
        <v/>
      </c>
    </row>
    <row r="342" ht="36" customHeight="1" spans="1:5">
      <c r="A342" s="421" t="s">
        <v>664</v>
      </c>
      <c r="B342" s="294" t="s">
        <v>665</v>
      </c>
      <c r="C342" s="328">
        <v>0</v>
      </c>
      <c r="D342" s="328">
        <v>0</v>
      </c>
      <c r="E342" s="187" t="str">
        <f t="shared" si="5"/>
        <v/>
      </c>
    </row>
    <row r="343" ht="36" customHeight="1" spans="1:5">
      <c r="A343" s="421" t="s">
        <v>666</v>
      </c>
      <c r="B343" s="294" t="s">
        <v>240</v>
      </c>
      <c r="C343" s="328">
        <v>0</v>
      </c>
      <c r="D343" s="328">
        <v>0</v>
      </c>
      <c r="E343" s="187" t="str">
        <f t="shared" si="5"/>
        <v/>
      </c>
    </row>
    <row r="344" ht="36" customHeight="1" spans="1:5">
      <c r="A344" s="421" t="s">
        <v>667</v>
      </c>
      <c r="B344" s="294" t="s">
        <v>157</v>
      </c>
      <c r="C344" s="328">
        <v>0</v>
      </c>
      <c r="D344" s="328">
        <v>0</v>
      </c>
      <c r="E344" s="187" t="str">
        <f t="shared" si="5"/>
        <v/>
      </c>
    </row>
    <row r="345" ht="36" customHeight="1" spans="1:5">
      <c r="A345" s="421" t="s">
        <v>668</v>
      </c>
      <c r="B345" s="294" t="s">
        <v>669</v>
      </c>
      <c r="C345" s="328">
        <v>0</v>
      </c>
      <c r="D345" s="328">
        <v>0</v>
      </c>
      <c r="E345" s="187" t="str">
        <f t="shared" si="5"/>
        <v/>
      </c>
    </row>
    <row r="346" ht="36" customHeight="1" spans="1:5">
      <c r="A346" s="420" t="s">
        <v>670</v>
      </c>
      <c r="B346" s="292" t="s">
        <v>671</v>
      </c>
      <c r="C346" s="328">
        <v>0</v>
      </c>
      <c r="D346" s="328">
        <v>0</v>
      </c>
      <c r="E346" s="187" t="str">
        <f t="shared" si="5"/>
        <v/>
      </c>
    </row>
    <row r="347" ht="36" customHeight="1" spans="1:5">
      <c r="A347" s="421" t="s">
        <v>672</v>
      </c>
      <c r="B347" s="294" t="s">
        <v>139</v>
      </c>
      <c r="C347" s="328">
        <v>0</v>
      </c>
      <c r="D347" s="328">
        <v>0</v>
      </c>
      <c r="E347" s="187" t="str">
        <f t="shared" si="5"/>
        <v/>
      </c>
    </row>
    <row r="348" ht="36" customHeight="1" spans="1:5">
      <c r="A348" s="421" t="s">
        <v>673</v>
      </c>
      <c r="B348" s="294" t="s">
        <v>141</v>
      </c>
      <c r="C348" s="328">
        <v>0</v>
      </c>
      <c r="D348" s="328">
        <v>0</v>
      </c>
      <c r="E348" s="187" t="str">
        <f t="shared" si="5"/>
        <v/>
      </c>
    </row>
    <row r="349" ht="36" customHeight="1" spans="1:5">
      <c r="A349" s="421" t="s">
        <v>674</v>
      </c>
      <c r="B349" s="294" t="s">
        <v>143</v>
      </c>
      <c r="C349" s="328">
        <v>0</v>
      </c>
      <c r="D349" s="328">
        <v>0</v>
      </c>
      <c r="E349" s="187" t="str">
        <f t="shared" si="5"/>
        <v/>
      </c>
    </row>
    <row r="350" ht="36" customHeight="1" spans="1:5">
      <c r="A350" s="421" t="s">
        <v>675</v>
      </c>
      <c r="B350" s="294" t="s">
        <v>676</v>
      </c>
      <c r="C350" s="328">
        <v>0</v>
      </c>
      <c r="D350" s="328">
        <v>0</v>
      </c>
      <c r="E350" s="187" t="str">
        <f t="shared" si="5"/>
        <v/>
      </c>
    </row>
    <row r="351" ht="36" customHeight="1" spans="1:5">
      <c r="A351" s="421" t="s">
        <v>677</v>
      </c>
      <c r="B351" s="294" t="s">
        <v>678</v>
      </c>
      <c r="C351" s="328">
        <v>0</v>
      </c>
      <c r="D351" s="328">
        <v>0</v>
      </c>
      <c r="E351" s="187" t="str">
        <f t="shared" si="5"/>
        <v/>
      </c>
    </row>
    <row r="352" ht="36" customHeight="1" spans="1:5">
      <c r="A352" s="421" t="s">
        <v>679</v>
      </c>
      <c r="B352" s="294" t="s">
        <v>680</v>
      </c>
      <c r="C352" s="328">
        <v>0</v>
      </c>
      <c r="D352" s="328">
        <v>0</v>
      </c>
      <c r="E352" s="187" t="str">
        <f t="shared" si="5"/>
        <v/>
      </c>
    </row>
    <row r="353" ht="36" customHeight="1" spans="1:5">
      <c r="A353" s="421" t="s">
        <v>681</v>
      </c>
      <c r="B353" s="294" t="s">
        <v>240</v>
      </c>
      <c r="C353" s="328">
        <v>0</v>
      </c>
      <c r="D353" s="328">
        <v>0</v>
      </c>
      <c r="E353" s="187" t="str">
        <f t="shared" si="5"/>
        <v/>
      </c>
    </row>
    <row r="354" ht="36" customHeight="1" spans="1:5">
      <c r="A354" s="421" t="s">
        <v>682</v>
      </c>
      <c r="B354" s="294" t="s">
        <v>157</v>
      </c>
      <c r="C354" s="328">
        <v>0</v>
      </c>
      <c r="D354" s="328">
        <v>0</v>
      </c>
      <c r="E354" s="187" t="str">
        <f t="shared" si="5"/>
        <v/>
      </c>
    </row>
    <row r="355" ht="36" customHeight="1" spans="1:5">
      <c r="A355" s="421" t="s">
        <v>683</v>
      </c>
      <c r="B355" s="294" t="s">
        <v>684</v>
      </c>
      <c r="C355" s="328">
        <v>0</v>
      </c>
      <c r="D355" s="328">
        <v>0</v>
      </c>
      <c r="E355" s="187" t="str">
        <f t="shared" si="5"/>
        <v/>
      </c>
    </row>
    <row r="356" ht="36" customHeight="1" spans="1:5">
      <c r="A356" s="420" t="s">
        <v>685</v>
      </c>
      <c r="B356" s="292" t="s">
        <v>686</v>
      </c>
      <c r="C356" s="328">
        <v>68</v>
      </c>
      <c r="D356" s="328">
        <v>891</v>
      </c>
      <c r="E356" s="187">
        <f t="shared" si="5"/>
        <v>12.103</v>
      </c>
    </row>
    <row r="357" ht="36" customHeight="1" spans="1:5">
      <c r="A357" s="421" t="s">
        <v>687</v>
      </c>
      <c r="B357" s="294" t="s">
        <v>139</v>
      </c>
      <c r="C357" s="328">
        <v>0</v>
      </c>
      <c r="D357" s="328">
        <v>0</v>
      </c>
      <c r="E357" s="187" t="str">
        <f t="shared" si="5"/>
        <v/>
      </c>
    </row>
    <row r="358" ht="36" customHeight="1" spans="1:5">
      <c r="A358" s="421" t="s">
        <v>688</v>
      </c>
      <c r="B358" s="294" t="s">
        <v>141</v>
      </c>
      <c r="C358" s="328">
        <v>0</v>
      </c>
      <c r="D358" s="328">
        <v>0</v>
      </c>
      <c r="E358" s="187" t="str">
        <f t="shared" si="5"/>
        <v/>
      </c>
    </row>
    <row r="359" ht="36" customHeight="1" spans="1:5">
      <c r="A359" s="421" t="s">
        <v>689</v>
      </c>
      <c r="B359" s="294" t="s">
        <v>143</v>
      </c>
      <c r="C359" s="328">
        <v>0</v>
      </c>
      <c r="D359" s="328">
        <v>0</v>
      </c>
      <c r="E359" s="187" t="str">
        <f t="shared" si="5"/>
        <v/>
      </c>
    </row>
    <row r="360" ht="36" customHeight="1" spans="1:5">
      <c r="A360" s="421" t="s">
        <v>690</v>
      </c>
      <c r="B360" s="294" t="s">
        <v>691</v>
      </c>
      <c r="C360" s="328">
        <v>0</v>
      </c>
      <c r="D360" s="328">
        <v>0</v>
      </c>
      <c r="E360" s="187" t="str">
        <f t="shared" si="5"/>
        <v/>
      </c>
    </row>
    <row r="361" ht="36" customHeight="1" spans="1:5">
      <c r="A361" s="421" t="s">
        <v>692</v>
      </c>
      <c r="B361" s="294" t="s">
        <v>693</v>
      </c>
      <c r="C361" s="328">
        <v>0</v>
      </c>
      <c r="D361" s="328">
        <v>0</v>
      </c>
      <c r="E361" s="187" t="str">
        <f t="shared" si="5"/>
        <v/>
      </c>
    </row>
    <row r="362" ht="36" customHeight="1" spans="1:5">
      <c r="A362" s="421" t="s">
        <v>694</v>
      </c>
      <c r="B362" s="294" t="s">
        <v>157</v>
      </c>
      <c r="C362" s="328">
        <v>0</v>
      </c>
      <c r="D362" s="328">
        <v>0</v>
      </c>
      <c r="E362" s="187" t="str">
        <f t="shared" si="5"/>
        <v/>
      </c>
    </row>
    <row r="363" ht="36" customHeight="1" spans="1:5">
      <c r="A363" s="421" t="s">
        <v>695</v>
      </c>
      <c r="B363" s="294" t="s">
        <v>696</v>
      </c>
      <c r="C363" s="328">
        <v>68</v>
      </c>
      <c r="D363" s="328">
        <v>891</v>
      </c>
      <c r="E363" s="187">
        <f t="shared" si="5"/>
        <v>12.103</v>
      </c>
    </row>
    <row r="364" ht="36" customHeight="1" spans="1:5">
      <c r="A364" s="420" t="s">
        <v>697</v>
      </c>
      <c r="B364" s="292" t="s">
        <v>698</v>
      </c>
      <c r="C364" s="328">
        <v>0</v>
      </c>
      <c r="D364" s="328">
        <v>0</v>
      </c>
      <c r="E364" s="187" t="str">
        <f t="shared" si="5"/>
        <v/>
      </c>
    </row>
    <row r="365" ht="36" customHeight="1" spans="1:5">
      <c r="A365" s="421" t="s">
        <v>699</v>
      </c>
      <c r="B365" s="294" t="s">
        <v>139</v>
      </c>
      <c r="C365" s="328">
        <v>0</v>
      </c>
      <c r="D365" s="328">
        <v>0</v>
      </c>
      <c r="E365" s="187" t="str">
        <f t="shared" si="5"/>
        <v/>
      </c>
    </row>
    <row r="366" ht="36" customHeight="1" spans="1:5">
      <c r="A366" s="421" t="s">
        <v>700</v>
      </c>
      <c r="B366" s="294" t="s">
        <v>141</v>
      </c>
      <c r="C366" s="328">
        <v>0</v>
      </c>
      <c r="D366" s="328">
        <v>0</v>
      </c>
      <c r="E366" s="187" t="str">
        <f t="shared" si="5"/>
        <v/>
      </c>
    </row>
    <row r="367" ht="36" customHeight="1" spans="1:5">
      <c r="A367" s="421" t="s">
        <v>701</v>
      </c>
      <c r="B367" s="294" t="s">
        <v>240</v>
      </c>
      <c r="C367" s="328">
        <v>0</v>
      </c>
      <c r="D367" s="328">
        <v>0</v>
      </c>
      <c r="E367" s="187" t="str">
        <f t="shared" si="5"/>
        <v/>
      </c>
    </row>
    <row r="368" ht="36" customHeight="1" spans="1:5">
      <c r="A368" s="421" t="s">
        <v>702</v>
      </c>
      <c r="B368" s="294" t="s">
        <v>703</v>
      </c>
      <c r="C368" s="328">
        <v>0</v>
      </c>
      <c r="D368" s="328">
        <v>0</v>
      </c>
      <c r="E368" s="187" t="str">
        <f t="shared" si="5"/>
        <v/>
      </c>
    </row>
    <row r="369" ht="36" customHeight="1" spans="1:5">
      <c r="A369" s="421" t="s">
        <v>704</v>
      </c>
      <c r="B369" s="294" t="s">
        <v>705</v>
      </c>
      <c r="C369" s="328">
        <v>0</v>
      </c>
      <c r="D369" s="328">
        <v>0</v>
      </c>
      <c r="E369" s="187" t="str">
        <f t="shared" si="5"/>
        <v/>
      </c>
    </row>
    <row r="370" ht="36" customHeight="1" spans="1:5">
      <c r="A370" s="420" t="s">
        <v>706</v>
      </c>
      <c r="B370" s="292" t="s">
        <v>707</v>
      </c>
      <c r="C370" s="328">
        <v>2027</v>
      </c>
      <c r="D370" s="328">
        <v>3813</v>
      </c>
      <c r="E370" s="187">
        <f t="shared" si="5"/>
        <v>0.881</v>
      </c>
    </row>
    <row r="371" ht="36" customHeight="1" spans="1:5">
      <c r="A371" s="421">
        <v>2049902</v>
      </c>
      <c r="B371" s="294" t="s">
        <v>708</v>
      </c>
      <c r="C371" s="328">
        <v>0</v>
      </c>
      <c r="D371" s="328">
        <v>0</v>
      </c>
      <c r="E371" s="187" t="str">
        <f t="shared" si="5"/>
        <v/>
      </c>
    </row>
    <row r="372" ht="36" customHeight="1" spans="1:5">
      <c r="A372" s="430" t="s">
        <v>709</v>
      </c>
      <c r="B372" s="294" t="s">
        <v>710</v>
      </c>
      <c r="C372" s="328">
        <v>2027</v>
      </c>
      <c r="D372" s="328">
        <v>3813</v>
      </c>
      <c r="E372" s="187">
        <f t="shared" si="5"/>
        <v>0.881</v>
      </c>
    </row>
    <row r="373" ht="36" customHeight="1" spans="1:5">
      <c r="A373" s="431" t="s">
        <v>711</v>
      </c>
      <c r="B373" s="428" t="s">
        <v>527</v>
      </c>
      <c r="C373" s="328"/>
      <c r="D373" s="328"/>
      <c r="E373" s="187" t="str">
        <f t="shared" si="5"/>
        <v/>
      </c>
    </row>
    <row r="374" ht="36" customHeight="1" spans="1:5">
      <c r="A374" s="431" t="s">
        <v>712</v>
      </c>
      <c r="B374" s="428" t="s">
        <v>713</v>
      </c>
      <c r="C374" s="328"/>
      <c r="D374" s="328"/>
      <c r="E374" s="187" t="str">
        <f t="shared" si="5"/>
        <v/>
      </c>
    </row>
    <row r="375" ht="36" customHeight="1" spans="1:5">
      <c r="A375" s="420" t="s">
        <v>78</v>
      </c>
      <c r="B375" s="292" t="s">
        <v>79</v>
      </c>
      <c r="C375" s="328">
        <v>131771</v>
      </c>
      <c r="D375" s="328">
        <v>123540</v>
      </c>
      <c r="E375" s="187">
        <f t="shared" si="5"/>
        <v>-0.062</v>
      </c>
    </row>
    <row r="376" ht="36" customHeight="1" spans="1:5">
      <c r="A376" s="420" t="s">
        <v>714</v>
      </c>
      <c r="B376" s="292" t="s">
        <v>715</v>
      </c>
      <c r="C376" s="328">
        <v>7690</v>
      </c>
      <c r="D376" s="328">
        <v>1037</v>
      </c>
      <c r="E376" s="187">
        <f t="shared" si="5"/>
        <v>-0.865</v>
      </c>
    </row>
    <row r="377" ht="36" customHeight="1" spans="1:5">
      <c r="A377" s="421" t="s">
        <v>716</v>
      </c>
      <c r="B377" s="294" t="s">
        <v>139</v>
      </c>
      <c r="C377" s="328">
        <v>6616</v>
      </c>
      <c r="D377" s="328">
        <v>566</v>
      </c>
      <c r="E377" s="187">
        <f t="shared" si="5"/>
        <v>-0.914</v>
      </c>
    </row>
    <row r="378" ht="36" customHeight="1" spans="1:5">
      <c r="A378" s="421" t="s">
        <v>717</v>
      </c>
      <c r="B378" s="294" t="s">
        <v>141</v>
      </c>
      <c r="C378" s="328">
        <v>500</v>
      </c>
      <c r="D378" s="328">
        <v>0</v>
      </c>
      <c r="E378" s="187">
        <f t="shared" si="5"/>
        <v>-1</v>
      </c>
    </row>
    <row r="379" ht="36" customHeight="1" spans="1:5">
      <c r="A379" s="421" t="s">
        <v>718</v>
      </c>
      <c r="B379" s="294" t="s">
        <v>143</v>
      </c>
      <c r="C379" s="328">
        <v>0</v>
      </c>
      <c r="D379" s="328">
        <v>0</v>
      </c>
      <c r="E379" s="187" t="str">
        <f t="shared" si="5"/>
        <v/>
      </c>
    </row>
    <row r="380" ht="36" customHeight="1" spans="1:5">
      <c r="A380" s="421" t="s">
        <v>719</v>
      </c>
      <c r="B380" s="294" t="s">
        <v>720</v>
      </c>
      <c r="C380" s="328">
        <v>574</v>
      </c>
      <c r="D380" s="328">
        <v>471</v>
      </c>
      <c r="E380" s="187">
        <f t="shared" si="5"/>
        <v>-0.179</v>
      </c>
    </row>
    <row r="381" ht="36" customHeight="1" spans="1:5">
      <c r="A381" s="420" t="s">
        <v>721</v>
      </c>
      <c r="B381" s="292" t="s">
        <v>722</v>
      </c>
      <c r="C381" s="328">
        <v>113969</v>
      </c>
      <c r="D381" s="328">
        <v>110460</v>
      </c>
      <c r="E381" s="187">
        <f t="shared" si="5"/>
        <v>-0.031</v>
      </c>
    </row>
    <row r="382" ht="36" customHeight="1" spans="1:5">
      <c r="A382" s="421" t="s">
        <v>723</v>
      </c>
      <c r="B382" s="294" t="s">
        <v>724</v>
      </c>
      <c r="C382" s="328">
        <v>9969</v>
      </c>
      <c r="D382" s="328">
        <v>10315</v>
      </c>
      <c r="E382" s="187">
        <f t="shared" si="5"/>
        <v>0.035</v>
      </c>
    </row>
    <row r="383" ht="36" customHeight="1" spans="1:5">
      <c r="A383" s="421" t="s">
        <v>725</v>
      </c>
      <c r="B383" s="294" t="s">
        <v>726</v>
      </c>
      <c r="C383" s="328">
        <v>59883</v>
      </c>
      <c r="D383" s="328">
        <v>55211</v>
      </c>
      <c r="E383" s="187">
        <f t="shared" si="5"/>
        <v>-0.078</v>
      </c>
    </row>
    <row r="384" ht="36" customHeight="1" spans="1:5">
      <c r="A384" s="421" t="s">
        <v>727</v>
      </c>
      <c r="B384" s="294" t="s">
        <v>728</v>
      </c>
      <c r="C384" s="328">
        <v>30748</v>
      </c>
      <c r="D384" s="328">
        <v>30617</v>
      </c>
      <c r="E384" s="187">
        <f t="shared" si="5"/>
        <v>-0.004</v>
      </c>
    </row>
    <row r="385" ht="36" customHeight="1" spans="1:5">
      <c r="A385" s="421" t="s">
        <v>729</v>
      </c>
      <c r="B385" s="294" t="s">
        <v>730</v>
      </c>
      <c r="C385" s="328">
        <v>13121</v>
      </c>
      <c r="D385" s="328">
        <v>13371</v>
      </c>
      <c r="E385" s="187">
        <f t="shared" si="5"/>
        <v>0.019</v>
      </c>
    </row>
    <row r="386" ht="36" customHeight="1" spans="1:5">
      <c r="A386" s="421" t="s">
        <v>731</v>
      </c>
      <c r="B386" s="294" t="s">
        <v>732</v>
      </c>
      <c r="C386" s="328">
        <v>0</v>
      </c>
      <c r="D386" s="328">
        <v>0</v>
      </c>
      <c r="E386" s="187" t="str">
        <f t="shared" si="5"/>
        <v/>
      </c>
    </row>
    <row r="387" ht="36" customHeight="1" spans="1:5">
      <c r="A387" s="421" t="s">
        <v>733</v>
      </c>
      <c r="B387" s="294" t="s">
        <v>734</v>
      </c>
      <c r="C387" s="328"/>
      <c r="D387" s="328"/>
      <c r="E387" s="187" t="str">
        <f t="shared" si="5"/>
        <v/>
      </c>
    </row>
    <row r="388" ht="36" customHeight="1" spans="1:5">
      <c r="A388" s="421" t="s">
        <v>735</v>
      </c>
      <c r="B388" s="294" t="s">
        <v>736</v>
      </c>
      <c r="C388" s="328"/>
      <c r="D388" s="328"/>
      <c r="E388" s="187" t="str">
        <f t="shared" ref="E388:E451" si="6">IF(C388&gt;0,D388/C388-1,IF(C388&lt;0,-(D388/C388-1),""))</f>
        <v/>
      </c>
    </row>
    <row r="389" ht="36" customHeight="1" spans="1:5">
      <c r="A389" s="421" t="s">
        <v>737</v>
      </c>
      <c r="B389" s="294" t="s">
        <v>738</v>
      </c>
      <c r="C389" s="328">
        <v>248</v>
      </c>
      <c r="D389" s="328">
        <v>946</v>
      </c>
      <c r="E389" s="187">
        <f t="shared" si="6"/>
        <v>2.815</v>
      </c>
    </row>
    <row r="390" ht="36" customHeight="1" spans="1:5">
      <c r="A390" s="420" t="s">
        <v>739</v>
      </c>
      <c r="B390" s="292" t="s">
        <v>740</v>
      </c>
      <c r="C390" s="328">
        <v>2992</v>
      </c>
      <c r="D390" s="328">
        <v>2466</v>
      </c>
      <c r="E390" s="187">
        <f t="shared" si="6"/>
        <v>-0.176</v>
      </c>
    </row>
    <row r="391" ht="36" customHeight="1" spans="1:5">
      <c r="A391" s="421" t="s">
        <v>741</v>
      </c>
      <c r="B391" s="294" t="s">
        <v>742</v>
      </c>
      <c r="C391" s="328">
        <v>0</v>
      </c>
      <c r="D391" s="328">
        <v>0</v>
      </c>
      <c r="E391" s="187" t="str">
        <f t="shared" si="6"/>
        <v/>
      </c>
    </row>
    <row r="392" ht="36" customHeight="1" spans="1:5">
      <c r="A392" s="421" t="s">
        <v>743</v>
      </c>
      <c r="B392" s="294" t="s">
        <v>744</v>
      </c>
      <c r="C392" s="328">
        <v>2992</v>
      </c>
      <c r="D392" s="328">
        <v>2466</v>
      </c>
      <c r="E392" s="187">
        <f t="shared" si="6"/>
        <v>-0.176</v>
      </c>
    </row>
    <row r="393" ht="36" customHeight="1" spans="1:5">
      <c r="A393" s="421" t="s">
        <v>745</v>
      </c>
      <c r="B393" s="294" t="s">
        <v>746</v>
      </c>
      <c r="C393" s="328">
        <v>0</v>
      </c>
      <c r="D393" s="328">
        <v>0</v>
      </c>
      <c r="E393" s="187" t="str">
        <f t="shared" si="6"/>
        <v/>
      </c>
    </row>
    <row r="394" ht="36" customHeight="1" spans="1:5">
      <c r="A394" s="421" t="s">
        <v>747</v>
      </c>
      <c r="B394" s="294" t="s">
        <v>748</v>
      </c>
      <c r="C394" s="328">
        <v>0</v>
      </c>
      <c r="D394" s="328">
        <v>0</v>
      </c>
      <c r="E394" s="187" t="str">
        <f t="shared" si="6"/>
        <v/>
      </c>
    </row>
    <row r="395" ht="36" customHeight="1" spans="1:5">
      <c r="A395" s="421" t="s">
        <v>749</v>
      </c>
      <c r="B395" s="294" t="s">
        <v>750</v>
      </c>
      <c r="C395" s="328">
        <v>0</v>
      </c>
      <c r="D395" s="328">
        <v>0</v>
      </c>
      <c r="E395" s="187" t="str">
        <f t="shared" si="6"/>
        <v/>
      </c>
    </row>
    <row r="396" ht="36" customHeight="1" spans="1:5">
      <c r="A396" s="420" t="s">
        <v>751</v>
      </c>
      <c r="B396" s="292" t="s">
        <v>752</v>
      </c>
      <c r="C396" s="328">
        <v>0</v>
      </c>
      <c r="D396" s="328">
        <v>0</v>
      </c>
      <c r="E396" s="187" t="str">
        <f t="shared" si="6"/>
        <v/>
      </c>
    </row>
    <row r="397" ht="36" customHeight="1" spans="1:5">
      <c r="A397" s="421" t="s">
        <v>753</v>
      </c>
      <c r="B397" s="294" t="s">
        <v>754</v>
      </c>
      <c r="C397" s="328">
        <v>0</v>
      </c>
      <c r="D397" s="328">
        <v>0</v>
      </c>
      <c r="E397" s="187" t="str">
        <f t="shared" si="6"/>
        <v/>
      </c>
    </row>
    <row r="398" ht="36" customHeight="1" spans="1:5">
      <c r="A398" s="421" t="s">
        <v>755</v>
      </c>
      <c r="B398" s="294" t="s">
        <v>756</v>
      </c>
      <c r="C398" s="328">
        <v>0</v>
      </c>
      <c r="D398" s="328">
        <v>0</v>
      </c>
      <c r="E398" s="187" t="str">
        <f t="shared" si="6"/>
        <v/>
      </c>
    </row>
    <row r="399" ht="36" customHeight="1" spans="1:5">
      <c r="A399" s="421" t="s">
        <v>757</v>
      </c>
      <c r="B399" s="294" t="s">
        <v>758</v>
      </c>
      <c r="C399" s="328">
        <v>0</v>
      </c>
      <c r="D399" s="328">
        <v>0</v>
      </c>
      <c r="E399" s="187" t="str">
        <f t="shared" si="6"/>
        <v/>
      </c>
    </row>
    <row r="400" ht="36" customHeight="1" spans="1:5">
      <c r="A400" s="421" t="s">
        <v>759</v>
      </c>
      <c r="B400" s="294" t="s">
        <v>760</v>
      </c>
      <c r="C400" s="328">
        <v>0</v>
      </c>
      <c r="D400" s="328">
        <v>0</v>
      </c>
      <c r="E400" s="187" t="str">
        <f t="shared" si="6"/>
        <v/>
      </c>
    </row>
    <row r="401" ht="36" customHeight="1" spans="1:5">
      <c r="A401" s="421" t="s">
        <v>761</v>
      </c>
      <c r="B401" s="294" t="s">
        <v>762</v>
      </c>
      <c r="C401" s="328">
        <v>0</v>
      </c>
      <c r="D401" s="328">
        <v>0</v>
      </c>
      <c r="E401" s="187" t="str">
        <f t="shared" si="6"/>
        <v/>
      </c>
    </row>
    <row r="402" ht="36" customHeight="1" spans="1:5">
      <c r="A402" s="420" t="s">
        <v>763</v>
      </c>
      <c r="B402" s="292" t="s">
        <v>764</v>
      </c>
      <c r="C402" s="328">
        <v>0</v>
      </c>
      <c r="D402" s="328">
        <v>0</v>
      </c>
      <c r="E402" s="187" t="str">
        <f t="shared" si="6"/>
        <v/>
      </c>
    </row>
    <row r="403" ht="36" customHeight="1" spans="1:5">
      <c r="A403" s="421" t="s">
        <v>765</v>
      </c>
      <c r="B403" s="294" t="s">
        <v>766</v>
      </c>
      <c r="C403" s="328">
        <v>0</v>
      </c>
      <c r="D403" s="328">
        <v>0</v>
      </c>
      <c r="E403" s="187" t="str">
        <f t="shared" si="6"/>
        <v/>
      </c>
    </row>
    <row r="404" ht="36" customHeight="1" spans="1:5">
      <c r="A404" s="421" t="s">
        <v>767</v>
      </c>
      <c r="B404" s="294" t="s">
        <v>768</v>
      </c>
      <c r="C404" s="328">
        <v>0</v>
      </c>
      <c r="D404" s="328">
        <v>0</v>
      </c>
      <c r="E404" s="187" t="str">
        <f t="shared" si="6"/>
        <v/>
      </c>
    </row>
    <row r="405" ht="36" customHeight="1" spans="1:5">
      <c r="A405" s="421" t="s">
        <v>769</v>
      </c>
      <c r="B405" s="294" t="s">
        <v>770</v>
      </c>
      <c r="C405" s="328">
        <v>0</v>
      </c>
      <c r="D405" s="328">
        <v>0</v>
      </c>
      <c r="E405" s="187" t="str">
        <f t="shared" si="6"/>
        <v/>
      </c>
    </row>
    <row r="406" ht="36" customHeight="1" spans="1:5">
      <c r="A406" s="420" t="s">
        <v>771</v>
      </c>
      <c r="B406" s="292" t="s">
        <v>772</v>
      </c>
      <c r="C406" s="328">
        <v>0</v>
      </c>
      <c r="D406" s="328">
        <v>0</v>
      </c>
      <c r="E406" s="187" t="str">
        <f t="shared" si="6"/>
        <v/>
      </c>
    </row>
    <row r="407" ht="36" customHeight="1" spans="1:5">
      <c r="A407" s="421" t="s">
        <v>773</v>
      </c>
      <c r="B407" s="294" t="s">
        <v>774</v>
      </c>
      <c r="C407" s="328">
        <v>0</v>
      </c>
      <c r="D407" s="328">
        <v>0</v>
      </c>
      <c r="E407" s="187" t="str">
        <f t="shared" si="6"/>
        <v/>
      </c>
    </row>
    <row r="408" ht="36" customHeight="1" spans="1:5">
      <c r="A408" s="421" t="s">
        <v>775</v>
      </c>
      <c r="B408" s="294" t="s">
        <v>776</v>
      </c>
      <c r="C408" s="328">
        <v>0</v>
      </c>
      <c r="D408" s="328">
        <v>0</v>
      </c>
      <c r="E408" s="187" t="str">
        <f t="shared" si="6"/>
        <v/>
      </c>
    </row>
    <row r="409" ht="36" customHeight="1" spans="1:5">
      <c r="A409" s="421" t="s">
        <v>777</v>
      </c>
      <c r="B409" s="294" t="s">
        <v>778</v>
      </c>
      <c r="C409" s="328">
        <v>0</v>
      </c>
      <c r="D409" s="328">
        <v>0</v>
      </c>
      <c r="E409" s="187" t="str">
        <f t="shared" si="6"/>
        <v/>
      </c>
    </row>
    <row r="410" ht="36" customHeight="1" spans="1:5">
      <c r="A410" s="420" t="s">
        <v>779</v>
      </c>
      <c r="B410" s="292" t="s">
        <v>780</v>
      </c>
      <c r="C410" s="328">
        <v>1047</v>
      </c>
      <c r="D410" s="328">
        <v>1120</v>
      </c>
      <c r="E410" s="187">
        <f t="shared" si="6"/>
        <v>0.07</v>
      </c>
    </row>
    <row r="411" ht="36" customHeight="1" spans="1:5">
      <c r="A411" s="421" t="s">
        <v>781</v>
      </c>
      <c r="B411" s="294" t="s">
        <v>782</v>
      </c>
      <c r="C411" s="328">
        <v>1047</v>
      </c>
      <c r="D411" s="328">
        <v>1120</v>
      </c>
      <c r="E411" s="187">
        <f t="shared" si="6"/>
        <v>0.07</v>
      </c>
    </row>
    <row r="412" ht="36" customHeight="1" spans="1:5">
      <c r="A412" s="421" t="s">
        <v>783</v>
      </c>
      <c r="B412" s="294" t="s">
        <v>784</v>
      </c>
      <c r="C412" s="328">
        <v>0</v>
      </c>
      <c r="D412" s="328">
        <v>0</v>
      </c>
      <c r="E412" s="187" t="str">
        <f t="shared" si="6"/>
        <v/>
      </c>
    </row>
    <row r="413" ht="36" customHeight="1" spans="1:5">
      <c r="A413" s="421" t="s">
        <v>785</v>
      </c>
      <c r="B413" s="294" t="s">
        <v>786</v>
      </c>
      <c r="C413" s="328">
        <v>0</v>
      </c>
      <c r="D413" s="328">
        <v>0</v>
      </c>
      <c r="E413" s="187" t="str">
        <f t="shared" si="6"/>
        <v/>
      </c>
    </row>
    <row r="414" ht="36" customHeight="1" spans="1:5">
      <c r="A414" s="420" t="s">
        <v>787</v>
      </c>
      <c r="B414" s="292" t="s">
        <v>788</v>
      </c>
      <c r="C414" s="328">
        <v>718</v>
      </c>
      <c r="D414" s="328">
        <v>753</v>
      </c>
      <c r="E414" s="187">
        <f t="shared" si="6"/>
        <v>0.049</v>
      </c>
    </row>
    <row r="415" ht="36" customHeight="1" spans="1:5">
      <c r="A415" s="421" t="s">
        <v>789</v>
      </c>
      <c r="B415" s="294" t="s">
        <v>790</v>
      </c>
      <c r="C415" s="328">
        <v>718</v>
      </c>
      <c r="D415" s="328">
        <v>753</v>
      </c>
      <c r="E415" s="187">
        <f t="shared" si="6"/>
        <v>0.049</v>
      </c>
    </row>
    <row r="416" ht="36" customHeight="1" spans="1:5">
      <c r="A416" s="421" t="s">
        <v>791</v>
      </c>
      <c r="B416" s="294" t="s">
        <v>792</v>
      </c>
      <c r="C416" s="328">
        <v>0</v>
      </c>
      <c r="D416" s="328">
        <v>0</v>
      </c>
      <c r="E416" s="187" t="str">
        <f t="shared" si="6"/>
        <v/>
      </c>
    </row>
    <row r="417" ht="36" customHeight="1" spans="1:5">
      <c r="A417" s="421" t="s">
        <v>793</v>
      </c>
      <c r="B417" s="294" t="s">
        <v>794</v>
      </c>
      <c r="C417" s="328">
        <v>0</v>
      </c>
      <c r="D417" s="328">
        <v>0</v>
      </c>
      <c r="E417" s="187" t="str">
        <f t="shared" si="6"/>
        <v/>
      </c>
    </row>
    <row r="418" ht="36" customHeight="1" spans="1:5">
      <c r="A418" s="421" t="s">
        <v>795</v>
      </c>
      <c r="B418" s="294" t="s">
        <v>796</v>
      </c>
      <c r="C418" s="328">
        <v>0</v>
      </c>
      <c r="D418" s="328">
        <v>0</v>
      </c>
      <c r="E418" s="187" t="str">
        <f t="shared" si="6"/>
        <v/>
      </c>
    </row>
    <row r="419" ht="36" customHeight="1" spans="1:5">
      <c r="A419" s="421" t="s">
        <v>797</v>
      </c>
      <c r="B419" s="294" t="s">
        <v>798</v>
      </c>
      <c r="C419" s="328">
        <v>0</v>
      </c>
      <c r="D419" s="328">
        <v>0</v>
      </c>
      <c r="E419" s="187" t="str">
        <f t="shared" si="6"/>
        <v/>
      </c>
    </row>
    <row r="420" ht="36" customHeight="1" spans="1:5">
      <c r="A420" s="420" t="s">
        <v>799</v>
      </c>
      <c r="B420" s="292" t="s">
        <v>800</v>
      </c>
      <c r="C420" s="328">
        <v>4650</v>
      </c>
      <c r="D420" s="328">
        <v>2120</v>
      </c>
      <c r="E420" s="187">
        <f t="shared" si="6"/>
        <v>-0.544</v>
      </c>
    </row>
    <row r="421" s="412" customFormat="1" ht="36" customHeight="1" spans="1:5">
      <c r="A421" s="421" t="s">
        <v>801</v>
      </c>
      <c r="B421" s="294" t="s">
        <v>802</v>
      </c>
      <c r="C421" s="328">
        <v>0</v>
      </c>
      <c r="D421" s="328">
        <v>0</v>
      </c>
      <c r="E421" s="187" t="str">
        <f t="shared" si="6"/>
        <v/>
      </c>
    </row>
    <row r="422" ht="36" customHeight="1" spans="1:5">
      <c r="A422" s="421" t="s">
        <v>803</v>
      </c>
      <c r="B422" s="294" t="s">
        <v>804</v>
      </c>
      <c r="C422" s="328">
        <v>0</v>
      </c>
      <c r="D422" s="328">
        <v>0</v>
      </c>
      <c r="E422" s="187" t="str">
        <f t="shared" si="6"/>
        <v/>
      </c>
    </row>
    <row r="423" ht="36" customHeight="1" spans="1:5">
      <c r="A423" s="421" t="s">
        <v>805</v>
      </c>
      <c r="B423" s="294" t="s">
        <v>806</v>
      </c>
      <c r="C423" s="328">
        <v>0</v>
      </c>
      <c r="D423" s="328">
        <v>0</v>
      </c>
      <c r="E423" s="187" t="str">
        <f t="shared" si="6"/>
        <v/>
      </c>
    </row>
    <row r="424" s="412" customFormat="1" ht="36" customHeight="1" spans="1:5">
      <c r="A424" s="421" t="s">
        <v>807</v>
      </c>
      <c r="B424" s="294" t="s">
        <v>808</v>
      </c>
      <c r="C424" s="328">
        <v>0</v>
      </c>
      <c r="D424" s="328">
        <v>0</v>
      </c>
      <c r="E424" s="187" t="str">
        <f t="shared" si="6"/>
        <v/>
      </c>
    </row>
    <row r="425" ht="36" customHeight="1" spans="1:5">
      <c r="A425" s="421" t="s">
        <v>809</v>
      </c>
      <c r="B425" s="294" t="s">
        <v>810</v>
      </c>
      <c r="C425" s="328">
        <v>0</v>
      </c>
      <c r="D425" s="328">
        <v>0</v>
      </c>
      <c r="E425" s="187" t="str">
        <f t="shared" si="6"/>
        <v/>
      </c>
    </row>
    <row r="426" ht="36" customHeight="1" spans="1:5">
      <c r="A426" s="421" t="s">
        <v>811</v>
      </c>
      <c r="B426" s="294" t="s">
        <v>812</v>
      </c>
      <c r="C426" s="328">
        <v>4650</v>
      </c>
      <c r="D426" s="328">
        <v>2120</v>
      </c>
      <c r="E426" s="187">
        <f t="shared" si="6"/>
        <v>-0.544</v>
      </c>
    </row>
    <row r="427" ht="36" customHeight="1" spans="1:5">
      <c r="A427" s="420" t="s">
        <v>813</v>
      </c>
      <c r="B427" s="292" t="s">
        <v>814</v>
      </c>
      <c r="C427" s="328">
        <v>705</v>
      </c>
      <c r="D427" s="328">
        <v>5584</v>
      </c>
      <c r="E427" s="187">
        <f t="shared" si="6"/>
        <v>6.921</v>
      </c>
    </row>
    <row r="428" ht="36" customHeight="1" spans="1:5">
      <c r="A428" s="296">
        <v>2059999</v>
      </c>
      <c r="B428" s="294" t="s">
        <v>815</v>
      </c>
      <c r="C428" s="328">
        <v>705</v>
      </c>
      <c r="D428" s="328">
        <v>5584</v>
      </c>
      <c r="E428" s="187">
        <f t="shared" si="6"/>
        <v>6.921</v>
      </c>
    </row>
    <row r="429" ht="36" customHeight="1" spans="1:5">
      <c r="A429" s="427" t="s">
        <v>816</v>
      </c>
      <c r="B429" s="428" t="s">
        <v>527</v>
      </c>
      <c r="C429" s="328"/>
      <c r="D429" s="328"/>
      <c r="E429" s="187" t="str">
        <f t="shared" si="6"/>
        <v/>
      </c>
    </row>
    <row r="430" ht="36" customHeight="1" spans="1:5">
      <c r="A430" s="427" t="s">
        <v>817</v>
      </c>
      <c r="B430" s="428" t="s">
        <v>818</v>
      </c>
      <c r="C430" s="328"/>
      <c r="D430" s="328"/>
      <c r="E430" s="187" t="str">
        <f t="shared" si="6"/>
        <v/>
      </c>
    </row>
    <row r="431" ht="36" customHeight="1" spans="1:5">
      <c r="A431" s="420" t="s">
        <v>80</v>
      </c>
      <c r="B431" s="292" t="s">
        <v>81</v>
      </c>
      <c r="C431" s="328">
        <v>2450</v>
      </c>
      <c r="D431" s="328">
        <v>2232</v>
      </c>
      <c r="E431" s="187">
        <f t="shared" si="6"/>
        <v>-0.089</v>
      </c>
    </row>
    <row r="432" ht="36" customHeight="1" spans="1:5">
      <c r="A432" s="420" t="s">
        <v>819</v>
      </c>
      <c r="B432" s="292" t="s">
        <v>820</v>
      </c>
      <c r="C432" s="328">
        <v>1997</v>
      </c>
      <c r="D432" s="328">
        <v>2089</v>
      </c>
      <c r="E432" s="187">
        <f t="shared" si="6"/>
        <v>0.046</v>
      </c>
    </row>
    <row r="433" ht="36" customHeight="1" spans="1:5">
      <c r="A433" s="421" t="s">
        <v>821</v>
      </c>
      <c r="B433" s="294" t="s">
        <v>139</v>
      </c>
      <c r="C433" s="328">
        <v>1976</v>
      </c>
      <c r="D433" s="328">
        <v>2089</v>
      </c>
      <c r="E433" s="187">
        <f t="shared" si="6"/>
        <v>0.057</v>
      </c>
    </row>
    <row r="434" ht="36" customHeight="1" spans="1:5">
      <c r="A434" s="421" t="s">
        <v>822</v>
      </c>
      <c r="B434" s="294" t="s">
        <v>141</v>
      </c>
      <c r="C434" s="328">
        <v>21</v>
      </c>
      <c r="D434" s="328">
        <v>0</v>
      </c>
      <c r="E434" s="187">
        <f t="shared" si="6"/>
        <v>-1</v>
      </c>
    </row>
    <row r="435" ht="36" customHeight="1" spans="1:5">
      <c r="A435" s="421" t="s">
        <v>823</v>
      </c>
      <c r="B435" s="294" t="s">
        <v>143</v>
      </c>
      <c r="C435" s="328">
        <v>0</v>
      </c>
      <c r="D435" s="328">
        <v>0</v>
      </c>
      <c r="E435" s="187" t="str">
        <f t="shared" si="6"/>
        <v/>
      </c>
    </row>
    <row r="436" ht="36" customHeight="1" spans="1:5">
      <c r="A436" s="421" t="s">
        <v>824</v>
      </c>
      <c r="B436" s="294" t="s">
        <v>825</v>
      </c>
      <c r="C436" s="328">
        <v>0</v>
      </c>
      <c r="D436" s="328">
        <v>0</v>
      </c>
      <c r="E436" s="187" t="str">
        <f t="shared" si="6"/>
        <v/>
      </c>
    </row>
    <row r="437" ht="36" customHeight="1" spans="1:5">
      <c r="A437" s="420" t="s">
        <v>826</v>
      </c>
      <c r="B437" s="292" t="s">
        <v>827</v>
      </c>
      <c r="C437" s="328">
        <v>0</v>
      </c>
      <c r="D437" s="328">
        <v>0</v>
      </c>
      <c r="E437" s="187" t="str">
        <f t="shared" si="6"/>
        <v/>
      </c>
    </row>
    <row r="438" ht="36" customHeight="1" spans="1:5">
      <c r="A438" s="421" t="s">
        <v>828</v>
      </c>
      <c r="B438" s="294" t="s">
        <v>829</v>
      </c>
      <c r="C438" s="328">
        <v>0</v>
      </c>
      <c r="D438" s="328">
        <v>0</v>
      </c>
      <c r="E438" s="187" t="str">
        <f t="shared" si="6"/>
        <v/>
      </c>
    </row>
    <row r="439" ht="36" customHeight="1" spans="1:5">
      <c r="A439" s="421" t="s">
        <v>830</v>
      </c>
      <c r="B439" s="294" t="s">
        <v>831</v>
      </c>
      <c r="C439" s="328">
        <v>0</v>
      </c>
      <c r="D439" s="328">
        <v>0</v>
      </c>
      <c r="E439" s="187" t="str">
        <f t="shared" si="6"/>
        <v/>
      </c>
    </row>
    <row r="440" ht="36" customHeight="1" spans="1:5">
      <c r="A440" s="421" t="s">
        <v>832</v>
      </c>
      <c r="B440" s="294" t="s">
        <v>833</v>
      </c>
      <c r="C440" s="328">
        <v>0</v>
      </c>
      <c r="D440" s="328">
        <v>0</v>
      </c>
      <c r="E440" s="187" t="str">
        <f t="shared" si="6"/>
        <v/>
      </c>
    </row>
    <row r="441" ht="36" customHeight="1" spans="1:5">
      <c r="A441" s="421" t="s">
        <v>834</v>
      </c>
      <c r="B441" s="294" t="s">
        <v>835</v>
      </c>
      <c r="C441" s="328">
        <v>0</v>
      </c>
      <c r="D441" s="328">
        <v>0</v>
      </c>
      <c r="E441" s="187" t="str">
        <f t="shared" si="6"/>
        <v/>
      </c>
    </row>
    <row r="442" ht="36" customHeight="1" spans="1:5">
      <c r="A442" s="421" t="s">
        <v>836</v>
      </c>
      <c r="B442" s="294" t="s">
        <v>837</v>
      </c>
      <c r="C442" s="328">
        <v>0</v>
      </c>
      <c r="D442" s="328">
        <v>0</v>
      </c>
      <c r="E442" s="187" t="str">
        <f t="shared" si="6"/>
        <v/>
      </c>
    </row>
    <row r="443" ht="36" customHeight="1" spans="1:5">
      <c r="A443" s="421" t="s">
        <v>838</v>
      </c>
      <c r="B443" s="294" t="s">
        <v>839</v>
      </c>
      <c r="C443" s="328">
        <v>0</v>
      </c>
      <c r="D443" s="328">
        <v>0</v>
      </c>
      <c r="E443" s="187" t="str">
        <f t="shared" si="6"/>
        <v/>
      </c>
    </row>
    <row r="444" ht="36" customHeight="1" spans="1:5">
      <c r="A444" s="424">
        <v>2060208</v>
      </c>
      <c r="B444" s="432" t="s">
        <v>840</v>
      </c>
      <c r="C444" s="328">
        <v>0</v>
      </c>
      <c r="D444" s="328">
        <v>0</v>
      </c>
      <c r="E444" s="187" t="str">
        <f t="shared" si="6"/>
        <v/>
      </c>
    </row>
    <row r="445" ht="36" customHeight="1" spans="1:5">
      <c r="A445" s="421" t="s">
        <v>841</v>
      </c>
      <c r="B445" s="294" t="s">
        <v>842</v>
      </c>
      <c r="C445" s="328">
        <v>0</v>
      </c>
      <c r="D445" s="328">
        <v>0</v>
      </c>
      <c r="E445" s="187" t="str">
        <f t="shared" si="6"/>
        <v/>
      </c>
    </row>
    <row r="446" ht="36" customHeight="1" spans="1:5">
      <c r="A446" s="420" t="s">
        <v>843</v>
      </c>
      <c r="B446" s="292" t="s">
        <v>844</v>
      </c>
      <c r="C446" s="328">
        <v>0</v>
      </c>
      <c r="D446" s="328">
        <v>0</v>
      </c>
      <c r="E446" s="187" t="str">
        <f t="shared" si="6"/>
        <v/>
      </c>
    </row>
    <row r="447" ht="36" customHeight="1" spans="1:5">
      <c r="A447" s="421" t="s">
        <v>845</v>
      </c>
      <c r="B447" s="294" t="s">
        <v>829</v>
      </c>
      <c r="C447" s="328">
        <v>0</v>
      </c>
      <c r="D447" s="328">
        <v>0</v>
      </c>
      <c r="E447" s="187" t="str">
        <f t="shared" si="6"/>
        <v/>
      </c>
    </row>
    <row r="448" ht="36" customHeight="1" spans="1:5">
      <c r="A448" s="421" t="s">
        <v>846</v>
      </c>
      <c r="B448" s="294" t="s">
        <v>847</v>
      </c>
      <c r="C448" s="328">
        <v>0</v>
      </c>
      <c r="D448" s="328">
        <v>0</v>
      </c>
      <c r="E448" s="187" t="str">
        <f t="shared" si="6"/>
        <v/>
      </c>
    </row>
    <row r="449" ht="36" customHeight="1" spans="1:5">
      <c r="A449" s="421" t="s">
        <v>848</v>
      </c>
      <c r="B449" s="294" t="s">
        <v>849</v>
      </c>
      <c r="C449" s="328">
        <v>0</v>
      </c>
      <c r="D449" s="328">
        <v>0</v>
      </c>
      <c r="E449" s="187" t="str">
        <f t="shared" si="6"/>
        <v/>
      </c>
    </row>
    <row r="450" ht="36" customHeight="1" spans="1:5">
      <c r="A450" s="421" t="s">
        <v>850</v>
      </c>
      <c r="B450" s="294" t="s">
        <v>851</v>
      </c>
      <c r="C450" s="328">
        <v>0</v>
      </c>
      <c r="D450" s="328">
        <v>0</v>
      </c>
      <c r="E450" s="187" t="str">
        <f t="shared" si="6"/>
        <v/>
      </c>
    </row>
    <row r="451" ht="36" customHeight="1" spans="1:5">
      <c r="A451" s="421" t="s">
        <v>852</v>
      </c>
      <c r="B451" s="294" t="s">
        <v>853</v>
      </c>
      <c r="C451" s="328">
        <v>0</v>
      </c>
      <c r="D451" s="328">
        <v>0</v>
      </c>
      <c r="E451" s="187" t="str">
        <f t="shared" si="6"/>
        <v/>
      </c>
    </row>
    <row r="452" ht="36" customHeight="1" spans="1:5">
      <c r="A452" s="420" t="s">
        <v>854</v>
      </c>
      <c r="B452" s="292" t="s">
        <v>855</v>
      </c>
      <c r="C452" s="328">
        <v>0</v>
      </c>
      <c r="D452" s="328">
        <v>30</v>
      </c>
      <c r="E452" s="187" t="str">
        <f t="shared" ref="E452:E515" si="7">IF(C452&gt;0,D452/C452-1,IF(C452&lt;0,-(D452/C452-1),""))</f>
        <v/>
      </c>
    </row>
    <row r="453" ht="36" customHeight="1" spans="1:5">
      <c r="A453" s="421" t="s">
        <v>856</v>
      </c>
      <c r="B453" s="294" t="s">
        <v>829</v>
      </c>
      <c r="C453" s="328">
        <v>0</v>
      </c>
      <c r="D453" s="328">
        <v>0</v>
      </c>
      <c r="E453" s="187" t="str">
        <f t="shared" si="7"/>
        <v/>
      </c>
    </row>
    <row r="454" ht="36" customHeight="1" spans="1:5">
      <c r="A454" s="421" t="s">
        <v>857</v>
      </c>
      <c r="B454" s="294" t="s">
        <v>858</v>
      </c>
      <c r="C454" s="328">
        <v>0</v>
      </c>
      <c r="D454" s="328">
        <v>0</v>
      </c>
      <c r="E454" s="187" t="str">
        <f t="shared" si="7"/>
        <v/>
      </c>
    </row>
    <row r="455" ht="36" customHeight="1" spans="1:5">
      <c r="A455" s="433">
        <v>2060405</v>
      </c>
      <c r="B455" s="294" t="s">
        <v>859</v>
      </c>
      <c r="C455" s="328">
        <v>0</v>
      </c>
      <c r="D455" s="328">
        <v>30</v>
      </c>
      <c r="E455" s="187" t="str">
        <f t="shared" si="7"/>
        <v/>
      </c>
    </row>
    <row r="456" ht="36" customHeight="1" spans="1:5">
      <c r="A456" s="421" t="s">
        <v>860</v>
      </c>
      <c r="B456" s="294" t="s">
        <v>861</v>
      </c>
      <c r="C456" s="328">
        <v>0</v>
      </c>
      <c r="D456" s="328">
        <v>0</v>
      </c>
      <c r="E456" s="187" t="str">
        <f t="shared" si="7"/>
        <v/>
      </c>
    </row>
    <row r="457" ht="36" customHeight="1" spans="1:5">
      <c r="A457" s="420" t="s">
        <v>862</v>
      </c>
      <c r="B457" s="292" t="s">
        <v>863</v>
      </c>
      <c r="C457" s="328">
        <v>0</v>
      </c>
      <c r="D457" s="328">
        <v>0</v>
      </c>
      <c r="E457" s="187" t="str">
        <f t="shared" si="7"/>
        <v/>
      </c>
    </row>
    <row r="458" ht="36" customHeight="1" spans="1:5">
      <c r="A458" s="421" t="s">
        <v>864</v>
      </c>
      <c r="B458" s="294" t="s">
        <v>829</v>
      </c>
      <c r="C458" s="328">
        <v>0</v>
      </c>
      <c r="D458" s="328">
        <v>0</v>
      </c>
      <c r="E458" s="187" t="str">
        <f t="shared" si="7"/>
        <v/>
      </c>
    </row>
    <row r="459" ht="36" customHeight="1" spans="1:5">
      <c r="A459" s="421" t="s">
        <v>865</v>
      </c>
      <c r="B459" s="294" t="s">
        <v>866</v>
      </c>
      <c r="C459" s="328">
        <v>0</v>
      </c>
      <c r="D459" s="328">
        <v>0</v>
      </c>
      <c r="E459" s="187" t="str">
        <f t="shared" si="7"/>
        <v/>
      </c>
    </row>
    <row r="460" ht="36" customHeight="1" spans="1:5">
      <c r="A460" s="421" t="s">
        <v>867</v>
      </c>
      <c r="B460" s="294" t="s">
        <v>868</v>
      </c>
      <c r="C460" s="328">
        <v>0</v>
      </c>
      <c r="D460" s="328">
        <v>0</v>
      </c>
      <c r="E460" s="187" t="str">
        <f t="shared" si="7"/>
        <v/>
      </c>
    </row>
    <row r="461" ht="36" customHeight="1" spans="1:5">
      <c r="A461" s="421" t="s">
        <v>869</v>
      </c>
      <c r="B461" s="294" t="s">
        <v>870</v>
      </c>
      <c r="C461" s="328">
        <v>0</v>
      </c>
      <c r="D461" s="328">
        <v>0</v>
      </c>
      <c r="E461" s="187" t="str">
        <f t="shared" si="7"/>
        <v/>
      </c>
    </row>
    <row r="462" ht="36" customHeight="1" spans="1:5">
      <c r="A462" s="420" t="s">
        <v>871</v>
      </c>
      <c r="B462" s="292" t="s">
        <v>872</v>
      </c>
      <c r="C462" s="328">
        <v>0</v>
      </c>
      <c r="D462" s="328">
        <v>0</v>
      </c>
      <c r="E462" s="187" t="str">
        <f t="shared" si="7"/>
        <v/>
      </c>
    </row>
    <row r="463" ht="36" customHeight="1" spans="1:5">
      <c r="A463" s="421" t="s">
        <v>873</v>
      </c>
      <c r="B463" s="294" t="s">
        <v>874</v>
      </c>
      <c r="C463" s="328">
        <v>0</v>
      </c>
      <c r="D463" s="328">
        <v>0</v>
      </c>
      <c r="E463" s="187" t="str">
        <f t="shared" si="7"/>
        <v/>
      </c>
    </row>
    <row r="464" ht="36" customHeight="1" spans="1:5">
      <c r="A464" s="421" t="s">
        <v>875</v>
      </c>
      <c r="B464" s="294" t="s">
        <v>876</v>
      </c>
      <c r="C464" s="328">
        <v>0</v>
      </c>
      <c r="D464" s="328">
        <v>0</v>
      </c>
      <c r="E464" s="187" t="str">
        <f t="shared" si="7"/>
        <v/>
      </c>
    </row>
    <row r="465" ht="36" customHeight="1" spans="1:5">
      <c r="A465" s="421" t="s">
        <v>877</v>
      </c>
      <c r="B465" s="294" t="s">
        <v>878</v>
      </c>
      <c r="C465" s="328">
        <v>0</v>
      </c>
      <c r="D465" s="328">
        <v>0</v>
      </c>
      <c r="E465" s="187" t="str">
        <f t="shared" si="7"/>
        <v/>
      </c>
    </row>
    <row r="466" ht="36" customHeight="1" spans="1:5">
      <c r="A466" s="421" t="s">
        <v>879</v>
      </c>
      <c r="B466" s="294" t="s">
        <v>880</v>
      </c>
      <c r="C466" s="328">
        <v>0</v>
      </c>
      <c r="D466" s="328">
        <v>0</v>
      </c>
      <c r="E466" s="187" t="str">
        <f t="shared" si="7"/>
        <v/>
      </c>
    </row>
    <row r="467" ht="36" customHeight="1" spans="1:5">
      <c r="A467" s="420" t="s">
        <v>881</v>
      </c>
      <c r="B467" s="292" t="s">
        <v>882</v>
      </c>
      <c r="C467" s="328">
        <v>435</v>
      </c>
      <c r="D467" s="328">
        <v>113</v>
      </c>
      <c r="E467" s="187">
        <f t="shared" si="7"/>
        <v>-0.74</v>
      </c>
    </row>
    <row r="468" ht="36" customHeight="1" spans="1:5">
      <c r="A468" s="421" t="s">
        <v>883</v>
      </c>
      <c r="B468" s="294" t="s">
        <v>829</v>
      </c>
      <c r="C468" s="328">
        <v>111</v>
      </c>
      <c r="D468" s="328">
        <v>113</v>
      </c>
      <c r="E468" s="187">
        <f t="shared" si="7"/>
        <v>0.018</v>
      </c>
    </row>
    <row r="469" ht="36" customHeight="1" spans="1:5">
      <c r="A469" s="421" t="s">
        <v>884</v>
      </c>
      <c r="B469" s="294" t="s">
        <v>885</v>
      </c>
      <c r="C469" s="328">
        <v>324</v>
      </c>
      <c r="D469" s="328">
        <v>0</v>
      </c>
      <c r="E469" s="187">
        <f t="shared" si="7"/>
        <v>-1</v>
      </c>
    </row>
    <row r="470" ht="36" customHeight="1" spans="1:5">
      <c r="A470" s="421" t="s">
        <v>886</v>
      </c>
      <c r="B470" s="294" t="s">
        <v>887</v>
      </c>
      <c r="C470" s="328">
        <v>0</v>
      </c>
      <c r="D470" s="328">
        <v>0</v>
      </c>
      <c r="E470" s="187" t="str">
        <f t="shared" si="7"/>
        <v/>
      </c>
    </row>
    <row r="471" ht="36" customHeight="1" spans="1:5">
      <c r="A471" s="421" t="s">
        <v>888</v>
      </c>
      <c r="B471" s="294" t="s">
        <v>889</v>
      </c>
      <c r="C471" s="328">
        <v>0</v>
      </c>
      <c r="D471" s="328">
        <v>0</v>
      </c>
      <c r="E471" s="187" t="str">
        <f t="shared" si="7"/>
        <v/>
      </c>
    </row>
    <row r="472" ht="36" customHeight="1" spans="1:5">
      <c r="A472" s="421" t="s">
        <v>890</v>
      </c>
      <c r="B472" s="294" t="s">
        <v>891</v>
      </c>
      <c r="C472" s="328">
        <v>0</v>
      </c>
      <c r="D472" s="328">
        <v>0</v>
      </c>
      <c r="E472" s="187" t="str">
        <f t="shared" si="7"/>
        <v/>
      </c>
    </row>
    <row r="473" ht="36" customHeight="1" spans="1:5">
      <c r="A473" s="421" t="s">
        <v>892</v>
      </c>
      <c r="B473" s="294" t="s">
        <v>893</v>
      </c>
      <c r="C473" s="328">
        <v>0</v>
      </c>
      <c r="D473" s="328">
        <v>0</v>
      </c>
      <c r="E473" s="187" t="str">
        <f t="shared" si="7"/>
        <v/>
      </c>
    </row>
    <row r="474" ht="36" customHeight="1" spans="1:5">
      <c r="A474" s="420" t="s">
        <v>894</v>
      </c>
      <c r="B474" s="292" t="s">
        <v>895</v>
      </c>
      <c r="C474" s="328">
        <v>0</v>
      </c>
      <c r="D474" s="328">
        <v>0</v>
      </c>
      <c r="E474" s="187" t="str">
        <f t="shared" si="7"/>
        <v/>
      </c>
    </row>
    <row r="475" ht="36" customHeight="1" spans="1:5">
      <c r="A475" s="421" t="s">
        <v>896</v>
      </c>
      <c r="B475" s="294" t="s">
        <v>897</v>
      </c>
      <c r="C475" s="328">
        <v>0</v>
      </c>
      <c r="D475" s="328">
        <v>0</v>
      </c>
      <c r="E475" s="187" t="str">
        <f t="shared" si="7"/>
        <v/>
      </c>
    </row>
    <row r="476" ht="36" customHeight="1" spans="1:5">
      <c r="A476" s="421" t="s">
        <v>898</v>
      </c>
      <c r="B476" s="294" t="s">
        <v>899</v>
      </c>
      <c r="C476" s="328">
        <v>0</v>
      </c>
      <c r="D476" s="328">
        <v>0</v>
      </c>
      <c r="E476" s="187" t="str">
        <f t="shared" si="7"/>
        <v/>
      </c>
    </row>
    <row r="477" ht="36" customHeight="1" spans="1:5">
      <c r="A477" s="421" t="s">
        <v>900</v>
      </c>
      <c r="B477" s="294" t="s">
        <v>901</v>
      </c>
      <c r="C477" s="328">
        <v>0</v>
      </c>
      <c r="D477" s="328">
        <v>0</v>
      </c>
      <c r="E477" s="187" t="str">
        <f t="shared" si="7"/>
        <v/>
      </c>
    </row>
    <row r="478" ht="36" customHeight="1" spans="1:5">
      <c r="A478" s="420" t="s">
        <v>902</v>
      </c>
      <c r="B478" s="292" t="s">
        <v>903</v>
      </c>
      <c r="C478" s="328">
        <v>0</v>
      </c>
      <c r="D478" s="328">
        <v>0</v>
      </c>
      <c r="E478" s="187" t="str">
        <f t="shared" si="7"/>
        <v/>
      </c>
    </row>
    <row r="479" ht="36" customHeight="1" spans="1:5">
      <c r="A479" s="421" t="s">
        <v>904</v>
      </c>
      <c r="B479" s="294" t="s">
        <v>905</v>
      </c>
      <c r="C479" s="328">
        <v>0</v>
      </c>
      <c r="D479" s="328">
        <v>0</v>
      </c>
      <c r="E479" s="187" t="str">
        <f t="shared" si="7"/>
        <v/>
      </c>
    </row>
    <row r="480" ht="36" customHeight="1" spans="1:5">
      <c r="A480" s="421" t="s">
        <v>906</v>
      </c>
      <c r="B480" s="294" t="s">
        <v>907</v>
      </c>
      <c r="C480" s="328">
        <v>0</v>
      </c>
      <c r="D480" s="328">
        <v>0</v>
      </c>
      <c r="E480" s="187" t="str">
        <f t="shared" si="7"/>
        <v/>
      </c>
    </row>
    <row r="481" ht="36" customHeight="1" spans="1:5">
      <c r="A481" s="421" t="s">
        <v>908</v>
      </c>
      <c r="B481" s="294" t="s">
        <v>909</v>
      </c>
      <c r="C481" s="328">
        <v>0</v>
      </c>
      <c r="D481" s="328">
        <v>0</v>
      </c>
      <c r="E481" s="187" t="str">
        <f t="shared" si="7"/>
        <v/>
      </c>
    </row>
    <row r="482" ht="36" customHeight="1" spans="1:5">
      <c r="A482" s="420" t="s">
        <v>910</v>
      </c>
      <c r="B482" s="292" t="s">
        <v>911</v>
      </c>
      <c r="C482" s="328">
        <v>18</v>
      </c>
      <c r="D482" s="328">
        <v>0</v>
      </c>
      <c r="E482" s="187">
        <f t="shared" si="7"/>
        <v>-1</v>
      </c>
    </row>
    <row r="483" ht="36" customHeight="1" spans="1:5">
      <c r="A483" s="421" t="s">
        <v>912</v>
      </c>
      <c r="B483" s="294" t="s">
        <v>913</v>
      </c>
      <c r="C483" s="328">
        <v>0</v>
      </c>
      <c r="D483" s="328">
        <v>0</v>
      </c>
      <c r="E483" s="187" t="str">
        <f t="shared" si="7"/>
        <v/>
      </c>
    </row>
    <row r="484" ht="36" customHeight="1" spans="1:5">
      <c r="A484" s="421" t="s">
        <v>914</v>
      </c>
      <c r="B484" s="294" t="s">
        <v>915</v>
      </c>
      <c r="C484" s="328">
        <v>0</v>
      </c>
      <c r="D484" s="328">
        <v>0</v>
      </c>
      <c r="E484" s="187" t="str">
        <f t="shared" si="7"/>
        <v/>
      </c>
    </row>
    <row r="485" ht="36" customHeight="1" spans="1:5">
      <c r="A485" s="421" t="s">
        <v>916</v>
      </c>
      <c r="B485" s="294" t="s">
        <v>917</v>
      </c>
      <c r="C485" s="328">
        <v>0</v>
      </c>
      <c r="D485" s="328">
        <v>0</v>
      </c>
      <c r="E485" s="187" t="str">
        <f t="shared" si="7"/>
        <v/>
      </c>
    </row>
    <row r="486" ht="36" customHeight="1" spans="1:5">
      <c r="A486" s="421" t="s">
        <v>918</v>
      </c>
      <c r="B486" s="294" t="s">
        <v>919</v>
      </c>
      <c r="C486" s="328">
        <v>18</v>
      </c>
      <c r="D486" s="328">
        <v>0</v>
      </c>
      <c r="E486" s="187">
        <f t="shared" si="7"/>
        <v>-1</v>
      </c>
    </row>
    <row r="487" ht="36" customHeight="1" spans="1:5">
      <c r="A487" s="420" t="s">
        <v>920</v>
      </c>
      <c r="B487" s="428" t="s">
        <v>527</v>
      </c>
      <c r="C487" s="328"/>
      <c r="D487" s="328"/>
      <c r="E487" s="187" t="str">
        <f t="shared" si="7"/>
        <v/>
      </c>
    </row>
    <row r="488" ht="36" customHeight="1" spans="1:5">
      <c r="A488" s="420" t="s">
        <v>82</v>
      </c>
      <c r="B488" s="292" t="s">
        <v>83</v>
      </c>
      <c r="C488" s="328">
        <v>4585</v>
      </c>
      <c r="D488" s="328">
        <v>2754</v>
      </c>
      <c r="E488" s="187">
        <f t="shared" si="7"/>
        <v>-0.399</v>
      </c>
    </row>
    <row r="489" ht="36" customHeight="1" spans="1:5">
      <c r="A489" s="420" t="s">
        <v>921</v>
      </c>
      <c r="B489" s="292" t="s">
        <v>922</v>
      </c>
      <c r="C489" s="328">
        <v>2902</v>
      </c>
      <c r="D489" s="328">
        <v>1390</v>
      </c>
      <c r="E489" s="187">
        <f t="shared" si="7"/>
        <v>-0.521</v>
      </c>
    </row>
    <row r="490" ht="36" customHeight="1" spans="1:5">
      <c r="A490" s="421" t="s">
        <v>923</v>
      </c>
      <c r="B490" s="294" t="s">
        <v>139</v>
      </c>
      <c r="C490" s="328">
        <v>251</v>
      </c>
      <c r="D490" s="328">
        <v>241</v>
      </c>
      <c r="E490" s="187">
        <f t="shared" si="7"/>
        <v>-0.04</v>
      </c>
    </row>
    <row r="491" ht="36" customHeight="1" spans="1:5">
      <c r="A491" s="421" t="s">
        <v>924</v>
      </c>
      <c r="B491" s="294" t="s">
        <v>141</v>
      </c>
      <c r="C491" s="328">
        <v>0</v>
      </c>
      <c r="D491" s="328">
        <v>0</v>
      </c>
      <c r="E491" s="187" t="str">
        <f t="shared" si="7"/>
        <v/>
      </c>
    </row>
    <row r="492" ht="36" customHeight="1" spans="1:5">
      <c r="A492" s="421" t="s">
        <v>925</v>
      </c>
      <c r="B492" s="294" t="s">
        <v>143</v>
      </c>
      <c r="C492" s="328">
        <v>0</v>
      </c>
      <c r="D492" s="328">
        <v>0</v>
      </c>
      <c r="E492" s="187" t="str">
        <f t="shared" si="7"/>
        <v/>
      </c>
    </row>
    <row r="493" ht="36" customHeight="1" spans="1:5">
      <c r="A493" s="421" t="s">
        <v>926</v>
      </c>
      <c r="B493" s="294" t="s">
        <v>927</v>
      </c>
      <c r="C493" s="328">
        <v>246</v>
      </c>
      <c r="D493" s="328">
        <v>231</v>
      </c>
      <c r="E493" s="187">
        <f t="shared" si="7"/>
        <v>-0.061</v>
      </c>
    </row>
    <row r="494" ht="36" customHeight="1" spans="1:5">
      <c r="A494" s="421" t="s">
        <v>928</v>
      </c>
      <c r="B494" s="294" t="s">
        <v>929</v>
      </c>
      <c r="C494" s="328">
        <v>0</v>
      </c>
      <c r="D494" s="328">
        <v>0</v>
      </c>
      <c r="E494" s="187" t="str">
        <f t="shared" si="7"/>
        <v/>
      </c>
    </row>
    <row r="495" ht="36" customHeight="1" spans="1:5">
      <c r="A495" s="421" t="s">
        <v>930</v>
      </c>
      <c r="B495" s="294" t="s">
        <v>931</v>
      </c>
      <c r="C495" s="328">
        <v>0</v>
      </c>
      <c r="D495" s="328">
        <v>0</v>
      </c>
      <c r="E495" s="187" t="str">
        <f t="shared" si="7"/>
        <v/>
      </c>
    </row>
    <row r="496" ht="36" customHeight="1" spans="1:5">
      <c r="A496" s="421" t="s">
        <v>932</v>
      </c>
      <c r="B496" s="294" t="s">
        <v>933</v>
      </c>
      <c r="C496" s="328">
        <v>0</v>
      </c>
      <c r="D496" s="328">
        <v>0</v>
      </c>
      <c r="E496" s="187" t="str">
        <f t="shared" si="7"/>
        <v/>
      </c>
    </row>
    <row r="497" ht="36" customHeight="1" spans="1:5">
      <c r="A497" s="421" t="s">
        <v>934</v>
      </c>
      <c r="B497" s="294" t="s">
        <v>935</v>
      </c>
      <c r="C497" s="328">
        <v>2</v>
      </c>
      <c r="D497" s="328">
        <v>0</v>
      </c>
      <c r="E497" s="187">
        <f t="shared" si="7"/>
        <v>-1</v>
      </c>
    </row>
    <row r="498" ht="36" customHeight="1" spans="1:5">
      <c r="A498" s="421" t="s">
        <v>936</v>
      </c>
      <c r="B498" s="294" t="s">
        <v>937</v>
      </c>
      <c r="C498" s="328">
        <v>2162</v>
      </c>
      <c r="D498" s="328">
        <v>270</v>
      </c>
      <c r="E498" s="187">
        <f t="shared" si="7"/>
        <v>-0.875</v>
      </c>
    </row>
    <row r="499" ht="36" customHeight="1" spans="1:5">
      <c r="A499" s="421" t="s">
        <v>938</v>
      </c>
      <c r="B499" s="294" t="s">
        <v>939</v>
      </c>
      <c r="C499" s="328">
        <v>0</v>
      </c>
      <c r="D499" s="328">
        <v>0</v>
      </c>
      <c r="E499" s="187" t="str">
        <f t="shared" si="7"/>
        <v/>
      </c>
    </row>
    <row r="500" ht="36" customHeight="1" spans="1:5">
      <c r="A500" s="421" t="s">
        <v>940</v>
      </c>
      <c r="B500" s="294" t="s">
        <v>941</v>
      </c>
      <c r="C500" s="328">
        <v>10</v>
      </c>
      <c r="D500" s="328">
        <v>0</v>
      </c>
      <c r="E500" s="187">
        <f t="shared" si="7"/>
        <v>-1</v>
      </c>
    </row>
    <row r="501" ht="36" customHeight="1" spans="1:5">
      <c r="A501" s="421" t="s">
        <v>942</v>
      </c>
      <c r="B501" s="294" t="s">
        <v>943</v>
      </c>
      <c r="C501" s="328">
        <v>0</v>
      </c>
      <c r="D501" s="328">
        <v>0</v>
      </c>
      <c r="E501" s="187" t="str">
        <f t="shared" si="7"/>
        <v/>
      </c>
    </row>
    <row r="502" ht="36" customHeight="1" spans="1:5">
      <c r="A502" s="421" t="s">
        <v>944</v>
      </c>
      <c r="B502" s="294" t="s">
        <v>945</v>
      </c>
      <c r="C502" s="328">
        <v>0</v>
      </c>
      <c r="D502" s="328">
        <v>0</v>
      </c>
      <c r="E502" s="187" t="str">
        <f t="shared" si="7"/>
        <v/>
      </c>
    </row>
    <row r="503" ht="36" customHeight="1" spans="1:5">
      <c r="A503" s="421" t="s">
        <v>946</v>
      </c>
      <c r="B503" s="294" t="s">
        <v>947</v>
      </c>
      <c r="C503" s="328">
        <v>10</v>
      </c>
      <c r="D503" s="328">
        <v>0</v>
      </c>
      <c r="E503" s="187">
        <f t="shared" si="7"/>
        <v>-1</v>
      </c>
    </row>
    <row r="504" ht="36" customHeight="1" spans="1:5">
      <c r="A504" s="421" t="s">
        <v>948</v>
      </c>
      <c r="B504" s="294" t="s">
        <v>949</v>
      </c>
      <c r="C504" s="328">
        <v>221</v>
      </c>
      <c r="D504" s="328">
        <v>648</v>
      </c>
      <c r="E504" s="187">
        <f t="shared" si="7"/>
        <v>1.932</v>
      </c>
    </row>
    <row r="505" ht="36" customHeight="1" spans="1:5">
      <c r="A505" s="420" t="s">
        <v>950</v>
      </c>
      <c r="B505" s="292" t="s">
        <v>951</v>
      </c>
      <c r="C505" s="328">
        <v>609</v>
      </c>
      <c r="D505" s="328">
        <v>183</v>
      </c>
      <c r="E505" s="187">
        <f t="shared" si="7"/>
        <v>-0.7</v>
      </c>
    </row>
    <row r="506" ht="36" customHeight="1" spans="1:5">
      <c r="A506" s="421" t="s">
        <v>952</v>
      </c>
      <c r="B506" s="294" t="s">
        <v>139</v>
      </c>
      <c r="C506" s="328">
        <v>0</v>
      </c>
      <c r="D506" s="328">
        <v>0</v>
      </c>
      <c r="E506" s="187" t="str">
        <f t="shared" si="7"/>
        <v/>
      </c>
    </row>
    <row r="507" ht="36" customHeight="1" spans="1:5">
      <c r="A507" s="421" t="s">
        <v>953</v>
      </c>
      <c r="B507" s="294" t="s">
        <v>141</v>
      </c>
      <c r="C507" s="328">
        <v>0</v>
      </c>
      <c r="D507" s="328">
        <v>0</v>
      </c>
      <c r="E507" s="187" t="str">
        <f t="shared" si="7"/>
        <v/>
      </c>
    </row>
    <row r="508" ht="36" customHeight="1" spans="1:5">
      <c r="A508" s="421" t="s">
        <v>954</v>
      </c>
      <c r="B508" s="294" t="s">
        <v>143</v>
      </c>
      <c r="C508" s="328">
        <v>0</v>
      </c>
      <c r="D508" s="328">
        <v>0</v>
      </c>
      <c r="E508" s="187" t="str">
        <f t="shared" si="7"/>
        <v/>
      </c>
    </row>
    <row r="509" ht="36" customHeight="1" spans="1:5">
      <c r="A509" s="421" t="s">
        <v>955</v>
      </c>
      <c r="B509" s="294" t="s">
        <v>956</v>
      </c>
      <c r="C509" s="328">
        <v>272</v>
      </c>
      <c r="D509" s="328">
        <v>183</v>
      </c>
      <c r="E509" s="187">
        <f t="shared" si="7"/>
        <v>-0.327</v>
      </c>
    </row>
    <row r="510" ht="36" customHeight="1" spans="1:5">
      <c r="A510" s="421" t="s">
        <v>957</v>
      </c>
      <c r="B510" s="294" t="s">
        <v>958</v>
      </c>
      <c r="C510" s="328">
        <v>337</v>
      </c>
      <c r="D510" s="328">
        <v>0</v>
      </c>
      <c r="E510" s="187">
        <f t="shared" si="7"/>
        <v>-1</v>
      </c>
    </row>
    <row r="511" ht="36" customHeight="1" spans="1:5">
      <c r="A511" s="421" t="s">
        <v>959</v>
      </c>
      <c r="B511" s="294" t="s">
        <v>960</v>
      </c>
      <c r="C511" s="328">
        <v>0</v>
      </c>
      <c r="D511" s="328">
        <v>0</v>
      </c>
      <c r="E511" s="187" t="str">
        <f t="shared" si="7"/>
        <v/>
      </c>
    </row>
    <row r="512" ht="36" customHeight="1" spans="1:5">
      <c r="A512" s="421" t="s">
        <v>961</v>
      </c>
      <c r="B512" s="294" t="s">
        <v>962</v>
      </c>
      <c r="C512" s="328">
        <v>0</v>
      </c>
      <c r="D512" s="328">
        <v>0</v>
      </c>
      <c r="E512" s="187" t="str">
        <f t="shared" si="7"/>
        <v/>
      </c>
    </row>
    <row r="513" ht="36" customHeight="1" spans="1:5">
      <c r="A513" s="420" t="s">
        <v>963</v>
      </c>
      <c r="B513" s="292" t="s">
        <v>964</v>
      </c>
      <c r="C513" s="328">
        <v>367</v>
      </c>
      <c r="D513" s="328">
        <v>348</v>
      </c>
      <c r="E513" s="187">
        <f t="shared" si="7"/>
        <v>-0.052</v>
      </c>
    </row>
    <row r="514" ht="36" customHeight="1" spans="1:5">
      <c r="A514" s="421" t="s">
        <v>965</v>
      </c>
      <c r="B514" s="294" t="s">
        <v>139</v>
      </c>
      <c r="C514" s="328">
        <v>0</v>
      </c>
      <c r="D514" s="328">
        <v>0</v>
      </c>
      <c r="E514" s="187" t="str">
        <f t="shared" si="7"/>
        <v/>
      </c>
    </row>
    <row r="515" ht="36" customHeight="1" spans="1:5">
      <c r="A515" s="421" t="s">
        <v>966</v>
      </c>
      <c r="B515" s="294" t="s">
        <v>141</v>
      </c>
      <c r="C515" s="328">
        <v>0</v>
      </c>
      <c r="D515" s="328">
        <v>0</v>
      </c>
      <c r="E515" s="187" t="str">
        <f t="shared" si="7"/>
        <v/>
      </c>
    </row>
    <row r="516" ht="36" customHeight="1" spans="1:5">
      <c r="A516" s="421" t="s">
        <v>967</v>
      </c>
      <c r="B516" s="294" t="s">
        <v>143</v>
      </c>
      <c r="C516" s="328">
        <v>0</v>
      </c>
      <c r="D516" s="328">
        <v>0</v>
      </c>
      <c r="E516" s="187" t="str">
        <f t="shared" ref="E516:E579" si="8">IF(C516&gt;0,D516/C516-1,IF(C516&lt;0,-(D516/C516-1),""))</f>
        <v/>
      </c>
    </row>
    <row r="517" ht="36" customHeight="1" spans="1:5">
      <c r="A517" s="421" t="s">
        <v>968</v>
      </c>
      <c r="B517" s="294" t="s">
        <v>969</v>
      </c>
      <c r="C517" s="328">
        <v>0</v>
      </c>
      <c r="D517" s="328">
        <v>0</v>
      </c>
      <c r="E517" s="187" t="str">
        <f t="shared" si="8"/>
        <v/>
      </c>
    </row>
    <row r="518" ht="36" customHeight="1" spans="1:5">
      <c r="A518" s="421" t="s">
        <v>970</v>
      </c>
      <c r="B518" s="294" t="s">
        <v>971</v>
      </c>
      <c r="C518" s="328">
        <v>0</v>
      </c>
      <c r="D518" s="328">
        <v>0</v>
      </c>
      <c r="E518" s="187" t="str">
        <f t="shared" si="8"/>
        <v/>
      </c>
    </row>
    <row r="519" ht="36" customHeight="1" spans="1:5">
      <c r="A519" s="421" t="s">
        <v>972</v>
      </c>
      <c r="B519" s="294" t="s">
        <v>973</v>
      </c>
      <c r="C519" s="328">
        <v>316</v>
      </c>
      <c r="D519" s="328">
        <v>348</v>
      </c>
      <c r="E519" s="187">
        <f t="shared" si="8"/>
        <v>0.101</v>
      </c>
    </row>
    <row r="520" ht="36" customHeight="1" spans="1:5">
      <c r="A520" s="421" t="s">
        <v>974</v>
      </c>
      <c r="B520" s="294" t="s">
        <v>975</v>
      </c>
      <c r="C520" s="328">
        <v>51</v>
      </c>
      <c r="D520" s="328">
        <v>0</v>
      </c>
      <c r="E520" s="187">
        <f t="shared" si="8"/>
        <v>-1</v>
      </c>
    </row>
    <row r="521" ht="36" customHeight="1" spans="1:5">
      <c r="A521" s="421" t="s">
        <v>976</v>
      </c>
      <c r="B521" s="294" t="s">
        <v>977</v>
      </c>
      <c r="C521" s="328">
        <v>0</v>
      </c>
      <c r="D521" s="328">
        <v>0</v>
      </c>
      <c r="E521" s="187" t="str">
        <f t="shared" si="8"/>
        <v/>
      </c>
    </row>
    <row r="522" ht="36" customHeight="1" spans="1:5">
      <c r="A522" s="421" t="s">
        <v>978</v>
      </c>
      <c r="B522" s="294" t="s">
        <v>979</v>
      </c>
      <c r="C522" s="328">
        <v>0</v>
      </c>
      <c r="D522" s="328">
        <v>0</v>
      </c>
      <c r="E522" s="187" t="str">
        <f t="shared" si="8"/>
        <v/>
      </c>
    </row>
    <row r="523" ht="36" customHeight="1" spans="1:5">
      <c r="A523" s="421" t="s">
        <v>980</v>
      </c>
      <c r="B523" s="294" t="s">
        <v>981</v>
      </c>
      <c r="C523" s="328">
        <v>0</v>
      </c>
      <c r="D523" s="328">
        <v>0</v>
      </c>
      <c r="E523" s="187" t="str">
        <f t="shared" si="8"/>
        <v/>
      </c>
    </row>
    <row r="524" ht="36" customHeight="1" spans="1:5">
      <c r="A524" s="420" t="s">
        <v>982</v>
      </c>
      <c r="B524" s="292" t="s">
        <v>983</v>
      </c>
      <c r="C524" s="328">
        <v>373</v>
      </c>
      <c r="D524" s="328">
        <v>385</v>
      </c>
      <c r="E524" s="187">
        <f t="shared" si="8"/>
        <v>0.032</v>
      </c>
    </row>
    <row r="525" ht="36" customHeight="1" spans="1:5">
      <c r="A525" s="421" t="s">
        <v>984</v>
      </c>
      <c r="B525" s="294" t="s">
        <v>139</v>
      </c>
      <c r="C525" s="328">
        <v>373</v>
      </c>
      <c r="D525" s="328">
        <v>385</v>
      </c>
      <c r="E525" s="187">
        <f t="shared" si="8"/>
        <v>0.032</v>
      </c>
    </row>
    <row r="526" ht="36" customHeight="1" spans="1:5">
      <c r="A526" s="421" t="s">
        <v>985</v>
      </c>
      <c r="B526" s="294" t="s">
        <v>141</v>
      </c>
      <c r="C526" s="328">
        <v>0</v>
      </c>
      <c r="D526" s="328">
        <v>0</v>
      </c>
      <c r="E526" s="187" t="str">
        <f t="shared" si="8"/>
        <v/>
      </c>
    </row>
    <row r="527" ht="36" customHeight="1" spans="1:5">
      <c r="A527" s="421" t="s">
        <v>986</v>
      </c>
      <c r="B527" s="294" t="s">
        <v>143</v>
      </c>
      <c r="C527" s="328">
        <v>0</v>
      </c>
      <c r="D527" s="328">
        <v>0</v>
      </c>
      <c r="E527" s="187" t="str">
        <f t="shared" si="8"/>
        <v/>
      </c>
    </row>
    <row r="528" ht="36" customHeight="1" spans="1:5">
      <c r="A528" s="421" t="s">
        <v>987</v>
      </c>
      <c r="B528" s="294" t="s">
        <v>988</v>
      </c>
      <c r="C528" s="328">
        <v>0</v>
      </c>
      <c r="D528" s="328">
        <v>0</v>
      </c>
      <c r="E528" s="187" t="str">
        <f t="shared" si="8"/>
        <v/>
      </c>
    </row>
    <row r="529" ht="36" customHeight="1" spans="1:5">
      <c r="A529" s="421" t="s">
        <v>989</v>
      </c>
      <c r="B529" s="294" t="s">
        <v>990</v>
      </c>
      <c r="C529" s="328">
        <v>0</v>
      </c>
      <c r="D529" s="328">
        <v>0</v>
      </c>
      <c r="E529" s="187" t="str">
        <f t="shared" si="8"/>
        <v/>
      </c>
    </row>
    <row r="530" ht="36" customHeight="1" spans="1:5">
      <c r="A530" s="421" t="s">
        <v>991</v>
      </c>
      <c r="B530" s="294" t="s">
        <v>992</v>
      </c>
      <c r="C530" s="328">
        <v>0</v>
      </c>
      <c r="D530" s="328">
        <v>0</v>
      </c>
      <c r="E530" s="187" t="str">
        <f t="shared" si="8"/>
        <v/>
      </c>
    </row>
    <row r="531" ht="36" customHeight="1" spans="1:5">
      <c r="A531" s="421" t="s">
        <v>993</v>
      </c>
      <c r="B531" s="294" t="s">
        <v>994</v>
      </c>
      <c r="C531" s="328">
        <v>0</v>
      </c>
      <c r="D531" s="328">
        <v>0</v>
      </c>
      <c r="E531" s="187" t="str">
        <f t="shared" si="8"/>
        <v/>
      </c>
    </row>
    <row r="532" ht="36" customHeight="1" spans="1:5">
      <c r="A532" s="421" t="s">
        <v>995</v>
      </c>
      <c r="B532" s="294" t="s">
        <v>996</v>
      </c>
      <c r="C532" s="328">
        <v>0</v>
      </c>
      <c r="D532" s="328">
        <v>0</v>
      </c>
      <c r="E532" s="187" t="str">
        <f t="shared" si="8"/>
        <v/>
      </c>
    </row>
    <row r="533" ht="36" customHeight="1" spans="1:5">
      <c r="A533" s="420" t="s">
        <v>997</v>
      </c>
      <c r="B533" s="292" t="s">
        <v>998</v>
      </c>
      <c r="C533" s="328">
        <v>9</v>
      </c>
      <c r="D533" s="328">
        <v>0</v>
      </c>
      <c r="E533" s="187">
        <f t="shared" si="8"/>
        <v>-1</v>
      </c>
    </row>
    <row r="534" ht="36" customHeight="1" spans="1:5">
      <c r="A534" s="421" t="s">
        <v>999</v>
      </c>
      <c r="B534" s="294" t="s">
        <v>139</v>
      </c>
      <c r="C534" s="328">
        <v>0</v>
      </c>
      <c r="D534" s="328">
        <v>0</v>
      </c>
      <c r="E534" s="187" t="str">
        <f t="shared" si="8"/>
        <v/>
      </c>
    </row>
    <row r="535" ht="36" customHeight="1" spans="1:5">
      <c r="A535" s="421" t="s">
        <v>1000</v>
      </c>
      <c r="B535" s="294" t="s">
        <v>141</v>
      </c>
      <c r="C535" s="328">
        <v>0</v>
      </c>
      <c r="D535" s="328">
        <v>0</v>
      </c>
      <c r="E535" s="187" t="str">
        <f t="shared" si="8"/>
        <v/>
      </c>
    </row>
    <row r="536" ht="36" customHeight="1" spans="1:5">
      <c r="A536" s="421" t="s">
        <v>1001</v>
      </c>
      <c r="B536" s="294" t="s">
        <v>143</v>
      </c>
      <c r="C536" s="328">
        <v>0</v>
      </c>
      <c r="D536" s="328">
        <v>0</v>
      </c>
      <c r="E536" s="187" t="str">
        <f t="shared" si="8"/>
        <v/>
      </c>
    </row>
    <row r="537" ht="36" customHeight="1" spans="1:5">
      <c r="A537" s="421" t="s">
        <v>1002</v>
      </c>
      <c r="B537" s="294" t="s">
        <v>1003</v>
      </c>
      <c r="C537" s="328"/>
      <c r="D537" s="328"/>
      <c r="E537" s="187" t="str">
        <f t="shared" si="8"/>
        <v/>
      </c>
    </row>
    <row r="538" ht="36" customHeight="1" spans="1:5">
      <c r="A538" s="421" t="s">
        <v>1004</v>
      </c>
      <c r="B538" s="294" t="s">
        <v>1005</v>
      </c>
      <c r="C538" s="328"/>
      <c r="D538" s="328"/>
      <c r="E538" s="187" t="str">
        <f t="shared" si="8"/>
        <v/>
      </c>
    </row>
    <row r="539" ht="36" customHeight="1" spans="1:5">
      <c r="A539" s="421" t="s">
        <v>1006</v>
      </c>
      <c r="B539" s="294" t="s">
        <v>1007</v>
      </c>
      <c r="C539" s="328">
        <v>0</v>
      </c>
      <c r="D539" s="328">
        <v>0</v>
      </c>
      <c r="E539" s="187" t="str">
        <f t="shared" si="8"/>
        <v/>
      </c>
    </row>
    <row r="540" ht="36" customHeight="1" spans="1:5">
      <c r="A540" s="433" t="s">
        <v>1008</v>
      </c>
      <c r="B540" s="294" t="s">
        <v>1009</v>
      </c>
      <c r="C540" s="328"/>
      <c r="D540" s="328"/>
      <c r="E540" s="187" t="str">
        <f t="shared" si="8"/>
        <v/>
      </c>
    </row>
    <row r="541" ht="36" customHeight="1" spans="1:5">
      <c r="A541" s="433" t="s">
        <v>1010</v>
      </c>
      <c r="B541" s="294" t="s">
        <v>1011</v>
      </c>
      <c r="C541" s="328"/>
      <c r="D541" s="328"/>
      <c r="E541" s="187" t="str">
        <f t="shared" si="8"/>
        <v/>
      </c>
    </row>
    <row r="542" ht="36" customHeight="1" spans="1:5">
      <c r="A542" s="421" t="s">
        <v>1012</v>
      </c>
      <c r="B542" s="294" t="s">
        <v>1013</v>
      </c>
      <c r="C542" s="328">
        <v>9</v>
      </c>
      <c r="D542" s="328">
        <v>0</v>
      </c>
      <c r="E542" s="187">
        <f t="shared" si="8"/>
        <v>-1</v>
      </c>
    </row>
    <row r="543" ht="36" customHeight="1" spans="1:5">
      <c r="A543" s="420" t="s">
        <v>1014</v>
      </c>
      <c r="B543" s="292" t="s">
        <v>1015</v>
      </c>
      <c r="C543" s="328">
        <v>325</v>
      </c>
      <c r="D543" s="328">
        <v>448</v>
      </c>
      <c r="E543" s="187">
        <f t="shared" si="8"/>
        <v>0.378</v>
      </c>
    </row>
    <row r="544" ht="36" customHeight="1" spans="1:5">
      <c r="A544" s="421" t="s">
        <v>1016</v>
      </c>
      <c r="B544" s="294" t="s">
        <v>1017</v>
      </c>
      <c r="C544" s="328">
        <v>0</v>
      </c>
      <c r="D544" s="328">
        <v>0</v>
      </c>
      <c r="E544" s="187" t="str">
        <f t="shared" si="8"/>
        <v/>
      </c>
    </row>
    <row r="545" ht="36" customHeight="1" spans="1:5">
      <c r="A545" s="421" t="s">
        <v>1018</v>
      </c>
      <c r="B545" s="294" t="s">
        <v>1019</v>
      </c>
      <c r="C545" s="328">
        <v>52</v>
      </c>
      <c r="D545" s="328">
        <v>15</v>
      </c>
      <c r="E545" s="187">
        <f t="shared" si="8"/>
        <v>-0.712</v>
      </c>
    </row>
    <row r="546" ht="36" customHeight="1" spans="1:5">
      <c r="A546" s="421" t="s">
        <v>1020</v>
      </c>
      <c r="B546" s="294" t="s">
        <v>1021</v>
      </c>
      <c r="C546" s="328">
        <v>273</v>
      </c>
      <c r="D546" s="328">
        <v>433</v>
      </c>
      <c r="E546" s="187">
        <f t="shared" si="8"/>
        <v>0.586</v>
      </c>
    </row>
    <row r="547" ht="36" customHeight="1" spans="1:5">
      <c r="A547" s="427" t="s">
        <v>1022</v>
      </c>
      <c r="B547" s="428" t="s">
        <v>527</v>
      </c>
      <c r="C547" s="328"/>
      <c r="D547" s="328"/>
      <c r="E547" s="187" t="str">
        <f t="shared" si="8"/>
        <v/>
      </c>
    </row>
    <row r="548" ht="36" customHeight="1" spans="1:5">
      <c r="A548" s="420" t="s">
        <v>84</v>
      </c>
      <c r="B548" s="292" t="s">
        <v>85</v>
      </c>
      <c r="C548" s="328">
        <v>154817</v>
      </c>
      <c r="D548" s="328">
        <v>159953</v>
      </c>
      <c r="E548" s="187">
        <f t="shared" si="8"/>
        <v>0.033</v>
      </c>
    </row>
    <row r="549" ht="36" customHeight="1" spans="1:5">
      <c r="A549" s="420" t="s">
        <v>1023</v>
      </c>
      <c r="B549" s="292" t="s">
        <v>1024</v>
      </c>
      <c r="C549" s="328">
        <v>2757</v>
      </c>
      <c r="D549" s="328">
        <v>2583</v>
      </c>
      <c r="E549" s="187">
        <f t="shared" si="8"/>
        <v>-0.063</v>
      </c>
    </row>
    <row r="550" ht="36" customHeight="1" spans="1:5">
      <c r="A550" s="421" t="s">
        <v>1025</v>
      </c>
      <c r="B550" s="294" t="s">
        <v>139</v>
      </c>
      <c r="C550" s="328">
        <v>1775</v>
      </c>
      <c r="D550" s="328">
        <v>1850</v>
      </c>
      <c r="E550" s="187">
        <f t="shared" si="8"/>
        <v>0.042</v>
      </c>
    </row>
    <row r="551" ht="36" customHeight="1" spans="1:5">
      <c r="A551" s="421" t="s">
        <v>1026</v>
      </c>
      <c r="B551" s="294" t="s">
        <v>141</v>
      </c>
      <c r="C551" s="328">
        <v>238</v>
      </c>
      <c r="D551" s="328">
        <v>263</v>
      </c>
      <c r="E551" s="187">
        <f t="shared" si="8"/>
        <v>0.105</v>
      </c>
    </row>
    <row r="552" ht="36" customHeight="1" spans="1:5">
      <c r="A552" s="421" t="s">
        <v>1027</v>
      </c>
      <c r="B552" s="294" t="s">
        <v>143</v>
      </c>
      <c r="C552" s="328">
        <v>0</v>
      </c>
      <c r="D552" s="328">
        <v>0</v>
      </c>
      <c r="E552" s="187" t="str">
        <f t="shared" si="8"/>
        <v/>
      </c>
    </row>
    <row r="553" ht="36" customHeight="1" spans="1:5">
      <c r="A553" s="421" t="s">
        <v>1028</v>
      </c>
      <c r="B553" s="294" t="s">
        <v>1029</v>
      </c>
      <c r="C553" s="328">
        <v>0</v>
      </c>
      <c r="D553" s="328">
        <v>2</v>
      </c>
      <c r="E553" s="187" t="str">
        <f t="shared" si="8"/>
        <v/>
      </c>
    </row>
    <row r="554" ht="36" customHeight="1" spans="1:5">
      <c r="A554" s="421" t="s">
        <v>1030</v>
      </c>
      <c r="B554" s="294" t="s">
        <v>1031</v>
      </c>
      <c r="C554" s="328">
        <v>0</v>
      </c>
      <c r="D554" s="328">
        <v>0</v>
      </c>
      <c r="E554" s="187" t="str">
        <f t="shared" si="8"/>
        <v/>
      </c>
    </row>
    <row r="555" ht="36" customHeight="1" spans="1:5">
      <c r="A555" s="421" t="s">
        <v>1032</v>
      </c>
      <c r="B555" s="294" t="s">
        <v>1033</v>
      </c>
      <c r="C555" s="328">
        <v>0</v>
      </c>
      <c r="D555" s="328">
        <v>0</v>
      </c>
      <c r="E555" s="187" t="str">
        <f t="shared" si="8"/>
        <v/>
      </c>
    </row>
    <row r="556" ht="36" customHeight="1" spans="1:5">
      <c r="A556" s="421" t="s">
        <v>1034</v>
      </c>
      <c r="B556" s="294" t="s">
        <v>1035</v>
      </c>
      <c r="C556" s="328">
        <v>0</v>
      </c>
      <c r="D556" s="328">
        <v>0</v>
      </c>
      <c r="E556" s="187" t="str">
        <f t="shared" si="8"/>
        <v/>
      </c>
    </row>
    <row r="557" ht="36" customHeight="1" spans="1:5">
      <c r="A557" s="421" t="s">
        <v>1036</v>
      </c>
      <c r="B557" s="294" t="s">
        <v>240</v>
      </c>
      <c r="C557" s="328">
        <v>0</v>
      </c>
      <c r="D557" s="328">
        <v>0</v>
      </c>
      <c r="E557" s="187" t="str">
        <f t="shared" si="8"/>
        <v/>
      </c>
    </row>
    <row r="558" ht="36" customHeight="1" spans="1:5">
      <c r="A558" s="421" t="s">
        <v>1037</v>
      </c>
      <c r="B558" s="294" t="s">
        <v>1038</v>
      </c>
      <c r="C558" s="328">
        <v>20</v>
      </c>
      <c r="D558" s="328">
        <v>19</v>
      </c>
      <c r="E558" s="187">
        <f t="shared" si="8"/>
        <v>-0.05</v>
      </c>
    </row>
    <row r="559" ht="36" customHeight="1" spans="1:5">
      <c r="A559" s="421" t="s">
        <v>1039</v>
      </c>
      <c r="B559" s="294" t="s">
        <v>1040</v>
      </c>
      <c r="C559" s="328">
        <v>9</v>
      </c>
      <c r="D559" s="328">
        <v>7</v>
      </c>
      <c r="E559" s="187">
        <f t="shared" si="8"/>
        <v>-0.222</v>
      </c>
    </row>
    <row r="560" ht="36" customHeight="1" spans="1:5">
      <c r="A560" s="421" t="s">
        <v>1041</v>
      </c>
      <c r="B560" s="294" t="s">
        <v>1042</v>
      </c>
      <c r="C560" s="328">
        <v>0</v>
      </c>
      <c r="D560" s="328">
        <v>0</v>
      </c>
      <c r="E560" s="187" t="str">
        <f t="shared" si="8"/>
        <v/>
      </c>
    </row>
    <row r="561" ht="36" customHeight="1" spans="1:5">
      <c r="A561" s="421" t="s">
        <v>1043</v>
      </c>
      <c r="B561" s="294" t="s">
        <v>1044</v>
      </c>
      <c r="C561" s="328">
        <v>9</v>
      </c>
      <c r="D561" s="328">
        <v>0</v>
      </c>
      <c r="E561" s="187">
        <f t="shared" si="8"/>
        <v>-1</v>
      </c>
    </row>
    <row r="562" ht="36" customHeight="1" spans="1:5">
      <c r="A562" s="424">
        <v>2080113</v>
      </c>
      <c r="B562" s="432" t="s">
        <v>306</v>
      </c>
      <c r="C562" s="328">
        <v>0</v>
      </c>
      <c r="D562" s="328">
        <v>0</v>
      </c>
      <c r="E562" s="187" t="str">
        <f t="shared" si="8"/>
        <v/>
      </c>
    </row>
    <row r="563" ht="36" customHeight="1" spans="1:5">
      <c r="A563" s="424">
        <v>2080114</v>
      </c>
      <c r="B563" s="432" t="s">
        <v>308</v>
      </c>
      <c r="C563" s="328">
        <v>0</v>
      </c>
      <c r="D563" s="328">
        <v>0</v>
      </c>
      <c r="E563" s="187" t="str">
        <f t="shared" si="8"/>
        <v/>
      </c>
    </row>
    <row r="564" ht="36" customHeight="1" spans="1:5">
      <c r="A564" s="424">
        <v>2080115</v>
      </c>
      <c r="B564" s="432" t="s">
        <v>310</v>
      </c>
      <c r="C564" s="328">
        <v>0</v>
      </c>
      <c r="D564" s="328">
        <v>0</v>
      </c>
      <c r="E564" s="187" t="str">
        <f t="shared" si="8"/>
        <v/>
      </c>
    </row>
    <row r="565" ht="36" customHeight="1" spans="1:5">
      <c r="A565" s="424">
        <v>2080116</v>
      </c>
      <c r="B565" s="432" t="s">
        <v>312</v>
      </c>
      <c r="C565" s="328">
        <v>0</v>
      </c>
      <c r="D565" s="328">
        <v>0</v>
      </c>
      <c r="E565" s="187" t="str">
        <f t="shared" si="8"/>
        <v/>
      </c>
    </row>
    <row r="566" ht="36" customHeight="1" spans="1:5">
      <c r="A566" s="424">
        <v>2080150</v>
      </c>
      <c r="B566" s="432" t="s">
        <v>157</v>
      </c>
      <c r="C566" s="328">
        <v>0</v>
      </c>
      <c r="D566" s="328">
        <v>0</v>
      </c>
      <c r="E566" s="187" t="str">
        <f t="shared" si="8"/>
        <v/>
      </c>
    </row>
    <row r="567" ht="36" customHeight="1" spans="1:5">
      <c r="A567" s="421" t="s">
        <v>1045</v>
      </c>
      <c r="B567" s="294" t="s">
        <v>1046</v>
      </c>
      <c r="C567" s="328">
        <v>706</v>
      </c>
      <c r="D567" s="328">
        <v>442</v>
      </c>
      <c r="E567" s="187">
        <f t="shared" si="8"/>
        <v>-0.374</v>
      </c>
    </row>
    <row r="568" ht="36" customHeight="1" spans="1:5">
      <c r="A568" s="420" t="s">
        <v>1047</v>
      </c>
      <c r="B568" s="292" t="s">
        <v>1048</v>
      </c>
      <c r="C568" s="328">
        <v>3253</v>
      </c>
      <c r="D568" s="328">
        <v>2591</v>
      </c>
      <c r="E568" s="187">
        <f t="shared" si="8"/>
        <v>-0.204</v>
      </c>
    </row>
    <row r="569" ht="36" customHeight="1" spans="1:5">
      <c r="A569" s="421" t="s">
        <v>1049</v>
      </c>
      <c r="B569" s="294" t="s">
        <v>139</v>
      </c>
      <c r="C569" s="328">
        <v>443</v>
      </c>
      <c r="D569" s="328">
        <v>459</v>
      </c>
      <c r="E569" s="187">
        <f t="shared" si="8"/>
        <v>0.036</v>
      </c>
    </row>
    <row r="570" ht="36" customHeight="1" spans="1:5">
      <c r="A570" s="421" t="s">
        <v>1050</v>
      </c>
      <c r="B570" s="294" t="s">
        <v>141</v>
      </c>
      <c r="C570" s="328">
        <v>0</v>
      </c>
      <c r="D570" s="328">
        <v>0</v>
      </c>
      <c r="E570" s="187" t="str">
        <f t="shared" si="8"/>
        <v/>
      </c>
    </row>
    <row r="571" ht="36" customHeight="1" spans="1:5">
      <c r="A571" s="421" t="s">
        <v>1051</v>
      </c>
      <c r="B571" s="294" t="s">
        <v>143</v>
      </c>
      <c r="C571" s="328">
        <v>0</v>
      </c>
      <c r="D571" s="328">
        <v>0</v>
      </c>
      <c r="E571" s="187" t="str">
        <f t="shared" si="8"/>
        <v/>
      </c>
    </row>
    <row r="572" ht="36" customHeight="1" spans="1:5">
      <c r="A572" s="421" t="s">
        <v>1052</v>
      </c>
      <c r="B572" s="294" t="s">
        <v>1053</v>
      </c>
      <c r="C572" s="328">
        <v>33</v>
      </c>
      <c r="D572" s="328">
        <v>36</v>
      </c>
      <c r="E572" s="187">
        <f t="shared" si="8"/>
        <v>0.091</v>
      </c>
    </row>
    <row r="573" ht="36" customHeight="1" spans="1:5">
      <c r="A573" s="421" t="s">
        <v>1054</v>
      </c>
      <c r="B573" s="294" t="s">
        <v>1055</v>
      </c>
      <c r="C573" s="328">
        <v>14</v>
      </c>
      <c r="D573" s="328">
        <v>14</v>
      </c>
      <c r="E573" s="187">
        <f t="shared" si="8"/>
        <v>0</v>
      </c>
    </row>
    <row r="574" ht="36" customHeight="1" spans="1:5">
      <c r="A574" s="421" t="s">
        <v>1056</v>
      </c>
      <c r="B574" s="294" t="s">
        <v>1057</v>
      </c>
      <c r="C574" s="328">
        <v>0</v>
      </c>
      <c r="D574" s="328">
        <v>0</v>
      </c>
      <c r="E574" s="187" t="str">
        <f t="shared" si="8"/>
        <v/>
      </c>
    </row>
    <row r="575" ht="36" customHeight="1" spans="1:5">
      <c r="A575" s="421" t="s">
        <v>1058</v>
      </c>
      <c r="B575" s="294" t="s">
        <v>1059</v>
      </c>
      <c r="C575" s="328">
        <v>2749</v>
      </c>
      <c r="D575" s="328">
        <v>2082</v>
      </c>
      <c r="E575" s="187">
        <f t="shared" si="8"/>
        <v>-0.243</v>
      </c>
    </row>
    <row r="576" ht="36" customHeight="1" spans="1:5">
      <c r="A576" s="420" t="s">
        <v>1060</v>
      </c>
      <c r="B576" s="292" t="s">
        <v>1061</v>
      </c>
      <c r="C576" s="328">
        <v>0</v>
      </c>
      <c r="D576" s="328">
        <v>0</v>
      </c>
      <c r="E576" s="187" t="str">
        <f t="shared" si="8"/>
        <v/>
      </c>
    </row>
    <row r="577" ht="36" customHeight="1" spans="1:5">
      <c r="A577" s="421" t="s">
        <v>1062</v>
      </c>
      <c r="B577" s="294" t="s">
        <v>1063</v>
      </c>
      <c r="C577" s="328">
        <v>0</v>
      </c>
      <c r="D577" s="328">
        <v>0</v>
      </c>
      <c r="E577" s="187" t="str">
        <f t="shared" si="8"/>
        <v/>
      </c>
    </row>
    <row r="578" ht="36" customHeight="1" spans="1:5">
      <c r="A578" s="420" t="s">
        <v>1064</v>
      </c>
      <c r="B578" s="292" t="s">
        <v>1065</v>
      </c>
      <c r="C578" s="328">
        <v>65285</v>
      </c>
      <c r="D578" s="328">
        <v>67102</v>
      </c>
      <c r="E578" s="187">
        <f t="shared" si="8"/>
        <v>0.028</v>
      </c>
    </row>
    <row r="579" ht="36" customHeight="1" spans="1:5">
      <c r="A579" s="421" t="s">
        <v>1066</v>
      </c>
      <c r="B579" s="294" t="s">
        <v>1067</v>
      </c>
      <c r="C579" s="328">
        <v>11095</v>
      </c>
      <c r="D579" s="328">
        <v>11199</v>
      </c>
      <c r="E579" s="187">
        <f t="shared" si="8"/>
        <v>0.009</v>
      </c>
    </row>
    <row r="580" ht="36" customHeight="1" spans="1:5">
      <c r="A580" s="421" t="s">
        <v>1068</v>
      </c>
      <c r="B580" s="294" t="s">
        <v>1069</v>
      </c>
      <c r="C580" s="328">
        <v>10245</v>
      </c>
      <c r="D580" s="328">
        <v>10318</v>
      </c>
      <c r="E580" s="187">
        <f t="shared" ref="E580:E643" si="9">IF(C580&gt;0,D580/C580-1,IF(C580&lt;0,-(D580/C580-1),""))</f>
        <v>0.007</v>
      </c>
    </row>
    <row r="581" ht="36" customHeight="1" spans="1:5">
      <c r="A581" s="421" t="s">
        <v>1070</v>
      </c>
      <c r="B581" s="294" t="s">
        <v>1071</v>
      </c>
      <c r="C581" s="328">
        <v>0</v>
      </c>
      <c r="D581" s="328">
        <v>0</v>
      </c>
      <c r="E581" s="187" t="str">
        <f t="shared" si="9"/>
        <v/>
      </c>
    </row>
    <row r="582" ht="36" customHeight="1" spans="1:5">
      <c r="A582" s="421" t="s">
        <v>1072</v>
      </c>
      <c r="B582" s="294" t="s">
        <v>1073</v>
      </c>
      <c r="C582" s="328">
        <v>15150</v>
      </c>
      <c r="D582" s="328">
        <v>17309</v>
      </c>
      <c r="E582" s="187">
        <f t="shared" si="9"/>
        <v>0.143</v>
      </c>
    </row>
    <row r="583" ht="36" customHeight="1" spans="1:5">
      <c r="A583" s="421" t="s">
        <v>1074</v>
      </c>
      <c r="B583" s="294" t="s">
        <v>1075</v>
      </c>
      <c r="C583" s="328">
        <v>2962</v>
      </c>
      <c r="D583" s="328">
        <v>3382</v>
      </c>
      <c r="E583" s="187">
        <f t="shared" si="9"/>
        <v>0.142</v>
      </c>
    </row>
    <row r="584" ht="36" customHeight="1" spans="1:5">
      <c r="A584" s="421" t="s">
        <v>1076</v>
      </c>
      <c r="B584" s="294" t="s">
        <v>1077</v>
      </c>
      <c r="C584" s="328">
        <v>23818</v>
      </c>
      <c r="D584" s="328">
        <v>22889</v>
      </c>
      <c r="E584" s="187">
        <f t="shared" si="9"/>
        <v>-0.039</v>
      </c>
    </row>
    <row r="585" ht="36" customHeight="1" spans="1:5">
      <c r="A585" s="424">
        <v>2080508</v>
      </c>
      <c r="B585" s="432" t="s">
        <v>1078</v>
      </c>
      <c r="C585" s="328">
        <v>0</v>
      </c>
      <c r="D585" s="328">
        <v>0</v>
      </c>
      <c r="E585" s="187" t="str">
        <f t="shared" si="9"/>
        <v/>
      </c>
    </row>
    <row r="586" ht="36" customHeight="1" spans="1:5">
      <c r="A586" s="421" t="s">
        <v>1079</v>
      </c>
      <c r="B586" s="294" t="s">
        <v>1080</v>
      </c>
      <c r="C586" s="328">
        <v>2015</v>
      </c>
      <c r="D586" s="328">
        <v>2005</v>
      </c>
      <c r="E586" s="187">
        <f t="shared" si="9"/>
        <v>-0.005</v>
      </c>
    </row>
    <row r="587" ht="36" customHeight="1" spans="1:5">
      <c r="A587" s="420" t="s">
        <v>1081</v>
      </c>
      <c r="B587" s="292" t="s">
        <v>1082</v>
      </c>
      <c r="C587" s="328">
        <v>1071</v>
      </c>
      <c r="D587" s="328">
        <v>437</v>
      </c>
      <c r="E587" s="187">
        <f t="shared" si="9"/>
        <v>-0.592</v>
      </c>
    </row>
    <row r="588" ht="36" customHeight="1" spans="1:5">
      <c r="A588" s="421" t="s">
        <v>1083</v>
      </c>
      <c r="B588" s="294" t="s">
        <v>1084</v>
      </c>
      <c r="C588" s="328">
        <v>0</v>
      </c>
      <c r="D588" s="328">
        <v>0</v>
      </c>
      <c r="E588" s="187" t="str">
        <f t="shared" si="9"/>
        <v/>
      </c>
    </row>
    <row r="589" ht="36" customHeight="1" spans="1:5">
      <c r="A589" s="421" t="s">
        <v>1085</v>
      </c>
      <c r="B589" s="294" t="s">
        <v>1086</v>
      </c>
      <c r="C589" s="328">
        <v>0</v>
      </c>
      <c r="D589" s="328">
        <v>0</v>
      </c>
      <c r="E589" s="187" t="str">
        <f t="shared" si="9"/>
        <v/>
      </c>
    </row>
    <row r="590" ht="36" customHeight="1" spans="1:5">
      <c r="A590" s="421" t="s">
        <v>1087</v>
      </c>
      <c r="B590" s="294" t="s">
        <v>1088</v>
      </c>
      <c r="C590" s="328">
        <v>1071</v>
      </c>
      <c r="D590" s="328">
        <v>437</v>
      </c>
      <c r="E590" s="187">
        <f t="shared" si="9"/>
        <v>-0.592</v>
      </c>
    </row>
    <row r="591" ht="36" customHeight="1" spans="1:5">
      <c r="A591" s="420" t="s">
        <v>1089</v>
      </c>
      <c r="B591" s="292" t="s">
        <v>1090</v>
      </c>
      <c r="C591" s="328">
        <v>3435</v>
      </c>
      <c r="D591" s="328">
        <v>1339</v>
      </c>
      <c r="E591" s="187">
        <f t="shared" si="9"/>
        <v>-0.61</v>
      </c>
    </row>
    <row r="592" ht="36" customHeight="1" spans="1:5">
      <c r="A592" s="421" t="s">
        <v>1091</v>
      </c>
      <c r="B592" s="294" t="s">
        <v>1092</v>
      </c>
      <c r="C592" s="328">
        <v>0</v>
      </c>
      <c r="D592" s="328">
        <v>5</v>
      </c>
      <c r="E592" s="187" t="str">
        <f t="shared" si="9"/>
        <v/>
      </c>
    </row>
    <row r="593" ht="36" customHeight="1" spans="1:5">
      <c r="A593" s="421" t="s">
        <v>1093</v>
      </c>
      <c r="B593" s="294" t="s">
        <v>1094</v>
      </c>
      <c r="C593" s="328">
        <v>0</v>
      </c>
      <c r="D593" s="328">
        <v>0</v>
      </c>
      <c r="E593" s="187" t="str">
        <f t="shared" si="9"/>
        <v/>
      </c>
    </row>
    <row r="594" ht="36" customHeight="1" spans="1:5">
      <c r="A594" s="421" t="s">
        <v>1095</v>
      </c>
      <c r="B594" s="294" t="s">
        <v>1096</v>
      </c>
      <c r="C594" s="328">
        <v>0</v>
      </c>
      <c r="D594" s="328">
        <v>0</v>
      </c>
      <c r="E594" s="187" t="str">
        <f t="shared" si="9"/>
        <v/>
      </c>
    </row>
    <row r="595" ht="36" customHeight="1" spans="1:5">
      <c r="A595" s="421" t="s">
        <v>1097</v>
      </c>
      <c r="B595" s="294" t="s">
        <v>1098</v>
      </c>
      <c r="C595" s="328">
        <v>0</v>
      </c>
      <c r="D595" s="328">
        <v>0</v>
      </c>
      <c r="E595" s="187" t="str">
        <f t="shared" si="9"/>
        <v/>
      </c>
    </row>
    <row r="596" ht="36" customHeight="1" spans="1:5">
      <c r="A596" s="421" t="s">
        <v>1099</v>
      </c>
      <c r="B596" s="294" t="s">
        <v>1100</v>
      </c>
      <c r="C596" s="328">
        <v>0</v>
      </c>
      <c r="D596" s="328">
        <v>0</v>
      </c>
      <c r="E596" s="187" t="str">
        <f t="shared" si="9"/>
        <v/>
      </c>
    </row>
    <row r="597" ht="36" customHeight="1" spans="1:5">
      <c r="A597" s="421" t="s">
        <v>1101</v>
      </c>
      <c r="B597" s="294" t="s">
        <v>1102</v>
      </c>
      <c r="C597" s="328">
        <v>1681</v>
      </c>
      <c r="D597" s="328">
        <v>958</v>
      </c>
      <c r="E597" s="187">
        <f t="shared" si="9"/>
        <v>-0.43</v>
      </c>
    </row>
    <row r="598" ht="36" customHeight="1" spans="1:5">
      <c r="A598" s="421" t="s">
        <v>1103</v>
      </c>
      <c r="B598" s="294" t="s">
        <v>1104</v>
      </c>
      <c r="C598" s="328">
        <v>0</v>
      </c>
      <c r="D598" s="328">
        <v>0</v>
      </c>
      <c r="E598" s="187" t="str">
        <f t="shared" si="9"/>
        <v/>
      </c>
    </row>
    <row r="599" ht="36" customHeight="1" spans="1:5">
      <c r="A599" s="421" t="s">
        <v>1105</v>
      </c>
      <c r="B599" s="294" t="s">
        <v>1106</v>
      </c>
      <c r="C599" s="328">
        <v>0</v>
      </c>
      <c r="D599" s="328">
        <v>0</v>
      </c>
      <c r="E599" s="187" t="str">
        <f t="shared" si="9"/>
        <v/>
      </c>
    </row>
    <row r="600" ht="36" customHeight="1" spans="1:5">
      <c r="A600" s="421" t="s">
        <v>1107</v>
      </c>
      <c r="B600" s="294" t="s">
        <v>1108</v>
      </c>
      <c r="C600" s="328">
        <v>1754</v>
      </c>
      <c r="D600" s="328">
        <v>376</v>
      </c>
      <c r="E600" s="187">
        <f t="shared" si="9"/>
        <v>-0.786</v>
      </c>
    </row>
    <row r="601" ht="36" customHeight="1" spans="1:5">
      <c r="A601" s="420" t="s">
        <v>1109</v>
      </c>
      <c r="B601" s="292" t="s">
        <v>1110</v>
      </c>
      <c r="C601" s="328">
        <v>15378</v>
      </c>
      <c r="D601" s="328">
        <v>10584</v>
      </c>
      <c r="E601" s="187">
        <f t="shared" si="9"/>
        <v>-0.312</v>
      </c>
    </row>
    <row r="602" ht="36" customHeight="1" spans="1:5">
      <c r="A602" s="421" t="s">
        <v>1111</v>
      </c>
      <c r="B602" s="294" t="s">
        <v>1112</v>
      </c>
      <c r="C602" s="328">
        <v>7044</v>
      </c>
      <c r="D602" s="328">
        <v>2947</v>
      </c>
      <c r="E602" s="187">
        <f t="shared" si="9"/>
        <v>-0.582</v>
      </c>
    </row>
    <row r="603" ht="36" customHeight="1" spans="1:5">
      <c r="A603" s="421" t="s">
        <v>1113</v>
      </c>
      <c r="B603" s="294" t="s">
        <v>1114</v>
      </c>
      <c r="C603" s="328">
        <v>243</v>
      </c>
      <c r="D603" s="328">
        <v>269</v>
      </c>
      <c r="E603" s="187">
        <f t="shared" si="9"/>
        <v>0.107</v>
      </c>
    </row>
    <row r="604" ht="36" customHeight="1" spans="1:5">
      <c r="A604" s="421" t="s">
        <v>1115</v>
      </c>
      <c r="B604" s="294" t="s">
        <v>1116</v>
      </c>
      <c r="C604" s="328">
        <v>69</v>
      </c>
      <c r="D604" s="328">
        <v>69</v>
      </c>
      <c r="E604" s="187">
        <f t="shared" si="9"/>
        <v>0</v>
      </c>
    </row>
    <row r="605" s="384" customFormat="1" ht="36" customHeight="1" spans="1:5">
      <c r="A605" s="421" t="s">
        <v>1117</v>
      </c>
      <c r="B605" s="294" t="s">
        <v>1118</v>
      </c>
      <c r="C605" s="328"/>
      <c r="D605" s="328"/>
      <c r="E605" s="187" t="str">
        <f t="shared" si="9"/>
        <v/>
      </c>
    </row>
    <row r="606" ht="36" customHeight="1" spans="1:5">
      <c r="A606" s="421" t="s">
        <v>1119</v>
      </c>
      <c r="B606" s="294" t="s">
        <v>1120</v>
      </c>
      <c r="C606" s="328">
        <v>452</v>
      </c>
      <c r="D606" s="328">
        <v>864</v>
      </c>
      <c r="E606" s="187">
        <f t="shared" si="9"/>
        <v>0.912</v>
      </c>
    </row>
    <row r="607" ht="36" customHeight="1" spans="1:5">
      <c r="A607" s="421" t="s">
        <v>1121</v>
      </c>
      <c r="B607" s="294" t="s">
        <v>1122</v>
      </c>
      <c r="C607" s="328">
        <v>0</v>
      </c>
      <c r="D607" s="328">
        <v>6</v>
      </c>
      <c r="E607" s="187" t="str">
        <f t="shared" si="9"/>
        <v/>
      </c>
    </row>
    <row r="608" ht="36" customHeight="1" spans="1:5">
      <c r="A608" s="421" t="s">
        <v>1123</v>
      </c>
      <c r="B608" s="294" t="s">
        <v>1124</v>
      </c>
      <c r="C608" s="328">
        <v>7570</v>
      </c>
      <c r="D608" s="328">
        <v>6426</v>
      </c>
      <c r="E608" s="187">
        <f t="shared" si="9"/>
        <v>-0.151</v>
      </c>
    </row>
    <row r="609" ht="36" customHeight="1" spans="1:5">
      <c r="A609" s="420" t="s">
        <v>1125</v>
      </c>
      <c r="B609" s="292" t="s">
        <v>1126</v>
      </c>
      <c r="C609" s="328">
        <v>44901</v>
      </c>
      <c r="D609" s="328">
        <v>44349</v>
      </c>
      <c r="E609" s="187">
        <f t="shared" si="9"/>
        <v>-0.012</v>
      </c>
    </row>
    <row r="610" s="384" customFormat="1" ht="36" customHeight="1" spans="1:5">
      <c r="A610" s="421" t="s">
        <v>1127</v>
      </c>
      <c r="B610" s="294" t="s">
        <v>1128</v>
      </c>
      <c r="C610" s="328">
        <v>774</v>
      </c>
      <c r="D610" s="328">
        <v>333</v>
      </c>
      <c r="E610" s="187">
        <f t="shared" si="9"/>
        <v>-0.57</v>
      </c>
    </row>
    <row r="611" ht="36" customHeight="1" spans="1:5">
      <c r="A611" s="421" t="s">
        <v>1129</v>
      </c>
      <c r="B611" s="294" t="s">
        <v>1130</v>
      </c>
      <c r="C611" s="328">
        <v>41227</v>
      </c>
      <c r="D611" s="328">
        <v>40102</v>
      </c>
      <c r="E611" s="187">
        <f t="shared" si="9"/>
        <v>-0.027</v>
      </c>
    </row>
    <row r="612" ht="36" customHeight="1" spans="1:5">
      <c r="A612" s="421" t="s">
        <v>1131</v>
      </c>
      <c r="B612" s="294" t="s">
        <v>1132</v>
      </c>
      <c r="C612" s="328">
        <v>86</v>
      </c>
      <c r="D612" s="328">
        <v>80</v>
      </c>
      <c r="E612" s="187">
        <f t="shared" si="9"/>
        <v>-0.07</v>
      </c>
    </row>
    <row r="613" ht="36" customHeight="1" spans="1:5">
      <c r="A613" s="421" t="s">
        <v>1133</v>
      </c>
      <c r="B613" s="294" t="s">
        <v>1134</v>
      </c>
      <c r="C613" s="328">
        <v>8</v>
      </c>
      <c r="D613" s="328">
        <v>0</v>
      </c>
      <c r="E613" s="187">
        <f t="shared" si="9"/>
        <v>-1</v>
      </c>
    </row>
    <row r="614" ht="36" customHeight="1" spans="1:5">
      <c r="A614" s="421" t="s">
        <v>1135</v>
      </c>
      <c r="B614" s="294" t="s">
        <v>1136</v>
      </c>
      <c r="C614" s="328">
        <v>2643</v>
      </c>
      <c r="D614" s="328">
        <v>3743</v>
      </c>
      <c r="E614" s="187">
        <f t="shared" si="9"/>
        <v>0.416</v>
      </c>
    </row>
    <row r="615" ht="36" customHeight="1" spans="1:5">
      <c r="A615" s="421" t="s">
        <v>1137</v>
      </c>
      <c r="B615" s="294" t="s">
        <v>1138</v>
      </c>
      <c r="C615" s="328">
        <v>163</v>
      </c>
      <c r="D615" s="328">
        <v>91</v>
      </c>
      <c r="E615" s="187">
        <f t="shared" si="9"/>
        <v>-0.442</v>
      </c>
    </row>
    <row r="616" ht="36" customHeight="1" spans="1:5">
      <c r="A616" s="420" t="s">
        <v>1139</v>
      </c>
      <c r="B616" s="292" t="s">
        <v>1140</v>
      </c>
      <c r="C616" s="328">
        <v>3469</v>
      </c>
      <c r="D616" s="328">
        <v>2890</v>
      </c>
      <c r="E616" s="187">
        <f t="shared" si="9"/>
        <v>-0.167</v>
      </c>
    </row>
    <row r="617" ht="36" customHeight="1" spans="1:5">
      <c r="A617" s="421" t="s">
        <v>1141</v>
      </c>
      <c r="B617" s="294" t="s">
        <v>1142</v>
      </c>
      <c r="C617" s="328">
        <v>68</v>
      </c>
      <c r="D617" s="328">
        <v>50</v>
      </c>
      <c r="E617" s="187">
        <f t="shared" si="9"/>
        <v>-0.265</v>
      </c>
    </row>
    <row r="618" ht="36" customHeight="1" spans="1:5">
      <c r="A618" s="421" t="s">
        <v>1143</v>
      </c>
      <c r="B618" s="294" t="s">
        <v>1144</v>
      </c>
      <c r="C618" s="328">
        <v>2323</v>
      </c>
      <c r="D618" s="328">
        <v>2451</v>
      </c>
      <c r="E618" s="187">
        <f t="shared" si="9"/>
        <v>0.055</v>
      </c>
    </row>
    <row r="619" ht="36" customHeight="1" spans="1:5">
      <c r="A619" s="421" t="s">
        <v>1145</v>
      </c>
      <c r="B619" s="294" t="s">
        <v>1146</v>
      </c>
      <c r="C619" s="328">
        <v>0</v>
      </c>
      <c r="D619" s="328">
        <v>0</v>
      </c>
      <c r="E619" s="187" t="str">
        <f t="shared" si="9"/>
        <v/>
      </c>
    </row>
    <row r="620" ht="36" customHeight="1" spans="1:5">
      <c r="A620" s="421" t="s">
        <v>1147</v>
      </c>
      <c r="B620" s="294" t="s">
        <v>1148</v>
      </c>
      <c r="C620" s="328">
        <v>174</v>
      </c>
      <c r="D620" s="328">
        <v>181</v>
      </c>
      <c r="E620" s="187">
        <f t="shared" si="9"/>
        <v>0.04</v>
      </c>
    </row>
    <row r="621" ht="36" customHeight="1" spans="1:5">
      <c r="A621" s="421" t="s">
        <v>1149</v>
      </c>
      <c r="B621" s="294" t="s">
        <v>1150</v>
      </c>
      <c r="C621" s="328">
        <v>0</v>
      </c>
      <c r="D621" s="328">
        <v>0</v>
      </c>
      <c r="E621" s="187" t="str">
        <f t="shared" si="9"/>
        <v/>
      </c>
    </row>
    <row r="622" ht="36" customHeight="1" spans="1:5">
      <c r="A622" s="421" t="s">
        <v>1151</v>
      </c>
      <c r="B622" s="294" t="s">
        <v>1152</v>
      </c>
      <c r="C622" s="328">
        <v>904</v>
      </c>
      <c r="D622" s="328">
        <v>208</v>
      </c>
      <c r="E622" s="187">
        <f t="shared" si="9"/>
        <v>-0.77</v>
      </c>
    </row>
    <row r="623" ht="36" customHeight="1" spans="1:5">
      <c r="A623" s="421" t="s">
        <v>1153</v>
      </c>
      <c r="B623" s="294" t="s">
        <v>1154</v>
      </c>
      <c r="C623" s="328">
        <v>0</v>
      </c>
      <c r="D623" s="328">
        <v>0</v>
      </c>
      <c r="E623" s="187" t="str">
        <f t="shared" si="9"/>
        <v/>
      </c>
    </row>
    <row r="624" ht="36" customHeight="1" spans="1:5">
      <c r="A624" s="420" t="s">
        <v>1155</v>
      </c>
      <c r="B624" s="292" t="s">
        <v>1156</v>
      </c>
      <c r="C624" s="328">
        <v>1977</v>
      </c>
      <c r="D624" s="328">
        <v>1690</v>
      </c>
      <c r="E624" s="187">
        <f t="shared" si="9"/>
        <v>-0.145</v>
      </c>
    </row>
    <row r="625" ht="36" customHeight="1" spans="1:5">
      <c r="A625" s="421" t="s">
        <v>1157</v>
      </c>
      <c r="B625" s="294" t="s">
        <v>139</v>
      </c>
      <c r="C625" s="328">
        <v>215</v>
      </c>
      <c r="D625" s="328">
        <v>180</v>
      </c>
      <c r="E625" s="187">
        <f t="shared" si="9"/>
        <v>-0.163</v>
      </c>
    </row>
    <row r="626" ht="36" customHeight="1" spans="1:5">
      <c r="A626" s="421" t="s">
        <v>1158</v>
      </c>
      <c r="B626" s="294" t="s">
        <v>141</v>
      </c>
      <c r="C626" s="328">
        <v>15</v>
      </c>
      <c r="D626" s="328">
        <v>49</v>
      </c>
      <c r="E626" s="187">
        <f t="shared" si="9"/>
        <v>2.267</v>
      </c>
    </row>
    <row r="627" ht="36" customHeight="1" spans="1:5">
      <c r="A627" s="421" t="s">
        <v>1159</v>
      </c>
      <c r="B627" s="294" t="s">
        <v>143</v>
      </c>
      <c r="C627" s="328">
        <v>0</v>
      </c>
      <c r="D627" s="328">
        <v>0</v>
      </c>
      <c r="E627" s="187" t="str">
        <f t="shared" si="9"/>
        <v/>
      </c>
    </row>
    <row r="628" ht="36" customHeight="1" spans="1:5">
      <c r="A628" s="421" t="s">
        <v>1160</v>
      </c>
      <c r="B628" s="294" t="s">
        <v>1161</v>
      </c>
      <c r="C628" s="328">
        <v>344</v>
      </c>
      <c r="D628" s="328">
        <v>255</v>
      </c>
      <c r="E628" s="187">
        <f t="shared" si="9"/>
        <v>-0.259</v>
      </c>
    </row>
    <row r="629" ht="36" customHeight="1" spans="1:5">
      <c r="A629" s="421" t="s">
        <v>1162</v>
      </c>
      <c r="B629" s="294" t="s">
        <v>1163</v>
      </c>
      <c r="C629" s="328">
        <v>116</v>
      </c>
      <c r="D629" s="328">
        <v>60</v>
      </c>
      <c r="E629" s="187">
        <f t="shared" si="9"/>
        <v>-0.483</v>
      </c>
    </row>
    <row r="630" ht="36" customHeight="1" spans="1:5">
      <c r="A630" s="421" t="s">
        <v>1164</v>
      </c>
      <c r="B630" s="294" t="s">
        <v>1165</v>
      </c>
      <c r="C630" s="328">
        <v>0</v>
      </c>
      <c r="D630" s="328">
        <v>0</v>
      </c>
      <c r="E630" s="187" t="str">
        <f t="shared" si="9"/>
        <v/>
      </c>
    </row>
    <row r="631" ht="36" customHeight="1" spans="1:5">
      <c r="A631" s="421" t="s">
        <v>1166</v>
      </c>
      <c r="B631" s="294" t="s">
        <v>1167</v>
      </c>
      <c r="C631" s="328">
        <v>657</v>
      </c>
      <c r="D631" s="328">
        <v>686</v>
      </c>
      <c r="E631" s="187">
        <f t="shared" si="9"/>
        <v>0.044</v>
      </c>
    </row>
    <row r="632" ht="36" customHeight="1" spans="1:5">
      <c r="A632" s="421" t="s">
        <v>1168</v>
      </c>
      <c r="B632" s="294" t="s">
        <v>1169</v>
      </c>
      <c r="C632" s="328">
        <v>630</v>
      </c>
      <c r="D632" s="328">
        <v>460</v>
      </c>
      <c r="E632" s="187">
        <f t="shared" si="9"/>
        <v>-0.27</v>
      </c>
    </row>
    <row r="633" ht="36" customHeight="1" spans="1:5">
      <c r="A633" s="420" t="s">
        <v>1170</v>
      </c>
      <c r="B633" s="292" t="s">
        <v>1171</v>
      </c>
      <c r="C633" s="328">
        <v>75</v>
      </c>
      <c r="D633" s="328">
        <v>79</v>
      </c>
      <c r="E633" s="187">
        <f t="shared" si="9"/>
        <v>0.053</v>
      </c>
    </row>
    <row r="634" ht="36" customHeight="1" spans="1:5">
      <c r="A634" s="421" t="s">
        <v>1172</v>
      </c>
      <c r="B634" s="294" t="s">
        <v>139</v>
      </c>
      <c r="C634" s="328">
        <v>71</v>
      </c>
      <c r="D634" s="328">
        <v>75</v>
      </c>
      <c r="E634" s="187">
        <f t="shared" si="9"/>
        <v>0.056</v>
      </c>
    </row>
    <row r="635" ht="36" customHeight="1" spans="1:5">
      <c r="A635" s="421" t="s">
        <v>1173</v>
      </c>
      <c r="B635" s="294" t="s">
        <v>141</v>
      </c>
      <c r="C635" s="328">
        <v>0</v>
      </c>
      <c r="D635" s="328">
        <v>0</v>
      </c>
      <c r="E635" s="187" t="str">
        <f t="shared" si="9"/>
        <v/>
      </c>
    </row>
    <row r="636" ht="36" customHeight="1" spans="1:5">
      <c r="A636" s="421" t="s">
        <v>1174</v>
      </c>
      <c r="B636" s="294" t="s">
        <v>143</v>
      </c>
      <c r="C636" s="328">
        <v>0</v>
      </c>
      <c r="D636" s="328">
        <v>0</v>
      </c>
      <c r="E636" s="187" t="str">
        <f t="shared" si="9"/>
        <v/>
      </c>
    </row>
    <row r="637" ht="36" customHeight="1" spans="1:5">
      <c r="A637" s="421" t="s">
        <v>1175</v>
      </c>
      <c r="B637" s="294" t="s">
        <v>1176</v>
      </c>
      <c r="C637" s="328">
        <v>4</v>
      </c>
      <c r="D637" s="328">
        <v>4</v>
      </c>
      <c r="E637" s="187">
        <f t="shared" si="9"/>
        <v>0</v>
      </c>
    </row>
    <row r="638" ht="36" customHeight="1" spans="1:5">
      <c r="A638" s="420" t="s">
        <v>1177</v>
      </c>
      <c r="B638" s="292" t="s">
        <v>1178</v>
      </c>
      <c r="C638" s="328">
        <v>5013</v>
      </c>
      <c r="D638" s="328">
        <v>5418</v>
      </c>
      <c r="E638" s="187">
        <f t="shared" si="9"/>
        <v>0.081</v>
      </c>
    </row>
    <row r="639" ht="36" customHeight="1" spans="1:5">
      <c r="A639" s="421" t="s">
        <v>1179</v>
      </c>
      <c r="B639" s="294" t="s">
        <v>1180</v>
      </c>
      <c r="C639" s="328">
        <v>5013</v>
      </c>
      <c r="D639" s="328">
        <v>5418</v>
      </c>
      <c r="E639" s="187">
        <f t="shared" si="9"/>
        <v>0.081</v>
      </c>
    </row>
    <row r="640" ht="36" customHeight="1" spans="1:5">
      <c r="A640" s="421" t="s">
        <v>1181</v>
      </c>
      <c r="B640" s="294" t="s">
        <v>1182</v>
      </c>
      <c r="C640" s="328">
        <v>0</v>
      </c>
      <c r="D640" s="328">
        <v>0</v>
      </c>
      <c r="E640" s="187" t="str">
        <f t="shared" si="9"/>
        <v/>
      </c>
    </row>
    <row r="641" ht="36" customHeight="1" spans="1:5">
      <c r="A641" s="420" t="s">
        <v>1183</v>
      </c>
      <c r="B641" s="292" t="s">
        <v>1184</v>
      </c>
      <c r="C641" s="328">
        <v>198</v>
      </c>
      <c r="D641" s="328">
        <v>155</v>
      </c>
      <c r="E641" s="187">
        <f t="shared" si="9"/>
        <v>-0.217</v>
      </c>
    </row>
    <row r="642" ht="36" customHeight="1" spans="1:5">
      <c r="A642" s="421" t="s">
        <v>1185</v>
      </c>
      <c r="B642" s="294" t="s">
        <v>1186</v>
      </c>
      <c r="C642" s="328">
        <v>168</v>
      </c>
      <c r="D642" s="328">
        <v>123</v>
      </c>
      <c r="E642" s="187">
        <f t="shared" si="9"/>
        <v>-0.268</v>
      </c>
    </row>
    <row r="643" ht="36" customHeight="1" spans="1:5">
      <c r="A643" s="421" t="s">
        <v>1187</v>
      </c>
      <c r="B643" s="294" t="s">
        <v>1188</v>
      </c>
      <c r="C643" s="328">
        <v>30</v>
      </c>
      <c r="D643" s="328">
        <v>32</v>
      </c>
      <c r="E643" s="187">
        <f t="shared" si="9"/>
        <v>0.067</v>
      </c>
    </row>
    <row r="644" ht="36" customHeight="1" spans="1:5">
      <c r="A644" s="420" t="s">
        <v>1189</v>
      </c>
      <c r="B644" s="292" t="s">
        <v>1190</v>
      </c>
      <c r="C644" s="328">
        <v>1008</v>
      </c>
      <c r="D644" s="328">
        <v>1177</v>
      </c>
      <c r="E644" s="187">
        <f t="shared" ref="E644:E707" si="10">IF(C644&gt;0,D644/C644-1,IF(C644&lt;0,-(D644/C644-1),""))</f>
        <v>0.168</v>
      </c>
    </row>
    <row r="645" ht="36" customHeight="1" spans="1:5">
      <c r="A645" s="421" t="s">
        <v>1191</v>
      </c>
      <c r="B645" s="294" t="s">
        <v>1192</v>
      </c>
      <c r="C645" s="328">
        <v>1008</v>
      </c>
      <c r="D645" s="328">
        <v>1177</v>
      </c>
      <c r="E645" s="187">
        <f t="shared" si="10"/>
        <v>0.168</v>
      </c>
    </row>
    <row r="646" ht="36" customHeight="1" spans="1:5">
      <c r="A646" s="421" t="s">
        <v>1193</v>
      </c>
      <c r="B646" s="294" t="s">
        <v>1194</v>
      </c>
      <c r="C646" s="328">
        <v>0</v>
      </c>
      <c r="D646" s="328">
        <v>0</v>
      </c>
      <c r="E646" s="187" t="str">
        <f t="shared" si="10"/>
        <v/>
      </c>
    </row>
    <row r="647" ht="36" customHeight="1" spans="1:5">
      <c r="A647" s="420" t="s">
        <v>1195</v>
      </c>
      <c r="B647" s="292" t="s">
        <v>1196</v>
      </c>
      <c r="C647" s="328">
        <v>0</v>
      </c>
      <c r="D647" s="328">
        <v>0</v>
      </c>
      <c r="E647" s="187" t="str">
        <f t="shared" si="10"/>
        <v/>
      </c>
    </row>
    <row r="648" ht="36" customHeight="1" spans="1:5">
      <c r="A648" s="421" t="s">
        <v>1197</v>
      </c>
      <c r="B648" s="294" t="s">
        <v>1198</v>
      </c>
      <c r="C648" s="328">
        <v>0</v>
      </c>
      <c r="D648" s="328">
        <v>0</v>
      </c>
      <c r="E648" s="187" t="str">
        <f t="shared" si="10"/>
        <v/>
      </c>
    </row>
    <row r="649" ht="36" customHeight="1" spans="1:5">
      <c r="A649" s="421" t="s">
        <v>1199</v>
      </c>
      <c r="B649" s="294" t="s">
        <v>1200</v>
      </c>
      <c r="C649" s="328">
        <v>0</v>
      </c>
      <c r="D649" s="328">
        <v>0</v>
      </c>
      <c r="E649" s="187" t="str">
        <f t="shared" si="10"/>
        <v/>
      </c>
    </row>
    <row r="650" ht="36" customHeight="1" spans="1:5">
      <c r="A650" s="420" t="s">
        <v>1201</v>
      </c>
      <c r="B650" s="292" t="s">
        <v>1202</v>
      </c>
      <c r="C650" s="328">
        <v>28</v>
      </c>
      <c r="D650" s="328">
        <v>58</v>
      </c>
      <c r="E650" s="187">
        <f t="shared" si="10"/>
        <v>1.071</v>
      </c>
    </row>
    <row r="651" ht="36" customHeight="1" spans="1:5">
      <c r="A651" s="421" t="s">
        <v>1203</v>
      </c>
      <c r="B651" s="294" t="s">
        <v>1204</v>
      </c>
      <c r="C651" s="328">
        <v>28</v>
      </c>
      <c r="D651" s="328">
        <v>58</v>
      </c>
      <c r="E651" s="187">
        <f t="shared" si="10"/>
        <v>1.071</v>
      </c>
    </row>
    <row r="652" ht="36" customHeight="1" spans="1:5">
      <c r="A652" s="421" t="s">
        <v>1205</v>
      </c>
      <c r="B652" s="294" t="s">
        <v>1206</v>
      </c>
      <c r="C652" s="328">
        <v>0</v>
      </c>
      <c r="D652" s="328">
        <v>0</v>
      </c>
      <c r="E652" s="187" t="str">
        <f t="shared" si="10"/>
        <v/>
      </c>
    </row>
    <row r="653" ht="36" customHeight="1" spans="1:5">
      <c r="A653" s="420" t="s">
        <v>1207</v>
      </c>
      <c r="B653" s="292" t="s">
        <v>1208</v>
      </c>
      <c r="C653" s="328">
        <v>1044</v>
      </c>
      <c r="D653" s="328">
        <v>1152</v>
      </c>
      <c r="E653" s="187">
        <f t="shared" si="10"/>
        <v>0.103</v>
      </c>
    </row>
    <row r="654" ht="36" customHeight="1" spans="1:5">
      <c r="A654" s="421" t="s">
        <v>1209</v>
      </c>
      <c r="B654" s="294" t="s">
        <v>1210</v>
      </c>
      <c r="C654" s="328">
        <v>0</v>
      </c>
      <c r="D654" s="328">
        <v>0</v>
      </c>
      <c r="E654" s="187" t="str">
        <f t="shared" si="10"/>
        <v/>
      </c>
    </row>
    <row r="655" ht="36" customHeight="1" spans="1:5">
      <c r="A655" s="421" t="s">
        <v>1211</v>
      </c>
      <c r="B655" s="294" t="s">
        <v>1212</v>
      </c>
      <c r="C655" s="328">
        <v>1044</v>
      </c>
      <c r="D655" s="328">
        <v>1152</v>
      </c>
      <c r="E655" s="187">
        <f t="shared" si="10"/>
        <v>0.103</v>
      </c>
    </row>
    <row r="656" ht="36" customHeight="1" spans="1:5">
      <c r="A656" s="421" t="s">
        <v>1213</v>
      </c>
      <c r="B656" s="294" t="s">
        <v>1214</v>
      </c>
      <c r="C656" s="328">
        <v>0</v>
      </c>
      <c r="D656" s="328">
        <v>0</v>
      </c>
      <c r="E656" s="187" t="str">
        <f t="shared" si="10"/>
        <v/>
      </c>
    </row>
    <row r="657" ht="36" customHeight="1" spans="1:5">
      <c r="A657" s="420" t="s">
        <v>1215</v>
      </c>
      <c r="B657" s="292" t="s">
        <v>1216</v>
      </c>
      <c r="C657" s="328">
        <v>0</v>
      </c>
      <c r="D657" s="328">
        <v>0</v>
      </c>
      <c r="E657" s="187" t="str">
        <f t="shared" si="10"/>
        <v/>
      </c>
    </row>
    <row r="658" ht="36" customHeight="1" spans="1:5">
      <c r="A658" s="421" t="s">
        <v>1217</v>
      </c>
      <c r="B658" s="294" t="s">
        <v>1218</v>
      </c>
      <c r="C658" s="328">
        <v>0</v>
      </c>
      <c r="D658" s="328">
        <v>0</v>
      </c>
      <c r="E658" s="187" t="str">
        <f t="shared" si="10"/>
        <v/>
      </c>
    </row>
    <row r="659" ht="36" customHeight="1" spans="1:5">
      <c r="A659" s="421" t="s">
        <v>1219</v>
      </c>
      <c r="B659" s="294" t="s">
        <v>1220</v>
      </c>
      <c r="C659" s="328">
        <v>0</v>
      </c>
      <c r="D659" s="328">
        <v>0</v>
      </c>
      <c r="E659" s="187" t="str">
        <f t="shared" si="10"/>
        <v/>
      </c>
    </row>
    <row r="660" ht="36" customHeight="1" spans="1:5">
      <c r="A660" s="421" t="s">
        <v>1221</v>
      </c>
      <c r="B660" s="294" t="s">
        <v>1222</v>
      </c>
      <c r="C660" s="328"/>
      <c r="D660" s="328"/>
      <c r="E660" s="187" t="str">
        <f t="shared" si="10"/>
        <v/>
      </c>
    </row>
    <row r="661" ht="36" customHeight="1" spans="1:5">
      <c r="A661" s="421" t="s">
        <v>1223</v>
      </c>
      <c r="B661" s="294" t="s">
        <v>1224</v>
      </c>
      <c r="C661" s="328">
        <v>0</v>
      </c>
      <c r="D661" s="328">
        <v>0</v>
      </c>
      <c r="E661" s="187" t="str">
        <f t="shared" si="10"/>
        <v/>
      </c>
    </row>
    <row r="662" ht="36" customHeight="1" spans="1:5">
      <c r="A662" s="420" t="s">
        <v>1225</v>
      </c>
      <c r="B662" s="292" t="s">
        <v>1226</v>
      </c>
      <c r="C662" s="328">
        <v>1052</v>
      </c>
      <c r="D662" s="328">
        <v>1104</v>
      </c>
      <c r="E662" s="187">
        <f t="shared" si="10"/>
        <v>0.049</v>
      </c>
    </row>
    <row r="663" ht="36" customHeight="1" spans="1:5">
      <c r="A663" s="421" t="s">
        <v>1227</v>
      </c>
      <c r="B663" s="294" t="s">
        <v>139</v>
      </c>
      <c r="C663" s="328">
        <v>309</v>
      </c>
      <c r="D663" s="328">
        <v>316</v>
      </c>
      <c r="E663" s="187">
        <f t="shared" si="10"/>
        <v>0.023</v>
      </c>
    </row>
    <row r="664" ht="36" customHeight="1" spans="1:5">
      <c r="A664" s="421" t="s">
        <v>1228</v>
      </c>
      <c r="B664" s="294" t="s">
        <v>141</v>
      </c>
      <c r="C664" s="328">
        <v>0</v>
      </c>
      <c r="D664" s="328">
        <v>0</v>
      </c>
      <c r="E664" s="187" t="str">
        <f t="shared" si="10"/>
        <v/>
      </c>
    </row>
    <row r="665" ht="36" customHeight="1" spans="1:5">
      <c r="A665" s="421" t="s">
        <v>1229</v>
      </c>
      <c r="B665" s="294" t="s">
        <v>143</v>
      </c>
      <c r="C665" s="328">
        <v>0</v>
      </c>
      <c r="D665" s="328">
        <v>0</v>
      </c>
      <c r="E665" s="187" t="str">
        <f t="shared" si="10"/>
        <v/>
      </c>
    </row>
    <row r="666" ht="36" customHeight="1" spans="1:5">
      <c r="A666" s="421" t="s">
        <v>1230</v>
      </c>
      <c r="B666" s="294" t="s">
        <v>1231</v>
      </c>
      <c r="C666" s="328">
        <v>268</v>
      </c>
      <c r="D666" s="328">
        <v>310</v>
      </c>
      <c r="E666" s="187">
        <f t="shared" si="10"/>
        <v>0.157</v>
      </c>
    </row>
    <row r="667" ht="36" customHeight="1" spans="1:5">
      <c r="A667" s="421" t="s">
        <v>1232</v>
      </c>
      <c r="B667" s="294" t="s">
        <v>1233</v>
      </c>
      <c r="C667" s="328">
        <v>0</v>
      </c>
      <c r="D667" s="328">
        <v>0</v>
      </c>
      <c r="E667" s="187" t="str">
        <f t="shared" si="10"/>
        <v/>
      </c>
    </row>
    <row r="668" ht="36" customHeight="1" spans="1:5">
      <c r="A668" s="421" t="s">
        <v>1234</v>
      </c>
      <c r="B668" s="294" t="s">
        <v>157</v>
      </c>
      <c r="C668" s="328">
        <v>461</v>
      </c>
      <c r="D668" s="328">
        <v>478</v>
      </c>
      <c r="E668" s="187">
        <f t="shared" si="10"/>
        <v>0.037</v>
      </c>
    </row>
    <row r="669" ht="36" customHeight="1" spans="1:5">
      <c r="A669" s="421" t="s">
        <v>1235</v>
      </c>
      <c r="B669" s="294" t="s">
        <v>1236</v>
      </c>
      <c r="C669" s="328">
        <v>14</v>
      </c>
      <c r="D669" s="328">
        <v>0</v>
      </c>
      <c r="E669" s="187">
        <f t="shared" si="10"/>
        <v>-1</v>
      </c>
    </row>
    <row r="670" ht="36" customHeight="1" spans="1:5">
      <c r="A670" s="420" t="s">
        <v>1237</v>
      </c>
      <c r="B670" s="292" t="s">
        <v>1238</v>
      </c>
      <c r="C670" s="328">
        <v>107</v>
      </c>
      <c r="D670" s="328">
        <v>900</v>
      </c>
      <c r="E670" s="187">
        <f t="shared" si="10"/>
        <v>7.411</v>
      </c>
    </row>
    <row r="671" ht="36" customHeight="1" spans="1:5">
      <c r="A671" s="421" t="s">
        <v>1239</v>
      </c>
      <c r="B671" s="294" t="s">
        <v>1240</v>
      </c>
      <c r="C671" s="328">
        <v>107</v>
      </c>
      <c r="D671" s="328">
        <v>900</v>
      </c>
      <c r="E671" s="187">
        <f t="shared" si="10"/>
        <v>7.411</v>
      </c>
    </row>
    <row r="672" ht="36" customHeight="1" spans="1:5">
      <c r="A672" s="421" t="s">
        <v>1241</v>
      </c>
      <c r="B672" s="294" t="s">
        <v>1242</v>
      </c>
      <c r="C672" s="328">
        <v>0</v>
      </c>
      <c r="D672" s="328">
        <v>0</v>
      </c>
      <c r="E672" s="187" t="str">
        <f t="shared" si="10"/>
        <v/>
      </c>
    </row>
    <row r="673" ht="36" customHeight="1" spans="1:5">
      <c r="A673" s="420" t="s">
        <v>1243</v>
      </c>
      <c r="B673" s="292" t="s">
        <v>1244</v>
      </c>
      <c r="C673" s="328">
        <v>4766</v>
      </c>
      <c r="D673" s="328">
        <v>16345</v>
      </c>
      <c r="E673" s="187">
        <f t="shared" si="10"/>
        <v>2.43</v>
      </c>
    </row>
    <row r="674" ht="36" customHeight="1" spans="1:5">
      <c r="A674" s="296">
        <v>2089999</v>
      </c>
      <c r="B674" s="294" t="s">
        <v>1245</v>
      </c>
      <c r="C674" s="328">
        <v>4766</v>
      </c>
      <c r="D674" s="328">
        <v>16345</v>
      </c>
      <c r="E674" s="187">
        <f t="shared" si="10"/>
        <v>2.43</v>
      </c>
    </row>
    <row r="675" ht="36" customHeight="1" spans="1:5">
      <c r="A675" s="297" t="s">
        <v>1246</v>
      </c>
      <c r="B675" s="428" t="s">
        <v>527</v>
      </c>
      <c r="C675" s="328"/>
      <c r="D675" s="328"/>
      <c r="E675" s="187" t="str">
        <f t="shared" si="10"/>
        <v/>
      </c>
    </row>
    <row r="676" ht="36" customHeight="1" spans="1:5">
      <c r="A676" s="297" t="s">
        <v>1247</v>
      </c>
      <c r="B676" s="428" t="s">
        <v>1248</v>
      </c>
      <c r="C676" s="328"/>
      <c r="D676" s="328"/>
      <c r="E676" s="187" t="str">
        <f t="shared" si="10"/>
        <v/>
      </c>
    </row>
    <row r="677" ht="36" customHeight="1" spans="1:5">
      <c r="A677" s="420" t="s">
        <v>86</v>
      </c>
      <c r="B677" s="292" t="s">
        <v>87</v>
      </c>
      <c r="C677" s="328">
        <v>45660</v>
      </c>
      <c r="D677" s="328">
        <v>47843</v>
      </c>
      <c r="E677" s="187">
        <f t="shared" si="10"/>
        <v>0.048</v>
      </c>
    </row>
    <row r="678" ht="36" customHeight="1" spans="1:5">
      <c r="A678" s="420" t="s">
        <v>1249</v>
      </c>
      <c r="B678" s="292" t="s">
        <v>1250</v>
      </c>
      <c r="C678" s="328">
        <v>633</v>
      </c>
      <c r="D678" s="328">
        <v>868</v>
      </c>
      <c r="E678" s="187">
        <f t="shared" si="10"/>
        <v>0.371</v>
      </c>
    </row>
    <row r="679" ht="36" customHeight="1" spans="1:5">
      <c r="A679" s="421" t="s">
        <v>1251</v>
      </c>
      <c r="B679" s="294" t="s">
        <v>139</v>
      </c>
      <c r="C679" s="328">
        <v>525</v>
      </c>
      <c r="D679" s="328">
        <v>773</v>
      </c>
      <c r="E679" s="187">
        <f t="shared" si="10"/>
        <v>0.472</v>
      </c>
    </row>
    <row r="680" ht="36" customHeight="1" spans="1:5">
      <c r="A680" s="421" t="s">
        <v>1252</v>
      </c>
      <c r="B680" s="294" t="s">
        <v>141</v>
      </c>
      <c r="C680" s="328">
        <v>0</v>
      </c>
      <c r="D680" s="328">
        <v>0</v>
      </c>
      <c r="E680" s="187" t="str">
        <f t="shared" si="10"/>
        <v/>
      </c>
    </row>
    <row r="681" ht="36" customHeight="1" spans="1:5">
      <c r="A681" s="421" t="s">
        <v>1253</v>
      </c>
      <c r="B681" s="294" t="s">
        <v>143</v>
      </c>
      <c r="C681" s="328">
        <v>0</v>
      </c>
      <c r="D681" s="328">
        <v>0</v>
      </c>
      <c r="E681" s="187" t="str">
        <f t="shared" si="10"/>
        <v/>
      </c>
    </row>
    <row r="682" ht="36" customHeight="1" spans="1:5">
      <c r="A682" s="421" t="s">
        <v>1254</v>
      </c>
      <c r="B682" s="294" t="s">
        <v>1255</v>
      </c>
      <c r="C682" s="328">
        <v>108</v>
      </c>
      <c r="D682" s="328">
        <v>95</v>
      </c>
      <c r="E682" s="187">
        <f t="shared" si="10"/>
        <v>-0.12</v>
      </c>
    </row>
    <row r="683" ht="36" customHeight="1" spans="1:5">
      <c r="A683" s="420" t="s">
        <v>1256</v>
      </c>
      <c r="B683" s="292" t="s">
        <v>1257</v>
      </c>
      <c r="C683" s="328">
        <v>1399</v>
      </c>
      <c r="D683" s="328">
        <v>2254</v>
      </c>
      <c r="E683" s="187">
        <f t="shared" si="10"/>
        <v>0.611</v>
      </c>
    </row>
    <row r="684" ht="36" customHeight="1" spans="1:5">
      <c r="A684" s="421" t="s">
        <v>1258</v>
      </c>
      <c r="B684" s="294" t="s">
        <v>1259</v>
      </c>
      <c r="C684" s="328">
        <v>1399</v>
      </c>
      <c r="D684" s="328">
        <v>2254</v>
      </c>
      <c r="E684" s="187">
        <f t="shared" si="10"/>
        <v>0.611</v>
      </c>
    </row>
    <row r="685" ht="36" customHeight="1" spans="1:5">
      <c r="A685" s="421" t="s">
        <v>1260</v>
      </c>
      <c r="B685" s="294" t="s">
        <v>1261</v>
      </c>
      <c r="C685" s="328">
        <v>0</v>
      </c>
      <c r="D685" s="328">
        <v>0</v>
      </c>
      <c r="E685" s="187" t="str">
        <f t="shared" si="10"/>
        <v/>
      </c>
    </row>
    <row r="686" ht="36" customHeight="1" spans="1:5">
      <c r="A686" s="421" t="s">
        <v>1262</v>
      </c>
      <c r="B686" s="294" t="s">
        <v>1263</v>
      </c>
      <c r="C686" s="328">
        <v>0</v>
      </c>
      <c r="D686" s="328">
        <v>0</v>
      </c>
      <c r="E686" s="187" t="str">
        <f t="shared" si="10"/>
        <v/>
      </c>
    </row>
    <row r="687" ht="36" customHeight="1" spans="1:5">
      <c r="A687" s="421" t="s">
        <v>1264</v>
      </c>
      <c r="B687" s="294" t="s">
        <v>1265</v>
      </c>
      <c r="C687" s="328">
        <v>0</v>
      </c>
      <c r="D687" s="328">
        <v>0</v>
      </c>
      <c r="E687" s="187" t="str">
        <f t="shared" si="10"/>
        <v/>
      </c>
    </row>
    <row r="688" ht="36" customHeight="1" spans="1:5">
      <c r="A688" s="421" t="s">
        <v>1266</v>
      </c>
      <c r="B688" s="294" t="s">
        <v>1267</v>
      </c>
      <c r="C688" s="328">
        <v>0</v>
      </c>
      <c r="D688" s="328">
        <v>0</v>
      </c>
      <c r="E688" s="187" t="str">
        <f t="shared" si="10"/>
        <v/>
      </c>
    </row>
    <row r="689" ht="36" customHeight="1" spans="1:5">
      <c r="A689" s="421" t="s">
        <v>1268</v>
      </c>
      <c r="B689" s="294" t="s">
        <v>1269</v>
      </c>
      <c r="C689" s="328">
        <v>0</v>
      </c>
      <c r="D689" s="328">
        <v>0</v>
      </c>
      <c r="E689" s="187" t="str">
        <f t="shared" si="10"/>
        <v/>
      </c>
    </row>
    <row r="690" ht="36" customHeight="1" spans="1:5">
      <c r="A690" s="421" t="s">
        <v>1270</v>
      </c>
      <c r="B690" s="294" t="s">
        <v>1271</v>
      </c>
      <c r="C690" s="328">
        <v>0</v>
      </c>
      <c r="D690" s="328">
        <v>0</v>
      </c>
      <c r="E690" s="187" t="str">
        <f t="shared" si="10"/>
        <v/>
      </c>
    </row>
    <row r="691" ht="36" customHeight="1" spans="1:5">
      <c r="A691" s="421" t="s">
        <v>1272</v>
      </c>
      <c r="B691" s="294" t="s">
        <v>1273</v>
      </c>
      <c r="C691" s="328">
        <v>0</v>
      </c>
      <c r="D691" s="328">
        <v>0</v>
      </c>
      <c r="E691" s="187" t="str">
        <f t="shared" si="10"/>
        <v/>
      </c>
    </row>
    <row r="692" ht="36" customHeight="1" spans="1:5">
      <c r="A692" s="421" t="s">
        <v>1274</v>
      </c>
      <c r="B692" s="294" t="s">
        <v>1275</v>
      </c>
      <c r="C692" s="328">
        <v>0</v>
      </c>
      <c r="D692" s="328">
        <v>0</v>
      </c>
      <c r="E692" s="187" t="str">
        <f t="shared" si="10"/>
        <v/>
      </c>
    </row>
    <row r="693" ht="36" customHeight="1" spans="1:5">
      <c r="A693" s="421" t="s">
        <v>1276</v>
      </c>
      <c r="B693" s="294" t="s">
        <v>1277</v>
      </c>
      <c r="C693" s="328">
        <v>0</v>
      </c>
      <c r="D693" s="328">
        <v>0</v>
      </c>
      <c r="E693" s="187" t="str">
        <f t="shared" si="10"/>
        <v/>
      </c>
    </row>
    <row r="694" ht="36" customHeight="1" spans="1:5">
      <c r="A694" s="421" t="s">
        <v>1278</v>
      </c>
      <c r="B694" s="294" t="s">
        <v>1279</v>
      </c>
      <c r="C694" s="328">
        <v>0</v>
      </c>
      <c r="D694" s="328">
        <v>0</v>
      </c>
      <c r="E694" s="187" t="str">
        <f t="shared" si="10"/>
        <v/>
      </c>
    </row>
    <row r="695" ht="36" customHeight="1" spans="1:5">
      <c r="A695" s="421" t="s">
        <v>1280</v>
      </c>
      <c r="B695" s="294" t="s">
        <v>1281</v>
      </c>
      <c r="C695" s="328">
        <v>0</v>
      </c>
      <c r="D695" s="328">
        <v>0</v>
      </c>
      <c r="E695" s="187" t="str">
        <f t="shared" si="10"/>
        <v/>
      </c>
    </row>
    <row r="696" ht="36" customHeight="1" spans="1:5">
      <c r="A696" s="421" t="s">
        <v>1282</v>
      </c>
      <c r="B696" s="294" t="s">
        <v>1283</v>
      </c>
      <c r="C696" s="328">
        <v>0</v>
      </c>
      <c r="D696" s="328">
        <v>0</v>
      </c>
      <c r="E696" s="187" t="str">
        <f t="shared" si="10"/>
        <v/>
      </c>
    </row>
    <row r="697" ht="36" customHeight="1" spans="1:5">
      <c r="A697" s="420" t="s">
        <v>1284</v>
      </c>
      <c r="B697" s="292" t="s">
        <v>1285</v>
      </c>
      <c r="C697" s="328">
        <v>2006</v>
      </c>
      <c r="D697" s="328">
        <v>1796</v>
      </c>
      <c r="E697" s="187">
        <f t="shared" si="10"/>
        <v>-0.105</v>
      </c>
    </row>
    <row r="698" ht="36" customHeight="1" spans="1:5">
      <c r="A698" s="421" t="s">
        <v>1286</v>
      </c>
      <c r="B698" s="294" t="s">
        <v>1287</v>
      </c>
      <c r="C698" s="328">
        <v>653</v>
      </c>
      <c r="D698" s="328">
        <v>798</v>
      </c>
      <c r="E698" s="187">
        <f t="shared" si="10"/>
        <v>0.222</v>
      </c>
    </row>
    <row r="699" ht="36" customHeight="1" spans="1:5">
      <c r="A699" s="421" t="s">
        <v>1288</v>
      </c>
      <c r="B699" s="294" t="s">
        <v>1289</v>
      </c>
      <c r="C699" s="328">
        <v>866</v>
      </c>
      <c r="D699" s="328">
        <v>975</v>
      </c>
      <c r="E699" s="187">
        <f t="shared" si="10"/>
        <v>0.126</v>
      </c>
    </row>
    <row r="700" ht="36" customHeight="1" spans="1:5">
      <c r="A700" s="421" t="s">
        <v>1290</v>
      </c>
      <c r="B700" s="294" t="s">
        <v>1291</v>
      </c>
      <c r="C700" s="328">
        <v>487</v>
      </c>
      <c r="D700" s="328">
        <v>23</v>
      </c>
      <c r="E700" s="187">
        <f t="shared" si="10"/>
        <v>-0.953</v>
      </c>
    </row>
    <row r="701" ht="36" customHeight="1" spans="1:5">
      <c r="A701" s="420" t="s">
        <v>1292</v>
      </c>
      <c r="B701" s="292" t="s">
        <v>1293</v>
      </c>
      <c r="C701" s="328">
        <v>16890</v>
      </c>
      <c r="D701" s="328">
        <v>13561</v>
      </c>
      <c r="E701" s="187">
        <f t="shared" si="10"/>
        <v>-0.197</v>
      </c>
    </row>
    <row r="702" ht="36" customHeight="1" spans="1:5">
      <c r="A702" s="421" t="s">
        <v>1294</v>
      </c>
      <c r="B702" s="294" t="s">
        <v>1295</v>
      </c>
      <c r="C702" s="328">
        <v>1413</v>
      </c>
      <c r="D702" s="328">
        <v>1334</v>
      </c>
      <c r="E702" s="187">
        <f t="shared" si="10"/>
        <v>-0.056</v>
      </c>
    </row>
    <row r="703" ht="36" customHeight="1" spans="1:5">
      <c r="A703" s="421" t="s">
        <v>1296</v>
      </c>
      <c r="B703" s="294" t="s">
        <v>1297</v>
      </c>
      <c r="C703" s="328">
        <v>340</v>
      </c>
      <c r="D703" s="328">
        <v>33</v>
      </c>
      <c r="E703" s="187">
        <f t="shared" si="10"/>
        <v>-0.903</v>
      </c>
    </row>
    <row r="704" ht="36" customHeight="1" spans="1:5">
      <c r="A704" s="421" t="s">
        <v>1298</v>
      </c>
      <c r="B704" s="294" t="s">
        <v>1299</v>
      </c>
      <c r="C704" s="328">
        <v>407</v>
      </c>
      <c r="D704" s="328">
        <v>405</v>
      </c>
      <c r="E704" s="187">
        <f t="shared" si="10"/>
        <v>-0.005</v>
      </c>
    </row>
    <row r="705" ht="36" customHeight="1" spans="1:5">
      <c r="A705" s="421" t="s">
        <v>1300</v>
      </c>
      <c r="B705" s="294" t="s">
        <v>1301</v>
      </c>
      <c r="C705" s="328">
        <v>0</v>
      </c>
      <c r="D705" s="328">
        <v>0</v>
      </c>
      <c r="E705" s="187" t="str">
        <f t="shared" si="10"/>
        <v/>
      </c>
    </row>
    <row r="706" ht="36" customHeight="1" spans="1:5">
      <c r="A706" s="421" t="s">
        <v>1302</v>
      </c>
      <c r="B706" s="294" t="s">
        <v>1303</v>
      </c>
      <c r="C706" s="328">
        <v>0</v>
      </c>
      <c r="D706" s="328">
        <v>0</v>
      </c>
      <c r="E706" s="187" t="str">
        <f t="shared" si="10"/>
        <v/>
      </c>
    </row>
    <row r="707" ht="36" customHeight="1" spans="1:5">
      <c r="A707" s="421" t="s">
        <v>1304</v>
      </c>
      <c r="B707" s="294" t="s">
        <v>1305</v>
      </c>
      <c r="C707" s="328">
        <v>5</v>
      </c>
      <c r="D707" s="328">
        <v>4</v>
      </c>
      <c r="E707" s="187">
        <f t="shared" si="10"/>
        <v>-0.2</v>
      </c>
    </row>
    <row r="708" ht="36" customHeight="1" spans="1:5">
      <c r="A708" s="421" t="s">
        <v>1306</v>
      </c>
      <c r="B708" s="294" t="s">
        <v>1307</v>
      </c>
      <c r="C708" s="328">
        <v>0</v>
      </c>
      <c r="D708" s="328">
        <v>0</v>
      </c>
      <c r="E708" s="187" t="str">
        <f t="shared" ref="E708:E771" si="11">IF(C708&gt;0,D708/C708-1,IF(C708&lt;0,-(D708/C708-1),""))</f>
        <v/>
      </c>
    </row>
    <row r="709" ht="36" customHeight="1" spans="1:5">
      <c r="A709" s="421" t="s">
        <v>1308</v>
      </c>
      <c r="B709" s="294" t="s">
        <v>1309</v>
      </c>
      <c r="C709" s="328">
        <v>13764</v>
      </c>
      <c r="D709" s="328">
        <v>11701</v>
      </c>
      <c r="E709" s="187">
        <f t="shared" si="11"/>
        <v>-0.15</v>
      </c>
    </row>
    <row r="710" ht="36" customHeight="1" spans="1:5">
      <c r="A710" s="421" t="s">
        <v>1310</v>
      </c>
      <c r="B710" s="294" t="s">
        <v>1311</v>
      </c>
      <c r="C710" s="328">
        <v>419</v>
      </c>
      <c r="D710" s="328">
        <v>63</v>
      </c>
      <c r="E710" s="187">
        <f t="shared" si="11"/>
        <v>-0.85</v>
      </c>
    </row>
    <row r="711" ht="36" customHeight="1" spans="1:5">
      <c r="A711" s="421" t="s">
        <v>1312</v>
      </c>
      <c r="B711" s="294" t="s">
        <v>1313</v>
      </c>
      <c r="C711" s="328">
        <v>0</v>
      </c>
      <c r="D711" s="328">
        <v>0</v>
      </c>
      <c r="E711" s="187" t="str">
        <f t="shared" si="11"/>
        <v/>
      </c>
    </row>
    <row r="712" ht="36" customHeight="1" spans="1:5">
      <c r="A712" s="421" t="s">
        <v>1314</v>
      </c>
      <c r="B712" s="294" t="s">
        <v>1315</v>
      </c>
      <c r="C712" s="328">
        <v>542</v>
      </c>
      <c r="D712" s="328">
        <v>21</v>
      </c>
      <c r="E712" s="187">
        <f t="shared" si="11"/>
        <v>-0.961</v>
      </c>
    </row>
    <row r="713" ht="36" customHeight="1" spans="1:5">
      <c r="A713" s="420" t="s">
        <v>1316</v>
      </c>
      <c r="B713" s="292" t="s">
        <v>1317</v>
      </c>
      <c r="C713" s="328">
        <v>0</v>
      </c>
      <c r="D713" s="328">
        <v>0</v>
      </c>
      <c r="E713" s="187" t="str">
        <f t="shared" si="11"/>
        <v/>
      </c>
    </row>
    <row r="714" ht="36" customHeight="1" spans="1:5">
      <c r="A714" s="421" t="s">
        <v>1318</v>
      </c>
      <c r="B714" s="294" t="s">
        <v>1319</v>
      </c>
      <c r="C714" s="328">
        <v>0</v>
      </c>
      <c r="D714" s="328">
        <v>0</v>
      </c>
      <c r="E714" s="187" t="str">
        <f t="shared" si="11"/>
        <v/>
      </c>
    </row>
    <row r="715" ht="36" customHeight="1" spans="1:5">
      <c r="A715" s="421" t="s">
        <v>1320</v>
      </c>
      <c r="B715" s="294" t="s">
        <v>1321</v>
      </c>
      <c r="C715" s="328">
        <v>0</v>
      </c>
      <c r="D715" s="328">
        <v>0</v>
      </c>
      <c r="E715" s="187" t="str">
        <f t="shared" si="11"/>
        <v/>
      </c>
    </row>
    <row r="716" ht="36" customHeight="1" spans="1:5">
      <c r="A716" s="420" t="s">
        <v>1322</v>
      </c>
      <c r="B716" s="292" t="s">
        <v>1323</v>
      </c>
      <c r="C716" s="328">
        <v>3008</v>
      </c>
      <c r="D716" s="328">
        <v>3505</v>
      </c>
      <c r="E716" s="187">
        <f t="shared" si="11"/>
        <v>0.165</v>
      </c>
    </row>
    <row r="717" ht="36" customHeight="1" spans="1:5">
      <c r="A717" s="421" t="s">
        <v>1324</v>
      </c>
      <c r="B717" s="294" t="s">
        <v>1325</v>
      </c>
      <c r="C717" s="328">
        <v>0</v>
      </c>
      <c r="D717" s="328">
        <v>0</v>
      </c>
      <c r="E717" s="187" t="str">
        <f t="shared" si="11"/>
        <v/>
      </c>
    </row>
    <row r="718" ht="36" customHeight="1" spans="1:5">
      <c r="A718" s="421" t="s">
        <v>1326</v>
      </c>
      <c r="B718" s="294" t="s">
        <v>1327</v>
      </c>
      <c r="C718" s="328">
        <v>0</v>
      </c>
      <c r="D718" s="328">
        <v>0</v>
      </c>
      <c r="E718" s="187" t="str">
        <f t="shared" si="11"/>
        <v/>
      </c>
    </row>
    <row r="719" ht="36" customHeight="1" spans="1:5">
      <c r="A719" s="421" t="s">
        <v>1328</v>
      </c>
      <c r="B719" s="294" t="s">
        <v>1329</v>
      </c>
      <c r="C719" s="328">
        <v>3008</v>
      </c>
      <c r="D719" s="328">
        <v>3505</v>
      </c>
      <c r="E719" s="187">
        <f t="shared" si="11"/>
        <v>0.165</v>
      </c>
    </row>
    <row r="720" ht="36" customHeight="1" spans="1:5">
      <c r="A720" s="420" t="s">
        <v>1330</v>
      </c>
      <c r="B720" s="292" t="s">
        <v>1331</v>
      </c>
      <c r="C720" s="328">
        <v>16972</v>
      </c>
      <c r="D720" s="328">
        <v>17551</v>
      </c>
      <c r="E720" s="187">
        <f t="shared" si="11"/>
        <v>0.034</v>
      </c>
    </row>
    <row r="721" ht="36" customHeight="1" spans="1:5">
      <c r="A721" s="421" t="s">
        <v>1332</v>
      </c>
      <c r="B721" s="294" t="s">
        <v>1333</v>
      </c>
      <c r="C721" s="328">
        <v>3603</v>
      </c>
      <c r="D721" s="328">
        <v>4016</v>
      </c>
      <c r="E721" s="187">
        <f t="shared" si="11"/>
        <v>0.115</v>
      </c>
    </row>
    <row r="722" ht="36" customHeight="1" spans="1:5">
      <c r="A722" s="421" t="s">
        <v>1334</v>
      </c>
      <c r="B722" s="294" t="s">
        <v>1335</v>
      </c>
      <c r="C722" s="328">
        <v>8694</v>
      </c>
      <c r="D722" s="328">
        <v>9268</v>
      </c>
      <c r="E722" s="187">
        <f t="shared" si="11"/>
        <v>0.066</v>
      </c>
    </row>
    <row r="723" ht="36" customHeight="1" spans="1:5">
      <c r="A723" s="421" t="s">
        <v>1336</v>
      </c>
      <c r="B723" s="294" t="s">
        <v>1337</v>
      </c>
      <c r="C723" s="328">
        <v>3526</v>
      </c>
      <c r="D723" s="328">
        <v>3671</v>
      </c>
      <c r="E723" s="187">
        <f t="shared" si="11"/>
        <v>0.041</v>
      </c>
    </row>
    <row r="724" ht="36" customHeight="1" spans="1:5">
      <c r="A724" s="421" t="s">
        <v>1338</v>
      </c>
      <c r="B724" s="294" t="s">
        <v>1339</v>
      </c>
      <c r="C724" s="328">
        <v>1149</v>
      </c>
      <c r="D724" s="328">
        <v>596</v>
      </c>
      <c r="E724" s="187">
        <f t="shared" si="11"/>
        <v>-0.481</v>
      </c>
    </row>
    <row r="725" ht="36" customHeight="1" spans="1:5">
      <c r="A725" s="420" t="s">
        <v>1340</v>
      </c>
      <c r="B725" s="292" t="s">
        <v>1341</v>
      </c>
      <c r="C725" s="328">
        <v>2587</v>
      </c>
      <c r="D725" s="328">
        <v>2876</v>
      </c>
      <c r="E725" s="187">
        <f t="shared" si="11"/>
        <v>0.112</v>
      </c>
    </row>
    <row r="726" ht="36" customHeight="1" spans="1:5">
      <c r="A726" s="421" t="s">
        <v>1342</v>
      </c>
      <c r="B726" s="294" t="s">
        <v>1343</v>
      </c>
      <c r="C726" s="328">
        <v>141</v>
      </c>
      <c r="D726" s="328">
        <v>0</v>
      </c>
      <c r="E726" s="187">
        <f t="shared" si="11"/>
        <v>-1</v>
      </c>
    </row>
    <row r="727" ht="36" customHeight="1" spans="1:5">
      <c r="A727" s="421" t="s">
        <v>1344</v>
      </c>
      <c r="B727" s="294" t="s">
        <v>1345</v>
      </c>
      <c r="C727" s="328">
        <v>2446</v>
      </c>
      <c r="D727" s="328">
        <v>2876</v>
      </c>
      <c r="E727" s="187">
        <f t="shared" si="11"/>
        <v>0.176</v>
      </c>
    </row>
    <row r="728" ht="36" customHeight="1" spans="1:5">
      <c r="A728" s="421" t="s">
        <v>1346</v>
      </c>
      <c r="B728" s="294" t="s">
        <v>1347</v>
      </c>
      <c r="C728" s="328">
        <v>0</v>
      </c>
      <c r="D728" s="328">
        <v>0</v>
      </c>
      <c r="E728" s="187" t="str">
        <f t="shared" si="11"/>
        <v/>
      </c>
    </row>
    <row r="729" ht="36" customHeight="1" spans="1:5">
      <c r="A729" s="420" t="s">
        <v>1348</v>
      </c>
      <c r="B729" s="292" t="s">
        <v>1349</v>
      </c>
      <c r="C729" s="328">
        <v>797</v>
      </c>
      <c r="D729" s="328">
        <v>1011</v>
      </c>
      <c r="E729" s="187">
        <f t="shared" si="11"/>
        <v>0.269</v>
      </c>
    </row>
    <row r="730" ht="36" customHeight="1" spans="1:5">
      <c r="A730" s="421" t="s">
        <v>1350</v>
      </c>
      <c r="B730" s="294" t="s">
        <v>1351</v>
      </c>
      <c r="C730" s="328">
        <v>797</v>
      </c>
      <c r="D730" s="328">
        <v>1011</v>
      </c>
      <c r="E730" s="187">
        <f t="shared" si="11"/>
        <v>0.269</v>
      </c>
    </row>
    <row r="731" ht="36" customHeight="1" spans="1:5">
      <c r="A731" s="421" t="s">
        <v>1352</v>
      </c>
      <c r="B731" s="294" t="s">
        <v>1353</v>
      </c>
      <c r="C731" s="328">
        <v>0</v>
      </c>
      <c r="D731" s="328">
        <v>0</v>
      </c>
      <c r="E731" s="187" t="str">
        <f t="shared" si="11"/>
        <v/>
      </c>
    </row>
    <row r="732" ht="36" customHeight="1" spans="1:5">
      <c r="A732" s="421" t="s">
        <v>1354</v>
      </c>
      <c r="B732" s="294" t="s">
        <v>1355</v>
      </c>
      <c r="C732" s="328">
        <v>0</v>
      </c>
      <c r="D732" s="328">
        <v>0</v>
      </c>
      <c r="E732" s="187" t="str">
        <f t="shared" si="11"/>
        <v/>
      </c>
    </row>
    <row r="733" ht="36" customHeight="1" spans="1:5">
      <c r="A733" s="420" t="s">
        <v>1356</v>
      </c>
      <c r="B733" s="292" t="s">
        <v>1357</v>
      </c>
      <c r="C733" s="328">
        <v>112</v>
      </c>
      <c r="D733" s="328">
        <v>0</v>
      </c>
      <c r="E733" s="187">
        <f t="shared" si="11"/>
        <v>-1</v>
      </c>
    </row>
    <row r="734" ht="36" customHeight="1" spans="1:5">
      <c r="A734" s="421" t="s">
        <v>1358</v>
      </c>
      <c r="B734" s="294" t="s">
        <v>1359</v>
      </c>
      <c r="C734" s="328">
        <v>42</v>
      </c>
      <c r="D734" s="328">
        <v>0</v>
      </c>
      <c r="E734" s="187">
        <f t="shared" si="11"/>
        <v>-1</v>
      </c>
    </row>
    <row r="735" ht="36" customHeight="1" spans="1:5">
      <c r="A735" s="421" t="s">
        <v>1360</v>
      </c>
      <c r="B735" s="294" t="s">
        <v>1361</v>
      </c>
      <c r="C735" s="328">
        <v>70</v>
      </c>
      <c r="D735" s="328">
        <v>0</v>
      </c>
      <c r="E735" s="187">
        <f t="shared" si="11"/>
        <v>-1</v>
      </c>
    </row>
    <row r="736" ht="36" customHeight="1" spans="1:5">
      <c r="A736" s="420" t="s">
        <v>1362</v>
      </c>
      <c r="B736" s="292" t="s">
        <v>1363</v>
      </c>
      <c r="C736" s="328">
        <v>943</v>
      </c>
      <c r="D736" s="328">
        <v>952</v>
      </c>
      <c r="E736" s="187">
        <f t="shared" si="11"/>
        <v>0.01</v>
      </c>
    </row>
    <row r="737" ht="36" customHeight="1" spans="1:5">
      <c r="A737" s="421" t="s">
        <v>1364</v>
      </c>
      <c r="B737" s="294" t="s">
        <v>139</v>
      </c>
      <c r="C737" s="328">
        <v>943</v>
      </c>
      <c r="D737" s="328">
        <v>707</v>
      </c>
      <c r="E737" s="187">
        <f t="shared" si="11"/>
        <v>-0.25</v>
      </c>
    </row>
    <row r="738" ht="36" customHeight="1" spans="1:5">
      <c r="A738" s="421" t="s">
        <v>1365</v>
      </c>
      <c r="B738" s="294" t="s">
        <v>141</v>
      </c>
      <c r="C738" s="328">
        <v>0</v>
      </c>
      <c r="D738" s="328">
        <v>245</v>
      </c>
      <c r="E738" s="187" t="str">
        <f t="shared" si="11"/>
        <v/>
      </c>
    </row>
    <row r="739" ht="36" customHeight="1" spans="1:5">
      <c r="A739" s="421" t="s">
        <v>1366</v>
      </c>
      <c r="B739" s="294" t="s">
        <v>143</v>
      </c>
      <c r="C739" s="328">
        <v>0</v>
      </c>
      <c r="D739" s="328">
        <v>0</v>
      </c>
      <c r="E739" s="187" t="str">
        <f t="shared" si="11"/>
        <v/>
      </c>
    </row>
    <row r="740" ht="36" customHeight="1" spans="1:5">
      <c r="A740" s="421" t="s">
        <v>1367</v>
      </c>
      <c r="B740" s="294" t="s">
        <v>240</v>
      </c>
      <c r="C740" s="328">
        <v>0</v>
      </c>
      <c r="D740" s="328">
        <v>0</v>
      </c>
      <c r="E740" s="187" t="str">
        <f t="shared" si="11"/>
        <v/>
      </c>
    </row>
    <row r="741" ht="36" customHeight="1" spans="1:5">
      <c r="A741" s="421" t="s">
        <v>1368</v>
      </c>
      <c r="B741" s="294" t="s">
        <v>1369</v>
      </c>
      <c r="C741" s="328">
        <v>0</v>
      </c>
      <c r="D741" s="328">
        <v>0</v>
      </c>
      <c r="E741" s="187" t="str">
        <f t="shared" si="11"/>
        <v/>
      </c>
    </row>
    <row r="742" ht="36" customHeight="1" spans="1:5">
      <c r="A742" s="421" t="s">
        <v>1370</v>
      </c>
      <c r="B742" s="294" t="s">
        <v>1371</v>
      </c>
      <c r="C742" s="328">
        <v>0</v>
      </c>
      <c r="D742" s="328">
        <v>0</v>
      </c>
      <c r="E742" s="187" t="str">
        <f t="shared" si="11"/>
        <v/>
      </c>
    </row>
    <row r="743" ht="36" customHeight="1" spans="1:5">
      <c r="A743" s="421" t="s">
        <v>1372</v>
      </c>
      <c r="B743" s="294" t="s">
        <v>157</v>
      </c>
      <c r="C743" s="328">
        <v>0</v>
      </c>
      <c r="D743" s="328">
        <v>0</v>
      </c>
      <c r="E743" s="187" t="str">
        <f t="shared" si="11"/>
        <v/>
      </c>
    </row>
    <row r="744" ht="36" customHeight="1" spans="1:5">
      <c r="A744" s="421" t="s">
        <v>1373</v>
      </c>
      <c r="B744" s="294" t="s">
        <v>1374</v>
      </c>
      <c r="C744" s="328">
        <v>0</v>
      </c>
      <c r="D744" s="328">
        <v>0</v>
      </c>
      <c r="E744" s="187" t="str">
        <f t="shared" si="11"/>
        <v/>
      </c>
    </row>
    <row r="745" ht="36" customHeight="1" spans="1:5">
      <c r="A745" s="420" t="s">
        <v>1375</v>
      </c>
      <c r="B745" s="292" t="s">
        <v>1376</v>
      </c>
      <c r="C745" s="328">
        <v>0</v>
      </c>
      <c r="D745" s="328">
        <v>0</v>
      </c>
      <c r="E745" s="187" t="str">
        <f t="shared" si="11"/>
        <v/>
      </c>
    </row>
    <row r="746" ht="36" customHeight="1" spans="1:5">
      <c r="A746" s="421" t="s">
        <v>1377</v>
      </c>
      <c r="B746" s="294" t="s">
        <v>1378</v>
      </c>
      <c r="C746" s="328">
        <v>0</v>
      </c>
      <c r="D746" s="328">
        <v>0</v>
      </c>
      <c r="E746" s="187" t="str">
        <f t="shared" si="11"/>
        <v/>
      </c>
    </row>
    <row r="747" ht="36" customHeight="1" spans="1:5">
      <c r="A747" s="420" t="s">
        <v>1379</v>
      </c>
      <c r="B747" s="292" t="s">
        <v>1380</v>
      </c>
      <c r="C747" s="328">
        <v>155</v>
      </c>
      <c r="D747" s="328">
        <v>768</v>
      </c>
      <c r="E747" s="187">
        <f t="shared" si="11"/>
        <v>3.955</v>
      </c>
    </row>
    <row r="748" ht="36" customHeight="1" spans="1:5">
      <c r="A748" s="421">
        <v>2109999</v>
      </c>
      <c r="B748" s="294" t="s">
        <v>1381</v>
      </c>
      <c r="C748" s="328"/>
      <c r="D748" s="328"/>
      <c r="E748" s="187" t="str">
        <f t="shared" si="11"/>
        <v/>
      </c>
    </row>
    <row r="749" ht="36" customHeight="1" spans="1:5">
      <c r="A749" s="427" t="s">
        <v>1382</v>
      </c>
      <c r="B749" s="428" t="s">
        <v>527</v>
      </c>
      <c r="C749" s="328"/>
      <c r="D749" s="328"/>
      <c r="E749" s="187" t="str">
        <f t="shared" si="11"/>
        <v/>
      </c>
    </row>
    <row r="750" ht="36" customHeight="1" spans="1:5">
      <c r="A750" s="427" t="s">
        <v>1383</v>
      </c>
      <c r="B750" s="428" t="s">
        <v>713</v>
      </c>
      <c r="C750" s="328"/>
      <c r="D750" s="328"/>
      <c r="E750" s="187" t="str">
        <f t="shared" si="11"/>
        <v/>
      </c>
    </row>
    <row r="751" ht="36" customHeight="1" spans="1:5">
      <c r="A751" s="420" t="s">
        <v>88</v>
      </c>
      <c r="B751" s="292" t="s">
        <v>89</v>
      </c>
      <c r="C751" s="328">
        <v>2556</v>
      </c>
      <c r="D751" s="328">
        <v>2114</v>
      </c>
      <c r="E751" s="187">
        <f t="shared" si="11"/>
        <v>-0.173</v>
      </c>
    </row>
    <row r="752" ht="36" customHeight="1" spans="1:5">
      <c r="A752" s="420" t="s">
        <v>1384</v>
      </c>
      <c r="B752" s="292" t="s">
        <v>1385</v>
      </c>
      <c r="C752" s="328">
        <v>512</v>
      </c>
      <c r="D752" s="328">
        <v>298</v>
      </c>
      <c r="E752" s="187">
        <f t="shared" si="11"/>
        <v>-0.418</v>
      </c>
    </row>
    <row r="753" ht="36" customHeight="1" spans="1:5">
      <c r="A753" s="421" t="s">
        <v>1386</v>
      </c>
      <c r="B753" s="294" t="s">
        <v>139</v>
      </c>
      <c r="C753" s="328">
        <v>0</v>
      </c>
      <c r="D753" s="328">
        <v>0</v>
      </c>
      <c r="E753" s="187" t="str">
        <f t="shared" si="11"/>
        <v/>
      </c>
    </row>
    <row r="754" ht="36" customHeight="1" spans="1:5">
      <c r="A754" s="421" t="s">
        <v>1387</v>
      </c>
      <c r="B754" s="294" t="s">
        <v>141</v>
      </c>
      <c r="C754" s="328">
        <v>0</v>
      </c>
      <c r="D754" s="328">
        <v>0</v>
      </c>
      <c r="E754" s="187" t="str">
        <f t="shared" si="11"/>
        <v/>
      </c>
    </row>
    <row r="755" ht="36" customHeight="1" spans="1:5">
      <c r="A755" s="421" t="s">
        <v>1388</v>
      </c>
      <c r="B755" s="294" t="s">
        <v>143</v>
      </c>
      <c r="C755" s="328">
        <v>0</v>
      </c>
      <c r="D755" s="328">
        <v>0</v>
      </c>
      <c r="E755" s="187" t="str">
        <f t="shared" si="11"/>
        <v/>
      </c>
    </row>
    <row r="756" ht="36" customHeight="1" spans="1:5">
      <c r="A756" s="421" t="s">
        <v>1389</v>
      </c>
      <c r="B756" s="294" t="s">
        <v>1390</v>
      </c>
      <c r="C756" s="328">
        <v>0</v>
      </c>
      <c r="D756" s="328">
        <v>0</v>
      </c>
      <c r="E756" s="187" t="str">
        <f t="shared" si="11"/>
        <v/>
      </c>
    </row>
    <row r="757" ht="36" customHeight="1" spans="1:5">
      <c r="A757" s="421" t="s">
        <v>1391</v>
      </c>
      <c r="B757" s="294" t="s">
        <v>1392</v>
      </c>
      <c r="C757" s="328">
        <v>0</v>
      </c>
      <c r="D757" s="328">
        <v>0</v>
      </c>
      <c r="E757" s="187" t="str">
        <f t="shared" si="11"/>
        <v/>
      </c>
    </row>
    <row r="758" ht="36" customHeight="1" spans="1:5">
      <c r="A758" s="421" t="s">
        <v>1393</v>
      </c>
      <c r="B758" s="294" t="s">
        <v>1394</v>
      </c>
      <c r="C758" s="328">
        <v>0</v>
      </c>
      <c r="D758" s="328">
        <v>0</v>
      </c>
      <c r="E758" s="187" t="str">
        <f t="shared" si="11"/>
        <v/>
      </c>
    </row>
    <row r="759" ht="36" customHeight="1" spans="1:5">
      <c r="A759" s="421" t="s">
        <v>1395</v>
      </c>
      <c r="B759" s="294" t="s">
        <v>1396</v>
      </c>
      <c r="C759" s="328">
        <v>0</v>
      </c>
      <c r="D759" s="328">
        <v>0</v>
      </c>
      <c r="E759" s="187" t="str">
        <f t="shared" si="11"/>
        <v/>
      </c>
    </row>
    <row r="760" ht="36" customHeight="1" spans="1:5">
      <c r="A760" s="421" t="s">
        <v>1397</v>
      </c>
      <c r="B760" s="294" t="s">
        <v>1398</v>
      </c>
      <c r="C760" s="328">
        <v>0</v>
      </c>
      <c r="D760" s="328">
        <v>0</v>
      </c>
      <c r="E760" s="187" t="str">
        <f t="shared" si="11"/>
        <v/>
      </c>
    </row>
    <row r="761" ht="36" customHeight="1" spans="1:5">
      <c r="A761" s="421" t="s">
        <v>1399</v>
      </c>
      <c r="B761" s="294" t="s">
        <v>1400</v>
      </c>
      <c r="C761" s="328">
        <v>512</v>
      </c>
      <c r="D761" s="328">
        <v>298</v>
      </c>
      <c r="E761" s="187">
        <f t="shared" si="11"/>
        <v>-0.418</v>
      </c>
    </row>
    <row r="762" ht="36" customHeight="1" spans="1:5">
      <c r="A762" s="420" t="s">
        <v>1401</v>
      </c>
      <c r="B762" s="292" t="s">
        <v>1402</v>
      </c>
      <c r="C762" s="328">
        <v>0</v>
      </c>
      <c r="D762" s="328">
        <v>0</v>
      </c>
      <c r="E762" s="187" t="str">
        <f t="shared" si="11"/>
        <v/>
      </c>
    </row>
    <row r="763" ht="36" customHeight="1" spans="1:5">
      <c r="A763" s="421" t="s">
        <v>1403</v>
      </c>
      <c r="B763" s="294" t="s">
        <v>1404</v>
      </c>
      <c r="C763" s="328">
        <v>0</v>
      </c>
      <c r="D763" s="328">
        <v>0</v>
      </c>
      <c r="E763" s="187" t="str">
        <f t="shared" si="11"/>
        <v/>
      </c>
    </row>
    <row r="764" ht="36" customHeight="1" spans="1:5">
      <c r="A764" s="421" t="s">
        <v>1405</v>
      </c>
      <c r="B764" s="294" t="s">
        <v>1406</v>
      </c>
      <c r="C764" s="328">
        <v>0</v>
      </c>
      <c r="D764" s="328">
        <v>0</v>
      </c>
      <c r="E764" s="187" t="str">
        <f t="shared" si="11"/>
        <v/>
      </c>
    </row>
    <row r="765" ht="36" customHeight="1" spans="1:5">
      <c r="A765" s="421" t="s">
        <v>1407</v>
      </c>
      <c r="B765" s="294" t="s">
        <v>1408</v>
      </c>
      <c r="C765" s="328">
        <v>0</v>
      </c>
      <c r="D765" s="328">
        <v>0</v>
      </c>
      <c r="E765" s="187" t="str">
        <f t="shared" si="11"/>
        <v/>
      </c>
    </row>
    <row r="766" ht="36" customHeight="1" spans="1:5">
      <c r="A766" s="420" t="s">
        <v>1409</v>
      </c>
      <c r="B766" s="292" t="s">
        <v>1410</v>
      </c>
      <c r="C766" s="328">
        <v>1972</v>
      </c>
      <c r="D766" s="328">
        <v>0</v>
      </c>
      <c r="E766" s="187">
        <f t="shared" si="11"/>
        <v>-1</v>
      </c>
    </row>
    <row r="767" ht="36" customHeight="1" spans="1:5">
      <c r="A767" s="421" t="s">
        <v>1411</v>
      </c>
      <c r="B767" s="294" t="s">
        <v>1412</v>
      </c>
      <c r="C767" s="328">
        <v>0</v>
      </c>
      <c r="D767" s="328">
        <v>0</v>
      </c>
      <c r="E767" s="187" t="str">
        <f t="shared" si="11"/>
        <v/>
      </c>
    </row>
    <row r="768" ht="36" customHeight="1" spans="1:5">
      <c r="A768" s="421" t="s">
        <v>1413</v>
      </c>
      <c r="B768" s="294" t="s">
        <v>1414</v>
      </c>
      <c r="C768" s="328">
        <v>1972</v>
      </c>
      <c r="D768" s="328">
        <v>0</v>
      </c>
      <c r="E768" s="187">
        <f t="shared" si="11"/>
        <v>-1</v>
      </c>
    </row>
    <row r="769" ht="36" customHeight="1" spans="1:5">
      <c r="A769" s="421" t="s">
        <v>1415</v>
      </c>
      <c r="B769" s="294" t="s">
        <v>1416</v>
      </c>
      <c r="C769" s="328">
        <v>0</v>
      </c>
      <c r="D769" s="328">
        <v>0</v>
      </c>
      <c r="E769" s="187" t="str">
        <f t="shared" si="11"/>
        <v/>
      </c>
    </row>
    <row r="770" ht="36" customHeight="1" spans="1:5">
      <c r="A770" s="421" t="s">
        <v>1417</v>
      </c>
      <c r="B770" s="294" t="s">
        <v>1418</v>
      </c>
      <c r="C770" s="328">
        <v>0</v>
      </c>
      <c r="D770" s="328">
        <v>0</v>
      </c>
      <c r="E770" s="187" t="str">
        <f t="shared" si="11"/>
        <v/>
      </c>
    </row>
    <row r="771" ht="36" customHeight="1" spans="1:5">
      <c r="A771" s="421" t="s">
        <v>1419</v>
      </c>
      <c r="B771" s="294" t="s">
        <v>1420</v>
      </c>
      <c r="C771" s="328">
        <v>0</v>
      </c>
      <c r="D771" s="328">
        <v>0</v>
      </c>
      <c r="E771" s="187" t="str">
        <f t="shared" si="11"/>
        <v/>
      </c>
    </row>
    <row r="772" ht="36" customHeight="1" spans="1:5">
      <c r="A772" s="421" t="s">
        <v>1421</v>
      </c>
      <c r="B772" s="294" t="s">
        <v>1422</v>
      </c>
      <c r="C772" s="328">
        <v>0</v>
      </c>
      <c r="D772" s="328">
        <v>0</v>
      </c>
      <c r="E772" s="187" t="str">
        <f t="shared" ref="E772:E835" si="12">IF(C772&gt;0,D772/C772-1,IF(C772&lt;0,-(D772/C772-1),""))</f>
        <v/>
      </c>
    </row>
    <row r="773" ht="36" customHeight="1" spans="1:5">
      <c r="A773" s="296" t="s">
        <v>1423</v>
      </c>
      <c r="B773" s="294" t="s">
        <v>1424</v>
      </c>
      <c r="C773" s="328"/>
      <c r="D773" s="328"/>
      <c r="E773" s="187" t="str">
        <f t="shared" si="12"/>
        <v/>
      </c>
    </row>
    <row r="774" ht="36" customHeight="1" spans="1:5">
      <c r="A774" s="421" t="s">
        <v>1425</v>
      </c>
      <c r="B774" s="294" t="s">
        <v>1426</v>
      </c>
      <c r="C774" s="328">
        <v>0</v>
      </c>
      <c r="D774" s="328">
        <v>0</v>
      </c>
      <c r="E774" s="187" t="str">
        <f t="shared" si="12"/>
        <v/>
      </c>
    </row>
    <row r="775" ht="36" customHeight="1" spans="1:5">
      <c r="A775" s="420" t="s">
        <v>1427</v>
      </c>
      <c r="B775" s="292" t="s">
        <v>1428</v>
      </c>
      <c r="C775" s="328">
        <v>0</v>
      </c>
      <c r="D775" s="328">
        <v>0</v>
      </c>
      <c r="E775" s="187" t="str">
        <f t="shared" si="12"/>
        <v/>
      </c>
    </row>
    <row r="776" ht="36" customHeight="1" spans="1:5">
      <c r="A776" s="421" t="s">
        <v>1429</v>
      </c>
      <c r="B776" s="294" t="s">
        <v>1430</v>
      </c>
      <c r="C776" s="328">
        <v>0</v>
      </c>
      <c r="D776" s="328">
        <v>0</v>
      </c>
      <c r="E776" s="187" t="str">
        <f t="shared" si="12"/>
        <v/>
      </c>
    </row>
    <row r="777" ht="36" customHeight="1" spans="1:5">
      <c r="A777" s="421" t="s">
        <v>1431</v>
      </c>
      <c r="B777" s="294" t="s">
        <v>1432</v>
      </c>
      <c r="C777" s="328">
        <v>0</v>
      </c>
      <c r="D777" s="328">
        <v>0</v>
      </c>
      <c r="E777" s="187" t="str">
        <f t="shared" si="12"/>
        <v/>
      </c>
    </row>
    <row r="778" ht="36" customHeight="1" spans="1:5">
      <c r="A778" s="421" t="s">
        <v>1433</v>
      </c>
      <c r="B778" s="294" t="s">
        <v>1434</v>
      </c>
      <c r="C778" s="328">
        <v>0</v>
      </c>
      <c r="D778" s="328">
        <v>0</v>
      </c>
      <c r="E778" s="187" t="str">
        <f t="shared" si="12"/>
        <v/>
      </c>
    </row>
    <row r="779" ht="36" customHeight="1" spans="1:5">
      <c r="A779" s="421" t="s">
        <v>1435</v>
      </c>
      <c r="B779" s="294" t="s">
        <v>1436</v>
      </c>
      <c r="C779" s="328">
        <v>0</v>
      </c>
      <c r="D779" s="328">
        <v>0</v>
      </c>
      <c r="E779" s="187" t="str">
        <f t="shared" si="12"/>
        <v/>
      </c>
    </row>
    <row r="780" ht="36" customHeight="1" spans="1:5">
      <c r="A780" s="420" t="s">
        <v>1437</v>
      </c>
      <c r="B780" s="292" t="s">
        <v>1438</v>
      </c>
      <c r="C780" s="328">
        <v>0</v>
      </c>
      <c r="D780" s="328">
        <v>0</v>
      </c>
      <c r="E780" s="187" t="str">
        <f t="shared" si="12"/>
        <v/>
      </c>
    </row>
    <row r="781" ht="36" customHeight="1" spans="1:5">
      <c r="A781" s="421" t="s">
        <v>1439</v>
      </c>
      <c r="B781" s="294" t="s">
        <v>1440</v>
      </c>
      <c r="C781" s="328">
        <v>0</v>
      </c>
      <c r="D781" s="328">
        <v>0</v>
      </c>
      <c r="E781" s="187" t="str">
        <f t="shared" si="12"/>
        <v/>
      </c>
    </row>
    <row r="782" ht="36" customHeight="1" spans="1:5">
      <c r="A782" s="421" t="s">
        <v>1441</v>
      </c>
      <c r="B782" s="294" t="s">
        <v>1442</v>
      </c>
      <c r="C782" s="328">
        <v>0</v>
      </c>
      <c r="D782" s="328">
        <v>0</v>
      </c>
      <c r="E782" s="187" t="str">
        <f t="shared" si="12"/>
        <v/>
      </c>
    </row>
    <row r="783" ht="36" customHeight="1" spans="1:5">
      <c r="A783" s="421" t="s">
        <v>1443</v>
      </c>
      <c r="B783" s="294" t="s">
        <v>1444</v>
      </c>
      <c r="C783" s="328">
        <v>0</v>
      </c>
      <c r="D783" s="328">
        <v>0</v>
      </c>
      <c r="E783" s="187" t="str">
        <f t="shared" si="12"/>
        <v/>
      </c>
    </row>
    <row r="784" ht="36" customHeight="1" spans="1:5">
      <c r="A784" s="421" t="s">
        <v>1445</v>
      </c>
      <c r="B784" s="294" t="s">
        <v>1446</v>
      </c>
      <c r="C784" s="328">
        <v>0</v>
      </c>
      <c r="D784" s="328">
        <v>0</v>
      </c>
      <c r="E784" s="187" t="str">
        <f t="shared" si="12"/>
        <v/>
      </c>
    </row>
    <row r="785" ht="36" customHeight="1" spans="1:5">
      <c r="A785" s="421" t="s">
        <v>1447</v>
      </c>
      <c r="B785" s="294" t="s">
        <v>1448</v>
      </c>
      <c r="C785" s="328">
        <v>0</v>
      </c>
      <c r="D785" s="328">
        <v>0</v>
      </c>
      <c r="E785" s="187" t="str">
        <f t="shared" si="12"/>
        <v/>
      </c>
    </row>
    <row r="786" ht="36" customHeight="1" spans="1:5">
      <c r="A786" s="421" t="s">
        <v>1449</v>
      </c>
      <c r="B786" s="294" t="s">
        <v>1450</v>
      </c>
      <c r="C786" s="328">
        <v>0</v>
      </c>
      <c r="D786" s="328">
        <v>0</v>
      </c>
      <c r="E786" s="187" t="str">
        <f t="shared" si="12"/>
        <v/>
      </c>
    </row>
    <row r="787" ht="36" customHeight="1" spans="1:5">
      <c r="A787" s="420" t="s">
        <v>1451</v>
      </c>
      <c r="B787" s="292" t="s">
        <v>1452</v>
      </c>
      <c r="C787" s="328">
        <v>0</v>
      </c>
      <c r="D787" s="328">
        <v>0</v>
      </c>
      <c r="E787" s="187" t="str">
        <f t="shared" si="12"/>
        <v/>
      </c>
    </row>
    <row r="788" ht="36" customHeight="1" spans="1:5">
      <c r="A788" s="421" t="s">
        <v>1453</v>
      </c>
      <c r="B788" s="294" t="s">
        <v>1454</v>
      </c>
      <c r="C788" s="328">
        <v>0</v>
      </c>
      <c r="D788" s="328">
        <v>0</v>
      </c>
      <c r="E788" s="187" t="str">
        <f t="shared" si="12"/>
        <v/>
      </c>
    </row>
    <row r="789" ht="36" customHeight="1" spans="1:5">
      <c r="A789" s="421" t="s">
        <v>1455</v>
      </c>
      <c r="B789" s="294" t="s">
        <v>1456</v>
      </c>
      <c r="C789" s="328">
        <v>0</v>
      </c>
      <c r="D789" s="328">
        <v>0</v>
      </c>
      <c r="E789" s="187" t="str">
        <f t="shared" si="12"/>
        <v/>
      </c>
    </row>
    <row r="790" ht="36" customHeight="1" spans="1:5">
      <c r="A790" s="421" t="s">
        <v>1457</v>
      </c>
      <c r="B790" s="294" t="s">
        <v>1458</v>
      </c>
      <c r="C790" s="328">
        <v>0</v>
      </c>
      <c r="D790" s="328">
        <v>0</v>
      </c>
      <c r="E790" s="187" t="str">
        <f t="shared" si="12"/>
        <v/>
      </c>
    </row>
    <row r="791" ht="36" customHeight="1" spans="1:5">
      <c r="A791" s="421" t="s">
        <v>1459</v>
      </c>
      <c r="B791" s="294" t="s">
        <v>1460</v>
      </c>
      <c r="C791" s="328">
        <v>0</v>
      </c>
      <c r="D791" s="328">
        <v>0</v>
      </c>
      <c r="E791" s="187" t="str">
        <f t="shared" si="12"/>
        <v/>
      </c>
    </row>
    <row r="792" ht="36" customHeight="1" spans="1:5">
      <c r="A792" s="421" t="s">
        <v>1461</v>
      </c>
      <c r="B792" s="294" t="s">
        <v>1462</v>
      </c>
      <c r="C792" s="328">
        <v>0</v>
      </c>
      <c r="D792" s="328">
        <v>0</v>
      </c>
      <c r="E792" s="187" t="str">
        <f t="shared" si="12"/>
        <v/>
      </c>
    </row>
    <row r="793" ht="36" customHeight="1" spans="1:5">
      <c r="A793" s="420" t="s">
        <v>1463</v>
      </c>
      <c r="B793" s="292" t="s">
        <v>1464</v>
      </c>
      <c r="C793" s="328">
        <v>0</v>
      </c>
      <c r="D793" s="328">
        <v>0</v>
      </c>
      <c r="E793" s="187" t="str">
        <f t="shared" si="12"/>
        <v/>
      </c>
    </row>
    <row r="794" ht="36" customHeight="1" spans="1:5">
      <c r="A794" s="421" t="s">
        <v>1465</v>
      </c>
      <c r="B794" s="294" t="s">
        <v>1466</v>
      </c>
      <c r="C794" s="328">
        <v>0</v>
      </c>
      <c r="D794" s="328">
        <v>0</v>
      </c>
      <c r="E794" s="187" t="str">
        <f t="shared" si="12"/>
        <v/>
      </c>
    </row>
    <row r="795" ht="36" customHeight="1" spans="1:5">
      <c r="A795" s="421" t="s">
        <v>1467</v>
      </c>
      <c r="B795" s="294" t="s">
        <v>1468</v>
      </c>
      <c r="C795" s="328">
        <v>0</v>
      </c>
      <c r="D795" s="328">
        <v>0</v>
      </c>
      <c r="E795" s="187" t="str">
        <f t="shared" si="12"/>
        <v/>
      </c>
    </row>
    <row r="796" ht="36" customHeight="1" spans="1:5">
      <c r="A796" s="420" t="s">
        <v>1469</v>
      </c>
      <c r="B796" s="292" t="s">
        <v>1470</v>
      </c>
      <c r="C796" s="328">
        <v>0</v>
      </c>
      <c r="D796" s="328">
        <v>0</v>
      </c>
      <c r="E796" s="187" t="str">
        <f t="shared" si="12"/>
        <v/>
      </c>
    </row>
    <row r="797" ht="36" customHeight="1" spans="1:5">
      <c r="A797" s="421" t="s">
        <v>1471</v>
      </c>
      <c r="B797" s="294" t="s">
        <v>1472</v>
      </c>
      <c r="C797" s="328">
        <v>0</v>
      </c>
      <c r="D797" s="328">
        <v>0</v>
      </c>
      <c r="E797" s="187" t="str">
        <f t="shared" si="12"/>
        <v/>
      </c>
    </row>
    <row r="798" ht="36" customHeight="1" spans="1:5">
      <c r="A798" s="421" t="s">
        <v>1473</v>
      </c>
      <c r="B798" s="294" t="s">
        <v>1474</v>
      </c>
      <c r="C798" s="328">
        <v>0</v>
      </c>
      <c r="D798" s="328">
        <v>0</v>
      </c>
      <c r="E798" s="187" t="str">
        <f t="shared" si="12"/>
        <v/>
      </c>
    </row>
    <row r="799" ht="36" customHeight="1" spans="1:5">
      <c r="A799" s="420" t="s">
        <v>1475</v>
      </c>
      <c r="B799" s="292" t="s">
        <v>1476</v>
      </c>
      <c r="C799" s="328">
        <v>0</v>
      </c>
      <c r="D799" s="328">
        <v>0</v>
      </c>
      <c r="E799" s="187" t="str">
        <f t="shared" si="12"/>
        <v/>
      </c>
    </row>
    <row r="800" ht="36" customHeight="1" spans="1:5">
      <c r="A800" s="421">
        <v>2110901</v>
      </c>
      <c r="B800" s="432" t="s">
        <v>1477</v>
      </c>
      <c r="C800" s="328"/>
      <c r="D800" s="328"/>
      <c r="E800" s="187" t="str">
        <f t="shared" si="12"/>
        <v/>
      </c>
    </row>
    <row r="801" ht="36" customHeight="1" spans="1:5">
      <c r="A801" s="420" t="s">
        <v>1478</v>
      </c>
      <c r="B801" s="292" t="s">
        <v>1479</v>
      </c>
      <c r="C801" s="328">
        <v>0</v>
      </c>
      <c r="D801" s="328">
        <v>0</v>
      </c>
      <c r="E801" s="187" t="str">
        <f t="shared" si="12"/>
        <v/>
      </c>
    </row>
    <row r="802" ht="36" customHeight="1" spans="1:5">
      <c r="A802" s="421">
        <v>2111001</v>
      </c>
      <c r="B802" s="432" t="s">
        <v>1480</v>
      </c>
      <c r="C802" s="328"/>
      <c r="D802" s="328"/>
      <c r="E802" s="187" t="str">
        <f t="shared" si="12"/>
        <v/>
      </c>
    </row>
    <row r="803" ht="36" customHeight="1" spans="1:5">
      <c r="A803" s="420" t="s">
        <v>1481</v>
      </c>
      <c r="B803" s="292" t="s">
        <v>1482</v>
      </c>
      <c r="C803" s="328">
        <v>0</v>
      </c>
      <c r="D803" s="328">
        <v>15</v>
      </c>
      <c r="E803" s="187" t="str">
        <f t="shared" si="12"/>
        <v/>
      </c>
    </row>
    <row r="804" ht="36" customHeight="1" spans="1:5">
      <c r="A804" s="421" t="s">
        <v>1483</v>
      </c>
      <c r="B804" s="294" t="s">
        <v>1484</v>
      </c>
      <c r="C804" s="328">
        <v>0</v>
      </c>
      <c r="D804" s="328">
        <v>15</v>
      </c>
      <c r="E804" s="187" t="str">
        <f t="shared" si="12"/>
        <v/>
      </c>
    </row>
    <row r="805" ht="36" customHeight="1" spans="1:5">
      <c r="A805" s="421" t="s">
        <v>1485</v>
      </c>
      <c r="B805" s="294" t="s">
        <v>1486</v>
      </c>
      <c r="C805" s="328">
        <v>0</v>
      </c>
      <c r="D805" s="328">
        <v>0</v>
      </c>
      <c r="E805" s="187" t="str">
        <f t="shared" si="12"/>
        <v/>
      </c>
    </row>
    <row r="806" ht="36" customHeight="1" spans="1:5">
      <c r="A806" s="421" t="s">
        <v>1487</v>
      </c>
      <c r="B806" s="294" t="s">
        <v>1488</v>
      </c>
      <c r="C806" s="328">
        <v>0</v>
      </c>
      <c r="D806" s="328">
        <v>0</v>
      </c>
      <c r="E806" s="187" t="str">
        <f t="shared" si="12"/>
        <v/>
      </c>
    </row>
    <row r="807" ht="36" customHeight="1" spans="1:5">
      <c r="A807" s="421" t="s">
        <v>1489</v>
      </c>
      <c r="B807" s="294" t="s">
        <v>1490</v>
      </c>
      <c r="C807" s="328">
        <v>0</v>
      </c>
      <c r="D807" s="328">
        <v>0</v>
      </c>
      <c r="E807" s="187" t="str">
        <f t="shared" si="12"/>
        <v/>
      </c>
    </row>
    <row r="808" ht="36" customHeight="1" spans="1:5">
      <c r="A808" s="421" t="s">
        <v>1491</v>
      </c>
      <c r="B808" s="294" t="s">
        <v>1492</v>
      </c>
      <c r="C808" s="328">
        <v>0</v>
      </c>
      <c r="D808" s="328">
        <v>0</v>
      </c>
      <c r="E808" s="187" t="str">
        <f t="shared" si="12"/>
        <v/>
      </c>
    </row>
    <row r="809" ht="36" customHeight="1" spans="1:5">
      <c r="A809" s="420" t="s">
        <v>1493</v>
      </c>
      <c r="B809" s="292" t="s">
        <v>1494</v>
      </c>
      <c r="C809" s="328">
        <v>0</v>
      </c>
      <c r="D809" s="328">
        <v>0</v>
      </c>
      <c r="E809" s="187" t="str">
        <f t="shared" si="12"/>
        <v/>
      </c>
    </row>
    <row r="810" ht="36" customHeight="1" spans="1:5">
      <c r="A810" s="296" t="s">
        <v>1495</v>
      </c>
      <c r="B810" s="294" t="s">
        <v>1496</v>
      </c>
      <c r="C810" s="328">
        <v>0</v>
      </c>
      <c r="D810" s="328">
        <v>0</v>
      </c>
      <c r="E810" s="187" t="str">
        <f t="shared" si="12"/>
        <v/>
      </c>
    </row>
    <row r="811" ht="36" customHeight="1" spans="1:5">
      <c r="A811" s="420" t="s">
        <v>1497</v>
      </c>
      <c r="B811" s="292" t="s">
        <v>1498</v>
      </c>
      <c r="C811" s="328">
        <v>0</v>
      </c>
      <c r="D811" s="328">
        <v>0</v>
      </c>
      <c r="E811" s="187" t="str">
        <f t="shared" si="12"/>
        <v/>
      </c>
    </row>
    <row r="812" ht="36" customHeight="1" spans="1:5">
      <c r="A812" s="296" t="s">
        <v>1499</v>
      </c>
      <c r="B812" s="294" t="s">
        <v>1500</v>
      </c>
      <c r="C812" s="328">
        <v>0</v>
      </c>
      <c r="D812" s="328">
        <v>0</v>
      </c>
      <c r="E812" s="187" t="str">
        <f t="shared" si="12"/>
        <v/>
      </c>
    </row>
    <row r="813" ht="36" customHeight="1" spans="1:5">
      <c r="A813" s="420" t="s">
        <v>1501</v>
      </c>
      <c r="B813" s="292" t="s">
        <v>1502</v>
      </c>
      <c r="C813" s="328">
        <v>72</v>
      </c>
      <c r="D813" s="328">
        <v>1</v>
      </c>
      <c r="E813" s="187">
        <f t="shared" si="12"/>
        <v>-0.986</v>
      </c>
    </row>
    <row r="814" ht="36" customHeight="1" spans="1:5">
      <c r="A814" s="421" t="s">
        <v>1503</v>
      </c>
      <c r="B814" s="294" t="s">
        <v>139</v>
      </c>
      <c r="C814" s="328">
        <v>0</v>
      </c>
      <c r="D814" s="328">
        <v>0</v>
      </c>
      <c r="E814" s="187" t="str">
        <f t="shared" si="12"/>
        <v/>
      </c>
    </row>
    <row r="815" ht="36" customHeight="1" spans="1:5">
      <c r="A815" s="421" t="s">
        <v>1504</v>
      </c>
      <c r="B815" s="294" t="s">
        <v>141</v>
      </c>
      <c r="C815" s="328">
        <v>0</v>
      </c>
      <c r="D815" s="328">
        <v>0</v>
      </c>
      <c r="E815" s="187" t="str">
        <f t="shared" si="12"/>
        <v/>
      </c>
    </row>
    <row r="816" ht="36" customHeight="1" spans="1:5">
      <c r="A816" s="421" t="s">
        <v>1505</v>
      </c>
      <c r="B816" s="294" t="s">
        <v>143</v>
      </c>
      <c r="C816" s="328">
        <v>0</v>
      </c>
      <c r="D816" s="328">
        <v>0</v>
      </c>
      <c r="E816" s="187" t="str">
        <f t="shared" si="12"/>
        <v/>
      </c>
    </row>
    <row r="817" ht="36" customHeight="1" spans="1:5">
      <c r="A817" s="421" t="s">
        <v>1506</v>
      </c>
      <c r="B817" s="294" t="s">
        <v>1507</v>
      </c>
      <c r="C817" s="328"/>
      <c r="D817" s="328"/>
      <c r="E817" s="187" t="str">
        <f t="shared" si="12"/>
        <v/>
      </c>
    </row>
    <row r="818" ht="36" customHeight="1" spans="1:5">
      <c r="A818" s="421" t="s">
        <v>1508</v>
      </c>
      <c r="B818" s="294" t="s">
        <v>1509</v>
      </c>
      <c r="C818" s="328"/>
      <c r="D818" s="328"/>
      <c r="E818" s="187" t="str">
        <f t="shared" si="12"/>
        <v/>
      </c>
    </row>
    <row r="819" ht="36" customHeight="1" spans="1:5">
      <c r="A819" s="421" t="s">
        <v>1510</v>
      </c>
      <c r="B819" s="294" t="s">
        <v>1511</v>
      </c>
      <c r="C819" s="328">
        <v>0</v>
      </c>
      <c r="D819" s="328">
        <v>0</v>
      </c>
      <c r="E819" s="187" t="str">
        <f t="shared" si="12"/>
        <v/>
      </c>
    </row>
    <row r="820" ht="36" customHeight="1" spans="1:5">
      <c r="A820" s="421" t="s">
        <v>1512</v>
      </c>
      <c r="B820" s="294" t="s">
        <v>1513</v>
      </c>
      <c r="C820" s="328">
        <v>72</v>
      </c>
      <c r="D820" s="328">
        <v>1</v>
      </c>
      <c r="E820" s="187">
        <f t="shared" si="12"/>
        <v>-0.986</v>
      </c>
    </row>
    <row r="821" ht="36" customHeight="1" spans="1:5">
      <c r="A821" s="421" t="s">
        <v>1514</v>
      </c>
      <c r="B821" s="294" t="s">
        <v>1515</v>
      </c>
      <c r="C821" s="328">
        <v>0</v>
      </c>
      <c r="D821" s="328">
        <v>0</v>
      </c>
      <c r="E821" s="187" t="str">
        <f t="shared" si="12"/>
        <v/>
      </c>
    </row>
    <row r="822" ht="36" customHeight="1" spans="1:5">
      <c r="A822" s="421" t="s">
        <v>1516</v>
      </c>
      <c r="B822" s="294" t="s">
        <v>1517</v>
      </c>
      <c r="C822" s="328"/>
      <c r="D822" s="328"/>
      <c r="E822" s="187" t="str">
        <f t="shared" si="12"/>
        <v/>
      </c>
    </row>
    <row r="823" ht="36" customHeight="1" spans="1:5">
      <c r="A823" s="421" t="s">
        <v>1518</v>
      </c>
      <c r="B823" s="294" t="s">
        <v>1519</v>
      </c>
      <c r="C823" s="328"/>
      <c r="D823" s="328"/>
      <c r="E823" s="187" t="str">
        <f t="shared" si="12"/>
        <v/>
      </c>
    </row>
    <row r="824" ht="36" customHeight="1" spans="1:5">
      <c r="A824" s="421" t="s">
        <v>1520</v>
      </c>
      <c r="B824" s="294" t="s">
        <v>240</v>
      </c>
      <c r="C824" s="328">
        <v>0</v>
      </c>
      <c r="D824" s="328">
        <v>0</v>
      </c>
      <c r="E824" s="187" t="str">
        <f t="shared" si="12"/>
        <v/>
      </c>
    </row>
    <row r="825" ht="36" customHeight="1" spans="1:5">
      <c r="A825" s="421" t="s">
        <v>1521</v>
      </c>
      <c r="B825" s="294" t="s">
        <v>1522</v>
      </c>
      <c r="C825" s="328">
        <v>0</v>
      </c>
      <c r="D825" s="328">
        <v>0</v>
      </c>
      <c r="E825" s="187" t="str">
        <f t="shared" si="12"/>
        <v/>
      </c>
    </row>
    <row r="826" ht="36" customHeight="1" spans="1:5">
      <c r="A826" s="421" t="s">
        <v>1523</v>
      </c>
      <c r="B826" s="294" t="s">
        <v>157</v>
      </c>
      <c r="C826" s="328">
        <v>0</v>
      </c>
      <c r="D826" s="328">
        <v>0</v>
      </c>
      <c r="E826" s="187" t="str">
        <f t="shared" si="12"/>
        <v/>
      </c>
    </row>
    <row r="827" ht="36" customHeight="1" spans="1:5">
      <c r="A827" s="421" t="s">
        <v>1524</v>
      </c>
      <c r="B827" s="294" t="s">
        <v>1525</v>
      </c>
      <c r="C827" s="328">
        <v>0</v>
      </c>
      <c r="D827" s="328">
        <v>0</v>
      </c>
      <c r="E827" s="187" t="str">
        <f t="shared" si="12"/>
        <v/>
      </c>
    </row>
    <row r="828" ht="36" customHeight="1" spans="1:5">
      <c r="A828" s="420" t="s">
        <v>1526</v>
      </c>
      <c r="B828" s="292" t="s">
        <v>1527</v>
      </c>
      <c r="C828" s="328">
        <v>0</v>
      </c>
      <c r="D828" s="328">
        <v>1800</v>
      </c>
      <c r="E828" s="187" t="str">
        <f t="shared" si="12"/>
        <v/>
      </c>
    </row>
    <row r="829" ht="36" customHeight="1" spans="1:5">
      <c r="A829" s="430" t="s">
        <v>1528</v>
      </c>
      <c r="B829" s="434" t="s">
        <v>1529</v>
      </c>
      <c r="C829" s="328">
        <v>0</v>
      </c>
      <c r="D829" s="328">
        <v>1800</v>
      </c>
      <c r="E829" s="187" t="str">
        <f t="shared" si="12"/>
        <v/>
      </c>
    </row>
    <row r="830" ht="36" customHeight="1" spans="1:5">
      <c r="A830" s="431" t="s">
        <v>1530</v>
      </c>
      <c r="B830" s="428" t="s">
        <v>527</v>
      </c>
      <c r="C830" s="328"/>
      <c r="D830" s="328"/>
      <c r="E830" s="187" t="str">
        <f t="shared" si="12"/>
        <v/>
      </c>
    </row>
    <row r="831" ht="36" customHeight="1" spans="1:5">
      <c r="A831" s="420" t="s">
        <v>90</v>
      </c>
      <c r="B831" s="292" t="s">
        <v>91</v>
      </c>
      <c r="C831" s="328">
        <v>53121</v>
      </c>
      <c r="D831" s="328">
        <v>37582</v>
      </c>
      <c r="E831" s="187">
        <f t="shared" si="12"/>
        <v>-0.293</v>
      </c>
    </row>
    <row r="832" ht="36" customHeight="1" spans="1:5">
      <c r="A832" s="420" t="s">
        <v>1531</v>
      </c>
      <c r="B832" s="292" t="s">
        <v>1532</v>
      </c>
      <c r="C832" s="328">
        <v>9137</v>
      </c>
      <c r="D832" s="328">
        <v>7615</v>
      </c>
      <c r="E832" s="187">
        <f t="shared" si="12"/>
        <v>-0.167</v>
      </c>
    </row>
    <row r="833" ht="36" customHeight="1" spans="1:5">
      <c r="A833" s="421" t="s">
        <v>1533</v>
      </c>
      <c r="B833" s="294" t="s">
        <v>139</v>
      </c>
      <c r="C833" s="328">
        <v>1068</v>
      </c>
      <c r="D833" s="328">
        <v>657</v>
      </c>
      <c r="E833" s="187">
        <f t="shared" si="12"/>
        <v>-0.385</v>
      </c>
    </row>
    <row r="834" ht="36" customHeight="1" spans="1:5">
      <c r="A834" s="421" t="s">
        <v>1534</v>
      </c>
      <c r="B834" s="294" t="s">
        <v>141</v>
      </c>
      <c r="C834" s="328">
        <v>0</v>
      </c>
      <c r="D834" s="328">
        <v>0</v>
      </c>
      <c r="E834" s="187" t="str">
        <f t="shared" si="12"/>
        <v/>
      </c>
    </row>
    <row r="835" ht="36" customHeight="1" spans="1:5">
      <c r="A835" s="421" t="s">
        <v>1535</v>
      </c>
      <c r="B835" s="294" t="s">
        <v>143</v>
      </c>
      <c r="C835" s="328">
        <v>0</v>
      </c>
      <c r="D835" s="328">
        <v>0</v>
      </c>
      <c r="E835" s="187" t="str">
        <f t="shared" si="12"/>
        <v/>
      </c>
    </row>
    <row r="836" ht="36" customHeight="1" spans="1:5">
      <c r="A836" s="421" t="s">
        <v>1536</v>
      </c>
      <c r="B836" s="294" t="s">
        <v>1537</v>
      </c>
      <c r="C836" s="328">
        <v>6078</v>
      </c>
      <c r="D836" s="328">
        <v>5764</v>
      </c>
      <c r="E836" s="187">
        <f t="shared" ref="E836:E899" si="13">IF(C836&gt;0,D836/C836-1,IF(C836&lt;0,-(D836/C836-1),""))</f>
        <v>-0.052</v>
      </c>
    </row>
    <row r="837" ht="36" customHeight="1" spans="1:5">
      <c r="A837" s="421" t="s">
        <v>1538</v>
      </c>
      <c r="B837" s="294" t="s">
        <v>1539</v>
      </c>
      <c r="C837" s="328">
        <v>0</v>
      </c>
      <c r="D837" s="328">
        <v>0</v>
      </c>
      <c r="E837" s="187" t="str">
        <f t="shared" si="13"/>
        <v/>
      </c>
    </row>
    <row r="838" ht="36" customHeight="1" spans="1:5">
      <c r="A838" s="421" t="s">
        <v>1540</v>
      </c>
      <c r="B838" s="294" t="s">
        <v>1541</v>
      </c>
      <c r="C838" s="328">
        <v>0</v>
      </c>
      <c r="D838" s="328">
        <v>0</v>
      </c>
      <c r="E838" s="187" t="str">
        <f t="shared" si="13"/>
        <v/>
      </c>
    </row>
    <row r="839" ht="36" customHeight="1" spans="1:5">
      <c r="A839" s="421" t="s">
        <v>1542</v>
      </c>
      <c r="B839" s="294" t="s">
        <v>1543</v>
      </c>
      <c r="C839" s="328">
        <v>0</v>
      </c>
      <c r="D839" s="328">
        <v>0</v>
      </c>
      <c r="E839" s="187" t="str">
        <f t="shared" si="13"/>
        <v/>
      </c>
    </row>
    <row r="840" ht="36" customHeight="1" spans="1:5">
      <c r="A840" s="421" t="s">
        <v>1544</v>
      </c>
      <c r="B840" s="294" t="s">
        <v>1545</v>
      </c>
      <c r="C840" s="328">
        <v>0</v>
      </c>
      <c r="D840" s="328">
        <v>0</v>
      </c>
      <c r="E840" s="187" t="str">
        <f t="shared" si="13"/>
        <v/>
      </c>
    </row>
    <row r="841" ht="36" customHeight="1" spans="1:5">
      <c r="A841" s="421" t="s">
        <v>1546</v>
      </c>
      <c r="B841" s="294" t="s">
        <v>1547</v>
      </c>
      <c r="C841" s="328">
        <v>0</v>
      </c>
      <c r="D841" s="328">
        <v>0</v>
      </c>
      <c r="E841" s="187" t="str">
        <f t="shared" si="13"/>
        <v/>
      </c>
    </row>
    <row r="842" ht="36" customHeight="1" spans="1:5">
      <c r="A842" s="421" t="s">
        <v>1548</v>
      </c>
      <c r="B842" s="294" t="s">
        <v>1549</v>
      </c>
      <c r="C842" s="328">
        <v>1991</v>
      </c>
      <c r="D842" s="328">
        <v>1194</v>
      </c>
      <c r="E842" s="187">
        <f t="shared" si="13"/>
        <v>-0.4</v>
      </c>
    </row>
    <row r="843" ht="36" customHeight="1" spans="1:5">
      <c r="A843" s="420" t="s">
        <v>1550</v>
      </c>
      <c r="B843" s="292" t="s">
        <v>1551</v>
      </c>
      <c r="C843" s="328">
        <v>280</v>
      </c>
      <c r="D843" s="328">
        <v>134</v>
      </c>
      <c r="E843" s="187">
        <f t="shared" si="13"/>
        <v>-0.521</v>
      </c>
    </row>
    <row r="844" ht="36" customHeight="1" spans="1:5">
      <c r="A844" s="421">
        <v>2120201</v>
      </c>
      <c r="B844" s="432" t="s">
        <v>1552</v>
      </c>
      <c r="C844" s="328"/>
      <c r="D844" s="328"/>
      <c r="E844" s="187" t="str">
        <f t="shared" si="13"/>
        <v/>
      </c>
    </row>
    <row r="845" ht="36" customHeight="1" spans="1:5">
      <c r="A845" s="420" t="s">
        <v>1553</v>
      </c>
      <c r="B845" s="292" t="s">
        <v>1554</v>
      </c>
      <c r="C845" s="328">
        <v>6000</v>
      </c>
      <c r="D845" s="328">
        <v>6696</v>
      </c>
      <c r="E845" s="187">
        <f t="shared" si="13"/>
        <v>0.116</v>
      </c>
    </row>
    <row r="846" ht="36" customHeight="1" spans="1:5">
      <c r="A846" s="421" t="s">
        <v>1555</v>
      </c>
      <c r="B846" s="294" t="s">
        <v>1556</v>
      </c>
      <c r="C846" s="328">
        <v>1263</v>
      </c>
      <c r="D846" s="328">
        <v>0</v>
      </c>
      <c r="E846" s="187">
        <f t="shared" si="13"/>
        <v>-1</v>
      </c>
    </row>
    <row r="847" ht="36" customHeight="1" spans="1:5">
      <c r="A847" s="421" t="s">
        <v>1557</v>
      </c>
      <c r="B847" s="294" t="s">
        <v>1558</v>
      </c>
      <c r="C847" s="328">
        <v>4737</v>
      </c>
      <c r="D847" s="328">
        <v>6696</v>
      </c>
      <c r="E847" s="187">
        <f t="shared" si="13"/>
        <v>0.414</v>
      </c>
    </row>
    <row r="848" ht="36" customHeight="1" spans="1:5">
      <c r="A848" s="420" t="s">
        <v>1559</v>
      </c>
      <c r="B848" s="292" t="s">
        <v>1560</v>
      </c>
      <c r="C848" s="328">
        <v>26308</v>
      </c>
      <c r="D848" s="328">
        <v>19707</v>
      </c>
      <c r="E848" s="187">
        <f t="shared" si="13"/>
        <v>-0.251</v>
      </c>
    </row>
    <row r="849" ht="36" customHeight="1" spans="1:5">
      <c r="A849" s="421">
        <v>2120501</v>
      </c>
      <c r="B849" s="432" t="s">
        <v>1561</v>
      </c>
      <c r="C849" s="328"/>
      <c r="D849" s="328"/>
      <c r="E849" s="187" t="str">
        <f t="shared" si="13"/>
        <v/>
      </c>
    </row>
    <row r="850" ht="36" customHeight="1" spans="1:5">
      <c r="A850" s="420" t="s">
        <v>1562</v>
      </c>
      <c r="B850" s="292" t="s">
        <v>1563</v>
      </c>
      <c r="C850" s="328">
        <v>0</v>
      </c>
      <c r="D850" s="328">
        <v>0</v>
      </c>
      <c r="E850" s="187" t="str">
        <f t="shared" si="13"/>
        <v/>
      </c>
    </row>
    <row r="851" ht="36" customHeight="1" spans="1:5">
      <c r="A851" s="421">
        <v>2120601</v>
      </c>
      <c r="B851" s="432" t="s">
        <v>1564</v>
      </c>
      <c r="C851" s="328"/>
      <c r="D851" s="328"/>
      <c r="E851" s="187" t="str">
        <f t="shared" si="13"/>
        <v/>
      </c>
    </row>
    <row r="852" ht="36" customHeight="1" spans="1:5">
      <c r="A852" s="420" t="s">
        <v>1565</v>
      </c>
      <c r="B852" s="292" t="s">
        <v>1566</v>
      </c>
      <c r="C852" s="328">
        <v>11396</v>
      </c>
      <c r="D852" s="328">
        <v>3430</v>
      </c>
      <c r="E852" s="187">
        <f t="shared" si="13"/>
        <v>-0.699</v>
      </c>
    </row>
    <row r="853" ht="36" customHeight="1" spans="1:5">
      <c r="A853" s="421">
        <v>2129999</v>
      </c>
      <c r="B853" s="432" t="s">
        <v>1567</v>
      </c>
      <c r="C853" s="328"/>
      <c r="D853" s="328"/>
      <c r="E853" s="187" t="str">
        <f t="shared" si="13"/>
        <v/>
      </c>
    </row>
    <row r="854" ht="36" customHeight="1" spans="1:5">
      <c r="A854" s="427" t="s">
        <v>1568</v>
      </c>
      <c r="B854" s="428" t="s">
        <v>527</v>
      </c>
      <c r="C854" s="328"/>
      <c r="D854" s="328"/>
      <c r="E854" s="187" t="str">
        <f t="shared" si="13"/>
        <v/>
      </c>
    </row>
    <row r="855" ht="36" customHeight="1" spans="1:5">
      <c r="A855" s="420" t="s">
        <v>92</v>
      </c>
      <c r="B855" s="292" t="s">
        <v>93</v>
      </c>
      <c r="C855" s="328">
        <v>13147</v>
      </c>
      <c r="D855" s="328">
        <v>9929</v>
      </c>
      <c r="E855" s="187">
        <f t="shared" si="13"/>
        <v>-0.245</v>
      </c>
    </row>
    <row r="856" ht="36" customHeight="1" spans="1:5">
      <c r="A856" s="420" t="s">
        <v>1569</v>
      </c>
      <c r="B856" s="292" t="s">
        <v>1570</v>
      </c>
      <c r="C856" s="328">
        <v>7272</v>
      </c>
      <c r="D856" s="328">
        <v>2859</v>
      </c>
      <c r="E856" s="187">
        <f t="shared" si="13"/>
        <v>-0.607</v>
      </c>
    </row>
    <row r="857" ht="36" customHeight="1" spans="1:5">
      <c r="A857" s="421" t="s">
        <v>1571</v>
      </c>
      <c r="B857" s="294" t="s">
        <v>139</v>
      </c>
      <c r="C857" s="328">
        <v>596</v>
      </c>
      <c r="D857" s="328">
        <v>582</v>
      </c>
      <c r="E857" s="187">
        <f t="shared" si="13"/>
        <v>-0.023</v>
      </c>
    </row>
    <row r="858" ht="36" customHeight="1" spans="1:5">
      <c r="A858" s="421" t="s">
        <v>1572</v>
      </c>
      <c r="B858" s="294" t="s">
        <v>141</v>
      </c>
      <c r="C858" s="328">
        <v>270</v>
      </c>
      <c r="D858" s="328">
        <v>403</v>
      </c>
      <c r="E858" s="187">
        <f t="shared" si="13"/>
        <v>0.493</v>
      </c>
    </row>
    <row r="859" ht="36" customHeight="1" spans="1:5">
      <c r="A859" s="421" t="s">
        <v>1573</v>
      </c>
      <c r="B859" s="294" t="s">
        <v>143</v>
      </c>
      <c r="C859" s="328">
        <v>0</v>
      </c>
      <c r="D859" s="328">
        <v>0</v>
      </c>
      <c r="E859" s="187" t="str">
        <f t="shared" si="13"/>
        <v/>
      </c>
    </row>
    <row r="860" ht="36" customHeight="1" spans="1:5">
      <c r="A860" s="421" t="s">
        <v>1574</v>
      </c>
      <c r="B860" s="294" t="s">
        <v>157</v>
      </c>
      <c r="C860" s="328">
        <v>0</v>
      </c>
      <c r="D860" s="328">
        <v>0</v>
      </c>
      <c r="E860" s="187" t="str">
        <f t="shared" si="13"/>
        <v/>
      </c>
    </row>
    <row r="861" ht="36" customHeight="1" spans="1:5">
      <c r="A861" s="421" t="s">
        <v>1575</v>
      </c>
      <c r="B861" s="294" t="s">
        <v>1576</v>
      </c>
      <c r="C861" s="328">
        <v>0</v>
      </c>
      <c r="D861" s="328">
        <v>0</v>
      </c>
      <c r="E861" s="187" t="str">
        <f t="shared" si="13"/>
        <v/>
      </c>
    </row>
    <row r="862" ht="36" customHeight="1" spans="1:5">
      <c r="A862" s="421" t="s">
        <v>1577</v>
      </c>
      <c r="B862" s="294" t="s">
        <v>1578</v>
      </c>
      <c r="C862" s="328">
        <v>51</v>
      </c>
      <c r="D862" s="328">
        <v>27</v>
      </c>
      <c r="E862" s="187">
        <f t="shared" si="13"/>
        <v>-0.471</v>
      </c>
    </row>
    <row r="863" ht="36" customHeight="1" spans="1:5">
      <c r="A863" s="421" t="s">
        <v>1579</v>
      </c>
      <c r="B863" s="294" t="s">
        <v>1580</v>
      </c>
      <c r="C863" s="328">
        <v>69</v>
      </c>
      <c r="D863" s="328">
        <v>69</v>
      </c>
      <c r="E863" s="187">
        <f t="shared" si="13"/>
        <v>0</v>
      </c>
    </row>
    <row r="864" ht="36" customHeight="1" spans="1:5">
      <c r="A864" s="421" t="s">
        <v>1581</v>
      </c>
      <c r="B864" s="294" t="s">
        <v>1582</v>
      </c>
      <c r="C864" s="328">
        <v>22</v>
      </c>
      <c r="D864" s="328">
        <v>0</v>
      </c>
      <c r="E864" s="187">
        <f t="shared" si="13"/>
        <v>-1</v>
      </c>
    </row>
    <row r="865" ht="36" customHeight="1" spans="1:5">
      <c r="A865" s="421" t="s">
        <v>1583</v>
      </c>
      <c r="B865" s="294" t="s">
        <v>1584</v>
      </c>
      <c r="C865" s="328">
        <v>0</v>
      </c>
      <c r="D865" s="328">
        <v>0</v>
      </c>
      <c r="E865" s="187" t="str">
        <f t="shared" si="13"/>
        <v/>
      </c>
    </row>
    <row r="866" ht="36" customHeight="1" spans="1:5">
      <c r="A866" s="421" t="s">
        <v>1585</v>
      </c>
      <c r="B866" s="294" t="s">
        <v>1586</v>
      </c>
      <c r="C866" s="328">
        <v>1</v>
      </c>
      <c r="D866" s="328">
        <v>0</v>
      </c>
      <c r="E866" s="187">
        <f t="shared" si="13"/>
        <v>-1</v>
      </c>
    </row>
    <row r="867" ht="36" customHeight="1" spans="1:5">
      <c r="A867" s="421" t="s">
        <v>1587</v>
      </c>
      <c r="B867" s="294" t="s">
        <v>1588</v>
      </c>
      <c r="C867" s="328">
        <v>0</v>
      </c>
      <c r="D867" s="328">
        <v>0</v>
      </c>
      <c r="E867" s="187" t="str">
        <f t="shared" si="13"/>
        <v/>
      </c>
    </row>
    <row r="868" ht="36" customHeight="1" spans="1:5">
      <c r="A868" s="421" t="s">
        <v>1589</v>
      </c>
      <c r="B868" s="294" t="s">
        <v>1590</v>
      </c>
      <c r="C868" s="328">
        <v>0</v>
      </c>
      <c r="D868" s="328">
        <v>0</v>
      </c>
      <c r="E868" s="187" t="str">
        <f t="shared" si="13"/>
        <v/>
      </c>
    </row>
    <row r="869" ht="36" customHeight="1" spans="1:5">
      <c r="A869" s="421" t="s">
        <v>1591</v>
      </c>
      <c r="B869" s="294" t="s">
        <v>1592</v>
      </c>
      <c r="C869" s="328">
        <v>1155</v>
      </c>
      <c r="D869" s="328">
        <v>1275</v>
      </c>
      <c r="E869" s="187">
        <f t="shared" si="13"/>
        <v>0.104</v>
      </c>
    </row>
    <row r="870" ht="36" customHeight="1" spans="1:5">
      <c r="A870" s="421" t="s">
        <v>1593</v>
      </c>
      <c r="B870" s="294" t="s">
        <v>1594</v>
      </c>
      <c r="C870" s="328">
        <v>165</v>
      </c>
      <c r="D870" s="328">
        <v>0</v>
      </c>
      <c r="E870" s="187">
        <f t="shared" si="13"/>
        <v>-1</v>
      </c>
    </row>
    <row r="871" ht="36" customHeight="1" spans="1:5">
      <c r="A871" s="421" t="s">
        <v>1595</v>
      </c>
      <c r="B871" s="294" t="s">
        <v>1596</v>
      </c>
      <c r="C871" s="328">
        <v>0</v>
      </c>
      <c r="D871" s="328">
        <v>0</v>
      </c>
      <c r="E871" s="187" t="str">
        <f t="shared" si="13"/>
        <v/>
      </c>
    </row>
    <row r="872" ht="36" customHeight="1" spans="1:5">
      <c r="A872" s="421" t="s">
        <v>1597</v>
      </c>
      <c r="B872" s="294" t="s">
        <v>1598</v>
      </c>
      <c r="C872" s="328">
        <v>682</v>
      </c>
      <c r="D872" s="328">
        <v>351</v>
      </c>
      <c r="E872" s="187">
        <f t="shared" si="13"/>
        <v>-0.485</v>
      </c>
    </row>
    <row r="873" ht="36" customHeight="1" spans="1:5">
      <c r="A873" s="421" t="s">
        <v>1599</v>
      </c>
      <c r="B873" s="294" t="s">
        <v>1600</v>
      </c>
      <c r="C873" s="328">
        <v>0</v>
      </c>
      <c r="D873" s="328">
        <v>0</v>
      </c>
      <c r="E873" s="187" t="str">
        <f t="shared" si="13"/>
        <v/>
      </c>
    </row>
    <row r="874" ht="36" customHeight="1" spans="1:5">
      <c r="A874" s="421" t="s">
        <v>1601</v>
      </c>
      <c r="B874" s="294" t="s">
        <v>1602</v>
      </c>
      <c r="C874" s="328">
        <v>0</v>
      </c>
      <c r="D874" s="328">
        <v>0</v>
      </c>
      <c r="E874" s="187" t="str">
        <f t="shared" si="13"/>
        <v/>
      </c>
    </row>
    <row r="875" ht="36" customHeight="1" spans="1:5">
      <c r="A875" s="421" t="s">
        <v>1603</v>
      </c>
      <c r="B875" s="294" t="s">
        <v>1604</v>
      </c>
      <c r="C875" s="328">
        <v>0</v>
      </c>
      <c r="D875" s="328">
        <v>0</v>
      </c>
      <c r="E875" s="187" t="str">
        <f t="shared" si="13"/>
        <v/>
      </c>
    </row>
    <row r="876" ht="36" customHeight="1" spans="1:5">
      <c r="A876" s="421" t="s">
        <v>1605</v>
      </c>
      <c r="B876" s="294" t="s">
        <v>1606</v>
      </c>
      <c r="C876" s="328">
        <v>0</v>
      </c>
      <c r="D876" s="328">
        <v>0</v>
      </c>
      <c r="E876" s="187" t="str">
        <f t="shared" si="13"/>
        <v/>
      </c>
    </row>
    <row r="877" ht="36" customHeight="1" spans="1:5">
      <c r="A877" s="421" t="s">
        <v>1607</v>
      </c>
      <c r="B877" s="294" t="s">
        <v>1608</v>
      </c>
      <c r="C877" s="328">
        <v>0</v>
      </c>
      <c r="D877" s="328">
        <v>0</v>
      </c>
      <c r="E877" s="187" t="str">
        <f t="shared" si="13"/>
        <v/>
      </c>
    </row>
    <row r="878" ht="36" customHeight="1" spans="1:5">
      <c r="A878" s="421" t="s">
        <v>1609</v>
      </c>
      <c r="B878" s="294" t="s">
        <v>1610</v>
      </c>
      <c r="C878" s="328">
        <v>0</v>
      </c>
      <c r="D878" s="328">
        <v>0</v>
      </c>
      <c r="E878" s="187" t="str">
        <f t="shared" si="13"/>
        <v/>
      </c>
    </row>
    <row r="879" ht="36" customHeight="1" spans="1:5">
      <c r="A879" s="421" t="s">
        <v>1611</v>
      </c>
      <c r="B879" s="294" t="s">
        <v>1612</v>
      </c>
      <c r="C879" s="328">
        <v>0</v>
      </c>
      <c r="D879" s="328">
        <v>0</v>
      </c>
      <c r="E879" s="187" t="str">
        <f t="shared" si="13"/>
        <v/>
      </c>
    </row>
    <row r="880" ht="36" customHeight="1" spans="1:5">
      <c r="A880" s="421" t="s">
        <v>1613</v>
      </c>
      <c r="B880" s="294" t="s">
        <v>1614</v>
      </c>
      <c r="C880" s="328">
        <v>0</v>
      </c>
      <c r="D880" s="328">
        <v>12</v>
      </c>
      <c r="E880" s="187" t="str">
        <f t="shared" si="13"/>
        <v/>
      </c>
    </row>
    <row r="881" ht="36" customHeight="1" spans="1:5">
      <c r="A881" s="421" t="s">
        <v>1615</v>
      </c>
      <c r="B881" s="294" t="s">
        <v>1616</v>
      </c>
      <c r="C881" s="328">
        <v>4261</v>
      </c>
      <c r="D881" s="328">
        <v>140</v>
      </c>
      <c r="E881" s="187">
        <f t="shared" si="13"/>
        <v>-0.967</v>
      </c>
    </row>
    <row r="882" ht="36" customHeight="1" spans="1:5">
      <c r="A882" s="420" t="s">
        <v>1617</v>
      </c>
      <c r="B882" s="292" t="s">
        <v>1618</v>
      </c>
      <c r="C882" s="328">
        <v>548</v>
      </c>
      <c r="D882" s="328">
        <v>441</v>
      </c>
      <c r="E882" s="187">
        <f t="shared" si="13"/>
        <v>-0.195</v>
      </c>
    </row>
    <row r="883" ht="36" customHeight="1" spans="1:5">
      <c r="A883" s="421" t="s">
        <v>1619</v>
      </c>
      <c r="B883" s="294" t="s">
        <v>139</v>
      </c>
      <c r="C883" s="328">
        <v>0</v>
      </c>
      <c r="D883" s="328">
        <v>0</v>
      </c>
      <c r="E883" s="187" t="str">
        <f t="shared" si="13"/>
        <v/>
      </c>
    </row>
    <row r="884" ht="36" customHeight="1" spans="1:5">
      <c r="A884" s="421" t="s">
        <v>1620</v>
      </c>
      <c r="B884" s="294" t="s">
        <v>141</v>
      </c>
      <c r="C884" s="328">
        <v>0</v>
      </c>
      <c r="D884" s="328">
        <v>0</v>
      </c>
      <c r="E884" s="187" t="str">
        <f t="shared" si="13"/>
        <v/>
      </c>
    </row>
    <row r="885" ht="36" customHeight="1" spans="1:5">
      <c r="A885" s="421" t="s">
        <v>1621</v>
      </c>
      <c r="B885" s="294" t="s">
        <v>143</v>
      </c>
      <c r="C885" s="328">
        <v>0</v>
      </c>
      <c r="D885" s="328">
        <v>0</v>
      </c>
      <c r="E885" s="187" t="str">
        <f t="shared" si="13"/>
        <v/>
      </c>
    </row>
    <row r="886" ht="36" customHeight="1" spans="1:5">
      <c r="A886" s="421" t="s">
        <v>1622</v>
      </c>
      <c r="B886" s="294" t="s">
        <v>1623</v>
      </c>
      <c r="C886" s="328">
        <v>0</v>
      </c>
      <c r="D886" s="328">
        <v>0</v>
      </c>
      <c r="E886" s="187" t="str">
        <f t="shared" si="13"/>
        <v/>
      </c>
    </row>
    <row r="887" ht="36" customHeight="1" spans="1:5">
      <c r="A887" s="421" t="s">
        <v>1624</v>
      </c>
      <c r="B887" s="294" t="s">
        <v>1625</v>
      </c>
      <c r="C887" s="328">
        <v>0</v>
      </c>
      <c r="D887" s="328">
        <v>0</v>
      </c>
      <c r="E887" s="187" t="str">
        <f t="shared" si="13"/>
        <v/>
      </c>
    </row>
    <row r="888" ht="36" customHeight="1" spans="1:5">
      <c r="A888" s="421" t="s">
        <v>1626</v>
      </c>
      <c r="B888" s="294" t="s">
        <v>1627</v>
      </c>
      <c r="C888" s="328">
        <v>0</v>
      </c>
      <c r="D888" s="328">
        <v>0</v>
      </c>
      <c r="E888" s="187" t="str">
        <f t="shared" si="13"/>
        <v/>
      </c>
    </row>
    <row r="889" ht="36" customHeight="1" spans="1:5">
      <c r="A889" s="421" t="s">
        <v>1628</v>
      </c>
      <c r="B889" s="294" t="s">
        <v>1629</v>
      </c>
      <c r="C889" s="328">
        <v>120</v>
      </c>
      <c r="D889" s="328">
        <v>80</v>
      </c>
      <c r="E889" s="187">
        <f t="shared" si="13"/>
        <v>-0.333</v>
      </c>
    </row>
    <row r="890" ht="36" customHeight="1" spans="1:5">
      <c r="A890" s="421" t="s">
        <v>1630</v>
      </c>
      <c r="B890" s="294" t="s">
        <v>1631</v>
      </c>
      <c r="C890" s="328">
        <v>14</v>
      </c>
      <c r="D890" s="328">
        <v>0</v>
      </c>
      <c r="E890" s="187">
        <f t="shared" si="13"/>
        <v>-1</v>
      </c>
    </row>
    <row r="891" ht="36" customHeight="1" spans="1:5">
      <c r="A891" s="421" t="s">
        <v>1632</v>
      </c>
      <c r="B891" s="294" t="s">
        <v>1633</v>
      </c>
      <c r="C891" s="328"/>
      <c r="D891" s="328"/>
      <c r="E891" s="187" t="str">
        <f t="shared" si="13"/>
        <v/>
      </c>
    </row>
    <row r="892" ht="36" customHeight="1" spans="1:5">
      <c r="A892" s="421" t="s">
        <v>1634</v>
      </c>
      <c r="B892" s="294" t="s">
        <v>1635</v>
      </c>
      <c r="C892" s="328">
        <v>0</v>
      </c>
      <c r="D892" s="328">
        <v>0</v>
      </c>
      <c r="E892" s="187" t="str">
        <f t="shared" si="13"/>
        <v/>
      </c>
    </row>
    <row r="893" ht="36" customHeight="1" spans="1:5">
      <c r="A893" s="421" t="s">
        <v>1636</v>
      </c>
      <c r="B893" s="294" t="s">
        <v>1637</v>
      </c>
      <c r="C893" s="328">
        <v>0</v>
      </c>
      <c r="D893" s="328">
        <v>0</v>
      </c>
      <c r="E893" s="187" t="str">
        <f t="shared" si="13"/>
        <v/>
      </c>
    </row>
    <row r="894" ht="36" customHeight="1" spans="1:5">
      <c r="A894" s="421" t="s">
        <v>1638</v>
      </c>
      <c r="B894" s="294" t="s">
        <v>1639</v>
      </c>
      <c r="C894" s="328">
        <v>0</v>
      </c>
      <c r="D894" s="328">
        <v>0</v>
      </c>
      <c r="E894" s="187" t="str">
        <f t="shared" si="13"/>
        <v/>
      </c>
    </row>
    <row r="895" ht="36" customHeight="1" spans="1:5">
      <c r="A895" s="421" t="s">
        <v>1640</v>
      </c>
      <c r="B895" s="294" t="s">
        <v>1641</v>
      </c>
      <c r="C895" s="328">
        <v>0</v>
      </c>
      <c r="D895" s="328">
        <v>0</v>
      </c>
      <c r="E895" s="187" t="str">
        <f t="shared" si="13"/>
        <v/>
      </c>
    </row>
    <row r="896" ht="36" customHeight="1" spans="1:5">
      <c r="A896" s="421" t="s">
        <v>1642</v>
      </c>
      <c r="B896" s="294" t="s">
        <v>1643</v>
      </c>
      <c r="C896" s="328">
        <v>0</v>
      </c>
      <c r="D896" s="328">
        <v>0</v>
      </c>
      <c r="E896" s="187" t="str">
        <f t="shared" si="13"/>
        <v/>
      </c>
    </row>
    <row r="897" ht="36" customHeight="1" spans="1:5">
      <c r="A897" s="421" t="s">
        <v>1644</v>
      </c>
      <c r="B897" s="294" t="s">
        <v>1645</v>
      </c>
      <c r="C897" s="328">
        <v>0</v>
      </c>
      <c r="D897" s="328">
        <v>0</v>
      </c>
      <c r="E897" s="187" t="str">
        <f t="shared" si="13"/>
        <v/>
      </c>
    </row>
    <row r="898" ht="36" customHeight="1" spans="1:5">
      <c r="A898" s="421" t="s">
        <v>1646</v>
      </c>
      <c r="B898" s="294" t="s">
        <v>1647</v>
      </c>
      <c r="C898" s="328">
        <v>0</v>
      </c>
      <c r="D898" s="328">
        <v>0</v>
      </c>
      <c r="E898" s="187" t="str">
        <f t="shared" si="13"/>
        <v/>
      </c>
    </row>
    <row r="899" ht="36" customHeight="1" spans="1:5">
      <c r="A899" s="421" t="s">
        <v>1648</v>
      </c>
      <c r="B899" s="294" t="s">
        <v>1649</v>
      </c>
      <c r="C899" s="328">
        <v>0</v>
      </c>
      <c r="D899" s="328">
        <v>0</v>
      </c>
      <c r="E899" s="187" t="str">
        <f t="shared" si="13"/>
        <v/>
      </c>
    </row>
    <row r="900" ht="36" customHeight="1" spans="1:5">
      <c r="A900" s="421" t="s">
        <v>1650</v>
      </c>
      <c r="B900" s="294" t="s">
        <v>1651</v>
      </c>
      <c r="C900" s="328">
        <v>0</v>
      </c>
      <c r="D900" s="328">
        <v>0</v>
      </c>
      <c r="E900" s="187" t="str">
        <f t="shared" ref="E900:E963" si="14">IF(C900&gt;0,D900/C900-1,IF(C900&lt;0,-(D900/C900-1),""))</f>
        <v/>
      </c>
    </row>
    <row r="901" ht="36" customHeight="1" spans="1:5">
      <c r="A901" s="421" t="s">
        <v>1652</v>
      </c>
      <c r="B901" s="294" t="s">
        <v>1653</v>
      </c>
      <c r="C901" s="328"/>
      <c r="D901" s="328"/>
      <c r="E901" s="187" t="str">
        <f t="shared" si="14"/>
        <v/>
      </c>
    </row>
    <row r="902" ht="36" customHeight="1" spans="1:5">
      <c r="A902" s="421" t="s">
        <v>1654</v>
      </c>
      <c r="B902" s="294" t="s">
        <v>1655</v>
      </c>
      <c r="C902" s="328">
        <v>407</v>
      </c>
      <c r="D902" s="328">
        <v>361</v>
      </c>
      <c r="E902" s="187">
        <f t="shared" si="14"/>
        <v>-0.113</v>
      </c>
    </row>
    <row r="903" ht="36" customHeight="1" spans="1:5">
      <c r="A903" s="421" t="s">
        <v>1656</v>
      </c>
      <c r="B903" s="294" t="s">
        <v>1657</v>
      </c>
      <c r="C903" s="328"/>
      <c r="D903" s="328"/>
      <c r="E903" s="187" t="str">
        <f t="shared" si="14"/>
        <v/>
      </c>
    </row>
    <row r="904" ht="36" customHeight="1" spans="1:5">
      <c r="A904" s="421" t="s">
        <v>1658</v>
      </c>
      <c r="B904" s="294" t="s">
        <v>1659</v>
      </c>
      <c r="C904" s="328">
        <v>0</v>
      </c>
      <c r="D904" s="328">
        <v>0</v>
      </c>
      <c r="E904" s="187" t="str">
        <f t="shared" si="14"/>
        <v/>
      </c>
    </row>
    <row r="905" ht="36" customHeight="1" spans="1:5">
      <c r="A905" s="421" t="s">
        <v>1660</v>
      </c>
      <c r="B905" s="294" t="s">
        <v>1588</v>
      </c>
      <c r="C905" s="328">
        <v>0</v>
      </c>
      <c r="D905" s="328">
        <v>0</v>
      </c>
      <c r="E905" s="187" t="str">
        <f t="shared" si="14"/>
        <v/>
      </c>
    </row>
    <row r="906" ht="36" customHeight="1" spans="1:5">
      <c r="A906" s="421" t="s">
        <v>1661</v>
      </c>
      <c r="B906" s="294" t="s">
        <v>1662</v>
      </c>
      <c r="C906" s="328">
        <v>0</v>
      </c>
      <c r="D906" s="328">
        <v>0</v>
      </c>
      <c r="E906" s="187" t="str">
        <f t="shared" si="14"/>
        <v/>
      </c>
    </row>
    <row r="907" ht="36" customHeight="1" spans="1:5">
      <c r="A907" s="420" t="s">
        <v>1663</v>
      </c>
      <c r="B907" s="292" t="s">
        <v>1664</v>
      </c>
      <c r="C907" s="328">
        <v>2992</v>
      </c>
      <c r="D907" s="328">
        <v>1642</v>
      </c>
      <c r="E907" s="187">
        <f t="shared" si="14"/>
        <v>-0.451</v>
      </c>
    </row>
    <row r="908" ht="36" customHeight="1" spans="1:5">
      <c r="A908" s="421" t="s">
        <v>1665</v>
      </c>
      <c r="B908" s="294" t="s">
        <v>139</v>
      </c>
      <c r="C908" s="328">
        <v>691</v>
      </c>
      <c r="D908" s="328">
        <v>706</v>
      </c>
      <c r="E908" s="187">
        <f t="shared" si="14"/>
        <v>0.022</v>
      </c>
    </row>
    <row r="909" ht="36" customHeight="1" spans="1:5">
      <c r="A909" s="421" t="s">
        <v>1666</v>
      </c>
      <c r="B909" s="294" t="s">
        <v>141</v>
      </c>
      <c r="C909" s="328">
        <v>248</v>
      </c>
      <c r="D909" s="328">
        <v>156</v>
      </c>
      <c r="E909" s="187">
        <f t="shared" si="14"/>
        <v>-0.371</v>
      </c>
    </row>
    <row r="910" ht="36" customHeight="1" spans="1:5">
      <c r="A910" s="421" t="s">
        <v>1667</v>
      </c>
      <c r="B910" s="294" t="s">
        <v>143</v>
      </c>
      <c r="C910" s="328">
        <v>0</v>
      </c>
      <c r="D910" s="328">
        <v>0</v>
      </c>
      <c r="E910" s="187" t="str">
        <f t="shared" si="14"/>
        <v/>
      </c>
    </row>
    <row r="911" ht="36" customHeight="1" spans="1:5">
      <c r="A911" s="421" t="s">
        <v>1668</v>
      </c>
      <c r="B911" s="294" t="s">
        <v>1669</v>
      </c>
      <c r="C911" s="328">
        <v>1</v>
      </c>
      <c r="D911" s="328">
        <v>0</v>
      </c>
      <c r="E911" s="187">
        <f t="shared" si="14"/>
        <v>-1</v>
      </c>
    </row>
    <row r="912" ht="36" customHeight="1" spans="1:5">
      <c r="A912" s="421" t="s">
        <v>1670</v>
      </c>
      <c r="B912" s="294" t="s">
        <v>1671</v>
      </c>
      <c r="C912" s="328">
        <v>71</v>
      </c>
      <c r="D912" s="328">
        <v>100</v>
      </c>
      <c r="E912" s="187">
        <f t="shared" si="14"/>
        <v>0.408</v>
      </c>
    </row>
    <row r="913" ht="36" customHeight="1" spans="1:5">
      <c r="A913" s="421" t="s">
        <v>1672</v>
      </c>
      <c r="B913" s="294" t="s">
        <v>1673</v>
      </c>
      <c r="C913" s="328">
        <v>1069</v>
      </c>
      <c r="D913" s="328">
        <v>177</v>
      </c>
      <c r="E913" s="187">
        <f t="shared" si="14"/>
        <v>-0.834</v>
      </c>
    </row>
    <row r="914" ht="36" customHeight="1" spans="1:5">
      <c r="A914" s="421" t="s">
        <v>1674</v>
      </c>
      <c r="B914" s="294" t="s">
        <v>1675</v>
      </c>
      <c r="C914" s="328">
        <v>0</v>
      </c>
      <c r="D914" s="328">
        <v>0</v>
      </c>
      <c r="E914" s="187" t="str">
        <f t="shared" si="14"/>
        <v/>
      </c>
    </row>
    <row r="915" ht="36" customHeight="1" spans="1:5">
      <c r="A915" s="421" t="s">
        <v>1676</v>
      </c>
      <c r="B915" s="294" t="s">
        <v>1677</v>
      </c>
      <c r="C915" s="328">
        <v>0</v>
      </c>
      <c r="D915" s="328">
        <v>0</v>
      </c>
      <c r="E915" s="187" t="str">
        <f t="shared" si="14"/>
        <v/>
      </c>
    </row>
    <row r="916" ht="36" customHeight="1" spans="1:5">
      <c r="A916" s="421" t="s">
        <v>1678</v>
      </c>
      <c r="B916" s="294" t="s">
        <v>1679</v>
      </c>
      <c r="C916" s="328">
        <v>50</v>
      </c>
      <c r="D916" s="328">
        <v>20</v>
      </c>
      <c r="E916" s="187">
        <f t="shared" si="14"/>
        <v>-0.6</v>
      </c>
    </row>
    <row r="917" ht="36" customHeight="1" spans="1:5">
      <c r="A917" s="421" t="s">
        <v>1680</v>
      </c>
      <c r="B917" s="294" t="s">
        <v>1681</v>
      </c>
      <c r="C917" s="328">
        <v>4</v>
      </c>
      <c r="D917" s="328">
        <v>0</v>
      </c>
      <c r="E917" s="187">
        <f t="shared" si="14"/>
        <v>-1</v>
      </c>
    </row>
    <row r="918" ht="36" customHeight="1" spans="1:5">
      <c r="A918" s="421" t="s">
        <v>1682</v>
      </c>
      <c r="B918" s="294" t="s">
        <v>1683</v>
      </c>
      <c r="C918" s="328">
        <v>48</v>
      </c>
      <c r="D918" s="328">
        <v>0</v>
      </c>
      <c r="E918" s="187">
        <f t="shared" si="14"/>
        <v>-1</v>
      </c>
    </row>
    <row r="919" ht="36" customHeight="1" spans="1:5">
      <c r="A919" s="421" t="s">
        <v>1684</v>
      </c>
      <c r="B919" s="294" t="s">
        <v>1685</v>
      </c>
      <c r="C919" s="328">
        <v>10</v>
      </c>
      <c r="D919" s="328">
        <v>20</v>
      </c>
      <c r="E919" s="187">
        <f t="shared" si="14"/>
        <v>1</v>
      </c>
    </row>
    <row r="920" ht="36" customHeight="1" spans="1:5">
      <c r="A920" s="421" t="s">
        <v>1686</v>
      </c>
      <c r="B920" s="294" t="s">
        <v>1687</v>
      </c>
      <c r="C920" s="328">
        <v>0</v>
      </c>
      <c r="D920" s="328">
        <v>0</v>
      </c>
      <c r="E920" s="187" t="str">
        <f t="shared" si="14"/>
        <v/>
      </c>
    </row>
    <row r="921" ht="36" customHeight="1" spans="1:5">
      <c r="A921" s="421" t="s">
        <v>1688</v>
      </c>
      <c r="B921" s="294" t="s">
        <v>1689</v>
      </c>
      <c r="C921" s="328">
        <v>486</v>
      </c>
      <c r="D921" s="328">
        <v>380</v>
      </c>
      <c r="E921" s="187">
        <f t="shared" si="14"/>
        <v>-0.218</v>
      </c>
    </row>
    <row r="922" ht="36" customHeight="1" spans="1:5">
      <c r="A922" s="421" t="s">
        <v>1690</v>
      </c>
      <c r="B922" s="294" t="s">
        <v>1691</v>
      </c>
      <c r="C922" s="328">
        <v>100</v>
      </c>
      <c r="D922" s="328">
        <v>0</v>
      </c>
      <c r="E922" s="187">
        <f t="shared" si="14"/>
        <v>-1</v>
      </c>
    </row>
    <row r="923" ht="36" customHeight="1" spans="1:5">
      <c r="A923" s="421" t="s">
        <v>1692</v>
      </c>
      <c r="B923" s="294" t="s">
        <v>1693</v>
      </c>
      <c r="C923" s="328">
        <v>24</v>
      </c>
      <c r="D923" s="328">
        <v>78</v>
      </c>
      <c r="E923" s="187">
        <f t="shared" si="14"/>
        <v>2.25</v>
      </c>
    </row>
    <row r="924" ht="36" customHeight="1" spans="1:5">
      <c r="A924" s="421" t="s">
        <v>1694</v>
      </c>
      <c r="B924" s="294" t="s">
        <v>1695</v>
      </c>
      <c r="C924" s="328">
        <v>0</v>
      </c>
      <c r="D924" s="328">
        <v>0</v>
      </c>
      <c r="E924" s="187" t="str">
        <f t="shared" si="14"/>
        <v/>
      </c>
    </row>
    <row r="925" ht="36" customHeight="1" spans="1:5">
      <c r="A925" s="421" t="s">
        <v>1696</v>
      </c>
      <c r="B925" s="294" t="s">
        <v>1697</v>
      </c>
      <c r="C925" s="328">
        <v>0</v>
      </c>
      <c r="D925" s="328">
        <v>0</v>
      </c>
      <c r="E925" s="187" t="str">
        <f t="shared" si="14"/>
        <v/>
      </c>
    </row>
    <row r="926" ht="36" customHeight="1" spans="1:5">
      <c r="A926" s="421" t="s">
        <v>1698</v>
      </c>
      <c r="B926" s="294" t="s">
        <v>1699</v>
      </c>
      <c r="C926" s="328">
        <v>13</v>
      </c>
      <c r="D926" s="328">
        <v>0</v>
      </c>
      <c r="E926" s="187">
        <f t="shared" si="14"/>
        <v>-1</v>
      </c>
    </row>
    <row r="927" ht="36" customHeight="1" spans="1:5">
      <c r="A927" s="421" t="s">
        <v>1700</v>
      </c>
      <c r="B927" s="294" t="s">
        <v>1701</v>
      </c>
      <c r="C927" s="328">
        <v>0</v>
      </c>
      <c r="D927" s="328">
        <v>0</v>
      </c>
      <c r="E927" s="187" t="str">
        <f t="shared" si="14"/>
        <v/>
      </c>
    </row>
    <row r="928" ht="36" customHeight="1" spans="1:5">
      <c r="A928" s="421" t="s">
        <v>1702</v>
      </c>
      <c r="B928" s="294" t="s">
        <v>1703</v>
      </c>
      <c r="C928" s="328">
        <v>13</v>
      </c>
      <c r="D928" s="328">
        <v>0</v>
      </c>
      <c r="E928" s="187">
        <f t="shared" si="14"/>
        <v>-1</v>
      </c>
    </row>
    <row r="929" ht="36" customHeight="1" spans="1:5">
      <c r="A929" s="421" t="s">
        <v>1704</v>
      </c>
      <c r="B929" s="294" t="s">
        <v>1647</v>
      </c>
      <c r="C929" s="328">
        <v>0</v>
      </c>
      <c r="D929" s="328">
        <v>0</v>
      </c>
      <c r="E929" s="187" t="str">
        <f t="shared" si="14"/>
        <v/>
      </c>
    </row>
    <row r="930" ht="36" customHeight="1" spans="1:5">
      <c r="A930" s="421" t="s">
        <v>1705</v>
      </c>
      <c r="B930" s="294" t="s">
        <v>1706</v>
      </c>
      <c r="C930" s="328">
        <v>54</v>
      </c>
      <c r="D930" s="328">
        <v>0</v>
      </c>
      <c r="E930" s="187">
        <f t="shared" si="14"/>
        <v>-1</v>
      </c>
    </row>
    <row r="931" ht="36" customHeight="1" spans="1:5">
      <c r="A931" s="421" t="s">
        <v>1707</v>
      </c>
      <c r="B931" s="294" t="s">
        <v>1708</v>
      </c>
      <c r="C931" s="328">
        <v>0</v>
      </c>
      <c r="D931" s="328">
        <v>0</v>
      </c>
      <c r="E931" s="187" t="str">
        <f t="shared" si="14"/>
        <v/>
      </c>
    </row>
    <row r="932" ht="36" customHeight="1" spans="1:5">
      <c r="A932" s="421" t="s">
        <v>1709</v>
      </c>
      <c r="B932" s="294" t="s">
        <v>1710</v>
      </c>
      <c r="C932" s="328">
        <v>0</v>
      </c>
      <c r="D932" s="328">
        <v>0</v>
      </c>
      <c r="E932" s="187" t="str">
        <f t="shared" si="14"/>
        <v/>
      </c>
    </row>
    <row r="933" ht="36" customHeight="1" spans="1:5">
      <c r="A933" s="421" t="s">
        <v>1711</v>
      </c>
      <c r="B933" s="294" t="s">
        <v>1712</v>
      </c>
      <c r="C933" s="328">
        <v>0</v>
      </c>
      <c r="D933" s="328">
        <v>0</v>
      </c>
      <c r="E933" s="187" t="str">
        <f t="shared" si="14"/>
        <v/>
      </c>
    </row>
    <row r="934" ht="36" customHeight="1" spans="1:5">
      <c r="A934" s="421" t="s">
        <v>1713</v>
      </c>
      <c r="B934" s="294" t="s">
        <v>1714</v>
      </c>
      <c r="C934" s="328">
        <v>110</v>
      </c>
      <c r="D934" s="328">
        <v>5</v>
      </c>
      <c r="E934" s="187">
        <f t="shared" si="14"/>
        <v>-0.955</v>
      </c>
    </row>
    <row r="935" ht="36" customHeight="1" spans="1:5">
      <c r="A935" s="420" t="s">
        <v>1715</v>
      </c>
      <c r="B935" s="292" t="s">
        <v>1716</v>
      </c>
      <c r="C935" s="328">
        <v>632</v>
      </c>
      <c r="D935" s="328">
        <v>44</v>
      </c>
      <c r="E935" s="187">
        <f t="shared" si="14"/>
        <v>-0.93</v>
      </c>
    </row>
    <row r="936" ht="36" customHeight="1" spans="1:5">
      <c r="A936" s="421" t="s">
        <v>1717</v>
      </c>
      <c r="B936" s="294" t="s">
        <v>139</v>
      </c>
      <c r="C936" s="328">
        <v>0</v>
      </c>
      <c r="D936" s="328">
        <v>0</v>
      </c>
      <c r="E936" s="187" t="str">
        <f t="shared" si="14"/>
        <v/>
      </c>
    </row>
    <row r="937" ht="36" customHeight="1" spans="1:5">
      <c r="A937" s="421" t="s">
        <v>1718</v>
      </c>
      <c r="B937" s="294" t="s">
        <v>141</v>
      </c>
      <c r="C937" s="328">
        <v>0</v>
      </c>
      <c r="D937" s="328">
        <v>0</v>
      </c>
      <c r="E937" s="187" t="str">
        <f t="shared" si="14"/>
        <v/>
      </c>
    </row>
    <row r="938" ht="36" customHeight="1" spans="1:5">
      <c r="A938" s="421" t="s">
        <v>1719</v>
      </c>
      <c r="B938" s="294" t="s">
        <v>143</v>
      </c>
      <c r="C938" s="328">
        <v>0</v>
      </c>
      <c r="D938" s="328">
        <v>0</v>
      </c>
      <c r="E938" s="187" t="str">
        <f t="shared" si="14"/>
        <v/>
      </c>
    </row>
    <row r="939" ht="36" customHeight="1" spans="1:5">
      <c r="A939" s="421" t="s">
        <v>1720</v>
      </c>
      <c r="B939" s="294" t="s">
        <v>1721</v>
      </c>
      <c r="C939" s="328">
        <v>0</v>
      </c>
      <c r="D939" s="328">
        <v>0</v>
      </c>
      <c r="E939" s="187" t="str">
        <f t="shared" si="14"/>
        <v/>
      </c>
    </row>
    <row r="940" ht="36" customHeight="1" spans="1:5">
      <c r="A940" s="421" t="s">
        <v>1722</v>
      </c>
      <c r="B940" s="294" t="s">
        <v>1723</v>
      </c>
      <c r="C940" s="328">
        <v>0</v>
      </c>
      <c r="D940" s="328">
        <v>0</v>
      </c>
      <c r="E940" s="187" t="str">
        <f t="shared" si="14"/>
        <v/>
      </c>
    </row>
    <row r="941" ht="36" customHeight="1" spans="1:5">
      <c r="A941" s="421" t="s">
        <v>1724</v>
      </c>
      <c r="B941" s="294" t="s">
        <v>1725</v>
      </c>
      <c r="C941" s="328">
        <v>0</v>
      </c>
      <c r="D941" s="328">
        <v>0</v>
      </c>
      <c r="E941" s="187" t="str">
        <f t="shared" si="14"/>
        <v/>
      </c>
    </row>
    <row r="942" ht="36" customHeight="1" spans="1:5">
      <c r="A942" s="421" t="s">
        <v>1726</v>
      </c>
      <c r="B942" s="294" t="s">
        <v>1727</v>
      </c>
      <c r="C942" s="328">
        <v>0</v>
      </c>
      <c r="D942" s="328">
        <v>0</v>
      </c>
      <c r="E942" s="187" t="str">
        <f t="shared" si="14"/>
        <v/>
      </c>
    </row>
    <row r="943" ht="36" customHeight="1" spans="1:5">
      <c r="A943" s="421" t="s">
        <v>1728</v>
      </c>
      <c r="B943" s="294" t="s">
        <v>1729</v>
      </c>
      <c r="C943" s="328">
        <v>0</v>
      </c>
      <c r="D943" s="328">
        <v>0</v>
      </c>
      <c r="E943" s="187" t="str">
        <f t="shared" si="14"/>
        <v/>
      </c>
    </row>
    <row r="944" ht="36" customHeight="1" spans="1:5">
      <c r="A944" s="421" t="s">
        <v>1730</v>
      </c>
      <c r="B944" s="294" t="s">
        <v>1731</v>
      </c>
      <c r="C944" s="328">
        <v>0</v>
      </c>
      <c r="D944" s="328">
        <v>0</v>
      </c>
      <c r="E944" s="187" t="str">
        <f t="shared" si="14"/>
        <v/>
      </c>
    </row>
    <row r="945" ht="36" customHeight="1" spans="1:5">
      <c r="A945" s="421" t="s">
        <v>1732</v>
      </c>
      <c r="B945" s="294" t="s">
        <v>1733</v>
      </c>
      <c r="C945" s="328">
        <v>632</v>
      </c>
      <c r="D945" s="328">
        <v>44</v>
      </c>
      <c r="E945" s="187">
        <f t="shared" si="14"/>
        <v>-0.93</v>
      </c>
    </row>
    <row r="946" ht="36" customHeight="1" spans="1:5">
      <c r="A946" s="420" t="s">
        <v>1734</v>
      </c>
      <c r="B946" s="292" t="s">
        <v>1735</v>
      </c>
      <c r="C946" s="328">
        <v>1304</v>
      </c>
      <c r="D946" s="328">
        <v>380</v>
      </c>
      <c r="E946" s="187">
        <f t="shared" si="14"/>
        <v>-0.709</v>
      </c>
    </row>
    <row r="947" ht="36" customHeight="1" spans="1:5">
      <c r="A947" s="421" t="s">
        <v>1736</v>
      </c>
      <c r="B947" s="294" t="s">
        <v>1737</v>
      </c>
      <c r="C947" s="328">
        <v>1286</v>
      </c>
      <c r="D947" s="328">
        <v>362</v>
      </c>
      <c r="E947" s="187">
        <f t="shared" si="14"/>
        <v>-0.719</v>
      </c>
    </row>
    <row r="948" ht="36" customHeight="1" spans="1:5">
      <c r="A948" s="421" t="s">
        <v>1738</v>
      </c>
      <c r="B948" s="294" t="s">
        <v>1739</v>
      </c>
      <c r="C948" s="328">
        <v>0</v>
      </c>
      <c r="D948" s="328">
        <v>0</v>
      </c>
      <c r="E948" s="187" t="str">
        <f t="shared" si="14"/>
        <v/>
      </c>
    </row>
    <row r="949" ht="36" customHeight="1" spans="1:5">
      <c r="A949" s="421" t="s">
        <v>1740</v>
      </c>
      <c r="B949" s="294" t="s">
        <v>1741</v>
      </c>
      <c r="C949" s="328">
        <v>18</v>
      </c>
      <c r="D949" s="328">
        <v>18</v>
      </c>
      <c r="E949" s="187">
        <f t="shared" si="14"/>
        <v>0</v>
      </c>
    </row>
    <row r="950" ht="36" customHeight="1" spans="1:5">
      <c r="A950" s="421" t="s">
        <v>1742</v>
      </c>
      <c r="B950" s="294" t="s">
        <v>1743</v>
      </c>
      <c r="C950" s="328">
        <v>0</v>
      </c>
      <c r="D950" s="328">
        <v>0</v>
      </c>
      <c r="E950" s="187" t="str">
        <f t="shared" si="14"/>
        <v/>
      </c>
    </row>
    <row r="951" ht="36" customHeight="1" spans="1:5">
      <c r="A951" s="421" t="s">
        <v>1744</v>
      </c>
      <c r="B951" s="294" t="s">
        <v>1745</v>
      </c>
      <c r="C951" s="328">
        <v>0</v>
      </c>
      <c r="D951" s="328">
        <v>0</v>
      </c>
      <c r="E951" s="187" t="str">
        <f t="shared" si="14"/>
        <v/>
      </c>
    </row>
    <row r="952" ht="36" customHeight="1" spans="1:5">
      <c r="A952" s="421" t="s">
        <v>1746</v>
      </c>
      <c r="B952" s="294" t="s">
        <v>1747</v>
      </c>
      <c r="C952" s="328">
        <v>0</v>
      </c>
      <c r="D952" s="328">
        <v>0</v>
      </c>
      <c r="E952" s="187" t="str">
        <f t="shared" si="14"/>
        <v/>
      </c>
    </row>
    <row r="953" ht="36" customHeight="1" spans="1:5">
      <c r="A953" s="420" t="s">
        <v>1748</v>
      </c>
      <c r="B953" s="292" t="s">
        <v>1749</v>
      </c>
      <c r="C953" s="328">
        <v>245</v>
      </c>
      <c r="D953" s="328">
        <v>63</v>
      </c>
      <c r="E953" s="187">
        <f t="shared" si="14"/>
        <v>-0.743</v>
      </c>
    </row>
    <row r="954" ht="36" customHeight="1" spans="1:5">
      <c r="A954" s="421" t="s">
        <v>1750</v>
      </c>
      <c r="B954" s="294" t="s">
        <v>1751</v>
      </c>
      <c r="C954" s="328">
        <v>0</v>
      </c>
      <c r="D954" s="328">
        <v>0</v>
      </c>
      <c r="E954" s="187" t="str">
        <f t="shared" si="14"/>
        <v/>
      </c>
    </row>
    <row r="955" ht="36" customHeight="1" spans="1:5">
      <c r="A955" s="421" t="s">
        <v>1752</v>
      </c>
      <c r="B955" s="294" t="s">
        <v>1753</v>
      </c>
      <c r="C955" s="328"/>
      <c r="D955" s="328"/>
      <c r="E955" s="187" t="str">
        <f t="shared" si="14"/>
        <v/>
      </c>
    </row>
    <row r="956" ht="36" customHeight="1" spans="1:5">
      <c r="A956" s="421" t="s">
        <v>1754</v>
      </c>
      <c r="B956" s="294" t="s">
        <v>1755</v>
      </c>
      <c r="C956" s="328">
        <v>15</v>
      </c>
      <c r="D956" s="328">
        <v>0</v>
      </c>
      <c r="E956" s="187">
        <f t="shared" si="14"/>
        <v>-1</v>
      </c>
    </row>
    <row r="957" ht="36" customHeight="1" spans="1:5">
      <c r="A957" s="421" t="s">
        <v>1756</v>
      </c>
      <c r="B957" s="294" t="s">
        <v>1757</v>
      </c>
      <c r="C957" s="328">
        <v>40</v>
      </c>
      <c r="D957" s="328">
        <v>63</v>
      </c>
      <c r="E957" s="187">
        <f t="shared" si="14"/>
        <v>0.575</v>
      </c>
    </row>
    <row r="958" ht="36" customHeight="1" spans="1:5">
      <c r="A958" s="421" t="s">
        <v>1758</v>
      </c>
      <c r="B958" s="294" t="s">
        <v>1759</v>
      </c>
      <c r="C958" s="328">
        <v>0</v>
      </c>
      <c r="D958" s="328">
        <v>0</v>
      </c>
      <c r="E958" s="187" t="str">
        <f t="shared" si="14"/>
        <v/>
      </c>
    </row>
    <row r="959" ht="36" customHeight="1" spans="1:5">
      <c r="A959" s="421" t="s">
        <v>1760</v>
      </c>
      <c r="B959" s="294" t="s">
        <v>1761</v>
      </c>
      <c r="C959" s="328">
        <v>190</v>
      </c>
      <c r="D959" s="328">
        <v>0</v>
      </c>
      <c r="E959" s="187">
        <f t="shared" si="14"/>
        <v>-1</v>
      </c>
    </row>
    <row r="960" ht="36" customHeight="1" spans="1:5">
      <c r="A960" s="420" t="s">
        <v>1762</v>
      </c>
      <c r="B960" s="292" t="s">
        <v>1763</v>
      </c>
      <c r="C960" s="328">
        <v>0</v>
      </c>
      <c r="D960" s="328">
        <v>0</v>
      </c>
      <c r="E960" s="187" t="str">
        <f t="shared" si="14"/>
        <v/>
      </c>
    </row>
    <row r="961" ht="36" customHeight="1" spans="1:5">
      <c r="A961" s="421" t="s">
        <v>1764</v>
      </c>
      <c r="B961" s="294" t="s">
        <v>1765</v>
      </c>
      <c r="C961" s="328">
        <v>0</v>
      </c>
      <c r="D961" s="328">
        <v>0</v>
      </c>
      <c r="E961" s="187" t="str">
        <f t="shared" si="14"/>
        <v/>
      </c>
    </row>
    <row r="962" ht="36" customHeight="1" spans="1:5">
      <c r="A962" s="421" t="s">
        <v>1766</v>
      </c>
      <c r="B962" s="294" t="s">
        <v>1767</v>
      </c>
      <c r="C962" s="328">
        <v>0</v>
      </c>
      <c r="D962" s="328">
        <v>0</v>
      </c>
      <c r="E962" s="187" t="str">
        <f t="shared" si="14"/>
        <v/>
      </c>
    </row>
    <row r="963" ht="36" customHeight="1" spans="1:5">
      <c r="A963" s="420" t="s">
        <v>1768</v>
      </c>
      <c r="B963" s="292" t="s">
        <v>1769</v>
      </c>
      <c r="C963" s="328">
        <v>154</v>
      </c>
      <c r="D963" s="328">
        <v>4500</v>
      </c>
      <c r="E963" s="187">
        <f t="shared" si="14"/>
        <v>28.221</v>
      </c>
    </row>
    <row r="964" ht="36" customHeight="1" spans="1:5">
      <c r="A964" s="421" t="s">
        <v>1770</v>
      </c>
      <c r="B964" s="294" t="s">
        <v>1771</v>
      </c>
      <c r="C964" s="328">
        <v>0</v>
      </c>
      <c r="D964" s="328">
        <v>0</v>
      </c>
      <c r="E964" s="187" t="str">
        <f t="shared" ref="E964:E1027" si="15">IF(C964&gt;0,D964/C964-1,IF(C964&lt;0,-(D964/C964-1),""))</f>
        <v/>
      </c>
    </row>
    <row r="965" ht="36" customHeight="1" spans="1:5">
      <c r="A965" s="421" t="s">
        <v>1772</v>
      </c>
      <c r="B965" s="294" t="s">
        <v>1773</v>
      </c>
      <c r="C965" s="328">
        <v>154</v>
      </c>
      <c r="D965" s="328">
        <v>4500</v>
      </c>
      <c r="E965" s="187">
        <f t="shared" si="15"/>
        <v>28.221</v>
      </c>
    </row>
    <row r="966" ht="36" customHeight="1" spans="1:5">
      <c r="A966" s="420" t="s">
        <v>1774</v>
      </c>
      <c r="B966" s="428" t="s">
        <v>527</v>
      </c>
      <c r="C966" s="328"/>
      <c r="D966" s="328"/>
      <c r="E966" s="187" t="str">
        <f t="shared" si="15"/>
        <v/>
      </c>
    </row>
    <row r="967" ht="36" customHeight="1" spans="1:5">
      <c r="A967" s="420" t="s">
        <v>1775</v>
      </c>
      <c r="B967" s="428" t="s">
        <v>1776</v>
      </c>
      <c r="C967" s="328"/>
      <c r="D967" s="328"/>
      <c r="E967" s="187" t="str">
        <f t="shared" si="15"/>
        <v/>
      </c>
    </row>
    <row r="968" ht="36" customHeight="1" spans="1:5">
      <c r="A968" s="420" t="s">
        <v>94</v>
      </c>
      <c r="B968" s="292" t="s">
        <v>95</v>
      </c>
      <c r="C968" s="328">
        <v>1863</v>
      </c>
      <c r="D968" s="328">
        <v>1991</v>
      </c>
      <c r="E968" s="187">
        <f t="shared" si="15"/>
        <v>0.069</v>
      </c>
    </row>
    <row r="969" ht="36" customHeight="1" spans="1:5">
      <c r="A969" s="420" t="s">
        <v>1777</v>
      </c>
      <c r="B969" s="292" t="s">
        <v>1778</v>
      </c>
      <c r="C969" s="328">
        <v>664</v>
      </c>
      <c r="D969" s="328">
        <v>187</v>
      </c>
      <c r="E969" s="187">
        <f t="shared" si="15"/>
        <v>-0.718</v>
      </c>
    </row>
    <row r="970" ht="36" customHeight="1" spans="1:5">
      <c r="A970" s="421" t="s">
        <v>1779</v>
      </c>
      <c r="B970" s="294" t="s">
        <v>139</v>
      </c>
      <c r="C970" s="328">
        <v>176</v>
      </c>
      <c r="D970" s="328">
        <v>140</v>
      </c>
      <c r="E970" s="187">
        <f t="shared" si="15"/>
        <v>-0.205</v>
      </c>
    </row>
    <row r="971" ht="36" customHeight="1" spans="1:5">
      <c r="A971" s="421" t="s">
        <v>1780</v>
      </c>
      <c r="B971" s="294" t="s">
        <v>141</v>
      </c>
      <c r="C971" s="328">
        <v>0</v>
      </c>
      <c r="D971" s="328">
        <v>0</v>
      </c>
      <c r="E971" s="187" t="str">
        <f t="shared" si="15"/>
        <v/>
      </c>
    </row>
    <row r="972" ht="36" customHeight="1" spans="1:5">
      <c r="A972" s="421" t="s">
        <v>1781</v>
      </c>
      <c r="B972" s="294" t="s">
        <v>143</v>
      </c>
      <c r="C972" s="328">
        <v>0</v>
      </c>
      <c r="D972" s="328">
        <v>0</v>
      </c>
      <c r="E972" s="187" t="str">
        <f t="shared" si="15"/>
        <v/>
      </c>
    </row>
    <row r="973" ht="36" customHeight="1" spans="1:5">
      <c r="A973" s="421" t="s">
        <v>1782</v>
      </c>
      <c r="B973" s="294" t="s">
        <v>1783</v>
      </c>
      <c r="C973" s="328">
        <v>66</v>
      </c>
      <c r="D973" s="328">
        <v>0</v>
      </c>
      <c r="E973" s="187">
        <f t="shared" si="15"/>
        <v>-1</v>
      </c>
    </row>
    <row r="974" ht="36" customHeight="1" spans="1:5">
      <c r="A974" s="421" t="s">
        <v>1784</v>
      </c>
      <c r="B974" s="294" t="s">
        <v>1785</v>
      </c>
      <c r="C974" s="328">
        <v>422</v>
      </c>
      <c r="D974" s="328">
        <v>47</v>
      </c>
      <c r="E974" s="187">
        <f t="shared" si="15"/>
        <v>-0.889</v>
      </c>
    </row>
    <row r="975" ht="36" customHeight="1" spans="1:5">
      <c r="A975" s="421" t="s">
        <v>1786</v>
      </c>
      <c r="B975" s="294" t="s">
        <v>1787</v>
      </c>
      <c r="C975" s="328">
        <v>0</v>
      </c>
      <c r="D975" s="328">
        <v>0</v>
      </c>
      <c r="E975" s="187" t="str">
        <f t="shared" si="15"/>
        <v/>
      </c>
    </row>
    <row r="976" ht="36" customHeight="1" spans="1:5">
      <c r="A976" s="421" t="s">
        <v>1788</v>
      </c>
      <c r="B976" s="294" t="s">
        <v>1789</v>
      </c>
      <c r="C976" s="328">
        <v>0</v>
      </c>
      <c r="D976" s="328">
        <v>0</v>
      </c>
      <c r="E976" s="187" t="str">
        <f t="shared" si="15"/>
        <v/>
      </c>
    </row>
    <row r="977" ht="36" customHeight="1" spans="1:5">
      <c r="A977" s="421" t="s">
        <v>1790</v>
      </c>
      <c r="B977" s="294" t="s">
        <v>1791</v>
      </c>
      <c r="C977" s="328">
        <v>0</v>
      </c>
      <c r="D977" s="328">
        <v>0</v>
      </c>
      <c r="E977" s="187" t="str">
        <f t="shared" si="15"/>
        <v/>
      </c>
    </row>
    <row r="978" ht="36" customHeight="1" spans="1:5">
      <c r="A978" s="421" t="s">
        <v>1792</v>
      </c>
      <c r="B978" s="294" t="s">
        <v>1793</v>
      </c>
      <c r="C978" s="328">
        <v>0</v>
      </c>
      <c r="D978" s="328">
        <v>0</v>
      </c>
      <c r="E978" s="187" t="str">
        <f t="shared" si="15"/>
        <v/>
      </c>
    </row>
    <row r="979" ht="36" customHeight="1" spans="1:5">
      <c r="A979" s="421" t="s">
        <v>1794</v>
      </c>
      <c r="B979" s="294" t="s">
        <v>1795</v>
      </c>
      <c r="C979" s="328">
        <v>0</v>
      </c>
      <c r="D979" s="328">
        <v>0</v>
      </c>
      <c r="E979" s="187" t="str">
        <f t="shared" si="15"/>
        <v/>
      </c>
    </row>
    <row r="980" ht="36" customHeight="1" spans="1:5">
      <c r="A980" s="421" t="s">
        <v>1796</v>
      </c>
      <c r="B980" s="294" t="s">
        <v>1797</v>
      </c>
      <c r="C980" s="328">
        <v>0</v>
      </c>
      <c r="D980" s="328">
        <v>0</v>
      </c>
      <c r="E980" s="187" t="str">
        <f t="shared" si="15"/>
        <v/>
      </c>
    </row>
    <row r="981" ht="36" customHeight="1" spans="1:5">
      <c r="A981" s="421" t="s">
        <v>1798</v>
      </c>
      <c r="B981" s="294" t="s">
        <v>1799</v>
      </c>
      <c r="C981" s="328">
        <v>0</v>
      </c>
      <c r="D981" s="328">
        <v>0</v>
      </c>
      <c r="E981" s="187" t="str">
        <f t="shared" si="15"/>
        <v/>
      </c>
    </row>
    <row r="982" ht="36" customHeight="1" spans="1:5">
      <c r="A982" s="421" t="s">
        <v>1800</v>
      </c>
      <c r="B982" s="294" t="s">
        <v>1801</v>
      </c>
      <c r="C982" s="328">
        <v>0</v>
      </c>
      <c r="D982" s="328">
        <v>0</v>
      </c>
      <c r="E982" s="187" t="str">
        <f t="shared" si="15"/>
        <v/>
      </c>
    </row>
    <row r="983" ht="36" customHeight="1" spans="1:5">
      <c r="A983" s="421" t="s">
        <v>1802</v>
      </c>
      <c r="B983" s="294" t="s">
        <v>1803</v>
      </c>
      <c r="C983" s="328">
        <v>0</v>
      </c>
      <c r="D983" s="328">
        <v>0</v>
      </c>
      <c r="E983" s="187" t="str">
        <f t="shared" si="15"/>
        <v/>
      </c>
    </row>
    <row r="984" ht="36" customHeight="1" spans="1:5">
      <c r="A984" s="421" t="s">
        <v>1804</v>
      </c>
      <c r="B984" s="294" t="s">
        <v>1805</v>
      </c>
      <c r="C984" s="328">
        <v>0</v>
      </c>
      <c r="D984" s="328">
        <v>0</v>
      </c>
      <c r="E984" s="187" t="str">
        <f t="shared" si="15"/>
        <v/>
      </c>
    </row>
    <row r="985" ht="36" customHeight="1" spans="1:5">
      <c r="A985" s="421" t="s">
        <v>1806</v>
      </c>
      <c r="B985" s="294" t="s">
        <v>1807</v>
      </c>
      <c r="C985" s="328">
        <v>0</v>
      </c>
      <c r="D985" s="328">
        <v>0</v>
      </c>
      <c r="E985" s="187" t="str">
        <f t="shared" si="15"/>
        <v/>
      </c>
    </row>
    <row r="986" ht="36" customHeight="1" spans="1:5">
      <c r="A986" s="421" t="s">
        <v>1808</v>
      </c>
      <c r="B986" s="294" t="s">
        <v>1809</v>
      </c>
      <c r="C986" s="328">
        <v>0</v>
      </c>
      <c r="D986" s="328">
        <v>0</v>
      </c>
      <c r="E986" s="187" t="str">
        <f t="shared" si="15"/>
        <v/>
      </c>
    </row>
    <row r="987" ht="36" customHeight="1" spans="1:5">
      <c r="A987" s="421" t="s">
        <v>1810</v>
      </c>
      <c r="B987" s="294" t="s">
        <v>1811</v>
      </c>
      <c r="C987" s="328">
        <v>0</v>
      </c>
      <c r="D987" s="328">
        <v>0</v>
      </c>
      <c r="E987" s="187" t="str">
        <f t="shared" si="15"/>
        <v/>
      </c>
    </row>
    <row r="988" ht="36" customHeight="1" spans="1:5">
      <c r="A988" s="421" t="s">
        <v>1812</v>
      </c>
      <c r="B988" s="294" t="s">
        <v>1813</v>
      </c>
      <c r="C988" s="328">
        <v>0</v>
      </c>
      <c r="D988" s="328">
        <v>0</v>
      </c>
      <c r="E988" s="187" t="str">
        <f t="shared" si="15"/>
        <v/>
      </c>
    </row>
    <row r="989" ht="36" customHeight="1" spans="1:5">
      <c r="A989" s="421" t="s">
        <v>1814</v>
      </c>
      <c r="B989" s="294" t="s">
        <v>1815</v>
      </c>
      <c r="C989" s="328">
        <v>0</v>
      </c>
      <c r="D989" s="328">
        <v>0</v>
      </c>
      <c r="E989" s="187" t="str">
        <f t="shared" si="15"/>
        <v/>
      </c>
    </row>
    <row r="990" ht="36" customHeight="1" spans="1:5">
      <c r="A990" s="421" t="s">
        <v>1816</v>
      </c>
      <c r="B990" s="294" t="s">
        <v>1817</v>
      </c>
      <c r="C990" s="328"/>
      <c r="D990" s="328"/>
      <c r="E990" s="187" t="str">
        <f t="shared" si="15"/>
        <v/>
      </c>
    </row>
    <row r="991" ht="36" customHeight="1" spans="1:5">
      <c r="A991" s="421" t="s">
        <v>1818</v>
      </c>
      <c r="B991" s="294" t="s">
        <v>1819</v>
      </c>
      <c r="C991" s="328">
        <v>0</v>
      </c>
      <c r="D991" s="328">
        <v>0</v>
      </c>
      <c r="E991" s="187" t="str">
        <f t="shared" si="15"/>
        <v/>
      </c>
    </row>
    <row r="992" ht="36" customHeight="1" spans="1:5">
      <c r="A992" s="420" t="s">
        <v>1820</v>
      </c>
      <c r="B992" s="292" t="s">
        <v>1821</v>
      </c>
      <c r="C992" s="328">
        <v>1</v>
      </c>
      <c r="D992" s="328">
        <v>0</v>
      </c>
      <c r="E992" s="187">
        <f t="shared" si="15"/>
        <v>-1</v>
      </c>
    </row>
    <row r="993" ht="36" customHeight="1" spans="1:5">
      <c r="A993" s="421" t="s">
        <v>1822</v>
      </c>
      <c r="B993" s="294" t="s">
        <v>139</v>
      </c>
      <c r="C993" s="328">
        <v>0</v>
      </c>
      <c r="D993" s="328">
        <v>0</v>
      </c>
      <c r="E993" s="187" t="str">
        <f t="shared" si="15"/>
        <v/>
      </c>
    </row>
    <row r="994" ht="36" customHeight="1" spans="1:5">
      <c r="A994" s="421" t="s">
        <v>1823</v>
      </c>
      <c r="B994" s="294" t="s">
        <v>141</v>
      </c>
      <c r="C994" s="328">
        <v>0</v>
      </c>
      <c r="D994" s="328">
        <v>0</v>
      </c>
      <c r="E994" s="187" t="str">
        <f t="shared" si="15"/>
        <v/>
      </c>
    </row>
    <row r="995" ht="36" customHeight="1" spans="1:5">
      <c r="A995" s="421" t="s">
        <v>1824</v>
      </c>
      <c r="B995" s="294" t="s">
        <v>143</v>
      </c>
      <c r="C995" s="328">
        <v>0</v>
      </c>
      <c r="D995" s="328">
        <v>0</v>
      </c>
      <c r="E995" s="187" t="str">
        <f t="shared" si="15"/>
        <v/>
      </c>
    </row>
    <row r="996" ht="36" customHeight="1" spans="1:5">
      <c r="A996" s="421" t="s">
        <v>1825</v>
      </c>
      <c r="B996" s="294" t="s">
        <v>1826</v>
      </c>
      <c r="C996" s="328">
        <v>0</v>
      </c>
      <c r="D996" s="328">
        <v>0</v>
      </c>
      <c r="E996" s="187" t="str">
        <f t="shared" si="15"/>
        <v/>
      </c>
    </row>
    <row r="997" ht="36" customHeight="1" spans="1:5">
      <c r="A997" s="421" t="s">
        <v>1827</v>
      </c>
      <c r="B997" s="294" t="s">
        <v>1828</v>
      </c>
      <c r="C997" s="328">
        <v>0</v>
      </c>
      <c r="D997" s="328">
        <v>0</v>
      </c>
      <c r="E997" s="187" t="str">
        <f t="shared" si="15"/>
        <v/>
      </c>
    </row>
    <row r="998" ht="36" customHeight="1" spans="1:5">
      <c r="A998" s="421" t="s">
        <v>1829</v>
      </c>
      <c r="B998" s="294" t="s">
        <v>1830</v>
      </c>
      <c r="C998" s="328">
        <v>0</v>
      </c>
      <c r="D998" s="328">
        <v>0</v>
      </c>
      <c r="E998" s="187" t="str">
        <f t="shared" si="15"/>
        <v/>
      </c>
    </row>
    <row r="999" ht="36" customHeight="1" spans="1:5">
      <c r="A999" s="421" t="s">
        <v>1831</v>
      </c>
      <c r="B999" s="294" t="s">
        <v>1832</v>
      </c>
      <c r="C999" s="328">
        <v>0</v>
      </c>
      <c r="D999" s="328">
        <v>0</v>
      </c>
      <c r="E999" s="187" t="str">
        <f t="shared" si="15"/>
        <v/>
      </c>
    </row>
    <row r="1000" ht="36" customHeight="1" spans="1:5">
      <c r="A1000" s="421" t="s">
        <v>1833</v>
      </c>
      <c r="B1000" s="294" t="s">
        <v>1834</v>
      </c>
      <c r="C1000" s="328">
        <v>0</v>
      </c>
      <c r="D1000" s="328">
        <v>0</v>
      </c>
      <c r="E1000" s="187" t="str">
        <f t="shared" si="15"/>
        <v/>
      </c>
    </row>
    <row r="1001" ht="36" customHeight="1" spans="1:5">
      <c r="A1001" s="421" t="s">
        <v>1835</v>
      </c>
      <c r="B1001" s="294" t="s">
        <v>1836</v>
      </c>
      <c r="C1001" s="328">
        <v>1</v>
      </c>
      <c r="D1001" s="328">
        <v>0</v>
      </c>
      <c r="E1001" s="187">
        <f t="shared" si="15"/>
        <v>-1</v>
      </c>
    </row>
    <row r="1002" ht="36" customHeight="1" spans="1:5">
      <c r="A1002" s="420" t="s">
        <v>1837</v>
      </c>
      <c r="B1002" s="292" t="s">
        <v>1838</v>
      </c>
      <c r="C1002" s="328">
        <v>2</v>
      </c>
      <c r="D1002" s="328">
        <v>0</v>
      </c>
      <c r="E1002" s="187">
        <f t="shared" si="15"/>
        <v>-1</v>
      </c>
    </row>
    <row r="1003" ht="36" customHeight="1" spans="1:5">
      <c r="A1003" s="421" t="s">
        <v>1839</v>
      </c>
      <c r="B1003" s="294" t="s">
        <v>139</v>
      </c>
      <c r="C1003" s="328">
        <v>0</v>
      </c>
      <c r="D1003" s="328">
        <v>0</v>
      </c>
      <c r="E1003" s="187" t="str">
        <f t="shared" si="15"/>
        <v/>
      </c>
    </row>
    <row r="1004" ht="36" customHeight="1" spans="1:5">
      <c r="A1004" s="421" t="s">
        <v>1840</v>
      </c>
      <c r="B1004" s="294" t="s">
        <v>141</v>
      </c>
      <c r="C1004" s="328">
        <v>0</v>
      </c>
      <c r="D1004" s="328">
        <v>0</v>
      </c>
      <c r="E1004" s="187" t="str">
        <f t="shared" si="15"/>
        <v/>
      </c>
    </row>
    <row r="1005" ht="36" customHeight="1" spans="1:5">
      <c r="A1005" s="421" t="s">
        <v>1841</v>
      </c>
      <c r="B1005" s="294" t="s">
        <v>143</v>
      </c>
      <c r="C1005" s="328">
        <v>0</v>
      </c>
      <c r="D1005" s="328">
        <v>0</v>
      </c>
      <c r="E1005" s="187" t="str">
        <f t="shared" si="15"/>
        <v/>
      </c>
    </row>
    <row r="1006" ht="36" customHeight="1" spans="1:5">
      <c r="A1006" s="421" t="s">
        <v>1842</v>
      </c>
      <c r="B1006" s="294" t="s">
        <v>1843</v>
      </c>
      <c r="C1006" s="328">
        <v>0</v>
      </c>
      <c r="D1006" s="328">
        <v>0</v>
      </c>
      <c r="E1006" s="187" t="str">
        <f t="shared" si="15"/>
        <v/>
      </c>
    </row>
    <row r="1007" ht="36" customHeight="1" spans="1:5">
      <c r="A1007" s="421" t="s">
        <v>1844</v>
      </c>
      <c r="B1007" s="294" t="s">
        <v>1845</v>
      </c>
      <c r="C1007" s="328">
        <v>0</v>
      </c>
      <c r="D1007" s="328">
        <v>0</v>
      </c>
      <c r="E1007" s="187" t="str">
        <f t="shared" si="15"/>
        <v/>
      </c>
    </row>
    <row r="1008" ht="36" customHeight="1" spans="1:5">
      <c r="A1008" s="421" t="s">
        <v>1846</v>
      </c>
      <c r="B1008" s="294" t="s">
        <v>1847</v>
      </c>
      <c r="C1008" s="328">
        <v>0</v>
      </c>
      <c r="D1008" s="328">
        <v>0</v>
      </c>
      <c r="E1008" s="187" t="str">
        <f t="shared" si="15"/>
        <v/>
      </c>
    </row>
    <row r="1009" ht="36" customHeight="1" spans="1:5">
      <c r="A1009" s="421" t="s">
        <v>1848</v>
      </c>
      <c r="B1009" s="294" t="s">
        <v>1849</v>
      </c>
      <c r="C1009" s="328">
        <v>0</v>
      </c>
      <c r="D1009" s="328">
        <v>0</v>
      </c>
      <c r="E1009" s="187" t="str">
        <f t="shared" si="15"/>
        <v/>
      </c>
    </row>
    <row r="1010" ht="36" customHeight="1" spans="1:5">
      <c r="A1010" s="421" t="s">
        <v>1850</v>
      </c>
      <c r="B1010" s="294" t="s">
        <v>1851</v>
      </c>
      <c r="C1010" s="328">
        <v>0</v>
      </c>
      <c r="D1010" s="328">
        <v>0</v>
      </c>
      <c r="E1010" s="187" t="str">
        <f t="shared" si="15"/>
        <v/>
      </c>
    </row>
    <row r="1011" ht="36" customHeight="1" spans="1:5">
      <c r="A1011" s="421" t="s">
        <v>1852</v>
      </c>
      <c r="B1011" s="294" t="s">
        <v>1853</v>
      </c>
      <c r="C1011" s="328">
        <v>2</v>
      </c>
      <c r="D1011" s="328">
        <v>0</v>
      </c>
      <c r="E1011" s="187">
        <f t="shared" si="15"/>
        <v>-1</v>
      </c>
    </row>
    <row r="1012" ht="36" customHeight="1" spans="1:5">
      <c r="A1012" s="420" t="s">
        <v>1854</v>
      </c>
      <c r="B1012" s="292" t="s">
        <v>1855</v>
      </c>
      <c r="C1012" s="328"/>
      <c r="D1012" s="328"/>
      <c r="E1012" s="187" t="str">
        <f t="shared" si="15"/>
        <v/>
      </c>
    </row>
    <row r="1013" ht="36" customHeight="1" spans="1:5">
      <c r="A1013" s="421" t="s">
        <v>1856</v>
      </c>
      <c r="B1013" s="294" t="s">
        <v>1857</v>
      </c>
      <c r="C1013" s="328"/>
      <c r="D1013" s="328"/>
      <c r="E1013" s="187" t="str">
        <f t="shared" si="15"/>
        <v/>
      </c>
    </row>
    <row r="1014" ht="36" customHeight="1" spans="1:5">
      <c r="A1014" s="421" t="s">
        <v>1858</v>
      </c>
      <c r="B1014" s="294" t="s">
        <v>1859</v>
      </c>
      <c r="C1014" s="328"/>
      <c r="D1014" s="328"/>
      <c r="E1014" s="187" t="str">
        <f t="shared" si="15"/>
        <v/>
      </c>
    </row>
    <row r="1015" ht="36" customHeight="1" spans="1:5">
      <c r="A1015" s="421" t="s">
        <v>1860</v>
      </c>
      <c r="B1015" s="294" t="s">
        <v>1861</v>
      </c>
      <c r="C1015" s="328"/>
      <c r="D1015" s="328"/>
      <c r="E1015" s="187" t="str">
        <f t="shared" si="15"/>
        <v/>
      </c>
    </row>
    <row r="1016" ht="36" customHeight="1" spans="1:5">
      <c r="A1016" s="421" t="s">
        <v>1862</v>
      </c>
      <c r="B1016" s="294" t="s">
        <v>1863</v>
      </c>
      <c r="C1016" s="328"/>
      <c r="D1016" s="328"/>
      <c r="E1016" s="187" t="str">
        <f t="shared" si="15"/>
        <v/>
      </c>
    </row>
    <row r="1017" ht="36" customHeight="1" spans="1:5">
      <c r="A1017" s="420" t="s">
        <v>1864</v>
      </c>
      <c r="B1017" s="292" t="s">
        <v>1865</v>
      </c>
      <c r="C1017" s="328">
        <v>0</v>
      </c>
      <c r="D1017" s="328">
        <v>0</v>
      </c>
      <c r="E1017" s="187" t="str">
        <f t="shared" si="15"/>
        <v/>
      </c>
    </row>
    <row r="1018" ht="36" customHeight="1" spans="1:5">
      <c r="A1018" s="421" t="s">
        <v>1866</v>
      </c>
      <c r="B1018" s="294" t="s">
        <v>139</v>
      </c>
      <c r="C1018" s="328">
        <v>0</v>
      </c>
      <c r="D1018" s="328">
        <v>0</v>
      </c>
      <c r="E1018" s="187" t="str">
        <f t="shared" si="15"/>
        <v/>
      </c>
    </row>
    <row r="1019" ht="36" customHeight="1" spans="1:5">
      <c r="A1019" s="421" t="s">
        <v>1867</v>
      </c>
      <c r="B1019" s="294" t="s">
        <v>141</v>
      </c>
      <c r="C1019" s="328">
        <v>0</v>
      </c>
      <c r="D1019" s="328">
        <v>0</v>
      </c>
      <c r="E1019" s="187" t="str">
        <f t="shared" si="15"/>
        <v/>
      </c>
    </row>
    <row r="1020" ht="36" customHeight="1" spans="1:5">
      <c r="A1020" s="421" t="s">
        <v>1868</v>
      </c>
      <c r="B1020" s="294" t="s">
        <v>143</v>
      </c>
      <c r="C1020" s="328">
        <v>0</v>
      </c>
      <c r="D1020" s="328">
        <v>0</v>
      </c>
      <c r="E1020" s="187" t="str">
        <f t="shared" si="15"/>
        <v/>
      </c>
    </row>
    <row r="1021" ht="36" customHeight="1" spans="1:5">
      <c r="A1021" s="421" t="s">
        <v>1869</v>
      </c>
      <c r="B1021" s="294" t="s">
        <v>1834</v>
      </c>
      <c r="C1021" s="328">
        <v>0</v>
      </c>
      <c r="D1021" s="328">
        <v>0</v>
      </c>
      <c r="E1021" s="187" t="str">
        <f t="shared" si="15"/>
        <v/>
      </c>
    </row>
    <row r="1022" ht="36" customHeight="1" spans="1:5">
      <c r="A1022" s="421" t="s">
        <v>1870</v>
      </c>
      <c r="B1022" s="294" t="s">
        <v>1871</v>
      </c>
      <c r="C1022" s="328">
        <v>0</v>
      </c>
      <c r="D1022" s="328">
        <v>0</v>
      </c>
      <c r="E1022" s="187" t="str">
        <f t="shared" si="15"/>
        <v/>
      </c>
    </row>
    <row r="1023" ht="36" customHeight="1" spans="1:5">
      <c r="A1023" s="421" t="s">
        <v>1872</v>
      </c>
      <c r="B1023" s="294" t="s">
        <v>1873</v>
      </c>
      <c r="C1023" s="328">
        <v>0</v>
      </c>
      <c r="D1023" s="328">
        <v>0</v>
      </c>
      <c r="E1023" s="187" t="str">
        <f t="shared" si="15"/>
        <v/>
      </c>
    </row>
    <row r="1024" ht="36" customHeight="1" spans="1:5">
      <c r="A1024" s="420" t="s">
        <v>1874</v>
      </c>
      <c r="B1024" s="292" t="s">
        <v>1875</v>
      </c>
      <c r="C1024" s="328">
        <v>0</v>
      </c>
      <c r="D1024" s="328">
        <v>0</v>
      </c>
      <c r="E1024" s="187" t="str">
        <f t="shared" si="15"/>
        <v/>
      </c>
    </row>
    <row r="1025" ht="36" customHeight="1" spans="1:5">
      <c r="A1025" s="421" t="s">
        <v>1876</v>
      </c>
      <c r="B1025" s="294" t="s">
        <v>1877</v>
      </c>
      <c r="C1025" s="328">
        <v>0</v>
      </c>
      <c r="D1025" s="328">
        <v>0</v>
      </c>
      <c r="E1025" s="187" t="str">
        <f t="shared" si="15"/>
        <v/>
      </c>
    </row>
    <row r="1026" ht="36" customHeight="1" spans="1:5">
      <c r="A1026" s="421" t="s">
        <v>1878</v>
      </c>
      <c r="B1026" s="294" t="s">
        <v>1879</v>
      </c>
      <c r="C1026" s="328">
        <v>0</v>
      </c>
      <c r="D1026" s="328">
        <v>0</v>
      </c>
      <c r="E1026" s="187" t="str">
        <f t="shared" si="15"/>
        <v/>
      </c>
    </row>
    <row r="1027" ht="36" customHeight="1" spans="1:5">
      <c r="A1027" s="421" t="s">
        <v>1880</v>
      </c>
      <c r="B1027" s="294" t="s">
        <v>1881</v>
      </c>
      <c r="C1027" s="328">
        <v>0</v>
      </c>
      <c r="D1027" s="328">
        <v>0</v>
      </c>
      <c r="E1027" s="187" t="str">
        <f t="shared" si="15"/>
        <v/>
      </c>
    </row>
    <row r="1028" ht="36" customHeight="1" spans="1:5">
      <c r="A1028" s="421" t="s">
        <v>1882</v>
      </c>
      <c r="B1028" s="294" t="s">
        <v>1883</v>
      </c>
      <c r="C1028" s="328">
        <v>0</v>
      </c>
      <c r="D1028" s="328">
        <v>0</v>
      </c>
      <c r="E1028" s="187" t="str">
        <f t="shared" ref="E1028:E1091" si="16">IF(C1028&gt;0,D1028/C1028-1,IF(C1028&lt;0,-(D1028/C1028-1),""))</f>
        <v/>
      </c>
    </row>
    <row r="1029" ht="36" customHeight="1" spans="1:5">
      <c r="A1029" s="420" t="s">
        <v>1884</v>
      </c>
      <c r="B1029" s="292" t="s">
        <v>1885</v>
      </c>
      <c r="C1029" s="328">
        <v>1196</v>
      </c>
      <c r="D1029" s="328">
        <v>1804</v>
      </c>
      <c r="E1029" s="187">
        <f t="shared" si="16"/>
        <v>0.508</v>
      </c>
    </row>
    <row r="1030" ht="36" customHeight="1" spans="1:5">
      <c r="A1030" s="421" t="s">
        <v>1886</v>
      </c>
      <c r="B1030" s="294" t="s">
        <v>1887</v>
      </c>
      <c r="C1030" s="328">
        <v>0</v>
      </c>
      <c r="D1030" s="328">
        <v>0</v>
      </c>
      <c r="E1030" s="187" t="str">
        <f t="shared" si="16"/>
        <v/>
      </c>
    </row>
    <row r="1031" ht="36" customHeight="1" spans="1:5">
      <c r="A1031" s="421" t="s">
        <v>1888</v>
      </c>
      <c r="B1031" s="294" t="s">
        <v>1889</v>
      </c>
      <c r="C1031" s="328">
        <v>1196</v>
      </c>
      <c r="D1031" s="328">
        <v>1804</v>
      </c>
      <c r="E1031" s="187">
        <f t="shared" si="16"/>
        <v>0.508</v>
      </c>
    </row>
    <row r="1032" ht="36" customHeight="1" spans="1:5">
      <c r="A1032" s="427" t="s">
        <v>1890</v>
      </c>
      <c r="B1032" s="428" t="s">
        <v>527</v>
      </c>
      <c r="C1032" s="328"/>
      <c r="D1032" s="328"/>
      <c r="E1032" s="187" t="str">
        <f t="shared" si="16"/>
        <v/>
      </c>
    </row>
    <row r="1033" ht="36" customHeight="1" spans="1:5">
      <c r="A1033" s="420" t="s">
        <v>96</v>
      </c>
      <c r="B1033" s="292" t="s">
        <v>97</v>
      </c>
      <c r="C1033" s="328">
        <v>2790</v>
      </c>
      <c r="D1033" s="328">
        <v>2262</v>
      </c>
      <c r="E1033" s="187">
        <f t="shared" si="16"/>
        <v>-0.189</v>
      </c>
    </row>
    <row r="1034" ht="36" customHeight="1" spans="1:5">
      <c r="A1034" s="420" t="s">
        <v>1891</v>
      </c>
      <c r="B1034" s="292" t="s">
        <v>1892</v>
      </c>
      <c r="C1034" s="328">
        <v>0</v>
      </c>
      <c r="D1034" s="328">
        <v>0</v>
      </c>
      <c r="E1034" s="187" t="str">
        <f t="shared" si="16"/>
        <v/>
      </c>
    </row>
    <row r="1035" ht="36" customHeight="1" spans="1:5">
      <c r="A1035" s="421" t="s">
        <v>1893</v>
      </c>
      <c r="B1035" s="294" t="s">
        <v>139</v>
      </c>
      <c r="C1035" s="328">
        <v>0</v>
      </c>
      <c r="D1035" s="328">
        <v>0</v>
      </c>
      <c r="E1035" s="187" t="str">
        <f t="shared" si="16"/>
        <v/>
      </c>
    </row>
    <row r="1036" ht="36" customHeight="1" spans="1:5">
      <c r="A1036" s="421" t="s">
        <v>1894</v>
      </c>
      <c r="B1036" s="294" t="s">
        <v>141</v>
      </c>
      <c r="C1036" s="328">
        <v>0</v>
      </c>
      <c r="D1036" s="328">
        <v>0</v>
      </c>
      <c r="E1036" s="187" t="str">
        <f t="shared" si="16"/>
        <v/>
      </c>
    </row>
    <row r="1037" ht="36" customHeight="1" spans="1:5">
      <c r="A1037" s="421" t="s">
        <v>1895</v>
      </c>
      <c r="B1037" s="294" t="s">
        <v>143</v>
      </c>
      <c r="C1037" s="328">
        <v>0</v>
      </c>
      <c r="D1037" s="328">
        <v>0</v>
      </c>
      <c r="E1037" s="187" t="str">
        <f t="shared" si="16"/>
        <v/>
      </c>
    </row>
    <row r="1038" ht="36" customHeight="1" spans="1:5">
      <c r="A1038" s="421" t="s">
        <v>1896</v>
      </c>
      <c r="B1038" s="294" t="s">
        <v>1897</v>
      </c>
      <c r="C1038" s="328">
        <v>0</v>
      </c>
      <c r="D1038" s="328">
        <v>0</v>
      </c>
      <c r="E1038" s="187" t="str">
        <f t="shared" si="16"/>
        <v/>
      </c>
    </row>
    <row r="1039" ht="36" customHeight="1" spans="1:5">
      <c r="A1039" s="421" t="s">
        <v>1898</v>
      </c>
      <c r="B1039" s="294" t="s">
        <v>1899</v>
      </c>
      <c r="C1039" s="328">
        <v>0</v>
      </c>
      <c r="D1039" s="328">
        <v>0</v>
      </c>
      <c r="E1039" s="187" t="str">
        <f t="shared" si="16"/>
        <v/>
      </c>
    </row>
    <row r="1040" ht="36" customHeight="1" spans="1:5">
      <c r="A1040" s="421" t="s">
        <v>1900</v>
      </c>
      <c r="B1040" s="294" t="s">
        <v>1901</v>
      </c>
      <c r="C1040" s="328">
        <v>0</v>
      </c>
      <c r="D1040" s="328">
        <v>0</v>
      </c>
      <c r="E1040" s="187" t="str">
        <f t="shared" si="16"/>
        <v/>
      </c>
    </row>
    <row r="1041" ht="36" customHeight="1" spans="1:5">
      <c r="A1041" s="421" t="s">
        <v>1902</v>
      </c>
      <c r="B1041" s="294" t="s">
        <v>1903</v>
      </c>
      <c r="C1041" s="328">
        <v>0</v>
      </c>
      <c r="D1041" s="328">
        <v>0</v>
      </c>
      <c r="E1041" s="187" t="str">
        <f t="shared" si="16"/>
        <v/>
      </c>
    </row>
    <row r="1042" ht="36" customHeight="1" spans="1:5">
      <c r="A1042" s="421" t="s">
        <v>1904</v>
      </c>
      <c r="B1042" s="294" t="s">
        <v>1905</v>
      </c>
      <c r="C1042" s="328">
        <v>0</v>
      </c>
      <c r="D1042" s="328">
        <v>0</v>
      </c>
      <c r="E1042" s="187" t="str">
        <f t="shared" si="16"/>
        <v/>
      </c>
    </row>
    <row r="1043" ht="36" customHeight="1" spans="1:5">
      <c r="A1043" s="421" t="s">
        <v>1906</v>
      </c>
      <c r="B1043" s="294" t="s">
        <v>1907</v>
      </c>
      <c r="C1043" s="328">
        <v>0</v>
      </c>
      <c r="D1043" s="328">
        <v>0</v>
      </c>
      <c r="E1043" s="187" t="str">
        <f t="shared" si="16"/>
        <v/>
      </c>
    </row>
    <row r="1044" ht="36" customHeight="1" spans="1:5">
      <c r="A1044" s="420" t="s">
        <v>1908</v>
      </c>
      <c r="B1044" s="292" t="s">
        <v>1909</v>
      </c>
      <c r="C1044" s="328">
        <v>0</v>
      </c>
      <c r="D1044" s="328">
        <v>0</v>
      </c>
      <c r="E1044" s="187" t="str">
        <f t="shared" si="16"/>
        <v/>
      </c>
    </row>
    <row r="1045" ht="36" customHeight="1" spans="1:5">
      <c r="A1045" s="421" t="s">
        <v>1910</v>
      </c>
      <c r="B1045" s="294" t="s">
        <v>139</v>
      </c>
      <c r="C1045" s="328">
        <v>0</v>
      </c>
      <c r="D1045" s="328">
        <v>0</v>
      </c>
      <c r="E1045" s="187" t="str">
        <f t="shared" si="16"/>
        <v/>
      </c>
    </row>
    <row r="1046" ht="36" customHeight="1" spans="1:5">
      <c r="A1046" s="421" t="s">
        <v>1911</v>
      </c>
      <c r="B1046" s="294" t="s">
        <v>141</v>
      </c>
      <c r="C1046" s="328">
        <v>0</v>
      </c>
      <c r="D1046" s="328">
        <v>0</v>
      </c>
      <c r="E1046" s="187" t="str">
        <f t="shared" si="16"/>
        <v/>
      </c>
    </row>
    <row r="1047" ht="36" customHeight="1" spans="1:5">
      <c r="A1047" s="421" t="s">
        <v>1912</v>
      </c>
      <c r="B1047" s="294" t="s">
        <v>143</v>
      </c>
      <c r="C1047" s="328">
        <v>0</v>
      </c>
      <c r="D1047" s="328">
        <v>0</v>
      </c>
      <c r="E1047" s="187" t="str">
        <f t="shared" si="16"/>
        <v/>
      </c>
    </row>
    <row r="1048" ht="36" customHeight="1" spans="1:5">
      <c r="A1048" s="421" t="s">
        <v>1913</v>
      </c>
      <c r="B1048" s="294" t="s">
        <v>1914</v>
      </c>
      <c r="C1048" s="328">
        <v>0</v>
      </c>
      <c r="D1048" s="328">
        <v>0</v>
      </c>
      <c r="E1048" s="187" t="str">
        <f t="shared" si="16"/>
        <v/>
      </c>
    </row>
    <row r="1049" ht="36" customHeight="1" spans="1:5">
      <c r="A1049" s="421" t="s">
        <v>1915</v>
      </c>
      <c r="B1049" s="294" t="s">
        <v>1916</v>
      </c>
      <c r="C1049" s="328">
        <v>0</v>
      </c>
      <c r="D1049" s="328">
        <v>0</v>
      </c>
      <c r="E1049" s="187" t="str">
        <f t="shared" si="16"/>
        <v/>
      </c>
    </row>
    <row r="1050" ht="36" customHeight="1" spans="1:5">
      <c r="A1050" s="421" t="s">
        <v>1917</v>
      </c>
      <c r="B1050" s="294" t="s">
        <v>1918</v>
      </c>
      <c r="C1050" s="328">
        <v>0</v>
      </c>
      <c r="D1050" s="328">
        <v>0</v>
      </c>
      <c r="E1050" s="187" t="str">
        <f t="shared" si="16"/>
        <v/>
      </c>
    </row>
    <row r="1051" ht="36" customHeight="1" spans="1:5">
      <c r="A1051" s="421" t="s">
        <v>1919</v>
      </c>
      <c r="B1051" s="294" t="s">
        <v>1920</v>
      </c>
      <c r="C1051" s="328">
        <v>0</v>
      </c>
      <c r="D1051" s="328">
        <v>0</v>
      </c>
      <c r="E1051" s="187" t="str">
        <f t="shared" si="16"/>
        <v/>
      </c>
    </row>
    <row r="1052" ht="36" customHeight="1" spans="1:5">
      <c r="A1052" s="421" t="s">
        <v>1921</v>
      </c>
      <c r="B1052" s="294" t="s">
        <v>1922</v>
      </c>
      <c r="C1052" s="328">
        <v>0</v>
      </c>
      <c r="D1052" s="328">
        <v>0</v>
      </c>
      <c r="E1052" s="187" t="str">
        <f t="shared" si="16"/>
        <v/>
      </c>
    </row>
    <row r="1053" ht="36" customHeight="1" spans="1:5">
      <c r="A1053" s="421" t="s">
        <v>1923</v>
      </c>
      <c r="B1053" s="294" t="s">
        <v>1924</v>
      </c>
      <c r="C1053" s="328">
        <v>0</v>
      </c>
      <c r="D1053" s="328">
        <v>0</v>
      </c>
      <c r="E1053" s="187" t="str">
        <f t="shared" si="16"/>
        <v/>
      </c>
    </row>
    <row r="1054" ht="36" customHeight="1" spans="1:5">
      <c r="A1054" s="421" t="s">
        <v>1925</v>
      </c>
      <c r="B1054" s="294" t="s">
        <v>1926</v>
      </c>
      <c r="C1054" s="328">
        <v>0</v>
      </c>
      <c r="D1054" s="328">
        <v>0</v>
      </c>
      <c r="E1054" s="187" t="str">
        <f t="shared" si="16"/>
        <v/>
      </c>
    </row>
    <row r="1055" ht="36" customHeight="1" spans="1:5">
      <c r="A1055" s="421" t="s">
        <v>1927</v>
      </c>
      <c r="B1055" s="294" t="s">
        <v>1928</v>
      </c>
      <c r="C1055" s="328">
        <v>0</v>
      </c>
      <c r="D1055" s="328">
        <v>0</v>
      </c>
      <c r="E1055" s="187" t="str">
        <f t="shared" si="16"/>
        <v/>
      </c>
    </row>
    <row r="1056" ht="36" customHeight="1" spans="1:5">
      <c r="A1056" s="421" t="s">
        <v>1929</v>
      </c>
      <c r="B1056" s="294" t="s">
        <v>1930</v>
      </c>
      <c r="C1056" s="328">
        <v>0</v>
      </c>
      <c r="D1056" s="328">
        <v>0</v>
      </c>
      <c r="E1056" s="187" t="str">
        <f t="shared" si="16"/>
        <v/>
      </c>
    </row>
    <row r="1057" ht="36" customHeight="1" spans="1:5">
      <c r="A1057" s="421" t="s">
        <v>1931</v>
      </c>
      <c r="B1057" s="294" t="s">
        <v>1932</v>
      </c>
      <c r="C1057" s="328">
        <v>0</v>
      </c>
      <c r="D1057" s="328">
        <v>0</v>
      </c>
      <c r="E1057" s="187" t="str">
        <f t="shared" si="16"/>
        <v/>
      </c>
    </row>
    <row r="1058" ht="36" customHeight="1" spans="1:5">
      <c r="A1058" s="421" t="s">
        <v>1933</v>
      </c>
      <c r="B1058" s="294" t="s">
        <v>1934</v>
      </c>
      <c r="C1058" s="328">
        <v>0</v>
      </c>
      <c r="D1058" s="328">
        <v>0</v>
      </c>
      <c r="E1058" s="187" t="str">
        <f t="shared" si="16"/>
        <v/>
      </c>
    </row>
    <row r="1059" ht="36" customHeight="1" spans="1:5">
      <c r="A1059" s="421" t="s">
        <v>1935</v>
      </c>
      <c r="B1059" s="294" t="s">
        <v>1936</v>
      </c>
      <c r="C1059" s="328">
        <v>0</v>
      </c>
      <c r="D1059" s="328">
        <v>0</v>
      </c>
      <c r="E1059" s="187" t="str">
        <f t="shared" si="16"/>
        <v/>
      </c>
    </row>
    <row r="1060" ht="36" customHeight="1" spans="1:5">
      <c r="A1060" s="420" t="s">
        <v>1937</v>
      </c>
      <c r="B1060" s="292" t="s">
        <v>1938</v>
      </c>
      <c r="C1060" s="328">
        <v>0</v>
      </c>
      <c r="D1060" s="328">
        <v>0</v>
      </c>
      <c r="E1060" s="187" t="str">
        <f t="shared" si="16"/>
        <v/>
      </c>
    </row>
    <row r="1061" ht="36" customHeight="1" spans="1:5">
      <c r="A1061" s="421" t="s">
        <v>1939</v>
      </c>
      <c r="B1061" s="294" t="s">
        <v>139</v>
      </c>
      <c r="C1061" s="328">
        <v>0</v>
      </c>
      <c r="D1061" s="328">
        <v>0</v>
      </c>
      <c r="E1061" s="187" t="str">
        <f t="shared" si="16"/>
        <v/>
      </c>
    </row>
    <row r="1062" ht="36" customHeight="1" spans="1:5">
      <c r="A1062" s="421" t="s">
        <v>1940</v>
      </c>
      <c r="B1062" s="294" t="s">
        <v>141</v>
      </c>
      <c r="C1062" s="328">
        <v>0</v>
      </c>
      <c r="D1062" s="328">
        <v>0</v>
      </c>
      <c r="E1062" s="187" t="str">
        <f t="shared" si="16"/>
        <v/>
      </c>
    </row>
    <row r="1063" ht="36" customHeight="1" spans="1:5">
      <c r="A1063" s="421" t="s">
        <v>1941</v>
      </c>
      <c r="B1063" s="294" t="s">
        <v>143</v>
      </c>
      <c r="C1063" s="328">
        <v>0</v>
      </c>
      <c r="D1063" s="328">
        <v>0</v>
      </c>
      <c r="E1063" s="187" t="str">
        <f t="shared" si="16"/>
        <v/>
      </c>
    </row>
    <row r="1064" ht="36" customHeight="1" spans="1:5">
      <c r="A1064" s="421" t="s">
        <v>1942</v>
      </c>
      <c r="B1064" s="294" t="s">
        <v>1943</v>
      </c>
      <c r="C1064" s="328">
        <v>0</v>
      </c>
      <c r="D1064" s="328">
        <v>0</v>
      </c>
      <c r="E1064" s="187" t="str">
        <f t="shared" si="16"/>
        <v/>
      </c>
    </row>
    <row r="1065" ht="36" customHeight="1" spans="1:5">
      <c r="A1065" s="420" t="s">
        <v>1944</v>
      </c>
      <c r="B1065" s="292" t="s">
        <v>1945</v>
      </c>
      <c r="C1065" s="328">
        <v>410</v>
      </c>
      <c r="D1065" s="328">
        <v>262</v>
      </c>
      <c r="E1065" s="187">
        <f t="shared" si="16"/>
        <v>-0.361</v>
      </c>
    </row>
    <row r="1066" ht="36" customHeight="1" spans="1:5">
      <c r="A1066" s="421" t="s">
        <v>1946</v>
      </c>
      <c r="B1066" s="294" t="s">
        <v>139</v>
      </c>
      <c r="C1066" s="328">
        <v>0</v>
      </c>
      <c r="D1066" s="328">
        <v>0</v>
      </c>
      <c r="E1066" s="187" t="str">
        <f t="shared" si="16"/>
        <v/>
      </c>
    </row>
    <row r="1067" ht="36" customHeight="1" spans="1:5">
      <c r="A1067" s="421" t="s">
        <v>1947</v>
      </c>
      <c r="B1067" s="294" t="s">
        <v>141</v>
      </c>
      <c r="C1067" s="328">
        <v>0</v>
      </c>
      <c r="D1067" s="328">
        <v>0</v>
      </c>
      <c r="E1067" s="187" t="str">
        <f t="shared" si="16"/>
        <v/>
      </c>
    </row>
    <row r="1068" ht="36" customHeight="1" spans="1:5">
      <c r="A1068" s="421" t="s">
        <v>1948</v>
      </c>
      <c r="B1068" s="294" t="s">
        <v>143</v>
      </c>
      <c r="C1068" s="328">
        <v>0</v>
      </c>
      <c r="D1068" s="328">
        <v>0</v>
      </c>
      <c r="E1068" s="187" t="str">
        <f t="shared" si="16"/>
        <v/>
      </c>
    </row>
    <row r="1069" ht="36" customHeight="1" spans="1:5">
      <c r="A1069" s="421" t="s">
        <v>1949</v>
      </c>
      <c r="B1069" s="294" t="s">
        <v>1950</v>
      </c>
      <c r="C1069" s="328">
        <v>0</v>
      </c>
      <c r="D1069" s="328">
        <v>0</v>
      </c>
      <c r="E1069" s="187" t="str">
        <f t="shared" si="16"/>
        <v/>
      </c>
    </row>
    <row r="1070" ht="36" customHeight="1" spans="1:5">
      <c r="A1070" s="421" t="s">
        <v>1951</v>
      </c>
      <c r="B1070" s="294" t="s">
        <v>1952</v>
      </c>
      <c r="C1070" s="328"/>
      <c r="D1070" s="328"/>
      <c r="E1070" s="187" t="str">
        <f t="shared" si="16"/>
        <v/>
      </c>
    </row>
    <row r="1071" ht="36" customHeight="1" spans="1:5">
      <c r="A1071" s="421" t="s">
        <v>1953</v>
      </c>
      <c r="B1071" s="294" t="s">
        <v>1954</v>
      </c>
      <c r="C1071" s="328">
        <v>0</v>
      </c>
      <c r="D1071" s="328">
        <v>0</v>
      </c>
      <c r="E1071" s="187" t="str">
        <f t="shared" si="16"/>
        <v/>
      </c>
    </row>
    <row r="1072" ht="36" customHeight="1" spans="1:5">
      <c r="A1072" s="421" t="s">
        <v>1955</v>
      </c>
      <c r="B1072" s="294" t="s">
        <v>1956</v>
      </c>
      <c r="C1072" s="328">
        <v>0</v>
      </c>
      <c r="D1072" s="328">
        <v>0</v>
      </c>
      <c r="E1072" s="187" t="str">
        <f t="shared" si="16"/>
        <v/>
      </c>
    </row>
    <row r="1073" ht="36" customHeight="1" spans="1:5">
      <c r="A1073" s="421" t="s">
        <v>1957</v>
      </c>
      <c r="B1073" s="294" t="s">
        <v>1958</v>
      </c>
      <c r="C1073" s="328"/>
      <c r="D1073" s="328"/>
      <c r="E1073" s="187" t="str">
        <f t="shared" si="16"/>
        <v/>
      </c>
    </row>
    <row r="1074" ht="36" customHeight="1" spans="1:5">
      <c r="A1074" s="421" t="s">
        <v>1959</v>
      </c>
      <c r="B1074" s="294" t="s">
        <v>1960</v>
      </c>
      <c r="C1074" s="328"/>
      <c r="D1074" s="328"/>
      <c r="E1074" s="187" t="str">
        <f t="shared" si="16"/>
        <v/>
      </c>
    </row>
    <row r="1075" ht="36" customHeight="1" spans="1:5">
      <c r="A1075" s="421" t="s">
        <v>1961</v>
      </c>
      <c r="B1075" s="294" t="s">
        <v>1962</v>
      </c>
      <c r="C1075" s="328"/>
      <c r="D1075" s="328"/>
      <c r="E1075" s="187" t="str">
        <f t="shared" si="16"/>
        <v/>
      </c>
    </row>
    <row r="1076" ht="36" customHeight="1" spans="1:5">
      <c r="A1076" s="421" t="s">
        <v>1963</v>
      </c>
      <c r="B1076" s="294" t="s">
        <v>1834</v>
      </c>
      <c r="C1076" s="328"/>
      <c r="D1076" s="328"/>
      <c r="E1076" s="187" t="str">
        <f t="shared" si="16"/>
        <v/>
      </c>
    </row>
    <row r="1077" ht="36" customHeight="1" spans="1:5">
      <c r="A1077" s="421" t="s">
        <v>1964</v>
      </c>
      <c r="B1077" s="294" t="s">
        <v>1965</v>
      </c>
      <c r="C1077" s="328"/>
      <c r="D1077" s="328"/>
      <c r="E1077" s="187" t="str">
        <f t="shared" si="16"/>
        <v/>
      </c>
    </row>
    <row r="1078" ht="36" customHeight="1" spans="1:5">
      <c r="A1078" s="424">
        <v>2150516</v>
      </c>
      <c r="B1078" s="435" t="s">
        <v>1966</v>
      </c>
      <c r="C1078" s="328">
        <v>0</v>
      </c>
      <c r="D1078" s="328">
        <v>0</v>
      </c>
      <c r="E1078" s="187" t="str">
        <f t="shared" si="16"/>
        <v/>
      </c>
    </row>
    <row r="1079" ht="36" customHeight="1" spans="1:5">
      <c r="A1079" s="424">
        <v>2150517</v>
      </c>
      <c r="B1079" s="435" t="s">
        <v>1967</v>
      </c>
      <c r="C1079" s="328">
        <v>410</v>
      </c>
      <c r="D1079" s="328">
        <v>262</v>
      </c>
      <c r="E1079" s="187">
        <f t="shared" si="16"/>
        <v>-0.361</v>
      </c>
    </row>
    <row r="1080" ht="36" customHeight="1" spans="1:5">
      <c r="A1080" s="424">
        <v>2150550</v>
      </c>
      <c r="B1080" s="435" t="s">
        <v>157</v>
      </c>
      <c r="C1080" s="328">
        <v>0</v>
      </c>
      <c r="D1080" s="328">
        <v>0</v>
      </c>
      <c r="E1080" s="187" t="str">
        <f t="shared" si="16"/>
        <v/>
      </c>
    </row>
    <row r="1081" ht="36" customHeight="1" spans="1:5">
      <c r="A1081" s="421" t="s">
        <v>1968</v>
      </c>
      <c r="B1081" s="294" t="s">
        <v>1969</v>
      </c>
      <c r="C1081" s="328">
        <v>0</v>
      </c>
      <c r="D1081" s="328">
        <v>0</v>
      </c>
      <c r="E1081" s="187" t="str">
        <f t="shared" si="16"/>
        <v/>
      </c>
    </row>
    <row r="1082" ht="36" customHeight="1" spans="1:5">
      <c r="A1082" s="420" t="s">
        <v>1970</v>
      </c>
      <c r="B1082" s="292" t="s">
        <v>1971</v>
      </c>
      <c r="C1082" s="328">
        <v>0</v>
      </c>
      <c r="D1082" s="328">
        <v>0</v>
      </c>
      <c r="E1082" s="187" t="str">
        <f t="shared" si="16"/>
        <v/>
      </c>
    </row>
    <row r="1083" ht="36" customHeight="1" spans="1:5">
      <c r="A1083" s="421" t="s">
        <v>1972</v>
      </c>
      <c r="B1083" s="294" t="s">
        <v>139</v>
      </c>
      <c r="C1083" s="328">
        <v>0</v>
      </c>
      <c r="D1083" s="328">
        <v>0</v>
      </c>
      <c r="E1083" s="187" t="str">
        <f t="shared" si="16"/>
        <v/>
      </c>
    </row>
    <row r="1084" ht="36" customHeight="1" spans="1:5">
      <c r="A1084" s="421" t="s">
        <v>1973</v>
      </c>
      <c r="B1084" s="294" t="s">
        <v>141</v>
      </c>
      <c r="C1084" s="328">
        <v>0</v>
      </c>
      <c r="D1084" s="328">
        <v>0</v>
      </c>
      <c r="E1084" s="187" t="str">
        <f t="shared" si="16"/>
        <v/>
      </c>
    </row>
    <row r="1085" ht="36" customHeight="1" spans="1:5">
      <c r="A1085" s="421" t="s">
        <v>1974</v>
      </c>
      <c r="B1085" s="294" t="s">
        <v>143</v>
      </c>
      <c r="C1085" s="328">
        <v>0</v>
      </c>
      <c r="D1085" s="328">
        <v>0</v>
      </c>
      <c r="E1085" s="187" t="str">
        <f t="shared" si="16"/>
        <v/>
      </c>
    </row>
    <row r="1086" ht="36" customHeight="1" spans="1:5">
      <c r="A1086" s="421" t="s">
        <v>1975</v>
      </c>
      <c r="B1086" s="294" t="s">
        <v>1976</v>
      </c>
      <c r="C1086" s="328">
        <v>0</v>
      </c>
      <c r="D1086" s="328">
        <v>0</v>
      </c>
      <c r="E1086" s="187" t="str">
        <f t="shared" si="16"/>
        <v/>
      </c>
    </row>
    <row r="1087" ht="36" customHeight="1" spans="1:5">
      <c r="A1087" s="421" t="s">
        <v>1977</v>
      </c>
      <c r="B1087" s="294" t="s">
        <v>1978</v>
      </c>
      <c r="C1087" s="328">
        <v>0</v>
      </c>
      <c r="D1087" s="328">
        <v>0</v>
      </c>
      <c r="E1087" s="187" t="str">
        <f t="shared" si="16"/>
        <v/>
      </c>
    </row>
    <row r="1088" ht="36" customHeight="1" spans="1:5">
      <c r="A1088" s="421" t="s">
        <v>1979</v>
      </c>
      <c r="B1088" s="294" t="s">
        <v>1980</v>
      </c>
      <c r="C1088" s="328">
        <v>0</v>
      </c>
      <c r="D1088" s="328">
        <v>0</v>
      </c>
      <c r="E1088" s="187" t="str">
        <f t="shared" si="16"/>
        <v/>
      </c>
    </row>
    <row r="1089" ht="36" customHeight="1" spans="1:5">
      <c r="A1089" s="420" t="s">
        <v>1981</v>
      </c>
      <c r="B1089" s="292" t="s">
        <v>1982</v>
      </c>
      <c r="C1089" s="328">
        <v>2380</v>
      </c>
      <c r="D1089" s="328">
        <v>2000</v>
      </c>
      <c r="E1089" s="187">
        <f t="shared" si="16"/>
        <v>-0.16</v>
      </c>
    </row>
    <row r="1090" ht="36" customHeight="1" spans="1:5">
      <c r="A1090" s="421" t="s">
        <v>1983</v>
      </c>
      <c r="B1090" s="294" t="s">
        <v>139</v>
      </c>
      <c r="C1090" s="328">
        <v>0</v>
      </c>
      <c r="D1090" s="328">
        <v>0</v>
      </c>
      <c r="E1090" s="187" t="str">
        <f t="shared" si="16"/>
        <v/>
      </c>
    </row>
    <row r="1091" ht="36" customHeight="1" spans="1:5">
      <c r="A1091" s="421" t="s">
        <v>1984</v>
      </c>
      <c r="B1091" s="294" t="s">
        <v>141</v>
      </c>
      <c r="C1091" s="328">
        <v>0</v>
      </c>
      <c r="D1091" s="328">
        <v>0</v>
      </c>
      <c r="E1091" s="187" t="str">
        <f t="shared" si="16"/>
        <v/>
      </c>
    </row>
    <row r="1092" ht="36" customHeight="1" spans="1:5">
      <c r="A1092" s="421" t="s">
        <v>1985</v>
      </c>
      <c r="B1092" s="294" t="s">
        <v>143</v>
      </c>
      <c r="C1092" s="328">
        <v>0</v>
      </c>
      <c r="D1092" s="328">
        <v>0</v>
      </c>
      <c r="E1092" s="187" t="str">
        <f t="shared" ref="E1092:E1155" si="17">IF(C1092&gt;0,D1092/C1092-1,IF(C1092&lt;0,-(D1092/C1092-1),""))</f>
        <v/>
      </c>
    </row>
    <row r="1093" ht="36" customHeight="1" spans="1:5">
      <c r="A1093" s="421" t="s">
        <v>1986</v>
      </c>
      <c r="B1093" s="294" t="s">
        <v>1987</v>
      </c>
      <c r="C1093" s="328">
        <v>0</v>
      </c>
      <c r="D1093" s="328">
        <v>0</v>
      </c>
      <c r="E1093" s="187" t="str">
        <f t="shared" si="17"/>
        <v/>
      </c>
    </row>
    <row r="1094" ht="36" customHeight="1" spans="1:5">
      <c r="A1094" s="421" t="s">
        <v>1988</v>
      </c>
      <c r="B1094" s="294" t="s">
        <v>1989</v>
      </c>
      <c r="C1094" s="328">
        <v>1180</v>
      </c>
      <c r="D1094" s="328">
        <v>0</v>
      </c>
      <c r="E1094" s="187">
        <f t="shared" si="17"/>
        <v>-1</v>
      </c>
    </row>
    <row r="1095" ht="36" customHeight="1" spans="1:5">
      <c r="A1095" s="424">
        <v>2150806</v>
      </c>
      <c r="B1095" s="432" t="s">
        <v>1990</v>
      </c>
      <c r="C1095" s="328">
        <v>0</v>
      </c>
      <c r="D1095" s="328">
        <v>0</v>
      </c>
      <c r="E1095" s="187" t="str">
        <f t="shared" si="17"/>
        <v/>
      </c>
    </row>
    <row r="1096" ht="36" customHeight="1" spans="1:5">
      <c r="A1096" s="421" t="s">
        <v>1991</v>
      </c>
      <c r="B1096" s="294" t="s">
        <v>1992</v>
      </c>
      <c r="C1096" s="328">
        <v>1200</v>
      </c>
      <c r="D1096" s="328">
        <v>2000</v>
      </c>
      <c r="E1096" s="187">
        <f t="shared" si="17"/>
        <v>0.667</v>
      </c>
    </row>
    <row r="1097" ht="36" customHeight="1" spans="1:5">
      <c r="A1097" s="420" t="s">
        <v>1993</v>
      </c>
      <c r="B1097" s="292" t="s">
        <v>1994</v>
      </c>
      <c r="C1097" s="328">
        <v>0</v>
      </c>
      <c r="D1097" s="328">
        <v>0</v>
      </c>
      <c r="E1097" s="187" t="str">
        <f t="shared" si="17"/>
        <v/>
      </c>
    </row>
    <row r="1098" ht="36" customHeight="1" spans="1:5">
      <c r="A1098" s="421" t="s">
        <v>1995</v>
      </c>
      <c r="B1098" s="294" t="s">
        <v>1996</v>
      </c>
      <c r="C1098" s="328">
        <v>0</v>
      </c>
      <c r="D1098" s="328">
        <v>0</v>
      </c>
      <c r="E1098" s="187" t="str">
        <f t="shared" si="17"/>
        <v/>
      </c>
    </row>
    <row r="1099" ht="36" customHeight="1" spans="1:5">
      <c r="A1099" s="421" t="s">
        <v>1997</v>
      </c>
      <c r="B1099" s="294" t="s">
        <v>1998</v>
      </c>
      <c r="C1099" s="328">
        <v>0</v>
      </c>
      <c r="D1099" s="328">
        <v>0</v>
      </c>
      <c r="E1099" s="187" t="str">
        <f t="shared" si="17"/>
        <v/>
      </c>
    </row>
    <row r="1100" ht="36" customHeight="1" spans="1:5">
      <c r="A1100" s="421" t="s">
        <v>1999</v>
      </c>
      <c r="B1100" s="294" t="s">
        <v>2000</v>
      </c>
      <c r="C1100" s="328">
        <v>0</v>
      </c>
      <c r="D1100" s="328">
        <v>0</v>
      </c>
      <c r="E1100" s="187" t="str">
        <f t="shared" si="17"/>
        <v/>
      </c>
    </row>
    <row r="1101" ht="36" customHeight="1" spans="1:5">
      <c r="A1101" s="421" t="s">
        <v>2001</v>
      </c>
      <c r="B1101" s="294" t="s">
        <v>2002</v>
      </c>
      <c r="C1101" s="328">
        <v>0</v>
      </c>
      <c r="D1101" s="328">
        <v>0</v>
      </c>
      <c r="E1101" s="187" t="str">
        <f t="shared" si="17"/>
        <v/>
      </c>
    </row>
    <row r="1102" ht="36" customHeight="1" spans="1:5">
      <c r="A1102" s="421" t="s">
        <v>2003</v>
      </c>
      <c r="B1102" s="294" t="s">
        <v>2004</v>
      </c>
      <c r="C1102" s="328">
        <v>0</v>
      </c>
      <c r="D1102" s="328">
        <v>0</v>
      </c>
      <c r="E1102" s="187" t="str">
        <f t="shared" si="17"/>
        <v/>
      </c>
    </row>
    <row r="1103" ht="36" customHeight="1" spans="1:5">
      <c r="A1103" s="420" t="s">
        <v>2005</v>
      </c>
      <c r="B1103" s="428" t="s">
        <v>527</v>
      </c>
      <c r="C1103" s="328"/>
      <c r="D1103" s="328"/>
      <c r="E1103" s="187" t="str">
        <f t="shared" si="17"/>
        <v/>
      </c>
    </row>
    <row r="1104" ht="36" customHeight="1" spans="1:5">
      <c r="A1104" s="420" t="s">
        <v>98</v>
      </c>
      <c r="B1104" s="292" t="s">
        <v>99</v>
      </c>
      <c r="C1104" s="328">
        <v>488</v>
      </c>
      <c r="D1104" s="328">
        <v>1173</v>
      </c>
      <c r="E1104" s="187">
        <f t="shared" si="17"/>
        <v>1.404</v>
      </c>
    </row>
    <row r="1105" ht="36" customHeight="1" spans="1:5">
      <c r="A1105" s="420" t="s">
        <v>2006</v>
      </c>
      <c r="B1105" s="292" t="s">
        <v>2007</v>
      </c>
      <c r="C1105" s="328">
        <v>240</v>
      </c>
      <c r="D1105" s="328">
        <v>3</v>
      </c>
      <c r="E1105" s="187">
        <f t="shared" si="17"/>
        <v>-0.988</v>
      </c>
    </row>
    <row r="1106" ht="36" customHeight="1" spans="1:5">
      <c r="A1106" s="421" t="s">
        <v>2008</v>
      </c>
      <c r="B1106" s="294" t="s">
        <v>139</v>
      </c>
      <c r="C1106" s="328">
        <v>0</v>
      </c>
      <c r="D1106" s="328">
        <v>0</v>
      </c>
      <c r="E1106" s="187" t="str">
        <f t="shared" si="17"/>
        <v/>
      </c>
    </row>
    <row r="1107" ht="36" customHeight="1" spans="1:5">
      <c r="A1107" s="421" t="s">
        <v>2009</v>
      </c>
      <c r="B1107" s="294" t="s">
        <v>141</v>
      </c>
      <c r="C1107" s="328">
        <v>0</v>
      </c>
      <c r="D1107" s="328">
        <v>0</v>
      </c>
      <c r="E1107" s="187" t="str">
        <f t="shared" si="17"/>
        <v/>
      </c>
    </row>
    <row r="1108" ht="36" customHeight="1" spans="1:5">
      <c r="A1108" s="421" t="s">
        <v>2010</v>
      </c>
      <c r="B1108" s="294" t="s">
        <v>143</v>
      </c>
      <c r="C1108" s="328">
        <v>0</v>
      </c>
      <c r="D1108" s="328">
        <v>0</v>
      </c>
      <c r="E1108" s="187" t="str">
        <f t="shared" si="17"/>
        <v/>
      </c>
    </row>
    <row r="1109" ht="36" customHeight="1" spans="1:5">
      <c r="A1109" s="421" t="s">
        <v>2011</v>
      </c>
      <c r="B1109" s="294" t="s">
        <v>2012</v>
      </c>
      <c r="C1109" s="328">
        <v>0</v>
      </c>
      <c r="D1109" s="328">
        <v>0</v>
      </c>
      <c r="E1109" s="187" t="str">
        <f t="shared" si="17"/>
        <v/>
      </c>
    </row>
    <row r="1110" ht="36" customHeight="1" spans="1:5">
      <c r="A1110" s="421" t="s">
        <v>2013</v>
      </c>
      <c r="B1110" s="294" t="s">
        <v>2014</v>
      </c>
      <c r="C1110" s="328">
        <v>0</v>
      </c>
      <c r="D1110" s="328">
        <v>0</v>
      </c>
      <c r="E1110" s="187" t="str">
        <f t="shared" si="17"/>
        <v/>
      </c>
    </row>
    <row r="1111" ht="36" customHeight="1" spans="1:5">
      <c r="A1111" s="421" t="s">
        <v>2015</v>
      </c>
      <c r="B1111" s="294" t="s">
        <v>2016</v>
      </c>
      <c r="C1111" s="328">
        <v>0</v>
      </c>
      <c r="D1111" s="328">
        <v>0</v>
      </c>
      <c r="E1111" s="187" t="str">
        <f t="shared" si="17"/>
        <v/>
      </c>
    </row>
    <row r="1112" ht="36" customHeight="1" spans="1:5">
      <c r="A1112" s="421" t="s">
        <v>2017</v>
      </c>
      <c r="B1112" s="294" t="s">
        <v>2018</v>
      </c>
      <c r="C1112" s="328">
        <v>0</v>
      </c>
      <c r="D1112" s="328">
        <v>0</v>
      </c>
      <c r="E1112" s="187" t="str">
        <f t="shared" si="17"/>
        <v/>
      </c>
    </row>
    <row r="1113" ht="36" customHeight="1" spans="1:5">
      <c r="A1113" s="421" t="s">
        <v>2019</v>
      </c>
      <c r="B1113" s="294" t="s">
        <v>157</v>
      </c>
      <c r="C1113" s="328">
        <v>0</v>
      </c>
      <c r="D1113" s="328">
        <v>0</v>
      </c>
      <c r="E1113" s="187" t="str">
        <f t="shared" si="17"/>
        <v/>
      </c>
    </row>
    <row r="1114" ht="36" customHeight="1" spans="1:5">
      <c r="A1114" s="421" t="s">
        <v>2020</v>
      </c>
      <c r="B1114" s="294" t="s">
        <v>2021</v>
      </c>
      <c r="C1114" s="328">
        <v>240</v>
      </c>
      <c r="D1114" s="328">
        <v>3</v>
      </c>
      <c r="E1114" s="187">
        <f t="shared" si="17"/>
        <v>-0.988</v>
      </c>
    </row>
    <row r="1115" ht="36" customHeight="1" spans="1:5">
      <c r="A1115" s="420" t="s">
        <v>2022</v>
      </c>
      <c r="B1115" s="292" t="s">
        <v>2023</v>
      </c>
      <c r="C1115" s="328">
        <v>134</v>
      </c>
      <c r="D1115" s="328">
        <v>170</v>
      </c>
      <c r="E1115" s="187">
        <f t="shared" si="17"/>
        <v>0.269</v>
      </c>
    </row>
    <row r="1116" ht="36" customHeight="1" spans="1:5">
      <c r="A1116" s="421" t="s">
        <v>2024</v>
      </c>
      <c r="B1116" s="294" t="s">
        <v>139</v>
      </c>
      <c r="C1116" s="328">
        <v>0</v>
      </c>
      <c r="D1116" s="328">
        <v>0</v>
      </c>
      <c r="E1116" s="187" t="str">
        <f t="shared" si="17"/>
        <v/>
      </c>
    </row>
    <row r="1117" ht="36" customHeight="1" spans="1:5">
      <c r="A1117" s="421" t="s">
        <v>2025</v>
      </c>
      <c r="B1117" s="294" t="s">
        <v>141</v>
      </c>
      <c r="C1117" s="328">
        <v>0</v>
      </c>
      <c r="D1117" s="328">
        <v>0</v>
      </c>
      <c r="E1117" s="187" t="str">
        <f t="shared" si="17"/>
        <v/>
      </c>
    </row>
    <row r="1118" ht="36" customHeight="1" spans="1:5">
      <c r="A1118" s="421" t="s">
        <v>2026</v>
      </c>
      <c r="B1118" s="294" t="s">
        <v>143</v>
      </c>
      <c r="C1118" s="328">
        <v>0</v>
      </c>
      <c r="D1118" s="328">
        <v>0</v>
      </c>
      <c r="E1118" s="187" t="str">
        <f t="shared" si="17"/>
        <v/>
      </c>
    </row>
    <row r="1119" ht="36" customHeight="1" spans="1:5">
      <c r="A1119" s="421" t="s">
        <v>2027</v>
      </c>
      <c r="B1119" s="294" t="s">
        <v>2028</v>
      </c>
      <c r="C1119" s="328">
        <v>0</v>
      </c>
      <c r="D1119" s="328">
        <v>0</v>
      </c>
      <c r="E1119" s="187" t="str">
        <f t="shared" si="17"/>
        <v/>
      </c>
    </row>
    <row r="1120" ht="36" customHeight="1" spans="1:5">
      <c r="A1120" s="421" t="s">
        <v>2029</v>
      </c>
      <c r="B1120" s="294" t="s">
        <v>2030</v>
      </c>
      <c r="C1120" s="328">
        <v>134</v>
      </c>
      <c r="D1120" s="328">
        <v>170</v>
      </c>
      <c r="E1120" s="187">
        <f t="shared" si="17"/>
        <v>0.269</v>
      </c>
    </row>
    <row r="1121" ht="36" customHeight="1" spans="1:5">
      <c r="A1121" s="420" t="s">
        <v>2031</v>
      </c>
      <c r="B1121" s="292" t="s">
        <v>2032</v>
      </c>
      <c r="C1121" s="328">
        <v>114</v>
      </c>
      <c r="D1121" s="328">
        <v>1000</v>
      </c>
      <c r="E1121" s="187">
        <f t="shared" si="17"/>
        <v>7.772</v>
      </c>
    </row>
    <row r="1122" ht="36" customHeight="1" spans="1:5">
      <c r="A1122" s="421" t="s">
        <v>2033</v>
      </c>
      <c r="B1122" s="294" t="s">
        <v>2034</v>
      </c>
      <c r="C1122" s="328">
        <v>0</v>
      </c>
      <c r="D1122" s="328">
        <v>0</v>
      </c>
      <c r="E1122" s="187" t="str">
        <f t="shared" si="17"/>
        <v/>
      </c>
    </row>
    <row r="1123" ht="36" customHeight="1" spans="1:5">
      <c r="A1123" s="421" t="s">
        <v>2035</v>
      </c>
      <c r="B1123" s="294" t="s">
        <v>2036</v>
      </c>
      <c r="C1123" s="328">
        <v>114</v>
      </c>
      <c r="D1123" s="328">
        <v>1000</v>
      </c>
      <c r="E1123" s="187">
        <f t="shared" si="17"/>
        <v>7.772</v>
      </c>
    </row>
    <row r="1124" ht="36" customHeight="1" spans="1:5">
      <c r="A1124" s="427" t="s">
        <v>2037</v>
      </c>
      <c r="B1124" s="428" t="s">
        <v>527</v>
      </c>
      <c r="C1124" s="328"/>
      <c r="D1124" s="328"/>
      <c r="E1124" s="187" t="str">
        <f t="shared" si="17"/>
        <v/>
      </c>
    </row>
    <row r="1125" ht="36" customHeight="1" spans="1:5">
      <c r="A1125" s="420" t="s">
        <v>100</v>
      </c>
      <c r="B1125" s="292" t="s">
        <v>101</v>
      </c>
      <c r="C1125" s="328">
        <v>1558</v>
      </c>
      <c r="D1125" s="328">
        <v>1500</v>
      </c>
      <c r="E1125" s="187">
        <f t="shared" si="17"/>
        <v>-0.037</v>
      </c>
    </row>
    <row r="1126" ht="36" customHeight="1" spans="1:5">
      <c r="A1126" s="420" t="s">
        <v>2038</v>
      </c>
      <c r="B1126" s="292" t="s">
        <v>2039</v>
      </c>
      <c r="C1126" s="328">
        <v>0</v>
      </c>
      <c r="D1126" s="328">
        <v>0</v>
      </c>
      <c r="E1126" s="187" t="str">
        <f t="shared" si="17"/>
        <v/>
      </c>
    </row>
    <row r="1127" ht="36" customHeight="1" spans="1:5">
      <c r="A1127" s="421" t="s">
        <v>2040</v>
      </c>
      <c r="B1127" s="294" t="s">
        <v>139</v>
      </c>
      <c r="C1127" s="328">
        <v>0</v>
      </c>
      <c r="D1127" s="328">
        <v>0</v>
      </c>
      <c r="E1127" s="187" t="str">
        <f t="shared" si="17"/>
        <v/>
      </c>
    </row>
    <row r="1128" ht="36" customHeight="1" spans="1:5">
      <c r="A1128" s="421" t="s">
        <v>2041</v>
      </c>
      <c r="B1128" s="294" t="s">
        <v>141</v>
      </c>
      <c r="C1128" s="328">
        <v>0</v>
      </c>
      <c r="D1128" s="328">
        <v>0</v>
      </c>
      <c r="E1128" s="187" t="str">
        <f t="shared" si="17"/>
        <v/>
      </c>
    </row>
    <row r="1129" ht="36" customHeight="1" spans="1:5">
      <c r="A1129" s="421" t="s">
        <v>2042</v>
      </c>
      <c r="B1129" s="294" t="s">
        <v>143</v>
      </c>
      <c r="C1129" s="328">
        <v>0</v>
      </c>
      <c r="D1129" s="328">
        <v>0</v>
      </c>
      <c r="E1129" s="187" t="str">
        <f t="shared" si="17"/>
        <v/>
      </c>
    </row>
    <row r="1130" ht="36" customHeight="1" spans="1:5">
      <c r="A1130" s="421" t="s">
        <v>2043</v>
      </c>
      <c r="B1130" s="294" t="s">
        <v>2044</v>
      </c>
      <c r="C1130" s="328">
        <v>0</v>
      </c>
      <c r="D1130" s="328">
        <v>0</v>
      </c>
      <c r="E1130" s="187" t="str">
        <f t="shared" si="17"/>
        <v/>
      </c>
    </row>
    <row r="1131" ht="36" customHeight="1" spans="1:5">
      <c r="A1131" s="421" t="s">
        <v>2045</v>
      </c>
      <c r="B1131" s="294" t="s">
        <v>157</v>
      </c>
      <c r="C1131" s="328">
        <v>0</v>
      </c>
      <c r="D1131" s="328">
        <v>0</v>
      </c>
      <c r="E1131" s="187" t="str">
        <f t="shared" si="17"/>
        <v/>
      </c>
    </row>
    <row r="1132" ht="36" customHeight="1" spans="1:5">
      <c r="A1132" s="421" t="s">
        <v>2046</v>
      </c>
      <c r="B1132" s="294" t="s">
        <v>2047</v>
      </c>
      <c r="C1132" s="328">
        <v>0</v>
      </c>
      <c r="D1132" s="328">
        <v>0</v>
      </c>
      <c r="E1132" s="187" t="str">
        <f t="shared" si="17"/>
        <v/>
      </c>
    </row>
    <row r="1133" ht="36" customHeight="1" spans="1:5">
      <c r="A1133" s="297">
        <v>21702</v>
      </c>
      <c r="B1133" s="436" t="s">
        <v>2048</v>
      </c>
      <c r="C1133" s="328"/>
      <c r="D1133" s="328"/>
      <c r="E1133" s="187" t="str">
        <f t="shared" si="17"/>
        <v/>
      </c>
    </row>
    <row r="1134" ht="36" customHeight="1" spans="1:5">
      <c r="A1134" s="437">
        <v>2170201</v>
      </c>
      <c r="B1134" s="438" t="s">
        <v>2049</v>
      </c>
      <c r="C1134" s="328"/>
      <c r="D1134" s="328"/>
      <c r="E1134" s="187" t="str">
        <f t="shared" si="17"/>
        <v/>
      </c>
    </row>
    <row r="1135" ht="36" customHeight="1" spans="1:5">
      <c r="A1135" s="437">
        <v>2170202</v>
      </c>
      <c r="B1135" s="438" t="s">
        <v>2050</v>
      </c>
      <c r="C1135" s="328"/>
      <c r="D1135" s="328"/>
      <c r="E1135" s="187" t="str">
        <f t="shared" si="17"/>
        <v/>
      </c>
    </row>
    <row r="1136" ht="36" customHeight="1" spans="1:5">
      <c r="A1136" s="437">
        <v>2170203</v>
      </c>
      <c r="B1136" s="438" t="s">
        <v>2051</v>
      </c>
      <c r="C1136" s="328"/>
      <c r="D1136" s="328"/>
      <c r="E1136" s="187" t="str">
        <f t="shared" si="17"/>
        <v/>
      </c>
    </row>
    <row r="1137" ht="36" customHeight="1" spans="1:5">
      <c r="A1137" s="437">
        <v>2170204</v>
      </c>
      <c r="B1137" s="438" t="s">
        <v>2052</v>
      </c>
      <c r="C1137" s="328"/>
      <c r="D1137" s="328"/>
      <c r="E1137" s="187" t="str">
        <f t="shared" si="17"/>
        <v/>
      </c>
    </row>
    <row r="1138" ht="36" customHeight="1" spans="1:5">
      <c r="A1138" s="437">
        <v>2170205</v>
      </c>
      <c r="B1138" s="438" t="s">
        <v>2053</v>
      </c>
      <c r="C1138" s="328"/>
      <c r="D1138" s="328"/>
      <c r="E1138" s="187" t="str">
        <f t="shared" si="17"/>
        <v/>
      </c>
    </row>
    <row r="1139" ht="36" customHeight="1" spans="1:5">
      <c r="A1139" s="437">
        <v>2170206</v>
      </c>
      <c r="B1139" s="438" t="s">
        <v>2054</v>
      </c>
      <c r="C1139" s="328"/>
      <c r="D1139" s="328"/>
      <c r="E1139" s="187" t="str">
        <f t="shared" si="17"/>
        <v/>
      </c>
    </row>
    <row r="1140" ht="36" customHeight="1" spans="1:5">
      <c r="A1140" s="437">
        <v>2170207</v>
      </c>
      <c r="B1140" s="438" t="s">
        <v>2055</v>
      </c>
      <c r="C1140" s="328"/>
      <c r="D1140" s="328"/>
      <c r="E1140" s="187" t="str">
        <f t="shared" si="17"/>
        <v/>
      </c>
    </row>
    <row r="1141" ht="36" customHeight="1" spans="1:5">
      <c r="A1141" s="437">
        <v>2170208</v>
      </c>
      <c r="B1141" s="438" t="s">
        <v>2056</v>
      </c>
      <c r="C1141" s="328"/>
      <c r="D1141" s="328"/>
      <c r="E1141" s="187" t="str">
        <f t="shared" si="17"/>
        <v/>
      </c>
    </row>
    <row r="1142" ht="36" customHeight="1" spans="1:5">
      <c r="A1142" s="437">
        <v>2170299</v>
      </c>
      <c r="B1142" s="438" t="s">
        <v>2057</v>
      </c>
      <c r="C1142" s="328"/>
      <c r="D1142" s="328"/>
      <c r="E1142" s="187" t="str">
        <f t="shared" si="17"/>
        <v/>
      </c>
    </row>
    <row r="1143" ht="36" customHeight="1" spans="1:5">
      <c r="A1143" s="420" t="s">
        <v>2058</v>
      </c>
      <c r="B1143" s="292" t="s">
        <v>2059</v>
      </c>
      <c r="C1143" s="328">
        <v>1178</v>
      </c>
      <c r="D1143" s="328">
        <v>0</v>
      </c>
      <c r="E1143" s="187">
        <f t="shared" si="17"/>
        <v>-1</v>
      </c>
    </row>
    <row r="1144" ht="36" customHeight="1" spans="1:5">
      <c r="A1144" s="421" t="s">
        <v>2060</v>
      </c>
      <c r="B1144" s="294" t="s">
        <v>2061</v>
      </c>
      <c r="C1144" s="328">
        <v>0</v>
      </c>
      <c r="D1144" s="328">
        <v>0</v>
      </c>
      <c r="E1144" s="187" t="str">
        <f t="shared" si="17"/>
        <v/>
      </c>
    </row>
    <row r="1145" ht="36" customHeight="1" spans="1:5">
      <c r="A1145" s="421" t="s">
        <v>2062</v>
      </c>
      <c r="B1145" s="294" t="s">
        <v>2063</v>
      </c>
      <c r="C1145" s="328">
        <v>729</v>
      </c>
      <c r="D1145" s="328">
        <v>0</v>
      </c>
      <c r="E1145" s="187">
        <f t="shared" si="17"/>
        <v>-1</v>
      </c>
    </row>
    <row r="1146" ht="36" customHeight="1" spans="1:5">
      <c r="A1146" s="421" t="s">
        <v>2064</v>
      </c>
      <c r="B1146" s="294" t="s">
        <v>2065</v>
      </c>
      <c r="C1146" s="328">
        <v>0</v>
      </c>
      <c r="D1146" s="328">
        <v>0</v>
      </c>
      <c r="E1146" s="187" t="str">
        <f t="shared" si="17"/>
        <v/>
      </c>
    </row>
    <row r="1147" ht="36" customHeight="1" spans="1:5">
      <c r="A1147" s="421" t="s">
        <v>2066</v>
      </c>
      <c r="B1147" s="294" t="s">
        <v>2067</v>
      </c>
      <c r="C1147" s="328">
        <v>0</v>
      </c>
      <c r="D1147" s="328">
        <v>0</v>
      </c>
      <c r="E1147" s="187" t="str">
        <f t="shared" si="17"/>
        <v/>
      </c>
    </row>
    <row r="1148" ht="36" customHeight="1" spans="1:5">
      <c r="A1148" s="421" t="s">
        <v>2068</v>
      </c>
      <c r="B1148" s="294" t="s">
        <v>2069</v>
      </c>
      <c r="C1148" s="328">
        <v>449</v>
      </c>
      <c r="D1148" s="328">
        <v>0</v>
      </c>
      <c r="E1148" s="187">
        <f t="shared" si="17"/>
        <v>-1</v>
      </c>
    </row>
    <row r="1149" ht="36" customHeight="1" spans="1:5">
      <c r="A1149" s="420" t="s">
        <v>2070</v>
      </c>
      <c r="B1149" s="292" t="s">
        <v>2071</v>
      </c>
      <c r="C1149" s="328">
        <v>380</v>
      </c>
      <c r="D1149" s="328">
        <v>1500</v>
      </c>
      <c r="E1149" s="187">
        <f t="shared" si="17"/>
        <v>2.947</v>
      </c>
    </row>
    <row r="1150" ht="36" customHeight="1" spans="1:5">
      <c r="A1150" s="296">
        <v>2179902</v>
      </c>
      <c r="B1150" s="294" t="s">
        <v>2072</v>
      </c>
      <c r="C1150" s="328">
        <v>0</v>
      </c>
      <c r="D1150" s="328">
        <v>0</v>
      </c>
      <c r="E1150" s="187" t="str">
        <f t="shared" si="17"/>
        <v/>
      </c>
    </row>
    <row r="1151" ht="36" customHeight="1" spans="1:5">
      <c r="A1151" s="296">
        <v>2179999</v>
      </c>
      <c r="B1151" s="294" t="s">
        <v>2069</v>
      </c>
      <c r="C1151" s="328">
        <v>380</v>
      </c>
      <c r="D1151" s="328">
        <v>1500</v>
      </c>
      <c r="E1151" s="187">
        <f t="shared" si="17"/>
        <v>2.947</v>
      </c>
    </row>
    <row r="1152" ht="36" customHeight="1" spans="1:5">
      <c r="A1152" s="297" t="s">
        <v>2073</v>
      </c>
      <c r="B1152" s="428" t="s">
        <v>527</v>
      </c>
      <c r="C1152" s="328"/>
      <c r="D1152" s="328"/>
      <c r="E1152" s="187" t="str">
        <f t="shared" si="17"/>
        <v/>
      </c>
    </row>
    <row r="1153" ht="36" customHeight="1" spans="1:5">
      <c r="A1153" s="420" t="s">
        <v>102</v>
      </c>
      <c r="B1153" s="292" t="s">
        <v>103</v>
      </c>
      <c r="C1153" s="328">
        <v>0</v>
      </c>
      <c r="D1153" s="328">
        <v>0</v>
      </c>
      <c r="E1153" s="187" t="str">
        <f t="shared" si="17"/>
        <v/>
      </c>
    </row>
    <row r="1154" ht="36" customHeight="1" spans="1:5">
      <c r="A1154" s="420" t="s">
        <v>2074</v>
      </c>
      <c r="B1154" s="292" t="s">
        <v>2075</v>
      </c>
      <c r="C1154" s="328">
        <v>0</v>
      </c>
      <c r="D1154" s="328">
        <v>0</v>
      </c>
      <c r="E1154" s="187" t="str">
        <f t="shared" si="17"/>
        <v/>
      </c>
    </row>
    <row r="1155" ht="36" customHeight="1" spans="1:5">
      <c r="A1155" s="420" t="s">
        <v>2076</v>
      </c>
      <c r="B1155" s="292" t="s">
        <v>2077</v>
      </c>
      <c r="C1155" s="328">
        <v>0</v>
      </c>
      <c r="D1155" s="328">
        <v>0</v>
      </c>
      <c r="E1155" s="187" t="str">
        <f t="shared" si="17"/>
        <v/>
      </c>
    </row>
    <row r="1156" ht="36" customHeight="1" spans="1:5">
      <c r="A1156" s="420" t="s">
        <v>2078</v>
      </c>
      <c r="B1156" s="292" t="s">
        <v>2079</v>
      </c>
      <c r="C1156" s="328">
        <v>0</v>
      </c>
      <c r="D1156" s="328">
        <v>0</v>
      </c>
      <c r="E1156" s="187" t="str">
        <f t="shared" ref="E1156:E1219" si="18">IF(C1156&gt;0,D1156/C1156-1,IF(C1156&lt;0,-(D1156/C1156-1),""))</f>
        <v/>
      </c>
    </row>
    <row r="1157" ht="36" customHeight="1" spans="1:5">
      <c r="A1157" s="420" t="s">
        <v>2080</v>
      </c>
      <c r="B1157" s="292" t="s">
        <v>2081</v>
      </c>
      <c r="C1157" s="328">
        <v>0</v>
      </c>
      <c r="D1157" s="328">
        <v>0</v>
      </c>
      <c r="E1157" s="187" t="str">
        <f t="shared" si="18"/>
        <v/>
      </c>
    </row>
    <row r="1158" ht="36" customHeight="1" spans="1:5">
      <c r="A1158" s="420" t="s">
        <v>2082</v>
      </c>
      <c r="B1158" s="292" t="s">
        <v>2083</v>
      </c>
      <c r="C1158" s="328">
        <v>0</v>
      </c>
      <c r="D1158" s="328">
        <v>0</v>
      </c>
      <c r="E1158" s="187" t="str">
        <f t="shared" si="18"/>
        <v/>
      </c>
    </row>
    <row r="1159" ht="36" customHeight="1" spans="1:5">
      <c r="A1159" s="420" t="s">
        <v>2084</v>
      </c>
      <c r="B1159" s="292" t="s">
        <v>2085</v>
      </c>
      <c r="C1159" s="328">
        <v>0</v>
      </c>
      <c r="D1159" s="328">
        <v>0</v>
      </c>
      <c r="E1159" s="187" t="str">
        <f t="shared" si="18"/>
        <v/>
      </c>
    </row>
    <row r="1160" ht="36" customHeight="1" spans="1:5">
      <c r="A1160" s="420" t="s">
        <v>2086</v>
      </c>
      <c r="B1160" s="292" t="s">
        <v>2087</v>
      </c>
      <c r="C1160" s="328">
        <v>0</v>
      </c>
      <c r="D1160" s="328">
        <v>0</v>
      </c>
      <c r="E1160" s="187" t="str">
        <f t="shared" si="18"/>
        <v/>
      </c>
    </row>
    <row r="1161" ht="36" customHeight="1" spans="1:5">
      <c r="A1161" s="420" t="s">
        <v>2088</v>
      </c>
      <c r="B1161" s="292" t="s">
        <v>2089</v>
      </c>
      <c r="C1161" s="328">
        <v>0</v>
      </c>
      <c r="D1161" s="328">
        <v>0</v>
      </c>
      <c r="E1161" s="187" t="str">
        <f t="shared" si="18"/>
        <v/>
      </c>
    </row>
    <row r="1162" ht="36" customHeight="1" spans="1:5">
      <c r="A1162" s="420" t="s">
        <v>2090</v>
      </c>
      <c r="B1162" s="292" t="s">
        <v>2091</v>
      </c>
      <c r="C1162" s="328">
        <v>0</v>
      </c>
      <c r="D1162" s="328">
        <v>0</v>
      </c>
      <c r="E1162" s="187" t="str">
        <f t="shared" si="18"/>
        <v/>
      </c>
    </row>
    <row r="1163" ht="36" customHeight="1" spans="1:5">
      <c r="A1163" s="420" t="s">
        <v>104</v>
      </c>
      <c r="B1163" s="292" t="s">
        <v>105</v>
      </c>
      <c r="C1163" s="328">
        <v>5247</v>
      </c>
      <c r="D1163" s="328">
        <v>4058</v>
      </c>
      <c r="E1163" s="187">
        <f t="shared" si="18"/>
        <v>-0.227</v>
      </c>
    </row>
    <row r="1164" ht="36" customHeight="1" spans="1:5">
      <c r="A1164" s="420" t="s">
        <v>2092</v>
      </c>
      <c r="B1164" s="292" t="s">
        <v>2093</v>
      </c>
      <c r="C1164" s="328">
        <v>4932</v>
      </c>
      <c r="D1164" s="328">
        <v>1742</v>
      </c>
      <c r="E1164" s="187">
        <f t="shared" si="18"/>
        <v>-0.647</v>
      </c>
    </row>
    <row r="1165" ht="36" customHeight="1" spans="1:5">
      <c r="A1165" s="421" t="s">
        <v>2094</v>
      </c>
      <c r="B1165" s="294" t="s">
        <v>139</v>
      </c>
      <c r="C1165" s="328">
        <v>1690</v>
      </c>
      <c r="D1165" s="328">
        <v>785</v>
      </c>
      <c r="E1165" s="187">
        <f t="shared" si="18"/>
        <v>-0.536</v>
      </c>
    </row>
    <row r="1166" ht="36" customHeight="1" spans="1:5">
      <c r="A1166" s="421" t="s">
        <v>2095</v>
      </c>
      <c r="B1166" s="294" t="s">
        <v>141</v>
      </c>
      <c r="C1166" s="328">
        <v>3087</v>
      </c>
      <c r="D1166" s="328">
        <v>806</v>
      </c>
      <c r="E1166" s="187">
        <f t="shared" si="18"/>
        <v>-0.739</v>
      </c>
    </row>
    <row r="1167" ht="36" customHeight="1" spans="1:5">
      <c r="A1167" s="421" t="s">
        <v>2096</v>
      </c>
      <c r="B1167" s="294" t="s">
        <v>143</v>
      </c>
      <c r="C1167" s="328">
        <v>0</v>
      </c>
      <c r="D1167" s="328">
        <v>0</v>
      </c>
      <c r="E1167" s="187" t="str">
        <f t="shared" si="18"/>
        <v/>
      </c>
    </row>
    <row r="1168" ht="36" customHeight="1" spans="1:5">
      <c r="A1168" s="421" t="s">
        <v>2097</v>
      </c>
      <c r="B1168" s="294" t="s">
        <v>2098</v>
      </c>
      <c r="C1168" s="328">
        <v>48</v>
      </c>
      <c r="D1168" s="328">
        <v>0</v>
      </c>
      <c r="E1168" s="187">
        <f t="shared" si="18"/>
        <v>-1</v>
      </c>
    </row>
    <row r="1169" ht="36" customHeight="1" spans="1:5">
      <c r="A1169" s="421" t="s">
        <v>2099</v>
      </c>
      <c r="B1169" s="294" t="s">
        <v>2100</v>
      </c>
      <c r="C1169" s="328">
        <v>79</v>
      </c>
      <c r="D1169" s="328">
        <v>56</v>
      </c>
      <c r="E1169" s="187">
        <f t="shared" si="18"/>
        <v>-0.291</v>
      </c>
    </row>
    <row r="1170" ht="36" customHeight="1" spans="1:5">
      <c r="A1170" s="421" t="s">
        <v>2101</v>
      </c>
      <c r="B1170" s="294" t="s">
        <v>2102</v>
      </c>
      <c r="C1170" s="328">
        <v>0</v>
      </c>
      <c r="D1170" s="328">
        <v>0</v>
      </c>
      <c r="E1170" s="187" t="str">
        <f t="shared" si="18"/>
        <v/>
      </c>
    </row>
    <row r="1171" ht="36" customHeight="1" spans="1:5">
      <c r="A1171" s="421" t="s">
        <v>2103</v>
      </c>
      <c r="B1171" s="294" t="s">
        <v>2104</v>
      </c>
      <c r="C1171" s="328">
        <v>0</v>
      </c>
      <c r="D1171" s="328">
        <v>0</v>
      </c>
      <c r="E1171" s="187" t="str">
        <f t="shared" si="18"/>
        <v/>
      </c>
    </row>
    <row r="1172" ht="36" customHeight="1" spans="1:5">
      <c r="A1172" s="421" t="s">
        <v>2105</v>
      </c>
      <c r="B1172" s="294" t="s">
        <v>2106</v>
      </c>
      <c r="C1172" s="328">
        <v>0</v>
      </c>
      <c r="D1172" s="328">
        <v>55</v>
      </c>
      <c r="E1172" s="187" t="str">
        <f t="shared" si="18"/>
        <v/>
      </c>
    </row>
    <row r="1173" ht="36" customHeight="1" spans="1:5">
      <c r="A1173" s="421" t="s">
        <v>2107</v>
      </c>
      <c r="B1173" s="294" t="s">
        <v>2108</v>
      </c>
      <c r="C1173" s="328">
        <v>0</v>
      </c>
      <c r="D1173" s="328">
        <v>0</v>
      </c>
      <c r="E1173" s="187" t="str">
        <f t="shared" si="18"/>
        <v/>
      </c>
    </row>
    <row r="1174" ht="36" customHeight="1" spans="1:5">
      <c r="A1174" s="421" t="s">
        <v>2109</v>
      </c>
      <c r="B1174" s="294" t="s">
        <v>2110</v>
      </c>
      <c r="C1174" s="328">
        <v>3</v>
      </c>
      <c r="D1174" s="328">
        <v>20</v>
      </c>
      <c r="E1174" s="187">
        <f t="shared" si="18"/>
        <v>5.667</v>
      </c>
    </row>
    <row r="1175" ht="36" customHeight="1" spans="1:5">
      <c r="A1175" s="421" t="s">
        <v>2111</v>
      </c>
      <c r="B1175" s="294" t="s">
        <v>2112</v>
      </c>
      <c r="C1175" s="328">
        <v>25</v>
      </c>
      <c r="D1175" s="328">
        <v>20</v>
      </c>
      <c r="E1175" s="187">
        <f t="shared" si="18"/>
        <v>-0.2</v>
      </c>
    </row>
    <row r="1176" ht="36" customHeight="1" spans="1:5">
      <c r="A1176" s="421" t="s">
        <v>2113</v>
      </c>
      <c r="B1176" s="294" t="s">
        <v>2114</v>
      </c>
      <c r="C1176" s="328">
        <v>0</v>
      </c>
      <c r="D1176" s="328">
        <v>0</v>
      </c>
      <c r="E1176" s="187" t="str">
        <f t="shared" si="18"/>
        <v/>
      </c>
    </row>
    <row r="1177" ht="36" customHeight="1" spans="1:5">
      <c r="A1177" s="421" t="s">
        <v>2115</v>
      </c>
      <c r="B1177" s="294" t="s">
        <v>2116</v>
      </c>
      <c r="C1177" s="328">
        <v>0</v>
      </c>
      <c r="D1177" s="328">
        <v>0</v>
      </c>
      <c r="E1177" s="187" t="str">
        <f t="shared" si="18"/>
        <v/>
      </c>
    </row>
    <row r="1178" ht="36" customHeight="1" spans="1:5">
      <c r="A1178" s="421" t="s">
        <v>2117</v>
      </c>
      <c r="B1178" s="294" t="s">
        <v>2118</v>
      </c>
      <c r="C1178" s="328">
        <v>0</v>
      </c>
      <c r="D1178" s="328">
        <v>0</v>
      </c>
      <c r="E1178" s="187" t="str">
        <f t="shared" si="18"/>
        <v/>
      </c>
    </row>
    <row r="1179" ht="36" customHeight="1" spans="1:5">
      <c r="A1179" s="421" t="s">
        <v>2119</v>
      </c>
      <c r="B1179" s="294" t="s">
        <v>2120</v>
      </c>
      <c r="C1179" s="328">
        <v>0</v>
      </c>
      <c r="D1179" s="328">
        <v>0</v>
      </c>
      <c r="E1179" s="187" t="str">
        <f t="shared" si="18"/>
        <v/>
      </c>
    </row>
    <row r="1180" ht="36" customHeight="1" spans="1:5">
      <c r="A1180" s="421" t="s">
        <v>2121</v>
      </c>
      <c r="B1180" s="294" t="s">
        <v>2122</v>
      </c>
      <c r="C1180" s="328">
        <v>0</v>
      </c>
      <c r="D1180" s="328">
        <v>0</v>
      </c>
      <c r="E1180" s="187" t="str">
        <f t="shared" si="18"/>
        <v/>
      </c>
    </row>
    <row r="1181" ht="36" customHeight="1" spans="1:5">
      <c r="A1181" s="421" t="s">
        <v>2123</v>
      </c>
      <c r="B1181" s="294" t="s">
        <v>2124</v>
      </c>
      <c r="C1181" s="328">
        <v>0</v>
      </c>
      <c r="D1181" s="328">
        <v>0</v>
      </c>
      <c r="E1181" s="187" t="str">
        <f t="shared" si="18"/>
        <v/>
      </c>
    </row>
    <row r="1182" ht="36" customHeight="1" spans="1:5">
      <c r="A1182" s="421" t="s">
        <v>2125</v>
      </c>
      <c r="B1182" s="294" t="s">
        <v>2126</v>
      </c>
      <c r="C1182" s="328">
        <v>0</v>
      </c>
      <c r="D1182" s="328">
        <v>0</v>
      </c>
      <c r="E1182" s="187" t="str">
        <f t="shared" si="18"/>
        <v/>
      </c>
    </row>
    <row r="1183" ht="36" customHeight="1" spans="1:5">
      <c r="A1183" s="421" t="s">
        <v>2127</v>
      </c>
      <c r="B1183" s="294" t="s">
        <v>2128</v>
      </c>
      <c r="C1183" s="328">
        <v>0</v>
      </c>
      <c r="D1183" s="328">
        <v>0</v>
      </c>
      <c r="E1183" s="187" t="str">
        <f t="shared" si="18"/>
        <v/>
      </c>
    </row>
    <row r="1184" ht="36" customHeight="1" spans="1:5">
      <c r="A1184" s="421" t="s">
        <v>2129</v>
      </c>
      <c r="B1184" s="294" t="s">
        <v>2130</v>
      </c>
      <c r="C1184" s="328">
        <v>0</v>
      </c>
      <c r="D1184" s="328">
        <v>0</v>
      </c>
      <c r="E1184" s="187" t="str">
        <f t="shared" si="18"/>
        <v/>
      </c>
    </row>
    <row r="1185" ht="36" customHeight="1" spans="1:5">
      <c r="A1185" s="421" t="s">
        <v>2131</v>
      </c>
      <c r="B1185" s="294" t="s">
        <v>2132</v>
      </c>
      <c r="C1185" s="328">
        <v>0</v>
      </c>
      <c r="D1185" s="328">
        <v>0</v>
      </c>
      <c r="E1185" s="187" t="str">
        <f t="shared" si="18"/>
        <v/>
      </c>
    </row>
    <row r="1186" ht="36" customHeight="1" spans="1:5">
      <c r="A1186" s="421" t="s">
        <v>2133</v>
      </c>
      <c r="B1186" s="294" t="s">
        <v>2134</v>
      </c>
      <c r="C1186" s="328">
        <v>0</v>
      </c>
      <c r="D1186" s="328">
        <v>0</v>
      </c>
      <c r="E1186" s="187" t="str">
        <f t="shared" si="18"/>
        <v/>
      </c>
    </row>
    <row r="1187" ht="36" customHeight="1" spans="1:5">
      <c r="A1187" s="421" t="s">
        <v>2135</v>
      </c>
      <c r="B1187" s="294" t="s">
        <v>2136</v>
      </c>
      <c r="C1187" s="328">
        <v>0</v>
      </c>
      <c r="D1187" s="328">
        <v>0</v>
      </c>
      <c r="E1187" s="187" t="str">
        <f t="shared" si="18"/>
        <v/>
      </c>
    </row>
    <row r="1188" ht="36" customHeight="1" spans="1:5">
      <c r="A1188" s="421" t="s">
        <v>2137</v>
      </c>
      <c r="B1188" s="294" t="s">
        <v>2138</v>
      </c>
      <c r="C1188" s="328">
        <v>0</v>
      </c>
      <c r="D1188" s="328">
        <v>0</v>
      </c>
      <c r="E1188" s="187" t="str">
        <f t="shared" si="18"/>
        <v/>
      </c>
    </row>
    <row r="1189" ht="36" customHeight="1" spans="1:5">
      <c r="A1189" s="421" t="s">
        <v>2139</v>
      </c>
      <c r="B1189" s="294" t="s">
        <v>157</v>
      </c>
      <c r="C1189" s="328">
        <v>0</v>
      </c>
      <c r="D1189" s="328">
        <v>0</v>
      </c>
      <c r="E1189" s="187" t="str">
        <f t="shared" si="18"/>
        <v/>
      </c>
    </row>
    <row r="1190" ht="36" customHeight="1" spans="1:5">
      <c r="A1190" s="421" t="s">
        <v>2140</v>
      </c>
      <c r="B1190" s="294" t="s">
        <v>2141</v>
      </c>
      <c r="C1190" s="328">
        <v>0</v>
      </c>
      <c r="D1190" s="328">
        <v>0</v>
      </c>
      <c r="E1190" s="187" t="str">
        <f t="shared" si="18"/>
        <v/>
      </c>
    </row>
    <row r="1191" ht="36" customHeight="1" spans="1:5">
      <c r="A1191" s="420" t="s">
        <v>2142</v>
      </c>
      <c r="B1191" s="292" t="s">
        <v>2143</v>
      </c>
      <c r="C1191" s="328">
        <v>315</v>
      </c>
      <c r="D1191" s="328">
        <v>116</v>
      </c>
      <c r="E1191" s="187">
        <f t="shared" si="18"/>
        <v>-0.632</v>
      </c>
    </row>
    <row r="1192" ht="36" customHeight="1" spans="1:5">
      <c r="A1192" s="421" t="s">
        <v>2144</v>
      </c>
      <c r="B1192" s="294" t="s">
        <v>139</v>
      </c>
      <c r="C1192" s="328">
        <v>0</v>
      </c>
      <c r="D1192" s="328">
        <v>0</v>
      </c>
      <c r="E1192" s="187" t="str">
        <f t="shared" si="18"/>
        <v/>
      </c>
    </row>
    <row r="1193" ht="36" customHeight="1" spans="1:5">
      <c r="A1193" s="421" t="s">
        <v>2145</v>
      </c>
      <c r="B1193" s="294" t="s">
        <v>141</v>
      </c>
      <c r="C1193" s="328">
        <v>0</v>
      </c>
      <c r="D1193" s="328">
        <v>0</v>
      </c>
      <c r="E1193" s="187" t="str">
        <f t="shared" si="18"/>
        <v/>
      </c>
    </row>
    <row r="1194" ht="36" customHeight="1" spans="1:5">
      <c r="A1194" s="421" t="s">
        <v>2146</v>
      </c>
      <c r="B1194" s="294" t="s">
        <v>143</v>
      </c>
      <c r="C1194" s="328">
        <v>0</v>
      </c>
      <c r="D1194" s="328">
        <v>0</v>
      </c>
      <c r="E1194" s="187" t="str">
        <f t="shared" si="18"/>
        <v/>
      </c>
    </row>
    <row r="1195" ht="36" customHeight="1" spans="1:5">
      <c r="A1195" s="421" t="s">
        <v>2147</v>
      </c>
      <c r="B1195" s="294" t="s">
        <v>2148</v>
      </c>
      <c r="C1195" s="328">
        <v>0</v>
      </c>
      <c r="D1195" s="328">
        <v>0</v>
      </c>
      <c r="E1195" s="187" t="str">
        <f t="shared" si="18"/>
        <v/>
      </c>
    </row>
    <row r="1196" ht="36" customHeight="1" spans="1:5">
      <c r="A1196" s="421" t="s">
        <v>2149</v>
      </c>
      <c r="B1196" s="294" t="s">
        <v>2150</v>
      </c>
      <c r="C1196" s="328">
        <v>0</v>
      </c>
      <c r="D1196" s="328">
        <v>0</v>
      </c>
      <c r="E1196" s="187" t="str">
        <f t="shared" si="18"/>
        <v/>
      </c>
    </row>
    <row r="1197" ht="36" customHeight="1" spans="1:5">
      <c r="A1197" s="421" t="s">
        <v>2151</v>
      </c>
      <c r="B1197" s="294" t="s">
        <v>2152</v>
      </c>
      <c r="C1197" s="328">
        <v>0</v>
      </c>
      <c r="D1197" s="328">
        <v>0</v>
      </c>
      <c r="E1197" s="187" t="str">
        <f t="shared" si="18"/>
        <v/>
      </c>
    </row>
    <row r="1198" ht="36" customHeight="1" spans="1:5">
      <c r="A1198" s="421" t="s">
        <v>2153</v>
      </c>
      <c r="B1198" s="294" t="s">
        <v>2154</v>
      </c>
      <c r="C1198" s="328">
        <v>0</v>
      </c>
      <c r="D1198" s="328">
        <v>0</v>
      </c>
      <c r="E1198" s="187" t="str">
        <f t="shared" si="18"/>
        <v/>
      </c>
    </row>
    <row r="1199" ht="36" customHeight="1" spans="1:5">
      <c r="A1199" s="421" t="s">
        <v>2155</v>
      </c>
      <c r="B1199" s="294" t="s">
        <v>2156</v>
      </c>
      <c r="C1199" s="328">
        <v>0</v>
      </c>
      <c r="D1199" s="328">
        <v>0</v>
      </c>
      <c r="E1199" s="187" t="str">
        <f t="shared" si="18"/>
        <v/>
      </c>
    </row>
    <row r="1200" ht="36" customHeight="1" spans="1:5">
      <c r="A1200" s="421" t="s">
        <v>2157</v>
      </c>
      <c r="B1200" s="294" t="s">
        <v>2158</v>
      </c>
      <c r="C1200" s="328">
        <v>0</v>
      </c>
      <c r="D1200" s="328">
        <v>0</v>
      </c>
      <c r="E1200" s="187" t="str">
        <f t="shared" si="18"/>
        <v/>
      </c>
    </row>
    <row r="1201" ht="36" customHeight="1" spans="1:5">
      <c r="A1201" s="421" t="s">
        <v>2159</v>
      </c>
      <c r="B1201" s="294" t="s">
        <v>2160</v>
      </c>
      <c r="C1201" s="328">
        <v>0</v>
      </c>
      <c r="D1201" s="328">
        <v>0</v>
      </c>
      <c r="E1201" s="187" t="str">
        <f t="shared" si="18"/>
        <v/>
      </c>
    </row>
    <row r="1202" ht="36" customHeight="1" spans="1:5">
      <c r="A1202" s="421" t="s">
        <v>2161</v>
      </c>
      <c r="B1202" s="294" t="s">
        <v>2162</v>
      </c>
      <c r="C1202" s="328">
        <v>0</v>
      </c>
      <c r="D1202" s="328">
        <v>0</v>
      </c>
      <c r="E1202" s="187" t="str">
        <f t="shared" si="18"/>
        <v/>
      </c>
    </row>
    <row r="1203" ht="36" customHeight="1" spans="1:5">
      <c r="A1203" s="421" t="s">
        <v>2163</v>
      </c>
      <c r="B1203" s="294" t="s">
        <v>2164</v>
      </c>
      <c r="C1203" s="328">
        <v>0</v>
      </c>
      <c r="D1203" s="328">
        <v>0</v>
      </c>
      <c r="E1203" s="187" t="str">
        <f t="shared" si="18"/>
        <v/>
      </c>
    </row>
    <row r="1204" ht="36" customHeight="1" spans="1:5">
      <c r="A1204" s="421" t="s">
        <v>2165</v>
      </c>
      <c r="B1204" s="294" t="s">
        <v>2166</v>
      </c>
      <c r="C1204" s="328">
        <v>0</v>
      </c>
      <c r="D1204" s="328">
        <v>0</v>
      </c>
      <c r="E1204" s="187" t="str">
        <f t="shared" si="18"/>
        <v/>
      </c>
    </row>
    <row r="1205" ht="36" customHeight="1" spans="1:5">
      <c r="A1205" s="421" t="s">
        <v>2167</v>
      </c>
      <c r="B1205" s="294" t="s">
        <v>2168</v>
      </c>
      <c r="C1205" s="328">
        <v>315</v>
      </c>
      <c r="D1205" s="328">
        <v>116</v>
      </c>
      <c r="E1205" s="187">
        <f t="shared" si="18"/>
        <v>-0.632</v>
      </c>
    </row>
    <row r="1206" ht="36" customHeight="1" spans="1:5">
      <c r="A1206" s="420" t="s">
        <v>2169</v>
      </c>
      <c r="B1206" s="292" t="s">
        <v>2170</v>
      </c>
      <c r="C1206" s="328">
        <v>0</v>
      </c>
      <c r="D1206" s="328">
        <v>2200</v>
      </c>
      <c r="E1206" s="187" t="str">
        <f t="shared" si="18"/>
        <v/>
      </c>
    </row>
    <row r="1207" ht="36" customHeight="1" spans="1:5">
      <c r="A1207" s="296">
        <v>2209999</v>
      </c>
      <c r="B1207" s="294" t="s">
        <v>2171</v>
      </c>
      <c r="C1207" s="328">
        <v>0</v>
      </c>
      <c r="D1207" s="328">
        <v>2200</v>
      </c>
      <c r="E1207" s="187" t="str">
        <f t="shared" si="18"/>
        <v/>
      </c>
    </row>
    <row r="1208" ht="36" customHeight="1" spans="1:5">
      <c r="A1208" s="297" t="s">
        <v>2172</v>
      </c>
      <c r="B1208" s="428" t="s">
        <v>527</v>
      </c>
      <c r="C1208" s="328"/>
      <c r="D1208" s="328"/>
      <c r="E1208" s="187" t="str">
        <f t="shared" si="18"/>
        <v/>
      </c>
    </row>
    <row r="1209" ht="36" customHeight="1" spans="1:5">
      <c r="A1209" s="420" t="s">
        <v>106</v>
      </c>
      <c r="B1209" s="292" t="s">
        <v>107</v>
      </c>
      <c r="C1209" s="328">
        <v>31586</v>
      </c>
      <c r="D1209" s="328">
        <v>24400</v>
      </c>
      <c r="E1209" s="187">
        <f t="shared" si="18"/>
        <v>-0.228</v>
      </c>
    </row>
    <row r="1210" ht="36" customHeight="1" spans="1:5">
      <c r="A1210" s="420" t="s">
        <v>2173</v>
      </c>
      <c r="B1210" s="292" t="s">
        <v>2174</v>
      </c>
      <c r="C1210" s="328">
        <v>12340</v>
      </c>
      <c r="D1210" s="328">
        <v>80</v>
      </c>
      <c r="E1210" s="187">
        <f t="shared" si="18"/>
        <v>-0.994</v>
      </c>
    </row>
    <row r="1211" ht="36" customHeight="1" spans="1:5">
      <c r="A1211" s="421" t="s">
        <v>2175</v>
      </c>
      <c r="B1211" s="294" t="s">
        <v>2176</v>
      </c>
      <c r="C1211" s="328">
        <v>0</v>
      </c>
      <c r="D1211" s="328">
        <v>0</v>
      </c>
      <c r="E1211" s="187" t="str">
        <f t="shared" si="18"/>
        <v/>
      </c>
    </row>
    <row r="1212" ht="36" customHeight="1" spans="1:5">
      <c r="A1212" s="421" t="s">
        <v>2177</v>
      </c>
      <c r="B1212" s="294" t="s">
        <v>2178</v>
      </c>
      <c r="C1212" s="328">
        <v>0</v>
      </c>
      <c r="D1212" s="328">
        <v>0</v>
      </c>
      <c r="E1212" s="187" t="str">
        <f t="shared" si="18"/>
        <v/>
      </c>
    </row>
    <row r="1213" ht="36" customHeight="1" spans="1:5">
      <c r="A1213" s="421" t="s">
        <v>2179</v>
      </c>
      <c r="B1213" s="294" t="s">
        <v>2180</v>
      </c>
      <c r="C1213" s="328">
        <v>0</v>
      </c>
      <c r="D1213" s="328">
        <v>0</v>
      </c>
      <c r="E1213" s="187" t="str">
        <f t="shared" si="18"/>
        <v/>
      </c>
    </row>
    <row r="1214" ht="36" customHeight="1" spans="1:5">
      <c r="A1214" s="421" t="s">
        <v>2181</v>
      </c>
      <c r="B1214" s="294" t="s">
        <v>2182</v>
      </c>
      <c r="C1214" s="328">
        <v>0</v>
      </c>
      <c r="D1214" s="328">
        <v>0</v>
      </c>
      <c r="E1214" s="187" t="str">
        <f t="shared" si="18"/>
        <v/>
      </c>
    </row>
    <row r="1215" ht="36" customHeight="1" spans="1:5">
      <c r="A1215" s="421" t="s">
        <v>2183</v>
      </c>
      <c r="B1215" s="294" t="s">
        <v>2184</v>
      </c>
      <c r="C1215" s="328">
        <v>0</v>
      </c>
      <c r="D1215" s="328">
        <v>0</v>
      </c>
      <c r="E1215" s="187" t="str">
        <f t="shared" si="18"/>
        <v/>
      </c>
    </row>
    <row r="1216" ht="36" customHeight="1" spans="1:5">
      <c r="A1216" s="421" t="s">
        <v>2185</v>
      </c>
      <c r="B1216" s="294" t="s">
        <v>2186</v>
      </c>
      <c r="C1216" s="328">
        <v>0</v>
      </c>
      <c r="D1216" s="328">
        <v>0</v>
      </c>
      <c r="E1216" s="187" t="str">
        <f t="shared" si="18"/>
        <v/>
      </c>
    </row>
    <row r="1217" ht="36" customHeight="1" spans="1:5">
      <c r="A1217" s="421" t="s">
        <v>2187</v>
      </c>
      <c r="B1217" s="294" t="s">
        <v>2188</v>
      </c>
      <c r="C1217" s="328">
        <v>0</v>
      </c>
      <c r="D1217" s="328">
        <v>0</v>
      </c>
      <c r="E1217" s="187" t="str">
        <f t="shared" si="18"/>
        <v/>
      </c>
    </row>
    <row r="1218" ht="36" customHeight="1" spans="1:5">
      <c r="A1218" s="421" t="s">
        <v>2189</v>
      </c>
      <c r="B1218" s="294" t="s">
        <v>2190</v>
      </c>
      <c r="C1218" s="328">
        <v>0</v>
      </c>
      <c r="D1218" s="328">
        <v>0</v>
      </c>
      <c r="E1218" s="187" t="str">
        <f t="shared" si="18"/>
        <v/>
      </c>
    </row>
    <row r="1219" ht="36" customHeight="1" spans="1:5">
      <c r="A1219" s="421" t="s">
        <v>2191</v>
      </c>
      <c r="B1219" s="294" t="s">
        <v>2192</v>
      </c>
      <c r="C1219" s="328">
        <v>0</v>
      </c>
      <c r="D1219" s="328">
        <v>0</v>
      </c>
      <c r="E1219" s="187" t="str">
        <f t="shared" si="18"/>
        <v/>
      </c>
    </row>
    <row r="1220" ht="36" customHeight="1" spans="1:5">
      <c r="A1220" s="421">
        <v>2210111</v>
      </c>
      <c r="B1220" s="294" t="s">
        <v>2193</v>
      </c>
      <c r="C1220" s="328">
        <v>140</v>
      </c>
      <c r="D1220" s="328"/>
      <c r="E1220" s="187"/>
    </row>
    <row r="1221" ht="36" customHeight="1" spans="1:5">
      <c r="A1221" s="421" t="s">
        <v>2194</v>
      </c>
      <c r="B1221" s="294" t="s">
        <v>2195</v>
      </c>
      <c r="C1221" s="328">
        <v>12200</v>
      </c>
      <c r="D1221" s="328">
        <v>80</v>
      </c>
      <c r="E1221" s="187">
        <f t="shared" ref="E1221:E1284" si="19">IF(C1221&gt;0,D1221/C1221-1,IF(C1221&lt;0,-(D1221/C1221-1),""))</f>
        <v>-0.993</v>
      </c>
    </row>
    <row r="1222" ht="36" customHeight="1" spans="1:5">
      <c r="A1222" s="420" t="s">
        <v>2196</v>
      </c>
      <c r="B1222" s="292" t="s">
        <v>2197</v>
      </c>
      <c r="C1222" s="328">
        <v>15446</v>
      </c>
      <c r="D1222" s="328">
        <v>17320</v>
      </c>
      <c r="E1222" s="187">
        <f t="shared" si="19"/>
        <v>0.121</v>
      </c>
    </row>
    <row r="1223" ht="36" customHeight="1" spans="1:5">
      <c r="A1223" s="421" t="s">
        <v>2198</v>
      </c>
      <c r="B1223" s="294" t="s">
        <v>2199</v>
      </c>
      <c r="C1223" s="328">
        <v>15446</v>
      </c>
      <c r="D1223" s="328">
        <v>17320</v>
      </c>
      <c r="E1223" s="187">
        <f t="shared" si="19"/>
        <v>0.121</v>
      </c>
    </row>
    <row r="1224" ht="36" customHeight="1" spans="1:5">
      <c r="A1224" s="421" t="s">
        <v>2200</v>
      </c>
      <c r="B1224" s="294" t="s">
        <v>2201</v>
      </c>
      <c r="C1224" s="328">
        <v>0</v>
      </c>
      <c r="D1224" s="328">
        <v>0</v>
      </c>
      <c r="E1224" s="187" t="str">
        <f t="shared" si="19"/>
        <v/>
      </c>
    </row>
    <row r="1225" ht="36" customHeight="1" spans="1:5">
      <c r="A1225" s="421" t="s">
        <v>2202</v>
      </c>
      <c r="B1225" s="294" t="s">
        <v>2203</v>
      </c>
      <c r="C1225" s="328">
        <v>0</v>
      </c>
      <c r="D1225" s="328">
        <v>0</v>
      </c>
      <c r="E1225" s="187" t="str">
        <f t="shared" si="19"/>
        <v/>
      </c>
    </row>
    <row r="1226" ht="36" customHeight="1" spans="1:5">
      <c r="A1226" s="420" t="s">
        <v>2204</v>
      </c>
      <c r="B1226" s="292" t="s">
        <v>2205</v>
      </c>
      <c r="C1226" s="328">
        <v>3800</v>
      </c>
      <c r="D1226" s="328">
        <v>7000</v>
      </c>
      <c r="E1226" s="187">
        <f t="shared" si="19"/>
        <v>0.842</v>
      </c>
    </row>
    <row r="1227" ht="36" customHeight="1" spans="1:5">
      <c r="A1227" s="421" t="s">
        <v>2206</v>
      </c>
      <c r="B1227" s="294" t="s">
        <v>2207</v>
      </c>
      <c r="C1227" s="328">
        <v>0</v>
      </c>
      <c r="D1227" s="328">
        <v>0</v>
      </c>
      <c r="E1227" s="187" t="str">
        <f t="shared" si="19"/>
        <v/>
      </c>
    </row>
    <row r="1228" ht="36" customHeight="1" spans="1:5">
      <c r="A1228" s="421" t="s">
        <v>2208</v>
      </c>
      <c r="B1228" s="294" t="s">
        <v>2209</v>
      </c>
      <c r="C1228" s="328">
        <v>0</v>
      </c>
      <c r="D1228" s="328">
        <v>0</v>
      </c>
      <c r="E1228" s="187" t="str">
        <f t="shared" si="19"/>
        <v/>
      </c>
    </row>
    <row r="1229" ht="36" customHeight="1" spans="1:5">
      <c r="A1229" s="421" t="s">
        <v>2210</v>
      </c>
      <c r="B1229" s="294" t="s">
        <v>2211</v>
      </c>
      <c r="C1229" s="328">
        <v>3800</v>
      </c>
      <c r="D1229" s="328">
        <v>7000</v>
      </c>
      <c r="E1229" s="187">
        <f t="shared" si="19"/>
        <v>0.842</v>
      </c>
    </row>
    <row r="1230" ht="36" customHeight="1" spans="1:5">
      <c r="A1230" s="427" t="s">
        <v>2212</v>
      </c>
      <c r="B1230" s="428" t="s">
        <v>527</v>
      </c>
      <c r="C1230" s="328"/>
      <c r="D1230" s="328"/>
      <c r="E1230" s="187" t="str">
        <f t="shared" si="19"/>
        <v/>
      </c>
    </row>
    <row r="1231" ht="36" customHeight="1" spans="1:5">
      <c r="A1231" s="420" t="s">
        <v>108</v>
      </c>
      <c r="B1231" s="292" t="s">
        <v>109</v>
      </c>
      <c r="C1231" s="328">
        <v>2220</v>
      </c>
      <c r="D1231" s="328">
        <v>1664</v>
      </c>
      <c r="E1231" s="187">
        <f t="shared" si="19"/>
        <v>-0.25</v>
      </c>
    </row>
    <row r="1232" ht="36" customHeight="1" spans="1:5">
      <c r="A1232" s="420" t="s">
        <v>2213</v>
      </c>
      <c r="B1232" s="292" t="s">
        <v>2214</v>
      </c>
      <c r="C1232" s="328">
        <v>920</v>
      </c>
      <c r="D1232" s="328">
        <v>0</v>
      </c>
      <c r="E1232" s="187">
        <f t="shared" si="19"/>
        <v>-1</v>
      </c>
    </row>
    <row r="1233" ht="36" customHeight="1" spans="1:5">
      <c r="A1233" s="421" t="s">
        <v>2215</v>
      </c>
      <c r="B1233" s="294" t="s">
        <v>139</v>
      </c>
      <c r="C1233" s="328">
        <v>0</v>
      </c>
      <c r="D1233" s="328">
        <v>0</v>
      </c>
      <c r="E1233" s="187" t="str">
        <f t="shared" si="19"/>
        <v/>
      </c>
    </row>
    <row r="1234" ht="36" customHeight="1" spans="1:5">
      <c r="A1234" s="421" t="s">
        <v>2216</v>
      </c>
      <c r="B1234" s="294" t="s">
        <v>141</v>
      </c>
      <c r="C1234" s="328">
        <v>0</v>
      </c>
      <c r="D1234" s="328">
        <v>0</v>
      </c>
      <c r="E1234" s="187" t="str">
        <f t="shared" si="19"/>
        <v/>
      </c>
    </row>
    <row r="1235" ht="36" customHeight="1" spans="1:5">
      <c r="A1235" s="421" t="s">
        <v>2217</v>
      </c>
      <c r="B1235" s="294" t="s">
        <v>143</v>
      </c>
      <c r="C1235" s="328">
        <v>0</v>
      </c>
      <c r="D1235" s="328">
        <v>0</v>
      </c>
      <c r="E1235" s="187" t="str">
        <f t="shared" si="19"/>
        <v/>
      </c>
    </row>
    <row r="1236" ht="36" customHeight="1" spans="1:5">
      <c r="A1236" s="421" t="s">
        <v>2218</v>
      </c>
      <c r="B1236" s="294" t="s">
        <v>2219</v>
      </c>
      <c r="C1236" s="328">
        <v>0</v>
      </c>
      <c r="D1236" s="328">
        <v>0</v>
      </c>
      <c r="E1236" s="187" t="str">
        <f t="shared" si="19"/>
        <v/>
      </c>
    </row>
    <row r="1237" ht="36" customHeight="1" spans="1:5">
      <c r="A1237" s="421" t="s">
        <v>2220</v>
      </c>
      <c r="B1237" s="294" t="s">
        <v>2221</v>
      </c>
      <c r="C1237" s="328">
        <v>0</v>
      </c>
      <c r="D1237" s="328">
        <v>0</v>
      </c>
      <c r="E1237" s="187" t="str">
        <f t="shared" si="19"/>
        <v/>
      </c>
    </row>
    <row r="1238" ht="36" customHeight="1" spans="1:5">
      <c r="A1238" s="421" t="s">
        <v>2222</v>
      </c>
      <c r="B1238" s="294" t="s">
        <v>2223</v>
      </c>
      <c r="C1238" s="328">
        <v>0</v>
      </c>
      <c r="D1238" s="328">
        <v>0</v>
      </c>
      <c r="E1238" s="187" t="str">
        <f t="shared" si="19"/>
        <v/>
      </c>
    </row>
    <row r="1239" ht="36" customHeight="1" spans="1:5">
      <c r="A1239" s="421" t="s">
        <v>2224</v>
      </c>
      <c r="B1239" s="294" t="s">
        <v>2225</v>
      </c>
      <c r="C1239" s="328">
        <v>0</v>
      </c>
      <c r="D1239" s="328">
        <v>0</v>
      </c>
      <c r="E1239" s="187" t="str">
        <f t="shared" si="19"/>
        <v/>
      </c>
    </row>
    <row r="1240" ht="36" customHeight="1" spans="1:5">
      <c r="A1240" s="421" t="s">
        <v>2226</v>
      </c>
      <c r="B1240" s="294" t="s">
        <v>2227</v>
      </c>
      <c r="C1240" s="328">
        <v>0</v>
      </c>
      <c r="D1240" s="328">
        <v>0</v>
      </c>
      <c r="E1240" s="187" t="str">
        <f t="shared" si="19"/>
        <v/>
      </c>
    </row>
    <row r="1241" ht="36" customHeight="1" spans="1:5">
      <c r="A1241" s="421" t="s">
        <v>2228</v>
      </c>
      <c r="B1241" s="294" t="s">
        <v>2229</v>
      </c>
      <c r="C1241" s="328">
        <v>0</v>
      </c>
      <c r="D1241" s="328">
        <v>0</v>
      </c>
      <c r="E1241" s="187" t="str">
        <f t="shared" si="19"/>
        <v/>
      </c>
    </row>
    <row r="1242" ht="36" customHeight="1" spans="1:5">
      <c r="A1242" s="421" t="s">
        <v>2230</v>
      </c>
      <c r="B1242" s="294" t="s">
        <v>2231</v>
      </c>
      <c r="C1242" s="328">
        <v>0</v>
      </c>
      <c r="D1242" s="328">
        <v>0</v>
      </c>
      <c r="E1242" s="187" t="str">
        <f t="shared" si="19"/>
        <v/>
      </c>
    </row>
    <row r="1243" ht="36" customHeight="1" spans="1:5">
      <c r="A1243" s="421" t="s">
        <v>2232</v>
      </c>
      <c r="B1243" s="294" t="s">
        <v>2233</v>
      </c>
      <c r="C1243" s="328">
        <v>120</v>
      </c>
      <c r="D1243" s="328">
        <v>0</v>
      </c>
      <c r="E1243" s="187">
        <f t="shared" si="19"/>
        <v>-1</v>
      </c>
    </row>
    <row r="1244" ht="36" customHeight="1" spans="1:5">
      <c r="A1244" s="421" t="s">
        <v>2234</v>
      </c>
      <c r="B1244" s="294" t="s">
        <v>2235</v>
      </c>
      <c r="C1244" s="328">
        <v>0</v>
      </c>
      <c r="D1244" s="328">
        <v>0</v>
      </c>
      <c r="E1244" s="187" t="str">
        <f t="shared" si="19"/>
        <v/>
      </c>
    </row>
    <row r="1245" ht="36" customHeight="1" spans="1:5">
      <c r="A1245" s="424">
        <v>2220119</v>
      </c>
      <c r="B1245" s="435" t="s">
        <v>2236</v>
      </c>
      <c r="C1245" s="328">
        <v>0</v>
      </c>
      <c r="D1245" s="328">
        <v>0</v>
      </c>
      <c r="E1245" s="187" t="str">
        <f t="shared" si="19"/>
        <v/>
      </c>
    </row>
    <row r="1246" ht="36" customHeight="1" spans="1:5">
      <c r="A1246" s="424">
        <v>2220120</v>
      </c>
      <c r="B1246" s="435" t="s">
        <v>2237</v>
      </c>
      <c r="C1246" s="328">
        <v>0</v>
      </c>
      <c r="D1246" s="328">
        <v>0</v>
      </c>
      <c r="E1246" s="187" t="str">
        <f t="shared" si="19"/>
        <v/>
      </c>
    </row>
    <row r="1247" ht="36" customHeight="1" spans="1:5">
      <c r="A1247" s="424">
        <v>2220121</v>
      </c>
      <c r="B1247" s="435" t="s">
        <v>2238</v>
      </c>
      <c r="C1247" s="328">
        <v>0</v>
      </c>
      <c r="D1247" s="328">
        <v>0</v>
      </c>
      <c r="E1247" s="187" t="str">
        <f t="shared" si="19"/>
        <v/>
      </c>
    </row>
    <row r="1248" ht="36" customHeight="1" spans="1:5">
      <c r="A1248" s="421" t="s">
        <v>2239</v>
      </c>
      <c r="B1248" s="294" t="s">
        <v>157</v>
      </c>
      <c r="C1248" s="328">
        <v>0</v>
      </c>
      <c r="D1248" s="328">
        <v>0</v>
      </c>
      <c r="E1248" s="187" t="str">
        <f t="shared" si="19"/>
        <v/>
      </c>
    </row>
    <row r="1249" ht="36" customHeight="1" spans="1:5">
      <c r="A1249" s="421" t="s">
        <v>2240</v>
      </c>
      <c r="B1249" s="294" t="s">
        <v>2241</v>
      </c>
      <c r="C1249" s="328">
        <v>800</v>
      </c>
      <c r="D1249" s="328">
        <v>0</v>
      </c>
      <c r="E1249" s="187">
        <f t="shared" si="19"/>
        <v>-1</v>
      </c>
    </row>
    <row r="1250" ht="36" customHeight="1" spans="1:5">
      <c r="A1250" s="420" t="s">
        <v>2242</v>
      </c>
      <c r="B1250" s="292" t="s">
        <v>2243</v>
      </c>
      <c r="C1250" s="328"/>
      <c r="D1250" s="328"/>
      <c r="E1250" s="187" t="str">
        <f t="shared" si="19"/>
        <v/>
      </c>
    </row>
    <row r="1251" ht="36" customHeight="1" spans="1:5">
      <c r="A1251" s="421" t="s">
        <v>2244</v>
      </c>
      <c r="B1251" s="294" t="s">
        <v>139</v>
      </c>
      <c r="C1251" s="328"/>
      <c r="D1251" s="328"/>
      <c r="E1251" s="187" t="str">
        <f t="shared" si="19"/>
        <v/>
      </c>
    </row>
    <row r="1252" ht="36" customHeight="1" spans="1:5">
      <c r="A1252" s="421" t="s">
        <v>2245</v>
      </c>
      <c r="B1252" s="294" t="s">
        <v>141</v>
      </c>
      <c r="C1252" s="328"/>
      <c r="D1252" s="328"/>
      <c r="E1252" s="187" t="str">
        <f t="shared" si="19"/>
        <v/>
      </c>
    </row>
    <row r="1253" ht="36" customHeight="1" spans="1:5">
      <c r="A1253" s="421" t="s">
        <v>2246</v>
      </c>
      <c r="B1253" s="294" t="s">
        <v>143</v>
      </c>
      <c r="C1253" s="328"/>
      <c r="D1253" s="328"/>
      <c r="E1253" s="187" t="str">
        <f t="shared" si="19"/>
        <v/>
      </c>
    </row>
    <row r="1254" ht="36" customHeight="1" spans="1:5">
      <c r="A1254" s="421" t="s">
        <v>2247</v>
      </c>
      <c r="B1254" s="294" t="s">
        <v>2248</v>
      </c>
      <c r="C1254" s="328"/>
      <c r="D1254" s="328"/>
      <c r="E1254" s="187" t="str">
        <f t="shared" si="19"/>
        <v/>
      </c>
    </row>
    <row r="1255" ht="36" customHeight="1" spans="1:5">
      <c r="A1255" s="421" t="s">
        <v>2249</v>
      </c>
      <c r="B1255" s="294" t="s">
        <v>2250</v>
      </c>
      <c r="C1255" s="328"/>
      <c r="D1255" s="328"/>
      <c r="E1255" s="187" t="str">
        <f t="shared" si="19"/>
        <v/>
      </c>
    </row>
    <row r="1256" ht="36" customHeight="1" spans="1:5">
      <c r="A1256" s="421" t="s">
        <v>2251</v>
      </c>
      <c r="B1256" s="294" t="s">
        <v>2252</v>
      </c>
      <c r="C1256" s="328"/>
      <c r="D1256" s="328"/>
      <c r="E1256" s="187" t="str">
        <f t="shared" si="19"/>
        <v/>
      </c>
    </row>
    <row r="1257" ht="36" customHeight="1" spans="1:5">
      <c r="A1257" s="421" t="s">
        <v>2253</v>
      </c>
      <c r="B1257" s="294" t="s">
        <v>2254</v>
      </c>
      <c r="C1257" s="328"/>
      <c r="D1257" s="328"/>
      <c r="E1257" s="187" t="str">
        <f t="shared" si="19"/>
        <v/>
      </c>
    </row>
    <row r="1258" ht="36" customHeight="1" spans="1:5">
      <c r="A1258" s="421" t="s">
        <v>2255</v>
      </c>
      <c r="B1258" s="294" t="s">
        <v>2256</v>
      </c>
      <c r="C1258" s="328"/>
      <c r="D1258" s="328"/>
      <c r="E1258" s="187" t="str">
        <f t="shared" si="19"/>
        <v/>
      </c>
    </row>
    <row r="1259" ht="36" customHeight="1" spans="1:5">
      <c r="A1259" s="421" t="s">
        <v>2257</v>
      </c>
      <c r="B1259" s="294" t="s">
        <v>2258</v>
      </c>
      <c r="C1259" s="328"/>
      <c r="D1259" s="328"/>
      <c r="E1259" s="187" t="str">
        <f t="shared" si="19"/>
        <v/>
      </c>
    </row>
    <row r="1260" ht="36" customHeight="1" spans="1:5">
      <c r="A1260" s="421" t="s">
        <v>2259</v>
      </c>
      <c r="B1260" s="294" t="s">
        <v>2260</v>
      </c>
      <c r="C1260" s="328"/>
      <c r="D1260" s="328"/>
      <c r="E1260" s="187" t="str">
        <f t="shared" si="19"/>
        <v/>
      </c>
    </row>
    <row r="1261" ht="36" customHeight="1" spans="1:5">
      <c r="A1261" s="421" t="s">
        <v>2261</v>
      </c>
      <c r="B1261" s="294" t="s">
        <v>2262</v>
      </c>
      <c r="C1261" s="328"/>
      <c r="D1261" s="328"/>
      <c r="E1261" s="187" t="str">
        <f t="shared" si="19"/>
        <v/>
      </c>
    </row>
    <row r="1262" ht="36" customHeight="1" spans="1:5">
      <c r="A1262" s="421" t="s">
        <v>2263</v>
      </c>
      <c r="B1262" s="294" t="s">
        <v>157</v>
      </c>
      <c r="C1262" s="328"/>
      <c r="D1262" s="328"/>
      <c r="E1262" s="187" t="str">
        <f t="shared" si="19"/>
        <v/>
      </c>
    </row>
    <row r="1263" ht="36" customHeight="1" spans="1:5">
      <c r="A1263" s="421" t="s">
        <v>2264</v>
      </c>
      <c r="B1263" s="294" t="s">
        <v>2265</v>
      </c>
      <c r="C1263" s="328"/>
      <c r="D1263" s="328"/>
      <c r="E1263" s="187" t="str">
        <f t="shared" si="19"/>
        <v/>
      </c>
    </row>
    <row r="1264" ht="36" customHeight="1" spans="1:5">
      <c r="A1264" s="420" t="s">
        <v>2266</v>
      </c>
      <c r="B1264" s="292" t="s">
        <v>2267</v>
      </c>
      <c r="C1264" s="328">
        <v>0</v>
      </c>
      <c r="D1264" s="328">
        <v>0</v>
      </c>
      <c r="E1264" s="187" t="str">
        <f t="shared" si="19"/>
        <v/>
      </c>
    </row>
    <row r="1265" ht="36" customHeight="1" spans="1:5">
      <c r="A1265" s="421" t="s">
        <v>2268</v>
      </c>
      <c r="B1265" s="294" t="s">
        <v>2269</v>
      </c>
      <c r="C1265" s="328">
        <v>0</v>
      </c>
      <c r="D1265" s="328">
        <v>0</v>
      </c>
      <c r="E1265" s="187" t="str">
        <f t="shared" si="19"/>
        <v/>
      </c>
    </row>
    <row r="1266" ht="36" customHeight="1" spans="1:5">
      <c r="A1266" s="421" t="s">
        <v>2270</v>
      </c>
      <c r="B1266" s="294" t="s">
        <v>2271</v>
      </c>
      <c r="C1266" s="328">
        <v>0</v>
      </c>
      <c r="D1266" s="328">
        <v>0</v>
      </c>
      <c r="E1266" s="187" t="str">
        <f t="shared" si="19"/>
        <v/>
      </c>
    </row>
    <row r="1267" ht="36" customHeight="1" spans="1:5">
      <c r="A1267" s="421" t="s">
        <v>2272</v>
      </c>
      <c r="B1267" s="294" t="s">
        <v>2273</v>
      </c>
      <c r="C1267" s="328">
        <v>0</v>
      </c>
      <c r="D1267" s="328">
        <v>0</v>
      </c>
      <c r="E1267" s="187" t="str">
        <f t="shared" si="19"/>
        <v/>
      </c>
    </row>
    <row r="1268" ht="36" customHeight="1" spans="1:5">
      <c r="A1268" s="424">
        <v>2220305</v>
      </c>
      <c r="B1268" s="435" t="s">
        <v>2274</v>
      </c>
      <c r="C1268" s="328">
        <v>0</v>
      </c>
      <c r="D1268" s="328">
        <v>0</v>
      </c>
      <c r="E1268" s="187" t="str">
        <f t="shared" si="19"/>
        <v/>
      </c>
    </row>
    <row r="1269" ht="36" customHeight="1" spans="1:5">
      <c r="A1269" s="421" t="s">
        <v>2275</v>
      </c>
      <c r="B1269" s="294" t="s">
        <v>2276</v>
      </c>
      <c r="C1269" s="328">
        <v>0</v>
      </c>
      <c r="D1269" s="328">
        <v>0</v>
      </c>
      <c r="E1269" s="187" t="str">
        <f t="shared" si="19"/>
        <v/>
      </c>
    </row>
    <row r="1270" ht="36" customHeight="1" spans="1:5">
      <c r="A1270" s="420" t="s">
        <v>2277</v>
      </c>
      <c r="B1270" s="292" t="s">
        <v>2278</v>
      </c>
      <c r="C1270" s="328">
        <v>1300</v>
      </c>
      <c r="D1270" s="328">
        <v>1664</v>
      </c>
      <c r="E1270" s="187">
        <f t="shared" si="19"/>
        <v>0.28</v>
      </c>
    </row>
    <row r="1271" ht="36" customHeight="1" spans="1:5">
      <c r="A1271" s="421" t="s">
        <v>2279</v>
      </c>
      <c r="B1271" s="294" t="s">
        <v>2280</v>
      </c>
      <c r="C1271" s="328">
        <v>0</v>
      </c>
      <c r="D1271" s="328">
        <v>0</v>
      </c>
      <c r="E1271" s="187" t="str">
        <f t="shared" si="19"/>
        <v/>
      </c>
    </row>
    <row r="1272" ht="36" customHeight="1" spans="1:5">
      <c r="A1272" s="421" t="s">
        <v>2281</v>
      </c>
      <c r="B1272" s="294" t="s">
        <v>2282</v>
      </c>
      <c r="C1272" s="328">
        <v>0</v>
      </c>
      <c r="D1272" s="328">
        <v>0</v>
      </c>
      <c r="E1272" s="187" t="str">
        <f t="shared" si="19"/>
        <v/>
      </c>
    </row>
    <row r="1273" ht="36" customHeight="1" spans="1:5">
      <c r="A1273" s="421" t="s">
        <v>2283</v>
      </c>
      <c r="B1273" s="294" t="s">
        <v>2284</v>
      </c>
      <c r="C1273" s="328">
        <v>0</v>
      </c>
      <c r="D1273" s="328">
        <v>0</v>
      </c>
      <c r="E1273" s="187" t="str">
        <f t="shared" si="19"/>
        <v/>
      </c>
    </row>
    <row r="1274" ht="36" customHeight="1" spans="1:5">
      <c r="A1274" s="421" t="s">
        <v>2285</v>
      </c>
      <c r="B1274" s="294" t="s">
        <v>2286</v>
      </c>
      <c r="C1274" s="328">
        <v>0</v>
      </c>
      <c r="D1274" s="328">
        <v>0</v>
      </c>
      <c r="E1274" s="187" t="str">
        <f t="shared" si="19"/>
        <v/>
      </c>
    </row>
    <row r="1275" ht="36" customHeight="1" spans="1:5">
      <c r="A1275" s="421" t="s">
        <v>2287</v>
      </c>
      <c r="B1275" s="294" t="s">
        <v>2288</v>
      </c>
      <c r="C1275" s="328">
        <v>1300</v>
      </c>
      <c r="D1275" s="328">
        <v>1664</v>
      </c>
      <c r="E1275" s="187">
        <f t="shared" si="19"/>
        <v>0.28</v>
      </c>
    </row>
    <row r="1276" ht="36" customHeight="1" spans="1:5">
      <c r="A1276" s="420" t="s">
        <v>2289</v>
      </c>
      <c r="B1276" s="292" t="s">
        <v>2290</v>
      </c>
      <c r="C1276" s="328">
        <v>0</v>
      </c>
      <c r="D1276" s="328">
        <v>0</v>
      </c>
      <c r="E1276" s="187" t="str">
        <f t="shared" si="19"/>
        <v/>
      </c>
    </row>
    <row r="1277" ht="36" customHeight="1" spans="1:5">
      <c r="A1277" s="421" t="s">
        <v>2291</v>
      </c>
      <c r="B1277" s="294" t="s">
        <v>2292</v>
      </c>
      <c r="C1277" s="328">
        <v>0</v>
      </c>
      <c r="D1277" s="328">
        <v>0</v>
      </c>
      <c r="E1277" s="187" t="str">
        <f t="shared" si="19"/>
        <v/>
      </c>
    </row>
    <row r="1278" ht="36" customHeight="1" spans="1:5">
      <c r="A1278" s="421" t="s">
        <v>2293</v>
      </c>
      <c r="B1278" s="294" t="s">
        <v>2294</v>
      </c>
      <c r="C1278" s="328">
        <v>0</v>
      </c>
      <c r="D1278" s="328">
        <v>0</v>
      </c>
      <c r="E1278" s="187" t="str">
        <f t="shared" si="19"/>
        <v/>
      </c>
    </row>
    <row r="1279" ht="36" customHeight="1" spans="1:5">
      <c r="A1279" s="421" t="s">
        <v>2295</v>
      </c>
      <c r="B1279" s="294" t="s">
        <v>2296</v>
      </c>
      <c r="C1279" s="328">
        <v>0</v>
      </c>
      <c r="D1279" s="328">
        <v>0</v>
      </c>
      <c r="E1279" s="187" t="str">
        <f t="shared" si="19"/>
        <v/>
      </c>
    </row>
    <row r="1280" ht="36" customHeight="1" spans="1:5">
      <c r="A1280" s="421" t="s">
        <v>2297</v>
      </c>
      <c r="B1280" s="294" t="s">
        <v>2298</v>
      </c>
      <c r="C1280" s="328">
        <v>0</v>
      </c>
      <c r="D1280" s="328">
        <v>0</v>
      </c>
      <c r="E1280" s="187" t="str">
        <f t="shared" si="19"/>
        <v/>
      </c>
    </row>
    <row r="1281" ht="36" customHeight="1" spans="1:5">
      <c r="A1281" s="421" t="s">
        <v>2299</v>
      </c>
      <c r="B1281" s="294" t="s">
        <v>2300</v>
      </c>
      <c r="C1281" s="328">
        <v>0</v>
      </c>
      <c r="D1281" s="328">
        <v>0</v>
      </c>
      <c r="E1281" s="187" t="str">
        <f t="shared" si="19"/>
        <v/>
      </c>
    </row>
    <row r="1282" ht="36" customHeight="1" spans="1:5">
      <c r="A1282" s="421" t="s">
        <v>2301</v>
      </c>
      <c r="B1282" s="294" t="s">
        <v>2302</v>
      </c>
      <c r="C1282" s="328">
        <v>0</v>
      </c>
      <c r="D1282" s="328">
        <v>0</v>
      </c>
      <c r="E1282" s="187" t="str">
        <f t="shared" si="19"/>
        <v/>
      </c>
    </row>
    <row r="1283" ht="36" customHeight="1" spans="1:5">
      <c r="A1283" s="421" t="s">
        <v>2303</v>
      </c>
      <c r="B1283" s="294" t="s">
        <v>2304</v>
      </c>
      <c r="C1283" s="328">
        <v>0</v>
      </c>
      <c r="D1283" s="328">
        <v>0</v>
      </c>
      <c r="E1283" s="187" t="str">
        <f t="shared" si="19"/>
        <v/>
      </c>
    </row>
    <row r="1284" ht="36" customHeight="1" spans="1:5">
      <c r="A1284" s="421" t="s">
        <v>2305</v>
      </c>
      <c r="B1284" s="294" t="s">
        <v>2306</v>
      </c>
      <c r="C1284" s="328">
        <v>0</v>
      </c>
      <c r="D1284" s="328">
        <v>0</v>
      </c>
      <c r="E1284" s="187" t="str">
        <f t="shared" si="19"/>
        <v/>
      </c>
    </row>
    <row r="1285" ht="36" customHeight="1" spans="1:5">
      <c r="A1285" s="421" t="s">
        <v>2307</v>
      </c>
      <c r="B1285" s="294" t="s">
        <v>2308</v>
      </c>
      <c r="C1285" s="328">
        <v>0</v>
      </c>
      <c r="D1285" s="328">
        <v>0</v>
      </c>
      <c r="E1285" s="187" t="str">
        <f t="shared" ref="E1285:E1348" si="20">IF(C1285&gt;0,D1285/C1285-1,IF(C1285&lt;0,-(D1285/C1285-1),""))</f>
        <v/>
      </c>
    </row>
    <row r="1286" ht="36" customHeight="1" spans="1:5">
      <c r="A1286" s="421" t="s">
        <v>2309</v>
      </c>
      <c r="B1286" s="294" t="s">
        <v>2310</v>
      </c>
      <c r="C1286" s="328">
        <v>0</v>
      </c>
      <c r="D1286" s="328">
        <v>0</v>
      </c>
      <c r="E1286" s="187" t="str">
        <f t="shared" si="20"/>
        <v/>
      </c>
    </row>
    <row r="1287" ht="36" customHeight="1" spans="1:5">
      <c r="A1287" s="296">
        <v>2220511</v>
      </c>
      <c r="B1287" s="294" t="s">
        <v>2311</v>
      </c>
      <c r="C1287" s="328">
        <v>0</v>
      </c>
      <c r="D1287" s="328">
        <v>0</v>
      </c>
      <c r="E1287" s="187" t="str">
        <f t="shared" si="20"/>
        <v/>
      </c>
    </row>
    <row r="1288" ht="36" customHeight="1" spans="1:5">
      <c r="A1288" s="421" t="s">
        <v>2312</v>
      </c>
      <c r="B1288" s="294" t="s">
        <v>2313</v>
      </c>
      <c r="C1288" s="328">
        <v>0</v>
      </c>
      <c r="D1288" s="328">
        <v>0</v>
      </c>
      <c r="E1288" s="187" t="str">
        <f t="shared" si="20"/>
        <v/>
      </c>
    </row>
    <row r="1289" ht="36" customHeight="1" spans="1:5">
      <c r="A1289" s="420" t="s">
        <v>2314</v>
      </c>
      <c r="B1289" s="428" t="s">
        <v>527</v>
      </c>
      <c r="C1289" s="328"/>
      <c r="D1289" s="328"/>
      <c r="E1289" s="187" t="str">
        <f t="shared" si="20"/>
        <v/>
      </c>
    </row>
    <row r="1290" ht="36" customHeight="1" spans="1:5">
      <c r="A1290" s="420" t="s">
        <v>110</v>
      </c>
      <c r="B1290" s="292" t="s">
        <v>111</v>
      </c>
      <c r="C1290" s="328">
        <v>6803</v>
      </c>
      <c r="D1290" s="328">
        <v>4916</v>
      </c>
      <c r="E1290" s="187">
        <f t="shared" si="20"/>
        <v>-0.277</v>
      </c>
    </row>
    <row r="1291" ht="36" customHeight="1" spans="1:5">
      <c r="A1291" s="420" t="s">
        <v>2315</v>
      </c>
      <c r="B1291" s="292" t="s">
        <v>2316</v>
      </c>
      <c r="C1291" s="328">
        <v>2813</v>
      </c>
      <c r="D1291" s="328">
        <v>1844</v>
      </c>
      <c r="E1291" s="187">
        <f t="shared" si="20"/>
        <v>-0.344</v>
      </c>
    </row>
    <row r="1292" ht="36" customHeight="1" spans="1:5">
      <c r="A1292" s="421" t="s">
        <v>2317</v>
      </c>
      <c r="B1292" s="294" t="s">
        <v>139</v>
      </c>
      <c r="C1292" s="328">
        <v>780</v>
      </c>
      <c r="D1292" s="328">
        <v>769</v>
      </c>
      <c r="E1292" s="187">
        <f t="shared" si="20"/>
        <v>-0.014</v>
      </c>
    </row>
    <row r="1293" ht="36" customHeight="1" spans="1:5">
      <c r="A1293" s="421" t="s">
        <v>2318</v>
      </c>
      <c r="B1293" s="294" t="s">
        <v>141</v>
      </c>
      <c r="C1293" s="328">
        <v>875</v>
      </c>
      <c r="D1293" s="328">
        <v>862</v>
      </c>
      <c r="E1293" s="187">
        <f t="shared" si="20"/>
        <v>-0.015</v>
      </c>
    </row>
    <row r="1294" ht="36" customHeight="1" spans="1:5">
      <c r="A1294" s="421" t="s">
        <v>2319</v>
      </c>
      <c r="B1294" s="294" t="s">
        <v>143</v>
      </c>
      <c r="C1294" s="328">
        <v>0</v>
      </c>
      <c r="D1294" s="328">
        <v>0</v>
      </c>
      <c r="E1294" s="187" t="str">
        <f t="shared" si="20"/>
        <v/>
      </c>
    </row>
    <row r="1295" ht="36" customHeight="1" spans="1:5">
      <c r="A1295" s="421" t="s">
        <v>2320</v>
      </c>
      <c r="B1295" s="294" t="s">
        <v>2321</v>
      </c>
      <c r="C1295" s="328">
        <v>142</v>
      </c>
      <c r="D1295" s="328">
        <v>96</v>
      </c>
      <c r="E1295" s="187">
        <f t="shared" si="20"/>
        <v>-0.324</v>
      </c>
    </row>
    <row r="1296" ht="36" customHeight="1" spans="1:5">
      <c r="A1296" s="421" t="s">
        <v>2322</v>
      </c>
      <c r="B1296" s="294" t="s">
        <v>2323</v>
      </c>
      <c r="C1296" s="328">
        <v>0</v>
      </c>
      <c r="D1296" s="328">
        <v>0</v>
      </c>
      <c r="E1296" s="187" t="str">
        <f t="shared" si="20"/>
        <v/>
      </c>
    </row>
    <row r="1297" ht="36" customHeight="1" spans="1:5">
      <c r="A1297" s="421" t="s">
        <v>2324</v>
      </c>
      <c r="B1297" s="294" t="s">
        <v>2325</v>
      </c>
      <c r="C1297" s="328">
        <v>15</v>
      </c>
      <c r="D1297" s="328">
        <v>11</v>
      </c>
      <c r="E1297" s="187">
        <f t="shared" si="20"/>
        <v>-0.267</v>
      </c>
    </row>
    <row r="1298" ht="36" customHeight="1" spans="1:5">
      <c r="A1298" s="421" t="s">
        <v>2326</v>
      </c>
      <c r="B1298" s="294" t="s">
        <v>2327</v>
      </c>
      <c r="C1298" s="328"/>
      <c r="D1298" s="328"/>
      <c r="E1298" s="187" t="str">
        <f t="shared" si="20"/>
        <v/>
      </c>
    </row>
    <row r="1299" ht="36" customHeight="1" spans="1:5">
      <c r="A1299" s="421" t="s">
        <v>2328</v>
      </c>
      <c r="B1299" s="294" t="s">
        <v>2329</v>
      </c>
      <c r="C1299" s="328">
        <v>0</v>
      </c>
      <c r="D1299" s="328">
        <v>0</v>
      </c>
      <c r="E1299" s="187" t="str">
        <f t="shared" si="20"/>
        <v/>
      </c>
    </row>
    <row r="1300" ht="36" customHeight="1" spans="1:5">
      <c r="A1300" s="421" t="s">
        <v>2330</v>
      </c>
      <c r="B1300" s="294" t="s">
        <v>2331</v>
      </c>
      <c r="C1300" s="328">
        <v>101</v>
      </c>
      <c r="D1300" s="328">
        <v>106</v>
      </c>
      <c r="E1300" s="187">
        <f t="shared" si="20"/>
        <v>0.05</v>
      </c>
    </row>
    <row r="1301" ht="36" customHeight="1" spans="1:5">
      <c r="A1301" s="421" t="s">
        <v>2332</v>
      </c>
      <c r="B1301" s="294" t="s">
        <v>157</v>
      </c>
      <c r="C1301" s="328">
        <v>0</v>
      </c>
      <c r="D1301" s="328">
        <v>0</v>
      </c>
      <c r="E1301" s="187" t="str">
        <f t="shared" si="20"/>
        <v/>
      </c>
    </row>
    <row r="1302" ht="36" customHeight="1" spans="1:5">
      <c r="A1302" s="421" t="s">
        <v>2333</v>
      </c>
      <c r="B1302" s="294" t="s">
        <v>2334</v>
      </c>
      <c r="C1302" s="328">
        <v>900</v>
      </c>
      <c r="D1302" s="328">
        <v>0</v>
      </c>
      <c r="E1302" s="187">
        <f t="shared" si="20"/>
        <v>-1</v>
      </c>
    </row>
    <row r="1303" ht="36" customHeight="1" spans="1:5">
      <c r="A1303" s="420" t="s">
        <v>2335</v>
      </c>
      <c r="B1303" s="292" t="s">
        <v>2336</v>
      </c>
      <c r="C1303" s="328">
        <v>3876</v>
      </c>
      <c r="D1303" s="328">
        <v>2910</v>
      </c>
      <c r="E1303" s="187">
        <f t="shared" si="20"/>
        <v>-0.249</v>
      </c>
    </row>
    <row r="1304" ht="36" customHeight="1" spans="1:5">
      <c r="A1304" s="421" t="s">
        <v>2337</v>
      </c>
      <c r="B1304" s="294" t="s">
        <v>139</v>
      </c>
      <c r="C1304" s="328">
        <v>3206</v>
      </c>
      <c r="D1304" s="328">
        <v>2632</v>
      </c>
      <c r="E1304" s="187">
        <f t="shared" si="20"/>
        <v>-0.179</v>
      </c>
    </row>
    <row r="1305" ht="36" customHeight="1" spans="1:5">
      <c r="A1305" s="421" t="s">
        <v>2338</v>
      </c>
      <c r="B1305" s="294" t="s">
        <v>141</v>
      </c>
      <c r="C1305" s="328">
        <v>0</v>
      </c>
      <c r="D1305" s="328">
        <v>0</v>
      </c>
      <c r="E1305" s="187" t="str">
        <f t="shared" si="20"/>
        <v/>
      </c>
    </row>
    <row r="1306" ht="36" customHeight="1" spans="1:5">
      <c r="A1306" s="421" t="s">
        <v>2339</v>
      </c>
      <c r="B1306" s="294" t="s">
        <v>143</v>
      </c>
      <c r="C1306" s="328">
        <v>0</v>
      </c>
      <c r="D1306" s="328">
        <v>0</v>
      </c>
      <c r="E1306" s="187" t="str">
        <f t="shared" si="20"/>
        <v/>
      </c>
    </row>
    <row r="1307" ht="36" customHeight="1" spans="1:5">
      <c r="A1307" s="421" t="s">
        <v>2340</v>
      </c>
      <c r="B1307" s="294" t="s">
        <v>2341</v>
      </c>
      <c r="C1307" s="328">
        <v>670</v>
      </c>
      <c r="D1307" s="328">
        <v>278</v>
      </c>
      <c r="E1307" s="187">
        <f t="shared" si="20"/>
        <v>-0.585</v>
      </c>
    </row>
    <row r="1308" ht="36" customHeight="1" spans="1:5">
      <c r="A1308" s="421" t="s">
        <v>2342</v>
      </c>
      <c r="B1308" s="294" t="s">
        <v>2343</v>
      </c>
      <c r="C1308" s="328">
        <v>0</v>
      </c>
      <c r="D1308" s="328">
        <v>0</v>
      </c>
      <c r="E1308" s="187" t="str">
        <f t="shared" si="20"/>
        <v/>
      </c>
    </row>
    <row r="1309" ht="36" customHeight="1" spans="1:5">
      <c r="A1309" s="420" t="s">
        <v>2344</v>
      </c>
      <c r="B1309" s="292" t="s">
        <v>2345</v>
      </c>
      <c r="C1309" s="328"/>
      <c r="D1309" s="328"/>
      <c r="E1309" s="187" t="str">
        <f t="shared" si="20"/>
        <v/>
      </c>
    </row>
    <row r="1310" ht="36" customHeight="1" spans="1:5">
      <c r="A1310" s="421" t="s">
        <v>2346</v>
      </c>
      <c r="B1310" s="294" t="s">
        <v>139</v>
      </c>
      <c r="C1310" s="328"/>
      <c r="D1310" s="328"/>
      <c r="E1310" s="187" t="str">
        <f t="shared" si="20"/>
        <v/>
      </c>
    </row>
    <row r="1311" ht="36" customHeight="1" spans="1:5">
      <c r="A1311" s="421" t="s">
        <v>2347</v>
      </c>
      <c r="B1311" s="294" t="s">
        <v>141</v>
      </c>
      <c r="C1311" s="328"/>
      <c r="D1311" s="328"/>
      <c r="E1311" s="187" t="str">
        <f t="shared" si="20"/>
        <v/>
      </c>
    </row>
    <row r="1312" ht="36" customHeight="1" spans="1:5">
      <c r="A1312" s="421" t="s">
        <v>2348</v>
      </c>
      <c r="B1312" s="294" t="s">
        <v>143</v>
      </c>
      <c r="C1312" s="328"/>
      <c r="D1312" s="328"/>
      <c r="E1312" s="187" t="str">
        <f t="shared" si="20"/>
        <v/>
      </c>
    </row>
    <row r="1313" ht="36" customHeight="1" spans="1:5">
      <c r="A1313" s="421" t="s">
        <v>2349</v>
      </c>
      <c r="B1313" s="294" t="s">
        <v>2350</v>
      </c>
      <c r="C1313" s="328"/>
      <c r="D1313" s="328"/>
      <c r="E1313" s="187" t="str">
        <f t="shared" si="20"/>
        <v/>
      </c>
    </row>
    <row r="1314" ht="36" customHeight="1" spans="1:5">
      <c r="A1314" s="421" t="s">
        <v>2351</v>
      </c>
      <c r="B1314" s="294" t="s">
        <v>2352</v>
      </c>
      <c r="C1314" s="328"/>
      <c r="D1314" s="328"/>
      <c r="E1314" s="187" t="str">
        <f t="shared" si="20"/>
        <v/>
      </c>
    </row>
    <row r="1315" ht="36" customHeight="1" spans="1:5">
      <c r="A1315" s="420" t="s">
        <v>2353</v>
      </c>
      <c r="B1315" s="292" t="s">
        <v>2354</v>
      </c>
      <c r="C1315" s="328">
        <v>0</v>
      </c>
      <c r="D1315" s="328">
        <v>0</v>
      </c>
      <c r="E1315" s="187" t="str">
        <f t="shared" si="20"/>
        <v/>
      </c>
    </row>
    <row r="1316" ht="36" customHeight="1" spans="1:5">
      <c r="A1316" s="421" t="s">
        <v>2355</v>
      </c>
      <c r="B1316" s="294" t="s">
        <v>139</v>
      </c>
      <c r="C1316" s="328">
        <v>0</v>
      </c>
      <c r="D1316" s="328">
        <v>0</v>
      </c>
      <c r="E1316" s="187" t="str">
        <f t="shared" si="20"/>
        <v/>
      </c>
    </row>
    <row r="1317" ht="36" customHeight="1" spans="1:5">
      <c r="A1317" s="421" t="s">
        <v>2356</v>
      </c>
      <c r="B1317" s="294" t="s">
        <v>141</v>
      </c>
      <c r="C1317" s="328">
        <v>0</v>
      </c>
      <c r="D1317" s="328">
        <v>0</v>
      </c>
      <c r="E1317" s="187" t="str">
        <f t="shared" si="20"/>
        <v/>
      </c>
    </row>
    <row r="1318" ht="36" customHeight="1" spans="1:5">
      <c r="A1318" s="421" t="s">
        <v>2357</v>
      </c>
      <c r="B1318" s="294" t="s">
        <v>143</v>
      </c>
      <c r="C1318" s="328">
        <v>0</v>
      </c>
      <c r="D1318" s="328">
        <v>0</v>
      </c>
      <c r="E1318" s="187" t="str">
        <f t="shared" si="20"/>
        <v/>
      </c>
    </row>
    <row r="1319" ht="36" customHeight="1" spans="1:5">
      <c r="A1319" s="421" t="s">
        <v>2358</v>
      </c>
      <c r="B1319" s="294" t="s">
        <v>2359</v>
      </c>
      <c r="C1319" s="328">
        <v>0</v>
      </c>
      <c r="D1319" s="328">
        <v>0</v>
      </c>
      <c r="E1319" s="187" t="str">
        <f t="shared" si="20"/>
        <v/>
      </c>
    </row>
    <row r="1320" ht="36" customHeight="1" spans="1:5">
      <c r="A1320" s="421" t="s">
        <v>2360</v>
      </c>
      <c r="B1320" s="294" t="s">
        <v>2361</v>
      </c>
      <c r="C1320" s="328">
        <v>0</v>
      </c>
      <c r="D1320" s="328">
        <v>0</v>
      </c>
      <c r="E1320" s="187" t="str">
        <f t="shared" si="20"/>
        <v/>
      </c>
    </row>
    <row r="1321" ht="36" customHeight="1" spans="1:5">
      <c r="A1321" s="421" t="s">
        <v>2362</v>
      </c>
      <c r="B1321" s="294" t="s">
        <v>157</v>
      </c>
      <c r="C1321" s="328">
        <v>0</v>
      </c>
      <c r="D1321" s="328">
        <v>0</v>
      </c>
      <c r="E1321" s="187" t="str">
        <f t="shared" si="20"/>
        <v/>
      </c>
    </row>
    <row r="1322" ht="36" customHeight="1" spans="1:5">
      <c r="A1322" s="421" t="s">
        <v>2363</v>
      </c>
      <c r="B1322" s="294" t="s">
        <v>2364</v>
      </c>
      <c r="C1322" s="328">
        <v>0</v>
      </c>
      <c r="D1322" s="328">
        <v>0</v>
      </c>
      <c r="E1322" s="187" t="str">
        <f t="shared" si="20"/>
        <v/>
      </c>
    </row>
    <row r="1323" ht="36" customHeight="1" spans="1:5">
      <c r="A1323" s="420" t="s">
        <v>2365</v>
      </c>
      <c r="B1323" s="292" t="s">
        <v>2366</v>
      </c>
      <c r="C1323" s="328">
        <v>0</v>
      </c>
      <c r="D1323" s="328">
        <v>0</v>
      </c>
      <c r="E1323" s="187" t="str">
        <f t="shared" si="20"/>
        <v/>
      </c>
    </row>
    <row r="1324" ht="36" customHeight="1" spans="1:5">
      <c r="A1324" s="421" t="s">
        <v>2367</v>
      </c>
      <c r="B1324" s="294" t="s">
        <v>139</v>
      </c>
      <c r="C1324" s="328">
        <v>0</v>
      </c>
      <c r="D1324" s="328">
        <v>0</v>
      </c>
      <c r="E1324" s="187" t="str">
        <f t="shared" si="20"/>
        <v/>
      </c>
    </row>
    <row r="1325" ht="36" customHeight="1" spans="1:5">
      <c r="A1325" s="421" t="s">
        <v>2368</v>
      </c>
      <c r="B1325" s="294" t="s">
        <v>141</v>
      </c>
      <c r="C1325" s="328">
        <v>0</v>
      </c>
      <c r="D1325" s="328">
        <v>0</v>
      </c>
      <c r="E1325" s="187" t="str">
        <f t="shared" si="20"/>
        <v/>
      </c>
    </row>
    <row r="1326" ht="36" customHeight="1" spans="1:5">
      <c r="A1326" s="421" t="s">
        <v>2369</v>
      </c>
      <c r="B1326" s="294" t="s">
        <v>143</v>
      </c>
      <c r="C1326" s="328">
        <v>0</v>
      </c>
      <c r="D1326" s="328">
        <v>0</v>
      </c>
      <c r="E1326" s="187" t="str">
        <f t="shared" si="20"/>
        <v/>
      </c>
    </row>
    <row r="1327" ht="36" customHeight="1" spans="1:5">
      <c r="A1327" s="421" t="s">
        <v>2370</v>
      </c>
      <c r="B1327" s="294" t="s">
        <v>2371</v>
      </c>
      <c r="C1327" s="328">
        <v>0</v>
      </c>
      <c r="D1327" s="328">
        <v>0</v>
      </c>
      <c r="E1327" s="187" t="str">
        <f t="shared" si="20"/>
        <v/>
      </c>
    </row>
    <row r="1328" ht="36" customHeight="1" spans="1:5">
      <c r="A1328" s="421" t="s">
        <v>2372</v>
      </c>
      <c r="B1328" s="294" t="s">
        <v>2373</v>
      </c>
      <c r="C1328" s="328">
        <v>0</v>
      </c>
      <c r="D1328" s="328">
        <v>0</v>
      </c>
      <c r="E1328" s="187" t="str">
        <f t="shared" si="20"/>
        <v/>
      </c>
    </row>
    <row r="1329" ht="36" customHeight="1" spans="1:5">
      <c r="A1329" s="421" t="s">
        <v>2374</v>
      </c>
      <c r="B1329" s="294" t="s">
        <v>2375</v>
      </c>
      <c r="C1329" s="328">
        <v>0</v>
      </c>
      <c r="D1329" s="328">
        <v>0</v>
      </c>
      <c r="E1329" s="187" t="str">
        <f t="shared" si="20"/>
        <v/>
      </c>
    </row>
    <row r="1330" ht="36" customHeight="1" spans="1:5">
      <c r="A1330" s="421" t="s">
        <v>2376</v>
      </c>
      <c r="B1330" s="294" t="s">
        <v>2377</v>
      </c>
      <c r="C1330" s="328">
        <v>0</v>
      </c>
      <c r="D1330" s="328">
        <v>0</v>
      </c>
      <c r="E1330" s="187" t="str">
        <f t="shared" si="20"/>
        <v/>
      </c>
    </row>
    <row r="1331" ht="36" customHeight="1" spans="1:5">
      <c r="A1331" s="421" t="s">
        <v>2378</v>
      </c>
      <c r="B1331" s="294" t="s">
        <v>2379</v>
      </c>
      <c r="C1331" s="328">
        <v>0</v>
      </c>
      <c r="D1331" s="328">
        <v>0</v>
      </c>
      <c r="E1331" s="187" t="str">
        <f t="shared" si="20"/>
        <v/>
      </c>
    </row>
    <row r="1332" ht="36" customHeight="1" spans="1:5">
      <c r="A1332" s="421" t="s">
        <v>2380</v>
      </c>
      <c r="B1332" s="294" t="s">
        <v>2381</v>
      </c>
      <c r="C1332" s="328">
        <v>0</v>
      </c>
      <c r="D1332" s="328">
        <v>0</v>
      </c>
      <c r="E1332" s="187" t="str">
        <f t="shared" si="20"/>
        <v/>
      </c>
    </row>
    <row r="1333" ht="36" customHeight="1" spans="1:5">
      <c r="A1333" s="421" t="s">
        <v>2382</v>
      </c>
      <c r="B1333" s="294" t="s">
        <v>2383</v>
      </c>
      <c r="C1333" s="328">
        <v>0</v>
      </c>
      <c r="D1333" s="328">
        <v>0</v>
      </c>
      <c r="E1333" s="187" t="str">
        <f t="shared" si="20"/>
        <v/>
      </c>
    </row>
    <row r="1334" ht="36" customHeight="1" spans="1:5">
      <c r="A1334" s="421" t="s">
        <v>2384</v>
      </c>
      <c r="B1334" s="294" t="s">
        <v>2385</v>
      </c>
      <c r="C1334" s="328">
        <v>0</v>
      </c>
      <c r="D1334" s="328">
        <v>0</v>
      </c>
      <c r="E1334" s="187" t="str">
        <f t="shared" si="20"/>
        <v/>
      </c>
    </row>
    <row r="1335" ht="36" customHeight="1" spans="1:5">
      <c r="A1335" s="421" t="s">
        <v>2386</v>
      </c>
      <c r="B1335" s="294" t="s">
        <v>2387</v>
      </c>
      <c r="C1335" s="328">
        <v>0</v>
      </c>
      <c r="D1335" s="328">
        <v>0</v>
      </c>
      <c r="E1335" s="187" t="str">
        <f t="shared" si="20"/>
        <v/>
      </c>
    </row>
    <row r="1336" ht="36" customHeight="1" spans="1:5">
      <c r="A1336" s="420" t="s">
        <v>2388</v>
      </c>
      <c r="B1336" s="292" t="s">
        <v>2389</v>
      </c>
      <c r="C1336" s="328">
        <v>114</v>
      </c>
      <c r="D1336" s="328">
        <v>162</v>
      </c>
      <c r="E1336" s="187">
        <f t="shared" si="20"/>
        <v>0.421</v>
      </c>
    </row>
    <row r="1337" ht="36" customHeight="1" spans="1:5">
      <c r="A1337" s="421" t="s">
        <v>2390</v>
      </c>
      <c r="B1337" s="294" t="s">
        <v>2391</v>
      </c>
      <c r="C1337" s="328">
        <v>114</v>
      </c>
      <c r="D1337" s="328">
        <v>162</v>
      </c>
      <c r="E1337" s="187">
        <f t="shared" si="20"/>
        <v>0.421</v>
      </c>
    </row>
    <row r="1338" ht="36" customHeight="1" spans="1:5">
      <c r="A1338" s="421" t="s">
        <v>2392</v>
      </c>
      <c r="B1338" s="294" t="s">
        <v>2393</v>
      </c>
      <c r="C1338" s="328">
        <v>0</v>
      </c>
      <c r="D1338" s="328">
        <v>0</v>
      </c>
      <c r="E1338" s="187" t="str">
        <f t="shared" si="20"/>
        <v/>
      </c>
    </row>
    <row r="1339" ht="36" customHeight="1" spans="1:5">
      <c r="A1339" s="421" t="s">
        <v>2394</v>
      </c>
      <c r="B1339" s="294" t="s">
        <v>2395</v>
      </c>
      <c r="C1339" s="328">
        <v>0</v>
      </c>
      <c r="D1339" s="328">
        <v>0</v>
      </c>
      <c r="E1339" s="187" t="str">
        <f t="shared" si="20"/>
        <v/>
      </c>
    </row>
    <row r="1340" ht="36" customHeight="1" spans="1:5">
      <c r="A1340" s="420" t="s">
        <v>2396</v>
      </c>
      <c r="B1340" s="292" t="s">
        <v>2397</v>
      </c>
      <c r="C1340" s="328">
        <v>0</v>
      </c>
      <c r="D1340" s="328">
        <v>0</v>
      </c>
      <c r="E1340" s="187" t="str">
        <f t="shared" si="20"/>
        <v/>
      </c>
    </row>
    <row r="1341" ht="36" customHeight="1" spans="1:5">
      <c r="A1341" s="421" t="s">
        <v>2398</v>
      </c>
      <c r="B1341" s="294" t="s">
        <v>2399</v>
      </c>
      <c r="C1341" s="328"/>
      <c r="D1341" s="328"/>
      <c r="E1341" s="187" t="str">
        <f t="shared" si="20"/>
        <v/>
      </c>
    </row>
    <row r="1342" ht="36" customHeight="1" spans="1:5">
      <c r="A1342" s="421" t="s">
        <v>2400</v>
      </c>
      <c r="B1342" s="294" t="s">
        <v>2401</v>
      </c>
      <c r="C1342" s="328"/>
      <c r="D1342" s="328"/>
      <c r="E1342" s="187" t="str">
        <f t="shared" si="20"/>
        <v/>
      </c>
    </row>
    <row r="1343" ht="36" customHeight="1" spans="1:5">
      <c r="A1343" s="421" t="s">
        <v>2402</v>
      </c>
      <c r="B1343" s="294" t="s">
        <v>2403</v>
      </c>
      <c r="C1343" s="328">
        <v>0</v>
      </c>
      <c r="D1343" s="328">
        <v>0</v>
      </c>
      <c r="E1343" s="187" t="str">
        <f t="shared" si="20"/>
        <v/>
      </c>
    </row>
    <row r="1344" ht="36" customHeight="1" spans="1:5">
      <c r="A1344" s="421" t="s">
        <v>2404</v>
      </c>
      <c r="B1344" s="294" t="s">
        <v>2405</v>
      </c>
      <c r="C1344" s="328">
        <v>0</v>
      </c>
      <c r="D1344" s="328">
        <v>0</v>
      </c>
      <c r="E1344" s="187" t="str">
        <f t="shared" si="20"/>
        <v/>
      </c>
    </row>
    <row r="1345" ht="36" customHeight="1" spans="1:5">
      <c r="A1345" s="421" t="s">
        <v>2406</v>
      </c>
      <c r="B1345" s="294" t="s">
        <v>2407</v>
      </c>
      <c r="C1345" s="328">
        <v>0</v>
      </c>
      <c r="D1345" s="328">
        <v>0</v>
      </c>
      <c r="E1345" s="187" t="str">
        <f t="shared" si="20"/>
        <v/>
      </c>
    </row>
    <row r="1346" ht="36" customHeight="1" spans="1:5">
      <c r="A1346" s="420" t="s">
        <v>2408</v>
      </c>
      <c r="B1346" s="292" t="s">
        <v>2409</v>
      </c>
      <c r="C1346" s="328">
        <v>0</v>
      </c>
      <c r="D1346" s="328">
        <v>0</v>
      </c>
      <c r="E1346" s="187" t="str">
        <f t="shared" si="20"/>
        <v/>
      </c>
    </row>
    <row r="1347" ht="36" customHeight="1" spans="1:5">
      <c r="A1347" s="296" t="s">
        <v>2410</v>
      </c>
      <c r="B1347" s="294" t="s">
        <v>2411</v>
      </c>
      <c r="C1347" s="328"/>
      <c r="D1347" s="328"/>
      <c r="E1347" s="187" t="str">
        <f t="shared" si="20"/>
        <v/>
      </c>
    </row>
    <row r="1348" ht="36" customHeight="1" spans="1:5">
      <c r="A1348" s="297" t="s">
        <v>2412</v>
      </c>
      <c r="B1348" s="428" t="s">
        <v>527</v>
      </c>
      <c r="C1348" s="328"/>
      <c r="D1348" s="328"/>
      <c r="E1348" s="187" t="str">
        <f t="shared" si="20"/>
        <v/>
      </c>
    </row>
    <row r="1349" ht="36" customHeight="1" spans="1:5">
      <c r="A1349" s="420" t="s">
        <v>112</v>
      </c>
      <c r="B1349" s="292" t="s">
        <v>113</v>
      </c>
      <c r="C1349" s="328">
        <v>5000</v>
      </c>
      <c r="D1349" s="328">
        <v>5000</v>
      </c>
      <c r="E1349" s="187">
        <f t="shared" ref="E1349:E1364" si="21">IF(C1349&gt;0,D1349/C1349-1,IF(C1349&lt;0,-(D1349/C1349-1),""))</f>
        <v>0</v>
      </c>
    </row>
    <row r="1350" ht="36" customHeight="1" spans="1:5">
      <c r="A1350" s="420" t="s">
        <v>114</v>
      </c>
      <c r="B1350" s="292" t="s">
        <v>115</v>
      </c>
      <c r="C1350" s="328">
        <v>5690</v>
      </c>
      <c r="D1350" s="328">
        <v>1885</v>
      </c>
      <c r="E1350" s="187">
        <f t="shared" si="21"/>
        <v>-0.669</v>
      </c>
    </row>
    <row r="1351" ht="36" customHeight="1" spans="1:5">
      <c r="A1351" s="420" t="s">
        <v>2413</v>
      </c>
      <c r="B1351" s="292" t="s">
        <v>2414</v>
      </c>
      <c r="C1351" s="328">
        <v>5690</v>
      </c>
      <c r="D1351" s="328">
        <v>1885</v>
      </c>
      <c r="E1351" s="187">
        <f t="shared" si="21"/>
        <v>-0.669</v>
      </c>
    </row>
    <row r="1352" ht="36" customHeight="1" spans="1:5">
      <c r="A1352" s="421" t="s">
        <v>2415</v>
      </c>
      <c r="B1352" s="294" t="s">
        <v>2416</v>
      </c>
      <c r="C1352" s="328">
        <v>5690</v>
      </c>
      <c r="D1352" s="328">
        <v>1885</v>
      </c>
      <c r="E1352" s="187">
        <f t="shared" si="21"/>
        <v>-0.669</v>
      </c>
    </row>
    <row r="1353" ht="36" customHeight="1" spans="1:5">
      <c r="A1353" s="421" t="s">
        <v>2417</v>
      </c>
      <c r="B1353" s="294" t="s">
        <v>2418</v>
      </c>
      <c r="C1353" s="328">
        <v>0</v>
      </c>
      <c r="D1353" s="328">
        <v>0</v>
      </c>
      <c r="E1353" s="187" t="str">
        <f t="shared" si="21"/>
        <v/>
      </c>
    </row>
    <row r="1354" ht="36" customHeight="1" spans="1:5">
      <c r="A1354" s="421" t="s">
        <v>2419</v>
      </c>
      <c r="B1354" s="294" t="s">
        <v>2420</v>
      </c>
      <c r="C1354" s="328">
        <v>0</v>
      </c>
      <c r="D1354" s="328">
        <v>0</v>
      </c>
      <c r="E1354" s="187" t="str">
        <f t="shared" si="21"/>
        <v/>
      </c>
    </row>
    <row r="1355" ht="36" customHeight="1" spans="1:5">
      <c r="A1355" s="421">
        <v>2320399</v>
      </c>
      <c r="B1355" s="294" t="s">
        <v>2421</v>
      </c>
      <c r="C1355" s="328"/>
      <c r="D1355" s="328"/>
      <c r="E1355" s="187" t="str">
        <f t="shared" si="21"/>
        <v/>
      </c>
    </row>
    <row r="1356" ht="36" customHeight="1" spans="1:5">
      <c r="A1356" s="420" t="s">
        <v>2422</v>
      </c>
      <c r="B1356" s="428" t="s">
        <v>527</v>
      </c>
      <c r="C1356" s="328"/>
      <c r="D1356" s="328"/>
      <c r="E1356" s="187" t="str">
        <f t="shared" si="21"/>
        <v/>
      </c>
    </row>
    <row r="1357" ht="36" customHeight="1" spans="1:5">
      <c r="A1357" s="420" t="s">
        <v>116</v>
      </c>
      <c r="B1357" s="292" t="s">
        <v>117</v>
      </c>
      <c r="C1357" s="328">
        <v>168</v>
      </c>
      <c r="D1357" s="328">
        <v>25</v>
      </c>
      <c r="E1357" s="187">
        <f t="shared" si="21"/>
        <v>-0.851</v>
      </c>
    </row>
    <row r="1358" ht="36" customHeight="1" spans="1:5">
      <c r="A1358" s="420" t="s">
        <v>2423</v>
      </c>
      <c r="B1358" s="292" t="s">
        <v>2424</v>
      </c>
      <c r="C1358" s="328">
        <v>168</v>
      </c>
      <c r="D1358" s="328">
        <v>25</v>
      </c>
      <c r="E1358" s="187">
        <f t="shared" si="21"/>
        <v>-0.851</v>
      </c>
    </row>
    <row r="1359" ht="36" customHeight="1" spans="1:5">
      <c r="A1359" s="420" t="s">
        <v>118</v>
      </c>
      <c r="B1359" s="292" t="s">
        <v>119</v>
      </c>
      <c r="C1359" s="328">
        <v>2</v>
      </c>
      <c r="D1359" s="328">
        <v>0</v>
      </c>
      <c r="E1359" s="187">
        <f t="shared" si="21"/>
        <v>-1</v>
      </c>
    </row>
    <row r="1360" ht="36" customHeight="1" spans="1:5">
      <c r="A1360" s="420" t="s">
        <v>2425</v>
      </c>
      <c r="B1360" s="292" t="s">
        <v>2426</v>
      </c>
      <c r="C1360" s="328">
        <v>0</v>
      </c>
      <c r="D1360" s="328">
        <v>0</v>
      </c>
      <c r="E1360" s="187" t="str">
        <f t="shared" si="21"/>
        <v/>
      </c>
    </row>
    <row r="1361" ht="36" customHeight="1" spans="1:5">
      <c r="A1361" s="420" t="s">
        <v>2427</v>
      </c>
      <c r="B1361" s="292" t="s">
        <v>2091</v>
      </c>
      <c r="C1361" s="328">
        <v>2</v>
      </c>
      <c r="D1361" s="328">
        <v>0</v>
      </c>
      <c r="E1361" s="187">
        <f t="shared" si="21"/>
        <v>-1</v>
      </c>
    </row>
    <row r="1362" ht="36" customHeight="1" spans="1:5">
      <c r="A1362" s="427" t="s">
        <v>2428</v>
      </c>
      <c r="B1362" s="428" t="s">
        <v>527</v>
      </c>
      <c r="C1362" s="328"/>
      <c r="D1362" s="328"/>
      <c r="E1362" s="187" t="str">
        <f t="shared" si="21"/>
        <v/>
      </c>
    </row>
    <row r="1363" ht="36" customHeight="1" spans="1:5">
      <c r="A1363" s="439"/>
      <c r="B1363" s="428"/>
      <c r="C1363" s="440"/>
      <c r="D1363" s="440"/>
      <c r="E1363" s="187" t="str">
        <f t="shared" si="21"/>
        <v/>
      </c>
    </row>
    <row r="1364" ht="36" customHeight="1" spans="1:5">
      <c r="A1364" s="441"/>
      <c r="B1364" s="442" t="s">
        <v>2429</v>
      </c>
      <c r="C1364" s="301">
        <f>C4+C258+C261+C281+C375+C431+C488+C548+C677+C751+C831+C855+C968+C1033+C1104+C1125+C1153+C1163+C1209+C1231+C1290+C1349+C1350+C1357+C1359</f>
        <v>590267</v>
      </c>
      <c r="D1364" s="301">
        <f>D4+D258+D261+D281+D375+D431+D488+D548+D677+D751+D831+D855+D968+D1033+D1104+D1125+D1153+D1163+D1209+D1231+D1290+D1349+D1350+D1357+D1359</f>
        <v>542669</v>
      </c>
      <c r="E1364" s="187">
        <f t="shared" si="21"/>
        <v>-0.081</v>
      </c>
    </row>
    <row r="1365" spans="1:5">
      <c r="C1365" s="364"/>
    </row>
    <row r="1366" spans="1:5">
      <c r="C1366" s="386"/>
    </row>
    <row r="1367" spans="1:5">
      <c r="C1367" s="364"/>
    </row>
    <row r="1368" spans="1:5">
      <c r="C1368" s="386"/>
    </row>
    <row r="1369" spans="1:5">
      <c r="C1369" s="364"/>
    </row>
    <row r="1370" spans="1:5">
      <c r="C1370" s="364"/>
    </row>
    <row r="1371" spans="1:5">
      <c r="C1371" s="386"/>
    </row>
    <row r="1372" spans="1:5">
      <c r="C1372" s="364"/>
    </row>
    <row r="1373" spans="1:5">
      <c r="C1373" s="364"/>
    </row>
    <row r="1374" spans="1:5">
      <c r="C1374" s="364"/>
    </row>
    <row r="1375" spans="1:5">
      <c r="C1375" s="364"/>
    </row>
    <row r="1376" spans="1:5">
      <c r="C1376" s="386"/>
      <c r="E1376" s="317">
        <f>IF(C1364&lt;&gt;0,IF((D1364/C1364-1)&lt;-30%,"",IF((D1364/C1364-1)&gt;150%,"",D1364/C1364-1)),"")</f>
        <v>0</v>
      </c>
    </row>
    <row r="1377" spans="3:3">
      <c r="C1377" s="364"/>
    </row>
  </sheetData>
  <mergeCells count="1">
    <mergeCell ref="B1:E1"/>
  </mergeCells>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B31"/>
  <sheetViews>
    <sheetView showZeros="0" view="pageBreakPreview" zoomScaleNormal="100" workbookViewId="0">
      <selection activeCell="G29" sqref="G29"/>
    </sheetView>
  </sheetViews>
  <sheetFormatPr defaultColWidth="9" defaultRowHeight="13.5" outlineLevelCol="1"/>
  <cols>
    <col min="1" max="1" width="79" customWidth="1"/>
    <col min="2" max="2" width="24.125" style="199" customWidth="1"/>
  </cols>
  <sheetData>
    <row r="1" ht="45" customHeight="1" spans="1:2">
      <c r="A1" s="397" t="s">
        <v>2430</v>
      </c>
      <c r="B1" s="398"/>
    </row>
    <row r="2" ht="20.1" customHeight="1" spans="1:2">
      <c r="A2" s="399"/>
      <c r="B2" s="400"/>
    </row>
    <row r="3" ht="45" customHeight="1" spans="1:2">
      <c r="A3" s="401" t="s">
        <v>2431</v>
      </c>
      <c r="B3" s="82" t="s">
        <v>6</v>
      </c>
    </row>
    <row r="4" ht="30" customHeight="1" spans="1:2">
      <c r="A4" s="402" t="s">
        <v>2432</v>
      </c>
      <c r="B4" s="403">
        <f>SUM(B5:B8)</f>
        <v>96026</v>
      </c>
    </row>
    <row r="5" ht="30" customHeight="1" spans="1:2">
      <c r="A5" s="404" t="s">
        <v>2433</v>
      </c>
      <c r="B5" s="405">
        <v>48013</v>
      </c>
    </row>
    <row r="6" ht="30" customHeight="1" spans="1:2">
      <c r="A6" s="404" t="s">
        <v>2434</v>
      </c>
      <c r="B6" s="405">
        <v>15313</v>
      </c>
    </row>
    <row r="7" ht="30" customHeight="1" spans="1:2">
      <c r="A7" s="404" t="s">
        <v>2435</v>
      </c>
      <c r="B7" s="405">
        <v>6834</v>
      </c>
    </row>
    <row r="8" ht="30" customHeight="1" spans="1:2">
      <c r="A8" s="404" t="s">
        <v>2436</v>
      </c>
      <c r="B8" s="405">
        <v>25866</v>
      </c>
    </row>
    <row r="9" ht="30" customHeight="1" spans="1:2">
      <c r="A9" s="402" t="s">
        <v>2437</v>
      </c>
      <c r="B9" s="403">
        <f>SUM(B10:B19)</f>
        <v>15202</v>
      </c>
    </row>
    <row r="10" ht="30" customHeight="1" spans="1:2">
      <c r="A10" s="404" t="s">
        <v>2438</v>
      </c>
      <c r="B10" s="406">
        <v>10754</v>
      </c>
    </row>
    <row r="11" ht="30" customHeight="1" spans="1:2">
      <c r="A11" s="404" t="s">
        <v>2439</v>
      </c>
      <c r="B11" s="407"/>
    </row>
    <row r="12" ht="30" customHeight="1" spans="1:2">
      <c r="A12" s="404" t="s">
        <v>2440</v>
      </c>
      <c r="B12" s="405">
        <v>35</v>
      </c>
    </row>
    <row r="13" ht="30" customHeight="1" spans="1:2">
      <c r="A13" s="404" t="s">
        <v>2441</v>
      </c>
      <c r="B13" s="407"/>
    </row>
    <row r="14" ht="30" customHeight="1" spans="1:2">
      <c r="A14" s="404" t="s">
        <v>2442</v>
      </c>
      <c r="B14" s="406">
        <v>534</v>
      </c>
    </row>
    <row r="15" ht="30" customHeight="1" spans="1:2">
      <c r="A15" s="404" t="s">
        <v>2443</v>
      </c>
      <c r="B15" s="407"/>
    </row>
    <row r="16" ht="30" customHeight="1" spans="1:2">
      <c r="A16" s="404" t="s">
        <v>2444</v>
      </c>
      <c r="B16" s="406">
        <v>0</v>
      </c>
    </row>
    <row r="17" ht="30" customHeight="1" spans="1:2">
      <c r="A17" s="404" t="s">
        <v>2445</v>
      </c>
      <c r="B17" s="406">
        <v>755</v>
      </c>
    </row>
    <row r="18" ht="30" customHeight="1" spans="1:2">
      <c r="A18" s="404" t="s">
        <v>2446</v>
      </c>
      <c r="B18" s="406">
        <v>434</v>
      </c>
    </row>
    <row r="19" ht="30" customHeight="1" spans="1:2">
      <c r="A19" s="404" t="s">
        <v>2447</v>
      </c>
      <c r="B19" s="406">
        <v>2690</v>
      </c>
    </row>
    <row r="20" ht="30" customHeight="1" spans="1:2">
      <c r="A20" s="402" t="s">
        <v>2448</v>
      </c>
      <c r="B20" s="408"/>
    </row>
    <row r="21" ht="30" customHeight="1" spans="1:2">
      <c r="A21" s="404" t="s">
        <v>2449</v>
      </c>
      <c r="B21" s="407"/>
    </row>
    <row r="22" ht="30" customHeight="1" spans="1:2">
      <c r="A22" s="402" t="s">
        <v>2450</v>
      </c>
      <c r="B22" s="403">
        <f>SUM(B23:B24)</f>
        <v>155572</v>
      </c>
    </row>
    <row r="23" ht="30" customHeight="1" spans="1:2">
      <c r="A23" s="404" t="s">
        <v>2451</v>
      </c>
      <c r="B23" s="406">
        <v>150006</v>
      </c>
    </row>
    <row r="24" ht="30" customHeight="1" spans="1:2">
      <c r="A24" s="404" t="s">
        <v>2452</v>
      </c>
      <c r="B24" s="406">
        <v>5566</v>
      </c>
    </row>
    <row r="25" ht="30" customHeight="1" spans="1:2">
      <c r="A25" s="402" t="s">
        <v>2453</v>
      </c>
      <c r="B25" s="406">
        <v>7</v>
      </c>
    </row>
    <row r="26" ht="30" customHeight="1" spans="1:2">
      <c r="A26" s="404" t="s">
        <v>2454</v>
      </c>
      <c r="B26" s="406"/>
    </row>
    <row r="27" ht="30" customHeight="1" spans="1:2">
      <c r="A27" s="402" t="s">
        <v>2455</v>
      </c>
      <c r="B27" s="403">
        <f>SUM(B28:B30)</f>
        <v>26839</v>
      </c>
    </row>
    <row r="28" ht="30" customHeight="1" spans="1:2">
      <c r="A28" s="404" t="s">
        <v>2456</v>
      </c>
      <c r="B28" s="409">
        <v>18827</v>
      </c>
    </row>
    <row r="29" ht="30" customHeight="1" spans="1:2">
      <c r="A29" s="404" t="s">
        <v>2457</v>
      </c>
      <c r="B29" s="409">
        <v>7856</v>
      </c>
    </row>
    <row r="30" ht="30" customHeight="1" spans="1:2">
      <c r="A30" s="404" t="s">
        <v>2458</v>
      </c>
      <c r="B30" s="409">
        <v>156</v>
      </c>
    </row>
    <row r="31" ht="30" customHeight="1" spans="1:2">
      <c r="A31" s="410" t="s">
        <v>2459</v>
      </c>
      <c r="B31" s="403">
        <f>B4+B9+B20+B22+B25+B27</f>
        <v>293646</v>
      </c>
    </row>
  </sheetData>
  <autoFilter xmlns:etc="http://www.wps.cn/officeDocument/2017/etCustomData" ref="A3:B31" etc:filterBottomFollowUsedRange="0">
    <extLst/>
  </autoFilter>
  <mergeCells count="1">
    <mergeCell ref="A1:B1"/>
  </mergeCells>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rgb="FF00B0F0"/>
  </sheetPr>
  <dimension ref="A1:C43"/>
  <sheetViews>
    <sheetView showGridLines="0" showZeros="0" view="pageBreakPreview" zoomScaleNormal="100" workbookViewId="0">
      <selection activeCell="G4" sqref="G4"/>
    </sheetView>
  </sheetViews>
  <sheetFormatPr defaultColWidth="9" defaultRowHeight="13.5" outlineLevelCol="2"/>
  <cols>
    <col min="1" max="1" width="69.6333333333333" style="265" customWidth="1"/>
    <col min="2" max="2" width="45.6333333333333" customWidth="1"/>
    <col min="3" max="3" width="16.6333333333333" customWidth="1"/>
  </cols>
  <sheetData>
    <row r="1" s="264" customFormat="1" ht="45" customHeight="1" spans="1:3">
      <c r="A1" s="387" t="s">
        <v>2460</v>
      </c>
      <c r="B1" s="387"/>
      <c r="C1" s="387"/>
    </row>
    <row r="2" ht="20.1" customHeight="1" spans="1:3">
      <c r="A2" s="267"/>
      <c r="B2" s="377" t="s">
        <v>2</v>
      </c>
      <c r="C2" s="388"/>
    </row>
    <row r="3" ht="45" customHeight="1" spans="1:3">
      <c r="A3" s="175" t="s">
        <v>2461</v>
      </c>
      <c r="B3" s="82" t="s">
        <v>6</v>
      </c>
      <c r="C3" s="389" t="s">
        <v>2462</v>
      </c>
    </row>
    <row r="4" ht="36" customHeight="1" spans="1:3">
      <c r="A4" s="390" t="s">
        <v>2463</v>
      </c>
      <c r="B4" s="105"/>
      <c r="C4" s="391">
        <f>SUM(C5:C5)</f>
        <v>0</v>
      </c>
    </row>
    <row r="5" ht="36" customHeight="1" spans="1:3">
      <c r="A5" s="392" t="s">
        <v>2464</v>
      </c>
      <c r="B5" s="126"/>
      <c r="C5" s="393"/>
    </row>
    <row r="6" ht="36" customHeight="1" spans="1:3">
      <c r="A6" s="390" t="s">
        <v>2465</v>
      </c>
      <c r="B6" s="126"/>
      <c r="C6" s="393">
        <v>64164</v>
      </c>
    </row>
    <row r="7" ht="36" customHeight="1" spans="1:3">
      <c r="A7" s="392" t="s">
        <v>2464</v>
      </c>
      <c r="B7" s="105"/>
      <c r="C7" s="393"/>
    </row>
    <row r="8" ht="36" customHeight="1" spans="1:3">
      <c r="A8" s="390" t="s">
        <v>2466</v>
      </c>
      <c r="B8" s="126"/>
      <c r="C8" s="393">
        <v>2293</v>
      </c>
    </row>
    <row r="9" ht="36" customHeight="1" spans="1:3">
      <c r="A9" s="392" t="s">
        <v>2464</v>
      </c>
      <c r="B9" s="126"/>
      <c r="C9" s="393"/>
    </row>
    <row r="10" ht="36" customHeight="1" spans="1:3">
      <c r="A10" s="390" t="s">
        <v>2467</v>
      </c>
      <c r="B10" s="126"/>
      <c r="C10" s="393">
        <v>9600</v>
      </c>
    </row>
    <row r="11" ht="36" customHeight="1" spans="1:3">
      <c r="A11" s="392" t="s">
        <v>2464</v>
      </c>
      <c r="B11" s="126"/>
      <c r="C11" s="393"/>
    </row>
    <row r="12" ht="36" customHeight="1" spans="1:3">
      <c r="A12" s="390" t="s">
        <v>2468</v>
      </c>
      <c r="B12" s="126"/>
      <c r="C12" s="393">
        <v>280</v>
      </c>
    </row>
    <row r="13" ht="36" customHeight="1" spans="1:3">
      <c r="A13" s="392" t="s">
        <v>2464</v>
      </c>
      <c r="B13" s="126"/>
      <c r="C13" s="393"/>
    </row>
    <row r="14" ht="36" customHeight="1" spans="1:3">
      <c r="A14" s="390" t="s">
        <v>2469</v>
      </c>
      <c r="B14" s="126"/>
      <c r="C14" s="393">
        <v>83870</v>
      </c>
    </row>
    <row r="15" ht="36" customHeight="1" spans="1:3">
      <c r="A15" s="392" t="s">
        <v>2464</v>
      </c>
      <c r="B15" s="126"/>
      <c r="C15" s="393"/>
    </row>
    <row r="16" ht="36" customHeight="1" spans="1:3">
      <c r="A16" s="390" t="s">
        <v>2470</v>
      </c>
      <c r="B16" s="126"/>
      <c r="C16" s="393">
        <v>413</v>
      </c>
    </row>
    <row r="17" ht="36" customHeight="1" spans="1:3">
      <c r="A17" s="392" t="s">
        <v>2464</v>
      </c>
      <c r="B17" s="126"/>
      <c r="C17" s="393"/>
    </row>
    <row r="18" ht="36" customHeight="1" spans="1:3">
      <c r="A18" s="390" t="s">
        <v>2471</v>
      </c>
      <c r="B18" s="126"/>
      <c r="C18" s="393">
        <v>60</v>
      </c>
    </row>
    <row r="19" ht="36" customHeight="1" spans="1:3">
      <c r="A19" s="392" t="s">
        <v>2464</v>
      </c>
      <c r="B19" s="126"/>
      <c r="C19" s="393"/>
    </row>
    <row r="20" ht="36" customHeight="1" spans="1:3">
      <c r="A20" s="390" t="s">
        <v>2472</v>
      </c>
      <c r="B20" s="126"/>
      <c r="C20" s="393">
        <v>4418</v>
      </c>
    </row>
    <row r="21" ht="36" customHeight="1" spans="1:3">
      <c r="A21" s="392" t="s">
        <v>2464</v>
      </c>
      <c r="B21" s="126"/>
      <c r="C21" s="391"/>
    </row>
    <row r="22" ht="36" customHeight="1" spans="1:3">
      <c r="A22" s="390" t="s">
        <v>2473</v>
      </c>
      <c r="B22" s="126"/>
      <c r="C22" s="393"/>
    </row>
    <row r="23" ht="36" customHeight="1" spans="1:3">
      <c r="A23" s="392" t="s">
        <v>2464</v>
      </c>
      <c r="B23" s="126"/>
      <c r="C23" s="393"/>
    </row>
    <row r="24" ht="36" customHeight="1" spans="1:3">
      <c r="A24" s="390" t="s">
        <v>2474</v>
      </c>
      <c r="B24" s="126"/>
      <c r="C24" s="393"/>
    </row>
    <row r="25" ht="36" customHeight="1" spans="1:3">
      <c r="A25" s="392" t="s">
        <v>2464</v>
      </c>
      <c r="B25" s="126"/>
      <c r="C25" s="393"/>
    </row>
    <row r="26" ht="36" customHeight="1" spans="1:3">
      <c r="A26" s="390" t="s">
        <v>2475</v>
      </c>
      <c r="B26" s="126"/>
      <c r="C26" s="393"/>
    </row>
    <row r="27" ht="36" customHeight="1" spans="1:3">
      <c r="A27" s="392" t="s">
        <v>2464</v>
      </c>
      <c r="B27" s="126"/>
      <c r="C27" s="393"/>
    </row>
    <row r="28" ht="36" customHeight="1" spans="1:3">
      <c r="A28" s="390" t="s">
        <v>2476</v>
      </c>
      <c r="B28" s="126"/>
      <c r="C28" s="393">
        <v>3800</v>
      </c>
    </row>
    <row r="29" ht="36" customHeight="1" spans="1:3">
      <c r="A29" s="392" t="s">
        <v>2464</v>
      </c>
      <c r="B29" s="126"/>
      <c r="C29" s="393"/>
    </row>
    <row r="30" ht="36" customHeight="1" spans="1:3">
      <c r="A30" s="390" t="s">
        <v>2477</v>
      </c>
      <c r="B30" s="126"/>
      <c r="C30" s="393">
        <v>1257</v>
      </c>
    </row>
    <row r="31" ht="36" customHeight="1" spans="1:3">
      <c r="A31" s="392" t="s">
        <v>2464</v>
      </c>
      <c r="B31" s="126"/>
      <c r="C31" s="393"/>
    </row>
    <row r="32" ht="36" customHeight="1" spans="1:3">
      <c r="A32" s="390" t="s">
        <v>2478</v>
      </c>
      <c r="B32" s="126"/>
      <c r="C32" s="393">
        <v>2163</v>
      </c>
    </row>
    <row r="33" ht="36" customHeight="1" spans="1:3">
      <c r="A33" s="392" t="s">
        <v>2464</v>
      </c>
      <c r="B33" s="126"/>
      <c r="C33" s="393"/>
    </row>
    <row r="34" ht="36" customHeight="1" spans="1:3">
      <c r="A34" s="390" t="s">
        <v>2479</v>
      </c>
      <c r="B34" s="126"/>
    </row>
    <row r="35" ht="36" customHeight="1" spans="1:3">
      <c r="A35" s="392" t="s">
        <v>2464</v>
      </c>
      <c r="B35" s="126"/>
    </row>
    <row r="36" ht="36" customHeight="1" spans="1:3">
      <c r="A36" s="390" t="s">
        <v>2480</v>
      </c>
      <c r="B36" s="126"/>
    </row>
    <row r="37" ht="36" customHeight="1" spans="1:3">
      <c r="A37" s="392" t="s">
        <v>2464</v>
      </c>
      <c r="B37" s="126"/>
    </row>
    <row r="38" ht="36" customHeight="1" spans="1:3">
      <c r="A38" s="390" t="s">
        <v>2481</v>
      </c>
      <c r="B38" s="126"/>
    </row>
    <row r="39" ht="36" customHeight="1" spans="1:3">
      <c r="A39" s="392" t="s">
        <v>2464</v>
      </c>
      <c r="B39" s="126"/>
    </row>
    <row r="40" ht="36" customHeight="1" spans="1:3">
      <c r="A40" s="390" t="s">
        <v>2482</v>
      </c>
      <c r="B40" s="126"/>
    </row>
    <row r="41" ht="36" customHeight="1" spans="1:3">
      <c r="A41" s="392" t="s">
        <v>2464</v>
      </c>
      <c r="B41" s="126"/>
    </row>
    <row r="42" ht="36" customHeight="1" spans="1:3">
      <c r="A42" s="394" t="s">
        <v>2483</v>
      </c>
      <c r="B42" s="126"/>
    </row>
    <row r="43" ht="36" customHeight="1" spans="1:3">
      <c r="A43" s="395" t="s">
        <v>2484</v>
      </c>
      <c r="B43" s="396"/>
    </row>
  </sheetData>
  <autoFilter xmlns:etc="http://www.wps.cn/officeDocument/2017/etCustomData" ref="A3:C43" etc:filterBottomFollowUsedRange="0">
    <extLst/>
  </autoFilter>
  <mergeCells count="2">
    <mergeCell ref="A1:C1"/>
    <mergeCell ref="A43:B43"/>
  </mergeCells>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00B0F0"/>
  </sheetPr>
  <dimension ref="A1:F26"/>
  <sheetViews>
    <sheetView showGridLines="0" showZeros="0" view="pageBreakPreview" zoomScaleNormal="85" topLeftCell="A11" workbookViewId="0">
      <selection activeCell="D32" sqref="D32"/>
    </sheetView>
  </sheetViews>
  <sheetFormatPr defaultColWidth="9" defaultRowHeight="14.25" outlineLevelCol="5"/>
  <cols>
    <col min="1" max="1" width="43.6333333333333" style="160" customWidth="1"/>
    <col min="2" max="2" width="20.6333333333333" style="162" customWidth="1"/>
    <col min="3" max="3" width="20.6333333333333" style="160" customWidth="1"/>
    <col min="4" max="4" width="24.875" style="317" customWidth="1"/>
    <col min="5" max="5" width="12.6333333333333" style="160"/>
    <col min="6" max="16377" width="9" style="160"/>
    <col min="16378" max="16379" width="35.6333333333333" style="160"/>
    <col min="16380" max="16384" width="9" style="160"/>
  </cols>
  <sheetData>
    <row r="1" ht="45" customHeight="1" spans="1:6">
      <c r="A1" s="165" t="s">
        <v>2485</v>
      </c>
      <c r="B1" s="165"/>
      <c r="C1" s="165"/>
      <c r="D1" s="165"/>
    </row>
    <row r="2" ht="20.1" customHeight="1" spans="1:6">
      <c r="A2" s="166"/>
      <c r="B2" s="166"/>
      <c r="C2" s="376"/>
      <c r="D2" s="377" t="s">
        <v>2</v>
      </c>
    </row>
    <row r="3" s="161" customFormat="1" ht="45" customHeight="1" spans="1:6">
      <c r="A3" s="168" t="s">
        <v>2486</v>
      </c>
      <c r="B3" s="168" t="s">
        <v>2483</v>
      </c>
      <c r="C3" s="378" t="s">
        <v>2487</v>
      </c>
      <c r="D3" s="378" t="s">
        <v>2488</v>
      </c>
    </row>
    <row r="4" ht="36" customHeight="1" spans="1:6">
      <c r="A4" s="379" t="s">
        <v>2489</v>
      </c>
      <c r="B4" s="380"/>
      <c r="C4" s="380"/>
      <c r="D4" s="380"/>
    </row>
    <row r="5" ht="36" customHeight="1" spans="1:6">
      <c r="A5" s="381" t="s">
        <v>2490</v>
      </c>
      <c r="B5" s="171"/>
      <c r="C5" s="171"/>
      <c r="D5" s="382"/>
      <c r="F5" s="160" t="s">
        <v>2491</v>
      </c>
    </row>
    <row r="6" ht="36" customHeight="1" spans="1:6">
      <c r="A6" s="381" t="s">
        <v>2492</v>
      </c>
      <c r="B6" s="171"/>
      <c r="C6" s="171"/>
      <c r="D6" s="382"/>
    </row>
    <row r="7" ht="36" customHeight="1" spans="1:6">
      <c r="A7" s="381" t="s">
        <v>2493</v>
      </c>
      <c r="B7" s="171"/>
      <c r="C7" s="171"/>
      <c r="D7" s="382"/>
    </row>
    <row r="8" ht="36" customHeight="1" spans="1:6">
      <c r="A8" s="381" t="s">
        <v>2494</v>
      </c>
      <c r="B8" s="171"/>
      <c r="C8" s="171"/>
      <c r="D8" s="382"/>
    </row>
    <row r="9" ht="36" customHeight="1" spans="1:6">
      <c r="A9" s="381" t="s">
        <v>2495</v>
      </c>
      <c r="B9" s="171"/>
      <c r="C9" s="171"/>
      <c r="D9" s="382"/>
    </row>
    <row r="10" ht="36" customHeight="1" spans="1:6">
      <c r="A10" s="381" t="s">
        <v>2496</v>
      </c>
      <c r="B10" s="171"/>
      <c r="C10" s="171"/>
      <c r="D10" s="382"/>
    </row>
    <row r="11" ht="36" customHeight="1" spans="1:6">
      <c r="A11" s="381" t="s">
        <v>2497</v>
      </c>
      <c r="B11" s="171"/>
      <c r="C11" s="171"/>
      <c r="D11" s="382"/>
    </row>
    <row r="12" ht="36" customHeight="1" spans="1:6">
      <c r="A12" s="381" t="s">
        <v>2498</v>
      </c>
      <c r="B12" s="171"/>
      <c r="C12" s="171"/>
      <c r="D12" s="382"/>
    </row>
    <row r="13" ht="36" customHeight="1" spans="1:6">
      <c r="A13" s="381" t="s">
        <v>2499</v>
      </c>
      <c r="B13" s="171"/>
      <c r="C13" s="171"/>
      <c r="D13" s="382"/>
    </row>
    <row r="14" ht="36" customHeight="1" spans="1:6">
      <c r="A14" s="381" t="s">
        <v>2500</v>
      </c>
      <c r="B14" s="171"/>
      <c r="C14" s="171"/>
      <c r="D14" s="382"/>
    </row>
    <row r="15" ht="36" customHeight="1" spans="1:6">
      <c r="A15" s="381" t="s">
        <v>2501</v>
      </c>
      <c r="B15" s="171"/>
      <c r="C15" s="171"/>
      <c r="D15" s="382"/>
    </row>
    <row r="16" ht="36" customHeight="1" spans="1:6">
      <c r="A16" s="381" t="s">
        <v>2502</v>
      </c>
      <c r="B16" s="171"/>
      <c r="C16" s="171"/>
      <c r="D16" s="382"/>
    </row>
    <row r="17" ht="36" customHeight="1" spans="1:4">
      <c r="A17" s="381" t="s">
        <v>2503</v>
      </c>
      <c r="B17" s="171"/>
      <c r="C17" s="171"/>
      <c r="D17" s="382"/>
    </row>
    <row r="18" ht="36" customHeight="1" spans="1:4">
      <c r="A18" s="381" t="s">
        <v>2504</v>
      </c>
      <c r="B18" s="171"/>
      <c r="C18" s="171"/>
      <c r="D18" s="382"/>
    </row>
    <row r="19" ht="36" customHeight="1" spans="1:4">
      <c r="A19" s="381" t="s">
        <v>2505</v>
      </c>
      <c r="B19" s="171"/>
      <c r="C19" s="171"/>
      <c r="D19" s="382"/>
    </row>
    <row r="20" ht="36" customHeight="1" spans="1:4">
      <c r="A20" s="381" t="s">
        <v>2506</v>
      </c>
      <c r="B20" s="171"/>
      <c r="C20" s="171"/>
      <c r="D20" s="382"/>
    </row>
    <row r="21" ht="36" customHeight="1" spans="1:4">
      <c r="A21" s="379" t="s">
        <v>2507</v>
      </c>
      <c r="B21" s="171"/>
      <c r="C21" s="171"/>
      <c r="D21" s="382"/>
    </row>
    <row r="22" ht="36" customHeight="1" spans="1:4">
      <c r="A22" s="160" t="s">
        <v>2484</v>
      </c>
      <c r="B22" s="380"/>
      <c r="C22" s="380"/>
      <c r="D22" s="380"/>
    </row>
    <row r="23" spans="1:4">
      <c r="B23" s="383"/>
      <c r="C23" s="384"/>
      <c r="D23" s="385"/>
    </row>
    <row r="24" spans="1:4">
      <c r="C24" s="386"/>
    </row>
    <row r="25" spans="1:4">
      <c r="C25" s="386"/>
    </row>
    <row r="26" spans="1:4">
      <c r="C26" s="386"/>
    </row>
  </sheetData>
  <mergeCells count="1">
    <mergeCell ref="A1:D1"/>
  </mergeCells>
  <conditionalFormatting sqref="D1">
    <cfRule type="cellIs" dxfId="0" priority="3" stopIfTrue="1" operator="greaterThanOrEqual">
      <formula>10</formula>
    </cfRule>
    <cfRule type="cellIs" dxfId="0" priority="4" stopIfTrue="1" operator="lessThanOrEqual">
      <formula>-1</formula>
    </cfRule>
  </conditionalFormatting>
  <conditionalFormatting sqref="B3:C3">
    <cfRule type="cellIs" dxfId="0" priority="2" stopIfTrue="1" operator="lessThanOrEqual">
      <formula>-1</formula>
    </cfRule>
  </conditionalFormatting>
  <conditionalFormatting sqref="B4:C5 C9:C21 B6 C6:C7">
    <cfRule type="cellIs" dxfId="0"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E11"/>
  <sheetViews>
    <sheetView workbookViewId="0">
      <selection activeCell="H11" sqref="H11"/>
    </sheetView>
  </sheetViews>
  <sheetFormatPr defaultColWidth="9" defaultRowHeight="13.5" outlineLevelCol="4"/>
  <cols>
    <col min="1" max="1" width="37.75" style="344" customWidth="1"/>
    <col min="2" max="2" width="22" style="344" customWidth="1"/>
    <col min="3" max="4" width="23.8833333333333" style="344" customWidth="1"/>
    <col min="5" max="5" width="24.5" style="344" customWidth="1"/>
    <col min="6" max="248" width="9" style="344"/>
    <col min="249" max="16384" width="9" style="1"/>
  </cols>
  <sheetData>
    <row r="1" s="344" customFormat="1" ht="40.5" customHeight="1" spans="1:5">
      <c r="A1" s="347" t="s">
        <v>2508</v>
      </c>
      <c r="B1" s="347"/>
      <c r="C1" s="347"/>
      <c r="D1" s="347"/>
      <c r="E1" s="347"/>
    </row>
    <row r="2" s="344" customFormat="1" ht="17" customHeight="1" spans="1:5">
      <c r="A2" s="365"/>
      <c r="B2" s="365"/>
      <c r="C2" s="365"/>
      <c r="D2" s="366"/>
      <c r="E2" s="367" t="s">
        <v>2</v>
      </c>
    </row>
    <row r="3" s="1" customFormat="1" ht="24.95" customHeight="1" spans="1:5">
      <c r="A3" s="368" t="s">
        <v>4</v>
      </c>
      <c r="B3" s="368" t="s">
        <v>130</v>
      </c>
      <c r="C3" s="368" t="s">
        <v>6</v>
      </c>
      <c r="D3" s="369" t="s">
        <v>2509</v>
      </c>
      <c r="E3" s="370"/>
    </row>
    <row r="4" s="1" customFormat="1" ht="24.95" customHeight="1" spans="1:5">
      <c r="A4" s="371"/>
      <c r="B4" s="371"/>
      <c r="C4" s="371"/>
      <c r="D4" s="168" t="s">
        <v>2510</v>
      </c>
      <c r="E4" s="168" t="s">
        <v>2511</v>
      </c>
    </row>
    <row r="5" s="344" customFormat="1" ht="35" customHeight="1" spans="1:5">
      <c r="A5" s="372" t="s">
        <v>2483</v>
      </c>
      <c r="B5" s="373">
        <f>B6+B7+B8</f>
        <v>877.64</v>
      </c>
      <c r="C5" s="373">
        <f>C6+C7+C8</f>
        <v>924.23</v>
      </c>
      <c r="D5" s="373">
        <f t="shared" ref="D5:D10" si="0">C5-B5</f>
        <v>46.59</v>
      </c>
      <c r="E5" s="374">
        <f t="shared" ref="E5:E10" si="1">(C5-B5)/B5</f>
        <v>0.0531</v>
      </c>
    </row>
    <row r="6" s="344" customFormat="1" ht="35" customHeight="1" spans="1:5">
      <c r="A6" s="151" t="s">
        <v>2512</v>
      </c>
      <c r="B6" s="373">
        <v>21.6</v>
      </c>
      <c r="C6" s="373">
        <v>30</v>
      </c>
      <c r="D6" s="373">
        <f t="shared" si="0"/>
        <v>8.4</v>
      </c>
      <c r="E6" s="374">
        <f t="shared" si="1"/>
        <v>0.3889</v>
      </c>
    </row>
    <row r="7" s="344" customFormat="1" ht="35" customHeight="1" spans="1:5">
      <c r="A7" s="151" t="s">
        <v>2513</v>
      </c>
      <c r="B7" s="373">
        <v>5.42</v>
      </c>
      <c r="C7" s="373">
        <v>11</v>
      </c>
      <c r="D7" s="373">
        <f t="shared" si="0"/>
        <v>5.58</v>
      </c>
      <c r="E7" s="374">
        <f t="shared" si="1"/>
        <v>1.0295</v>
      </c>
    </row>
    <row r="8" s="344" customFormat="1" ht="35" customHeight="1" spans="1:5">
      <c r="A8" s="151" t="s">
        <v>2514</v>
      </c>
      <c r="B8" s="373">
        <f>SUM(B9:B10)</f>
        <v>850.62</v>
      </c>
      <c r="C8" s="373">
        <f>SUM(C9:C10)</f>
        <v>883.23</v>
      </c>
      <c r="D8" s="373">
        <f t="shared" si="0"/>
        <v>32.61</v>
      </c>
      <c r="E8" s="374">
        <f t="shared" si="1"/>
        <v>0.0383</v>
      </c>
    </row>
    <row r="9" s="344" customFormat="1" ht="35" customHeight="1" spans="1:5">
      <c r="A9" s="154" t="s">
        <v>2515</v>
      </c>
      <c r="B9" s="373">
        <v>45</v>
      </c>
      <c r="C9" s="373">
        <v>62</v>
      </c>
      <c r="D9" s="373">
        <f t="shared" si="0"/>
        <v>17</v>
      </c>
      <c r="E9" s="374">
        <f t="shared" si="1"/>
        <v>0.3778</v>
      </c>
    </row>
    <row r="10" s="344" customFormat="1" ht="35" customHeight="1" spans="1:5">
      <c r="A10" s="154" t="s">
        <v>2516</v>
      </c>
      <c r="B10" s="373">
        <v>805.62</v>
      </c>
      <c r="C10" s="373">
        <v>821.23</v>
      </c>
      <c r="D10" s="373">
        <f t="shared" si="0"/>
        <v>15.61</v>
      </c>
      <c r="E10" s="374">
        <f t="shared" si="1"/>
        <v>0.0194</v>
      </c>
    </row>
    <row r="11" s="344" customFormat="1" ht="193" customHeight="1" spans="1:5">
      <c r="A11" s="375" t="s">
        <v>2517</v>
      </c>
      <c r="B11" s="375"/>
      <c r="C11" s="375"/>
      <c r="D11" s="375"/>
      <c r="E11" s="375"/>
    </row>
  </sheetData>
  <mergeCells count="6">
    <mergeCell ref="A1:E1"/>
    <mergeCell ref="D3:E3"/>
    <mergeCell ref="A11:E11"/>
    <mergeCell ref="A3:A4"/>
    <mergeCell ref="B3:B4"/>
    <mergeCell ref="C3:C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rgb="FF00B0F0"/>
  </sheetPr>
  <dimension ref="A1:E51"/>
  <sheetViews>
    <sheetView showGridLines="0" showZeros="0" view="pageBreakPreview" zoomScaleNormal="115" topLeftCell="A28" workbookViewId="0">
      <selection activeCell="J34" sqref="J34"/>
    </sheetView>
  </sheetViews>
  <sheetFormatPr defaultColWidth="9" defaultRowHeight="14.25" outlineLevelCol="4"/>
  <cols>
    <col min="1" max="1" width="13.25" style="160" customWidth="1"/>
    <col min="2" max="2" width="50.75" style="160" customWidth="1"/>
    <col min="3" max="4" width="20.6333333333333" style="160" customWidth="1"/>
    <col min="5" max="5" width="20.6333333333333" style="317" customWidth="1"/>
    <col min="6" max="7" width="9" style="160" customWidth="1"/>
    <col min="8" max="16356" width="9" style="160"/>
    <col min="16357" max="16357" width="45.6333333333333" style="160"/>
    <col min="16358" max="16384" width="9" style="160"/>
  </cols>
  <sheetData>
    <row r="1" s="344" customFormat="1" ht="40.5" customHeight="1" spans="1:5">
      <c r="A1" s="347" t="s">
        <v>2518</v>
      </c>
      <c r="B1" s="347"/>
      <c r="C1" s="347"/>
      <c r="D1" s="347"/>
      <c r="E1" s="347"/>
    </row>
    <row r="2" s="315" customFormat="1" ht="20.1" customHeight="1" spans="1:5">
      <c r="A2" s="318"/>
      <c r="B2" s="319"/>
      <c r="C2" s="320"/>
      <c r="D2" s="319"/>
      <c r="E2" s="321" t="s">
        <v>2</v>
      </c>
    </row>
    <row r="3" s="316" customFormat="1" ht="45" customHeight="1" spans="1:5">
      <c r="A3" s="322" t="s">
        <v>3</v>
      </c>
      <c r="B3" s="323" t="s">
        <v>4</v>
      </c>
      <c r="C3" s="182" t="s">
        <v>5</v>
      </c>
      <c r="D3" s="182" t="s">
        <v>6</v>
      </c>
      <c r="E3" s="182" t="s">
        <v>7</v>
      </c>
    </row>
    <row r="4" s="316" customFormat="1" ht="36" customHeight="1" spans="1:5">
      <c r="A4" s="295" t="s">
        <v>2519</v>
      </c>
      <c r="B4" s="292" t="s">
        <v>2520</v>
      </c>
      <c r="C4" s="298"/>
      <c r="D4" s="298"/>
      <c r="E4" s="324"/>
    </row>
    <row r="5" ht="36" customHeight="1" spans="1:5">
      <c r="A5" s="295" t="s">
        <v>2521</v>
      </c>
      <c r="B5" s="292" t="s">
        <v>2522</v>
      </c>
      <c r="C5" s="298"/>
      <c r="D5" s="298"/>
      <c r="E5" s="325"/>
    </row>
    <row r="6" ht="36" customHeight="1" spans="1:5">
      <c r="A6" s="295" t="s">
        <v>2523</v>
      </c>
      <c r="B6" s="292" t="s">
        <v>2524</v>
      </c>
      <c r="C6" s="298"/>
      <c r="D6" s="298"/>
      <c r="E6" s="325"/>
    </row>
    <row r="7" ht="36" customHeight="1" spans="1:5">
      <c r="A7" s="295" t="s">
        <v>2525</v>
      </c>
      <c r="B7" s="292" t="s">
        <v>2526</v>
      </c>
      <c r="C7" s="298"/>
      <c r="D7" s="298"/>
      <c r="E7" s="325"/>
    </row>
    <row r="8" ht="36" customHeight="1" spans="1:5">
      <c r="A8" s="295" t="s">
        <v>2527</v>
      </c>
      <c r="B8" s="292" t="s">
        <v>2528</v>
      </c>
      <c r="C8" s="298"/>
      <c r="D8" s="298"/>
      <c r="E8" s="325"/>
    </row>
    <row r="9" ht="36" customHeight="1" spans="1:5">
      <c r="A9" s="295" t="s">
        <v>2529</v>
      </c>
      <c r="B9" s="292" t="s">
        <v>2530</v>
      </c>
      <c r="C9" s="298"/>
      <c r="D9" s="298"/>
      <c r="E9" s="325"/>
    </row>
    <row r="10" ht="36" customHeight="1" spans="1:5">
      <c r="A10" s="295" t="s">
        <v>2531</v>
      </c>
      <c r="B10" s="292" t="s">
        <v>2532</v>
      </c>
      <c r="C10" s="328">
        <f>SUM(C11:C15)</f>
        <v>-455</v>
      </c>
      <c r="D10" s="328"/>
      <c r="E10" s="327">
        <f t="shared" ref="E10:E14" si="0">(D10-C10)/C10</f>
        <v>-1</v>
      </c>
    </row>
    <row r="11" ht="36" customHeight="1" spans="1:5">
      <c r="A11" s="295" t="s">
        <v>2533</v>
      </c>
      <c r="B11" s="294" t="s">
        <v>2534</v>
      </c>
      <c r="C11" s="328"/>
      <c r="D11" s="328"/>
      <c r="E11" s="327"/>
    </row>
    <row r="12" ht="36" customHeight="1" spans="1:5">
      <c r="A12" s="295" t="s">
        <v>2535</v>
      </c>
      <c r="B12" s="294" t="s">
        <v>2536</v>
      </c>
      <c r="C12" s="328">
        <v>-1</v>
      </c>
      <c r="D12" s="328"/>
      <c r="E12" s="327">
        <f t="shared" si="0"/>
        <v>-1</v>
      </c>
    </row>
    <row r="13" ht="36" customHeight="1" spans="1:5">
      <c r="A13" s="295" t="s">
        <v>2537</v>
      </c>
      <c r="B13" s="294" t="s">
        <v>2538</v>
      </c>
      <c r="C13" s="328"/>
      <c r="D13" s="328"/>
      <c r="E13" s="327"/>
    </row>
    <row r="14" ht="36" customHeight="1" spans="1:5">
      <c r="A14" s="295" t="s">
        <v>2539</v>
      </c>
      <c r="B14" s="294" t="s">
        <v>2540</v>
      </c>
      <c r="C14" s="328">
        <v>-454</v>
      </c>
      <c r="D14" s="328"/>
      <c r="E14" s="327">
        <f t="shared" si="0"/>
        <v>-1</v>
      </c>
    </row>
    <row r="15" ht="36" customHeight="1" spans="1:5">
      <c r="A15" s="295" t="s">
        <v>2541</v>
      </c>
      <c r="B15" s="294" t="s">
        <v>2542</v>
      </c>
      <c r="C15" s="328"/>
      <c r="D15" s="328"/>
      <c r="E15" s="327"/>
    </row>
    <row r="16" ht="36" customHeight="1" spans="1:5">
      <c r="A16" s="329" t="s">
        <v>2543</v>
      </c>
      <c r="B16" s="169" t="s">
        <v>2544</v>
      </c>
      <c r="C16" s="328"/>
      <c r="D16" s="328"/>
      <c r="E16" s="327"/>
    </row>
    <row r="17" ht="36" customHeight="1" spans="1:5">
      <c r="A17" s="329" t="s">
        <v>2545</v>
      </c>
      <c r="B17" s="169" t="s">
        <v>2546</v>
      </c>
      <c r="C17" s="328">
        <f>SUM(C18:C19)</f>
        <v>499</v>
      </c>
      <c r="D17" s="328">
        <f>SUM(D18:D19)</f>
        <v>665</v>
      </c>
      <c r="E17" s="327">
        <f t="shared" ref="E17:E19" si="1">(D17-C17)/C17</f>
        <v>0.333</v>
      </c>
    </row>
    <row r="18" ht="36" customHeight="1" spans="1:5">
      <c r="A18" s="329" t="s">
        <v>2547</v>
      </c>
      <c r="B18" s="191" t="s">
        <v>2548</v>
      </c>
      <c r="C18" s="328">
        <v>285</v>
      </c>
      <c r="D18" s="328">
        <v>365</v>
      </c>
      <c r="E18" s="327">
        <f t="shared" si="1"/>
        <v>0.281</v>
      </c>
    </row>
    <row r="19" ht="36" customHeight="1" spans="1:5">
      <c r="A19" s="329" t="s">
        <v>2549</v>
      </c>
      <c r="B19" s="191" t="s">
        <v>2550</v>
      </c>
      <c r="C19" s="328">
        <v>214</v>
      </c>
      <c r="D19" s="328">
        <v>300</v>
      </c>
      <c r="E19" s="327">
        <f t="shared" si="1"/>
        <v>0.402</v>
      </c>
    </row>
    <row r="20" ht="36" customHeight="1" spans="1:5">
      <c r="A20" s="329" t="s">
        <v>2551</v>
      </c>
      <c r="B20" s="169" t="s">
        <v>2552</v>
      </c>
      <c r="C20" s="328"/>
      <c r="D20" s="328"/>
      <c r="E20" s="327"/>
    </row>
    <row r="21" ht="36" customHeight="1" spans="1:5">
      <c r="A21" s="329" t="s">
        <v>2553</v>
      </c>
      <c r="B21" s="169" t="s">
        <v>2554</v>
      </c>
      <c r="C21" s="328"/>
      <c r="D21" s="328"/>
      <c r="E21" s="327"/>
    </row>
    <row r="22" ht="36" customHeight="1" spans="1:5">
      <c r="A22" s="329" t="s">
        <v>2555</v>
      </c>
      <c r="B22" s="169" t="s">
        <v>2556</v>
      </c>
      <c r="C22" s="328"/>
      <c r="D22" s="328"/>
      <c r="E22" s="327"/>
    </row>
    <row r="23" ht="36" customHeight="1" spans="1:5">
      <c r="A23" s="295" t="s">
        <v>2557</v>
      </c>
      <c r="B23" s="292" t="s">
        <v>2558</v>
      </c>
      <c r="C23" s="328"/>
      <c r="D23" s="328"/>
      <c r="E23" s="327"/>
    </row>
    <row r="24" ht="36" customHeight="1" spans="1:5">
      <c r="A24" s="295" t="s">
        <v>2559</v>
      </c>
      <c r="B24" s="292" t="s">
        <v>2560</v>
      </c>
      <c r="C24" s="328"/>
      <c r="D24" s="328"/>
      <c r="E24" s="327"/>
    </row>
    <row r="25" ht="36" customHeight="1" spans="1:5">
      <c r="A25" s="295" t="s">
        <v>2561</v>
      </c>
      <c r="B25" s="292" t="s">
        <v>2562</v>
      </c>
      <c r="C25" s="328"/>
      <c r="D25" s="328"/>
      <c r="E25" s="327"/>
    </row>
    <row r="26" ht="36" customHeight="1" spans="1:5">
      <c r="A26" s="295" t="s">
        <v>2563</v>
      </c>
      <c r="B26" s="292" t="s">
        <v>2564</v>
      </c>
      <c r="C26" s="328"/>
      <c r="D26" s="328"/>
      <c r="E26" s="327"/>
    </row>
    <row r="27" ht="36" customHeight="1" spans="1:5">
      <c r="A27" s="295" t="s">
        <v>2565</v>
      </c>
      <c r="B27" s="292" t="s">
        <v>2566</v>
      </c>
      <c r="C27" s="328">
        <v>12107</v>
      </c>
      <c r="D27" s="328">
        <v>9833</v>
      </c>
      <c r="E27" s="327">
        <f t="shared" ref="E27:E32" si="2">(D27-C27)/C27</f>
        <v>-0.188</v>
      </c>
    </row>
    <row r="28" ht="36" customHeight="1" spans="1:5">
      <c r="A28" s="295"/>
      <c r="B28" s="294"/>
      <c r="C28" s="328"/>
      <c r="D28" s="328"/>
      <c r="E28" s="327"/>
    </row>
    <row r="29" ht="36" customHeight="1" spans="1:5">
      <c r="A29" s="302"/>
      <c r="B29" s="303" t="s">
        <v>2567</v>
      </c>
      <c r="C29" s="328">
        <f>SUM(C20:C27,C17,C16,C4:C10)</f>
        <v>12151</v>
      </c>
      <c r="D29" s="328">
        <f>SUM(D20:D27,D17,D16,D4:D10)</f>
        <v>10498</v>
      </c>
      <c r="E29" s="327">
        <f t="shared" si="2"/>
        <v>-0.136</v>
      </c>
    </row>
    <row r="30" ht="36" customHeight="1" spans="1:5">
      <c r="A30" s="330">
        <v>105</v>
      </c>
      <c r="B30" s="331" t="s">
        <v>2568</v>
      </c>
      <c r="C30" s="356"/>
      <c r="D30" s="357"/>
      <c r="E30" s="361"/>
    </row>
    <row r="31" ht="36" customHeight="1" spans="1:5">
      <c r="A31" s="362">
        <v>110</v>
      </c>
      <c r="B31" s="363" t="s">
        <v>60</v>
      </c>
      <c r="C31" s="356">
        <f>C32+C35+C36+C37</f>
        <v>140688</v>
      </c>
      <c r="D31" s="356">
        <f>D32+D35+D36+D37</f>
        <v>168639</v>
      </c>
      <c r="E31" s="327">
        <f t="shared" si="2"/>
        <v>0.199</v>
      </c>
    </row>
    <row r="32" ht="36" customHeight="1" spans="1:5">
      <c r="A32" s="362">
        <v>11004</v>
      </c>
      <c r="B32" s="363" t="s">
        <v>2569</v>
      </c>
      <c r="C32" s="356">
        <v>37062</v>
      </c>
      <c r="D32" s="356">
        <v>1755</v>
      </c>
      <c r="E32" s="327">
        <f t="shared" si="2"/>
        <v>-0.953</v>
      </c>
    </row>
    <row r="33" ht="36" customHeight="1" spans="1:5">
      <c r="A33" s="340">
        <v>1100402</v>
      </c>
      <c r="B33" s="341" t="s">
        <v>2570</v>
      </c>
      <c r="C33" s="356"/>
      <c r="D33" s="357"/>
      <c r="E33" s="361"/>
    </row>
    <row r="34" ht="36" customHeight="1" spans="1:5">
      <c r="A34" s="340">
        <v>1100403</v>
      </c>
      <c r="B34" s="341" t="s">
        <v>2571</v>
      </c>
      <c r="C34" s="356"/>
      <c r="D34" s="357"/>
      <c r="E34" s="361"/>
    </row>
    <row r="35" ht="36" customHeight="1" spans="1:5">
      <c r="A35" s="340">
        <v>11008</v>
      </c>
      <c r="B35" s="341" t="s">
        <v>63</v>
      </c>
      <c r="C35" s="356">
        <v>6789</v>
      </c>
      <c r="D35" s="357">
        <v>27528</v>
      </c>
      <c r="E35" s="327">
        <f t="shared" ref="E35:E38" si="3">(D35-C35)/C35</f>
        <v>3.055</v>
      </c>
    </row>
    <row r="36" ht="36" customHeight="1" spans="1:5">
      <c r="A36" s="340">
        <v>11009</v>
      </c>
      <c r="B36" s="341" t="s">
        <v>64</v>
      </c>
      <c r="C36" s="356">
        <v>455</v>
      </c>
      <c r="D36" s="357">
        <v>1956</v>
      </c>
      <c r="E36" s="327">
        <f t="shared" si="3"/>
        <v>3.299</v>
      </c>
    </row>
    <row r="37" ht="36" customHeight="1" spans="1:5">
      <c r="A37" s="340" t="s">
        <v>2572</v>
      </c>
      <c r="B37" s="341" t="s">
        <v>2573</v>
      </c>
      <c r="C37" s="356">
        <v>96382</v>
      </c>
      <c r="D37" s="357">
        <v>137400</v>
      </c>
      <c r="E37" s="327">
        <f t="shared" si="3"/>
        <v>0.426</v>
      </c>
    </row>
    <row r="38" ht="36" customHeight="1" spans="1:5">
      <c r="A38" s="342"/>
      <c r="B38" s="343" t="s">
        <v>68</v>
      </c>
      <c r="C38" s="356">
        <f>SUM(C29:C31)</f>
        <v>152839</v>
      </c>
      <c r="D38" s="356">
        <f>SUM(D29:D31)</f>
        <v>179137</v>
      </c>
      <c r="E38" s="327">
        <f t="shared" si="3"/>
        <v>0.172</v>
      </c>
    </row>
    <row r="39" spans="1:5">
      <c r="C39" s="364"/>
      <c r="D39" s="364"/>
    </row>
    <row r="41" spans="1:5">
      <c r="C41" s="364"/>
      <c r="D41" s="364"/>
    </row>
    <row r="43" spans="1:5">
      <c r="C43" s="364"/>
      <c r="D43" s="364"/>
    </row>
    <row r="44" spans="1:5">
      <c r="C44" s="364"/>
      <c r="D44" s="364"/>
    </row>
    <row r="46" spans="1:5">
      <c r="C46" s="364"/>
      <c r="D46" s="364"/>
    </row>
    <row r="47" spans="1:5">
      <c r="C47" s="364"/>
      <c r="D47" s="364"/>
    </row>
    <row r="48" spans="1:5">
      <c r="C48" s="364"/>
      <c r="D48" s="364"/>
    </row>
    <row r="49" spans="3:4">
      <c r="C49" s="364"/>
      <c r="D49" s="364"/>
    </row>
    <row r="51" spans="3:4">
      <c r="C51" s="364"/>
      <c r="D51" s="364"/>
    </row>
  </sheetData>
  <autoFilter xmlns:etc="http://www.wps.cn/officeDocument/2017/etCustomData" ref="A3:E38" etc:filterBottomFollowUsedRange="0">
    <extLst/>
  </autoFilter>
  <mergeCells count="1">
    <mergeCell ref="A1:E1"/>
  </mergeCells>
  <conditionalFormatting sqref="B30">
    <cfRule type="expression" dxfId="1" priority="11" stopIfTrue="1">
      <formula>"len($A:$A)=3"</formula>
    </cfRule>
  </conditionalFormatting>
  <conditionalFormatting sqref="B32">
    <cfRule type="expression" dxfId="1" priority="2" stopIfTrue="1">
      <formula>"len($A:$A)=3"</formula>
    </cfRule>
  </conditionalFormatting>
  <conditionalFormatting sqref="B34">
    <cfRule type="expression" dxfId="1" priority="1" stopIfTrue="1">
      <formula>"len($A:$A)=3"</formula>
    </cfRule>
  </conditionalFormatting>
  <conditionalFormatting sqref="C30:C35 D31:D34">
    <cfRule type="expression" dxfId="1" priority="10" stopIfTrue="1">
      <formula>"len($A:$A)=3"</formula>
    </cfRule>
  </conditionalFormatting>
  <conditionalFormatting sqref="D30 D33:D35">
    <cfRule type="expression" dxfId="1" priority="7" stopIfTrue="1">
      <formula>"len($A:$A)=3"</formula>
    </cfRule>
  </conditionalFormatting>
  <conditionalFormatting sqref="B31 B33">
    <cfRule type="expression" dxfId="1" priority="4"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docProps/app.xml><?xml version="1.0" encoding="utf-8"?>
<Properties xmlns="http://schemas.openxmlformats.org/officeDocument/2006/extended-properties" xmlns:vt="http://schemas.openxmlformats.org/officeDocument/2006/docPropsVTypes">
  <Company>云南省财政厅</Company>
  <Application>Microsoft Excel</Application>
  <HeadingPairs>
    <vt:vector size="2" baseType="variant">
      <vt:variant>
        <vt:lpstr>工作表</vt:lpstr>
      </vt:variant>
      <vt:variant>
        <vt:i4>33</vt:i4>
      </vt:variant>
    </vt:vector>
  </HeadingPairs>
  <TitlesOfParts>
    <vt:vector size="33" baseType="lpstr">
      <vt:lpstr>1-1五华区一般公共预算收入情况表</vt:lpstr>
      <vt:lpstr>1-2五华区一般公共预算支出情况表</vt:lpstr>
      <vt:lpstr>1-3五华区一般公共预算收入情况表</vt:lpstr>
      <vt:lpstr>1-4五华区一般公共预算支出情况表（公开到项级）</vt:lpstr>
      <vt:lpstr>1-5五华区一般公共预算基本支出情况表（公开到款级）</vt:lpstr>
      <vt:lpstr>1-6五华区一般公共预算支出表(省对下转移支付项目)</vt:lpstr>
      <vt:lpstr>1-7五华区分地区税收返还和转移支付预算表</vt:lpstr>
      <vt:lpstr>1-8五华区“三公”经费预算财政拨款情况统计表</vt:lpstr>
      <vt:lpstr>2-1五华区政府性基金预算收入情况表</vt:lpstr>
      <vt:lpstr>2-2五华区政府性基金预算支出情况表</vt:lpstr>
      <vt:lpstr>2-3五华区政府性基金预算收入情况表</vt:lpstr>
      <vt:lpstr>2-4五华区政府性基金预算支出情况表（公开到项级）</vt:lpstr>
      <vt:lpstr>2-5五华区政府性基金支出表(区对下转移支付)</vt:lpstr>
      <vt:lpstr>3-1五华区国有资本经营收入预算情况表</vt:lpstr>
      <vt:lpstr>3-2五华区国有资本经营支出预算情况表</vt:lpstr>
      <vt:lpstr>3-3五华区国有资本经营收入预算情况表</vt:lpstr>
      <vt:lpstr>3-4五华区国有资本经营支出预算情况表（公开到项级）</vt:lpstr>
      <vt:lpstr>3-5 云南省国有资本经营预算转移支付表 （分地区）</vt:lpstr>
      <vt:lpstr>3-6 国有资本经营预算转移支付表（分项目）</vt:lpstr>
      <vt:lpstr>4-1五华区社会保险基金收入预算情况表</vt:lpstr>
      <vt:lpstr>4-2五华区社会保险基金支出预算情况表</vt:lpstr>
      <vt:lpstr>4-3五华区社会保险基金收入预算情况表</vt:lpstr>
      <vt:lpstr>4-4五华区社会保险基金支出预算情况表</vt:lpstr>
      <vt:lpstr>5-1   2025年地方政府债务限额及余额预算情况表</vt:lpstr>
      <vt:lpstr>5-2  2025年地方政府一般债务余额情况表</vt:lpstr>
      <vt:lpstr>5-3  本级2025年地方政府一般债务余额情况表</vt:lpstr>
      <vt:lpstr>5-4 2025年地方政府专项债务余额情况表</vt:lpstr>
      <vt:lpstr>5-5 本级2025年地方政府专项债务余额情况表（本级）</vt:lpstr>
      <vt:lpstr>5-6 地方政府债券发行及还本付息情况表</vt:lpstr>
      <vt:lpstr>5-7 2026年五华区政府专项债务限额和余额情况表</vt:lpstr>
      <vt:lpstr>5-8 2026年年初新增地方政府债券资金安排表</vt:lpstr>
      <vt:lpstr>6-1重大政策和重点项目绩效目标表</vt:lpstr>
      <vt:lpstr>6-2重点工作情况解释说明汇总表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段中杰</dc:creator>
  <cp:lastModifiedBy>符号</cp:lastModifiedBy>
  <dcterms:created xsi:type="dcterms:W3CDTF">2006-09-16T00:00:00Z</dcterms:created>
  <cp:lastPrinted>2020-05-07T10:46:00Z</cp:lastPrinted>
  <dcterms:modified xsi:type="dcterms:W3CDTF">2026-07-20T08:01:52Z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A4814568D70A4E4DB6678D7ACBA503DE_13</vt:lpwstr>
  </property>
  <property fmtid="{D5CDD505-2E9C-101B-9397-08002B2CF9AE}" pid="4" name="CalculationRule">
    <vt:i4>0</vt:i4>
  </property>
  <property fmtid="{D5CDD505-2E9C-101B-9397-08002B2CF9AE}" pid="5" name="KSOReadingLayout">
    <vt:bool>true</vt:bool>
  </property>
</Properties>
</file>