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firstSheet="8"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部门基本支出预算表04!#REF!,部门基本支出预算表04!$1:$1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部门政府购买服务预算表08!#REF!,部门政府购买服务预算表08!$1:$1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<sst xmlns="http://schemas.openxmlformats.org/spreadsheetml/2006/main" count="3013" uniqueCount="727">
  <si>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</si>
  <si>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</si>
  <si>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</si>
  <si>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</si>
  <si>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</si>
  <si>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</si>
  <si>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</si>
  <si>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</si>
  <si>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</si>
  <si>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</si>
  <si>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</si>
  <si>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</si>
  <si>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</si>
  <si>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</si>
  <si>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</si>
  <si>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</si>
  <si>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</si>
  <si>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</si>
  <si>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</si>
  <si>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</si>
  <si>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</si>
  <si>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</si>
  <si>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</si>
  <si>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</si>
  <si>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</si>
  <si>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</si>
  <si>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</si>
  <si>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</si>
  <si>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</si>
  <si>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</si>
  <si>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</si>
  <si>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</si>
  <si>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</si>
  <si>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</si>
  <si>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</si>
  <si>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</si>
  <si>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</si>
  <si>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</si>
  <si>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</si>
  <si>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</si>
  <si>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</si>
  <si>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</si>
  <si>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</si>
  <si>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</si>
  <si>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</si>
  <si>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</si>
  <si>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</si>
  <si>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</si>
  <si>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</si>
  <si>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</si>
  <si>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</si>
  <si>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</si>
  <si>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</si>
  <si>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</si>
  <si>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</si>
  <si>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</si>
  <si>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</si>
  <si>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</si>
  <si>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</si>
  <si>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</si>
  <si>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</si>
  <si>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</si>
  <si>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</si>
  <si>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</si>
  <si>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</si>
  <si>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</si>
  <si>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</si>
  <si>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</si>
  <si>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</si>
  <si>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340001</t>
  </si>
  <si>
    <t>昆明市五华区综合行政执法局</t>
  </si>
  <si>
    <t>340002</t>
  </si>
  <si>
    <t>昆明市五华区绿化处</t>
  </si>
  <si>
    <t>340003</t>
  </si>
  <si>
    <t>昆明市五华区环境卫生管理处</t>
  </si>
  <si>
    <t>340004</t>
  </si>
  <si>
    <t>昆明市五华区西郊垃圾卫生填埋场</t>
  </si>
  <si>
    <t>340005</t>
  </si>
  <si>
    <t>昆明市翠湖公园</t>
  </si>
  <si>
    <t>340006</t>
  </si>
  <si>
    <t>昆明市郊野公园</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</si>
  <si>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</si>
  <si>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</si>
  <si>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</si>
  <si>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</si>
  <si>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</si>
  <si>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</si>
  <si>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</si>
  <si>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</si>
  <si>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</si>
  <si>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</si>
  <si>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</si>
  <si>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</si>
  <si>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</si>
  <si>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</si>
  <si>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</si>
  <si>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</si>
  <si>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</si>
  <si>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</si>
  <si>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</si>
  <si>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</si>
  <si>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</si>
  <si>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</si>
  <si>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</si>
  <si>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</si>
  <si>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</si>
  <si>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</si>
  <si>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社会保障和就业支出</t>
  </si>
  <si>
    <t>行政事业单位养老支出</t>
  </si>
  <si>
    <t>行政单位离退休</t>
  </si>
  <si>
    <t>事业单位离退休</t>
  </si>
  <si>
    <t>机关事业单位基本养老保险缴费支出</t>
  </si>
  <si>
    <t>机关事业单位职业年金缴费支出</t>
  </si>
  <si>
    <t>卫生健康支出</t>
  </si>
  <si>
    <t>行政事业单位医疗</t>
  </si>
  <si>
    <t>行政单位医疗</t>
  </si>
  <si>
    <t>事业单位医疗</t>
  </si>
  <si>
    <t>公务员医疗补助</t>
  </si>
  <si>
    <t>其他行政事业单位医疗支出</t>
  </si>
  <si>
    <t>城乡社区支出</t>
  </si>
  <si>
    <t>城乡社区管理事务</t>
  </si>
  <si>
    <t>城管执法</t>
  </si>
  <si>
    <t>城乡社区环境卫生</t>
  </si>
  <si>
    <t>其他城乡社区支出</t>
  </si>
  <si>
    <t>住房保障支出</t>
  </si>
  <si>
    <t>住房改革支出</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</si>
  <si>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</si>
  <si>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</si>
  <si>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</si>
  <si>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</si>
  <si>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</si>
  <si>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</si>
  <si>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</si>
  <si>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</si>
  <si>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</si>
  <si>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</si>
  <si>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</si>
  <si>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</si>
  <si>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</si>
  <si>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</si>
  <si>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</si>
  <si>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</si>
  <si>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</si>
  <si>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</si>
  <si>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</si>
  <si>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</si>
  <si>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</si>
  <si>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</si>
  <si>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</si>
  <si>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</si>
  <si>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</si>
  <si>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</si>
  <si>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</si>
  <si>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</si>
  <si>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</si>
  <si>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</si>
  <si>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</si>
  <si>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</si>
  <si>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</si>
  <si>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</si>
  <si>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</si>
  <si>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</si>
  <si>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</si>
  <si>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</si>
  <si>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</si>
  <si>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</si>
  <si>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</si>
  <si>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</si>
  <si>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</si>
  <si>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</si>
  <si>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</si>
  <si>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</si>
  <si>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</si>
  <si>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</si>
  <si>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2026年部门基本支出预算表</t>
  </si>
  <si>
    <t>单位名称：昆明市五华区综合行政执法局</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</si>
  <si>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</si>
  <si>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</si>
  <si>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</si>
  <si>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</si>
  <si>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</si>
  <si>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</si>
  <si>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</si>
  <si>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</si>
  <si>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</si>
  <si>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</si>
  <si>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</si>
  <si>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</si>
  <si>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</si>
  <si>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</si>
  <si>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</si>
  <si>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</si>
  <si>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</si>
  <si>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530102210000000003242</t>
  </si>
  <si>
    <t>行政人员工资支出</t>
  </si>
  <si>
    <t>2120104</t>
  </si>
  <si>
    <t>30101</t>
  </si>
  <si>
    <t>基本工资</t>
  </si>
  <si>
    <t>30102</t>
  </si>
  <si>
    <t>津贴补贴</t>
  </si>
  <si>
    <t>30103</t>
  </si>
  <si>
    <t>奖金</t>
  </si>
  <si>
    <t>530102210000000003245</t>
  </si>
  <si>
    <t>2210201</t>
  </si>
  <si>
    <t>30113</t>
  </si>
  <si>
    <t>530102210000000003262</t>
  </si>
  <si>
    <t>公务用车运行维护费</t>
  </si>
  <si>
    <t>30231</t>
  </si>
  <si>
    <t>530102210000000003263</t>
  </si>
  <si>
    <t>公务交通补贴</t>
  </si>
  <si>
    <t>30239</t>
  </si>
  <si>
    <t>其他交通费用</t>
  </si>
  <si>
    <t>530102210000000003264</t>
  </si>
  <si>
    <t>工会经费</t>
  </si>
  <si>
    <t>30228</t>
  </si>
  <si>
    <t>530102210000000003267</t>
  </si>
  <si>
    <t>一般公用经费</t>
  </si>
  <si>
    <t>30201</t>
  </si>
  <si>
    <t>办公费</t>
  </si>
  <si>
    <t>30205</t>
  </si>
  <si>
    <t>水费</t>
  </si>
  <si>
    <t>30206</t>
  </si>
  <si>
    <t>电费</t>
  </si>
  <si>
    <t>30207</t>
  </si>
  <si>
    <t>邮电费</t>
  </si>
  <si>
    <t>30211</t>
  </si>
  <si>
    <t>差旅费</t>
  </si>
  <si>
    <t>30213</t>
  </si>
  <si>
    <t>维修（护）费</t>
  </si>
  <si>
    <t>30216</t>
  </si>
  <si>
    <t>培训费</t>
  </si>
  <si>
    <t>2080501</t>
  </si>
  <si>
    <t>30299</t>
  </si>
  <si>
    <t>其他商品和服务支出</t>
  </si>
  <si>
    <t>530102210000000003656</t>
  </si>
  <si>
    <t>社会保障缴费</t>
  </si>
  <si>
    <t>2080505</t>
  </si>
  <si>
    <t>30108</t>
  </si>
  <si>
    <t>机关事业单位基本养老保险缴费</t>
  </si>
  <si>
    <t>2080506</t>
  </si>
  <si>
    <t>30109</t>
  </si>
  <si>
    <t>职业年金缴费</t>
  </si>
  <si>
    <t>2101101</t>
  </si>
  <si>
    <t>30110</t>
  </si>
  <si>
    <t>职工基本医疗保险缴费</t>
  </si>
  <si>
    <t>2101103</t>
  </si>
  <si>
    <t>30111</t>
  </si>
  <si>
    <t>公务员医疗补助缴费</t>
  </si>
  <si>
    <t>2101199</t>
  </si>
  <si>
    <t>30112</t>
  </si>
  <si>
    <t>其他社会保障缴费</t>
  </si>
  <si>
    <t>530102231100001238108</t>
  </si>
  <si>
    <t>离退休人员支出</t>
  </si>
  <si>
    <t>30305</t>
  </si>
  <si>
    <t>生活补助</t>
  </si>
  <si>
    <t>530102231100001408831</t>
  </si>
  <si>
    <t>行政人员绩效奖励</t>
  </si>
  <si>
    <t>530102231100001571239</t>
  </si>
  <si>
    <t>离退休及特殊人员福利费</t>
  </si>
  <si>
    <t>530102241100002202960</t>
  </si>
  <si>
    <t>其他人员支出</t>
  </si>
  <si>
    <t>30199</t>
  </si>
  <si>
    <t>其他工资福利支出</t>
  </si>
  <si>
    <t>530102251100003679078</t>
  </si>
  <si>
    <t>其他村（社区）人员补助</t>
  </si>
  <si>
    <t>530102251100003768300</t>
  </si>
  <si>
    <t>其他公用经费支出</t>
  </si>
  <si>
    <t>530102261100004952489</t>
  </si>
  <si>
    <t>其他商品服务支出</t>
  </si>
  <si>
    <t>530102261100004951581</t>
  </si>
  <si>
    <t>事业人员绩效奖励</t>
  </si>
  <si>
    <t>2120501</t>
  </si>
  <si>
    <t>30107</t>
  </si>
  <si>
    <t>绩效工资</t>
  </si>
  <si>
    <t>530102261100004951582</t>
  </si>
  <si>
    <t>2101102</t>
  </si>
  <si>
    <t>530102261100004951583</t>
  </si>
  <si>
    <t>530102261100004951598</t>
  </si>
  <si>
    <t>事业人员工资支出</t>
  </si>
  <si>
    <t>530102261100004951601</t>
  </si>
  <si>
    <t>530102261100004951602</t>
  </si>
  <si>
    <t>2080502</t>
  </si>
  <si>
    <t>530102261100004951603</t>
  </si>
  <si>
    <t>530102261100004951604</t>
  </si>
  <si>
    <t>残疾人保障金</t>
  </si>
  <si>
    <t>530102261100004951605</t>
  </si>
  <si>
    <t>530102261100004951606</t>
  </si>
  <si>
    <t>530102261100004951607</t>
  </si>
  <si>
    <t>530102261100005137947</t>
  </si>
  <si>
    <t>530102261100005137948</t>
  </si>
  <si>
    <t>530102261100005137949</t>
  </si>
  <si>
    <t>530102261100005137950</t>
  </si>
  <si>
    <t>530102261100005137962</t>
  </si>
  <si>
    <t>530102261100005137963</t>
  </si>
  <si>
    <t>530102261100005137964</t>
  </si>
  <si>
    <t>530102261100005137965</t>
  </si>
  <si>
    <t>30202</t>
  </si>
  <si>
    <t>印刷费</t>
  </si>
  <si>
    <t>530102261100005137977</t>
  </si>
  <si>
    <t>530102261100005137979</t>
  </si>
  <si>
    <t>530102261100004947030</t>
  </si>
  <si>
    <t>530102261100004947031</t>
  </si>
  <si>
    <t>530102261100004947040</t>
  </si>
  <si>
    <t>530102261100004947041</t>
  </si>
  <si>
    <t>530102261100004947042</t>
  </si>
  <si>
    <t>530102261100004947052</t>
  </si>
  <si>
    <t>530102261100004947053</t>
  </si>
  <si>
    <t>530102261100004947056</t>
  </si>
  <si>
    <t>530102261100005139902</t>
  </si>
  <si>
    <t>530102261100004952899</t>
  </si>
  <si>
    <t>530102261100004952900</t>
  </si>
  <si>
    <t>530102261100004952919</t>
  </si>
  <si>
    <t>530102261100004952922</t>
  </si>
  <si>
    <t>530102261100004952927</t>
  </si>
  <si>
    <t>530102261100004952902</t>
  </si>
  <si>
    <t>530102261100004952903</t>
  </si>
  <si>
    <t>530102261100004952905</t>
  </si>
  <si>
    <t>530102261100004952906</t>
  </si>
  <si>
    <t>530102261100004952907</t>
  </si>
  <si>
    <t>530102261100004952908</t>
  </si>
  <si>
    <t>530102261100004952909</t>
  </si>
  <si>
    <t>530102261100004952910</t>
  </si>
  <si>
    <t>530102261100004952924</t>
  </si>
  <si>
    <t>530102261100004952928</t>
  </si>
  <si>
    <t>530102261100004952933</t>
  </si>
  <si>
    <t>预算05-1表</t>
  </si>
  <si>
    <t>项目分类</t>
  </si>
  <si>
    <t>项目单位</t>
  </si>
  <si>
    <t>经济科目编码</t>
  </si>
  <si>
    <t>经济科目名称</t>
  </si>
  <si>
    <t>本年拨款</t>
  </si>
  <si>
    <t>其中：本次下达</t>
  </si>
  <si>
    <t>专项业务类</t>
  </si>
  <si>
    <t>530102231100002529332</t>
  </si>
  <si>
    <t>打造“口袋公园”补助资金</t>
  </si>
  <si>
    <t>2129999</t>
  </si>
  <si>
    <t>30227</t>
  </si>
  <si>
    <t>委托业务费</t>
  </si>
  <si>
    <t>事业发展类</t>
  </si>
  <si>
    <t>530102200000000000302</t>
  </si>
  <si>
    <t>执法保障工作经费</t>
  </si>
  <si>
    <t>530102261100005145746</t>
  </si>
  <si>
    <t>部门运维经费</t>
  </si>
  <si>
    <t>530102261100005307892</t>
  </si>
  <si>
    <t>银行利息收入资金</t>
  </si>
  <si>
    <t>530102200000000000209</t>
  </si>
  <si>
    <t>绿化差额工作经费</t>
  </si>
  <si>
    <t>530102261100005144423</t>
  </si>
  <si>
    <t>30209</t>
  </si>
  <si>
    <t>物业管理费</t>
  </si>
  <si>
    <t>530102261100005137123</t>
  </si>
  <si>
    <t>民生类</t>
  </si>
  <si>
    <t>530102200000000000148</t>
  </si>
  <si>
    <t>五华区环卫一体化工作经费</t>
  </si>
  <si>
    <t>530102210000000001044</t>
  </si>
  <si>
    <t>垃圾分类工作经费</t>
  </si>
  <si>
    <t>530102210000000001676</t>
  </si>
  <si>
    <t>昆明市五华区大气污染防治环卫项目经费</t>
  </si>
  <si>
    <t>530102210000000001732</t>
  </si>
  <si>
    <t>社会厕所免费开放经费</t>
  </si>
  <si>
    <t>530102231100001949841</t>
  </si>
  <si>
    <t>五华区华山片区城市服务精细化管理提升项目经费</t>
  </si>
  <si>
    <t>530102200000000000344</t>
  </si>
  <si>
    <t>垃圾填埋场运行维护专项资金</t>
  </si>
  <si>
    <t>530102231100001567386</t>
  </si>
  <si>
    <t>排污检测经费</t>
  </si>
  <si>
    <t>530102231100001591009</t>
  </si>
  <si>
    <t>渗滤液处理站经费</t>
  </si>
  <si>
    <t>530102251100004608589</t>
  </si>
  <si>
    <t>渗滤液处理站工作经费</t>
  </si>
  <si>
    <t>530102261100005137328</t>
  </si>
  <si>
    <t>530102200000000000371</t>
  </si>
  <si>
    <t>翠湖公园事业专项经费</t>
  </si>
  <si>
    <t>30226</t>
  </si>
  <si>
    <t>劳务费</t>
  </si>
  <si>
    <t>30240</t>
  </si>
  <si>
    <t>税金及附加费用</t>
  </si>
  <si>
    <t>530102231100001616467</t>
  </si>
  <si>
    <t>森林防火专项资金</t>
  </si>
  <si>
    <t>530102241100002274484</t>
  </si>
  <si>
    <t>公园运营管养经费</t>
  </si>
  <si>
    <t>530102261100005143286</t>
  </si>
  <si>
    <t>预算05-2表</t>
  </si>
  <si>
    <t>项目年度绩效目标</t>
  </si>
  <si>
    <t>一级指标</t>
  </si>
  <si>
    <t>二级指标</t>
  </si>
  <si>
    <t>三级指标</t>
  </si>
  <si>
    <t>指标性质</t>
  </si>
  <si>
    <t>指标值</t>
  </si>
  <si>
    <t>度量单位</t>
  </si>
  <si>
    <t>指标属性</t>
  </si>
  <si>
    <t>指标内容</t>
  </si>
  <si>
    <t>依据五政办通（2017）25号《昆明市五华区人民政府办公室关于印发五华区环卫一体化市场运作工作方案的通知》具体目标：
（一）完成道路清扫保洁面积指标值9127314.78平方米、垃圾收集清运量指标值336000吨、管理维护和更新垃圾中转站及配套设备指标23座、管理维护和更新公共厕所运营130座、绿化带保洁面积指标值 1642679.08平方米、入湖河道保洁面积指标值1167485.56平方米。
（二）达到道路清扫保洁、垃圾清运、公厕中转站管理维护、绿化带保洁、入湖河道保洁质量指标率90%及以上；
（三）100%完成道路清扫、垃圾清运检查总体及时率、应急工作及无主建筑垃圾清运总体及时率； 
（四）完成预算执行率达成100% ；
（五）就业率目标达到100%；
（六）提升环卫工作运行效率和服务质量、提升昆明主城区环卫品质形象，达到效果良好；
（七）提升昆明市五华区市容环境，达到效果良好。
（八）完成环卫一体化长效管理机制创新指标，达到效果良好。
（九）社会公众满意度方面达到90%以上。</t>
  </si>
  <si>
    <t>成本指标</t>
  </si>
  <si>
    <t>经济成本指标</t>
  </si>
  <si>
    <t>成本控制率</t>
  </si>
  <si>
    <t>&lt;=</t>
  </si>
  <si>
    <t>100</t>
  </si>
  <si>
    <t>%</t>
  </si>
  <si>
    <t>定量指标</t>
  </si>
  <si>
    <t>成本控制率完成情况</t>
  </si>
  <si>
    <t>到2026年底，五华区居民小区生活垃圾分类逐步全覆盖，城市生活垃圾回收利用率达45%以上，生活垃圾资源化利用率达60%以上，城市厨余垃圾处理量占生活垃圾总量达20%以上。全面推行“党建引领2+2 模式”试点，形成可操作、可复制、可推广的垃圾分类五华经验。</t>
  </si>
  <si>
    <t>根据《昆明市进一步加强城市公厕管理工作实施意见的通知》相关文件要求，确保五华区社会厕所免费对外开放，加大社会厕所管理力度，提高社会厕所管理服务质量，建立长效管理机制。一、二类社会厕所蹲位数294、三类社会厕所蹲位数1034。
二、提升五华区社会厕所卫生环境，使之有所改善。
三、社会公众综合满意度达到95%以上。</t>
  </si>
  <si>
    <t>提升环卫作业标准
按照《昆明市五华区人民政府常务会议纪要》区城市管理局、区住房和城乡建设局、华山街道办事处具体负责，进一步优化完善招标方案，细化明确具体服务范围，依法依规招标采购，并按照招标采购合同单价和实际移交的工作量实施。完成道路清扫保洁面积指标值440272.72平方米、垃圾收集容器维护389组、垃圾收集清运量指标值32009.57吨、管理维护垃圾中转站及配套设备2座、管理维护公共厕所运营28座、绿化带保洁面积指标值52871.87平方米、交通隔离栏清洗保洁面积指标值6011.39平方米、粪便清掏清运4693.29吨、洗手台管护29座。</t>
  </si>
  <si>
    <t>做好本部门人员、公用经费保障，按规定落实干部职工各项待遇，支持部门正常履职。委托物业管理公司提供机关办公区域内的保安、保洁、设备维护等服务。清扫保洁办公区、道路、停车场、室外公共卫生间等区域面积约744.48平方米，保证卫生干净整洁；提供服务达标，办公区域日常工作正常开展；综合满意度达95%以上。</t>
  </si>
  <si>
    <t>产出指标</t>
  </si>
  <si>
    <t>数量指标</t>
  </si>
  <si>
    <t>公用经费保障人数</t>
  </si>
  <si>
    <t>=</t>
  </si>
  <si>
    <t>128</t>
  </si>
  <si>
    <t>人</t>
  </si>
  <si>
    <t>反映公用经费保障部门。</t>
  </si>
  <si>
    <t>单位清扫保洁面积</t>
  </si>
  <si>
    <t>&gt;=</t>
  </si>
  <si>
    <t>744.48</t>
  </si>
  <si>
    <t>平方米</t>
  </si>
  <si>
    <t>单位办公楼的物管面积</t>
  </si>
  <si>
    <t>保安及保洁人员</t>
  </si>
  <si>
    <t>单位保安及保洁人数</t>
  </si>
  <si>
    <t>质量指标</t>
  </si>
  <si>
    <t>物业管理及食堂管理质量达标率</t>
  </si>
  <si>
    <t>95</t>
  </si>
  <si>
    <t>物业管理级食堂管理的质量完成情况</t>
  </si>
  <si>
    <t>时效指标</t>
  </si>
  <si>
    <t>工作完成及时率</t>
  </si>
  <si>
    <t>物业管理及食堂管理工作的完成及时情况</t>
  </si>
  <si>
    <t>效益指标</t>
  </si>
  <si>
    <t>社会效益</t>
  </si>
  <si>
    <t>部门运转</t>
  </si>
  <si>
    <t>正常运转</t>
  </si>
  <si>
    <t>是/否</t>
  </si>
  <si>
    <t>定性指标</t>
  </si>
  <si>
    <t>反映部门正常运转</t>
  </si>
  <si>
    <t>满意度指标</t>
  </si>
  <si>
    <t>服务对象满意度</t>
  </si>
  <si>
    <t>单位人员满意度</t>
  </si>
  <si>
    <t>单位人员满意情况</t>
  </si>
  <si>
    <t>单位银行利息收入项目本质是“规范管理为前提、效益提升为核心、公共服务为导向”，最终实现闲置资金的“安全增值”与“公益反哺”双重价值。规范银行账户管理，盘活闲置资金，实现利息收入合法合规获取，完成单位资金户利息上缴。</t>
  </si>
  <si>
    <t>银行利息收入项目</t>
  </si>
  <si>
    <t>项</t>
  </si>
  <si>
    <t>银行利息收入上缴及时</t>
  </si>
  <si>
    <t>核算准确率</t>
  </si>
  <si>
    <t>完成任务及时性</t>
  </si>
  <si>
    <t>及时</t>
  </si>
  <si>
    <t>反映上缴利息及时性</t>
  </si>
  <si>
    <t>部门正常运转</t>
  </si>
  <si>
    <t>有效保障</t>
  </si>
  <si>
    <t>受益对象满意度</t>
  </si>
  <si>
    <t>90</t>
  </si>
  <si>
    <t>反映受益对象满意度</t>
  </si>
  <si>
    <t>预算完成率</t>
  </si>
  <si>
    <t>做好本部门公用经费保障，支持部门正常履职。在预算期内，为本单位工作人员提供安全、卫生、营养且经济实惠的餐饮服务，保障单位日常工作的顺利开展，提升工作人员满意度。
1.服务保障目标：确保全年为单位职工提供不少于60人的就餐服务，保证每日按时开餐，不因食材短缺、设备故障等原因中断供餐。维持单位工作秩序稳定。
2.质量提升目标：通过定期更换菜单、增加菜品花样等方式，保证每日菜品基本不重复，同时严格把控食材的源头，使食材新鲜度和安全性达标。
3.成本控制目标：把食堂运行控制在预算经费内，从食材采购、水电费、人力成本方面合理分配，高效运用。</t>
  </si>
  <si>
    <t>食堂保障人次</t>
  </si>
  <si>
    <t>60</t>
  </si>
  <si>
    <t>人次</t>
  </si>
  <si>
    <t>反映委托单位对食堂保障次数的情况。</t>
  </si>
  <si>
    <t>食品安全达标率</t>
  </si>
  <si>
    <t>反映食品安全达标率。</t>
  </si>
  <si>
    <t>食堂运行及时率</t>
  </si>
  <si>
    <t>反映食堂运行及时率</t>
  </si>
  <si>
    <t>食堂中毒事件</t>
  </si>
  <si>
    <t>不发生</t>
  </si>
  <si>
    <t>是否</t>
  </si>
  <si>
    <t>反映食堂服务满足委托单位的程度。（实际运用时根据项目对食堂的需求，主要通过整体评价的方式进行评价。）</t>
  </si>
  <si>
    <t>服务受益人员满意度</t>
  </si>
  <si>
    <t>反映餐饮服务受益人员满意程度。</t>
  </si>
  <si>
    <t>食堂运行成本</t>
  </si>
  <si>
    <t>24.90</t>
  </si>
  <si>
    <t>万元</t>
  </si>
  <si>
    <t>反映食堂运行成本。</t>
  </si>
  <si>
    <t xml:space="preserve">1.加强新闻媒体对城管工作的正面宣传，提高城管工作在群众中的形象。昆明日报、云南网、云南网“理通三迆”板块在重要活动、政务信息、民生信息和党建评论相关信息工作中，刊登宣传报道不少于60次。
2.维护执法人员的整体形象，提高执法效率及水平。定期对5辆电瓶巡逻车及10辆执法用电动车进行日常维护，确保日常维护车辆验收合格，满足日常办工及执法需要.
3.做好本部门公用经费保障，支持部门正常履职。为更好的管理场地，需要采购物业管理服务，做好日常保洁服务、公共安全和秩序维护服务、工程维修服务。
4.加强对信访问题的处理，及时化解信访问题，维护社会稳定。一是及时处理信访案件；二是不发生10人以上集体信访事件。
5.为进一步提高城市管理水平，通过购买法律顾问服务，加强对区属各部门法律顾问的管理，推进依法行政、建设法治政府单位。
6.完成昆明市五华区建筑垃圾管理综合信息服务平台进一步规范全市建筑垃圾管理工作。
7.根据工作需要及任务安排，完成印制文书、资料汇编、成果展板等印刷物品印刷不少于100份。
8.有效改善市容市貌，持续改善人居环境。一是对城市市容市貌进行监督管理；二是完成全辖区共享单车停放秩序整理、规范工作；三是对户外广告、店招店牌、小广告进行整治拆除。
9.有效提升城市形象和管理水平，保障执法日常运转，及时对1个办公楼和1个执勤点进行维护。
10.切实加强城市古树名木的保护管理工作，确保完成64株已建档古树维护的及时性。
11.维护社会和谐稳定，对重大节庆日开展不少于3次重要整治，确保整治的及时性。
</t>
  </si>
  <si>
    <t>印刷物品数量</t>
  </si>
  <si>
    <t>份</t>
  </si>
  <si>
    <t>反映印刷物品数量</t>
  </si>
  <si>
    <t>维护执法用电动车数量</t>
  </si>
  <si>
    <t>辆</t>
  </si>
  <si>
    <t>反映维护执法用电动车数量</t>
  </si>
  <si>
    <t>新闻媒体宣传次数</t>
  </si>
  <si>
    <t>次</t>
  </si>
  <si>
    <t>反映新闻媒体宣传次数</t>
  </si>
  <si>
    <t>保护古树名木数量</t>
  </si>
  <si>
    <t>64</t>
  </si>
  <si>
    <t>株</t>
  </si>
  <si>
    <t>反映保护古树名木数量</t>
  </si>
  <si>
    <t>重大节日整治数量</t>
  </si>
  <si>
    <t>反映重大节日整治数量</t>
  </si>
  <si>
    <t>执勤点维护数量</t>
  </si>
  <si>
    <t>1.00</t>
  </si>
  <si>
    <t>个</t>
  </si>
  <si>
    <t>反映执勤点维护数量</t>
  </si>
  <si>
    <t>采购智慧城管</t>
  </si>
  <si>
    <t>反映采购智慧城管</t>
  </si>
  <si>
    <t>市容提升专项规划编制</t>
  </si>
  <si>
    <t>反映市容提升专项规划编制</t>
  </si>
  <si>
    <t>新闻媒体宣传发稿完成率</t>
  </si>
  <si>
    <t>反映新闻媒体宣传发稿完成率</t>
  </si>
  <si>
    <t>执法用电动车维护合格率</t>
  </si>
  <si>
    <t>反映执法用电动车维护合格率</t>
  </si>
  <si>
    <t>印刷验收合格率</t>
  </si>
  <si>
    <t>反映印刷验收合格率</t>
  </si>
  <si>
    <t>保护古树名木数量完成率</t>
  </si>
  <si>
    <t>反映保护古树名木数量完成率</t>
  </si>
  <si>
    <t>执勤点维护数量覆盖率</t>
  </si>
  <si>
    <t>反映执勤点维护数量覆盖率</t>
  </si>
  <si>
    <t>重大节日整治数量覆盖率</t>
  </si>
  <si>
    <t>反映重大节日整治数量覆盖率</t>
  </si>
  <si>
    <t>执法用电动车维护及时率</t>
  </si>
  <si>
    <t>反映执法用电动车维护及时性</t>
  </si>
  <si>
    <t>新闻媒体宣传发稿及时率</t>
  </si>
  <si>
    <t>反映新闻媒体宣传发稿及时性</t>
  </si>
  <si>
    <t>编外用工人员工资发放及时率</t>
  </si>
  <si>
    <t>反映编外用工人员工资发放及时率。</t>
  </si>
  <si>
    <t>城管工作宣传知晓率</t>
  </si>
  <si>
    <t>反映项目实施后群众对宣传相关知识的知晓情况</t>
  </si>
  <si>
    <t>10人以上集体信访事件发生次数</t>
  </si>
  <si>
    <t>0</t>
  </si>
  <si>
    <t>反映10人以上集体信访事件发生次数</t>
  </si>
  <si>
    <t>可持续影响</t>
  </si>
  <si>
    <t>执法制服使用年限</t>
  </si>
  <si>
    <t>年</t>
  </si>
  <si>
    <t>反映执法制服使用年限</t>
  </si>
  <si>
    <t>反映群众满意度</t>
  </si>
  <si>
    <t>执法保障工作经费成本</t>
  </si>
  <si>
    <t>120</t>
  </si>
  <si>
    <t>反映执法保障工作经费成本。</t>
  </si>
  <si>
    <t>根据口袋公园建设目标，编制《五华区十五五口袋公园规划建设方案》，对五华区近5年内可实施建设口袋公园的地块进行梳理，形成规划建设指导。按照工作指示，进一步做昆明市“口袋公园”有关工作，推动城市“口袋公园”增量提质。</t>
  </si>
  <si>
    <t>提升改造公园个数</t>
  </si>
  <si>
    <t>完成金碧公园提升改造</t>
  </si>
  <si>
    <t>打造“口袋公园”项目验收合格率</t>
  </si>
  <si>
    <t>反映打造“口袋公园”项目验收合格率</t>
  </si>
  <si>
    <t>2026年12月31日前</t>
  </si>
  <si>
    <t>反映项目完成任务及时性</t>
  </si>
  <si>
    <t>公园人员流量有所增长</t>
  </si>
  <si>
    <t>有所增长</t>
  </si>
  <si>
    <t>项目建成后公园人流量较之前有所增长</t>
  </si>
  <si>
    <t>1.落实好35名在职职工的差额工资福利待遇和5名临聘人员的工资社保等，解决好职工的后顾之忧，有序推进绿化处项目各项工作；
2.综合满意度达95%以上。</t>
  </si>
  <si>
    <t>经济成本</t>
  </si>
  <si>
    <t>元</t>
  </si>
  <si>
    <t>反映预算支出情况。</t>
  </si>
  <si>
    <t>1.委托物业管理公司提供机关办公区域内的物业管理服务。一是清扫物管区域楼道、过道、办公室、会议室等区域面积约1579平方米，且每天清扫不少于2次，保证区域内卫生干净整洁；二是对区域内绿植提供日常管养，保证美化效果；三是实行24小时保安制度，负责区域内安全保卫工作，维护正常秩序；四是对办公区域内设施设备等进行日常维护保养，保证设施设备运行正常。
   2.提供服务达标，办公区域日常工作正常开展。一是服务辖区内不发生重大安全责任事故;二是服务人员在岗合格率为95%以上;三是客户投诉处理及时率95%；
   3.综合满意度达90%以上。</t>
  </si>
  <si>
    <t>物业管理面积</t>
  </si>
  <si>
    <t>&gt;</t>
  </si>
  <si>
    <t>1579</t>
  </si>
  <si>
    <t>反映物业管理合同约定的服务区域、办公区域室内外（含绿化）面积之和。</t>
  </si>
  <si>
    <t>清扫次数</t>
  </si>
  <si>
    <t>次/天</t>
  </si>
  <si>
    <t>反映物业管理合同约定的服务次数。</t>
  </si>
  <si>
    <t>卫生保洁合格率</t>
  </si>
  <si>
    <t>反映卫生保洁检查验收合格的情况。卫生保洁合格率=卫生保洁检查验收合格次数/卫生保洁总次数*100%</t>
  </si>
  <si>
    <t>物管人员在岗率</t>
  </si>
  <si>
    <t>反映安保、消防服务人员等物管人员在岗的情况。物管人员在岗率=实际在岗工时/应在岗工时*100%</t>
  </si>
  <si>
    <t>零星修缮验收合格率</t>
  </si>
  <si>
    <t>反映零星修缮达标的情况。零星修缮验收合格率=零星修缮验收合格数量/零星修缮提交验收数量*100%</t>
  </si>
  <si>
    <t>零星修缮（维修）及时率</t>
  </si>
  <si>
    <t>反映零星修缮（维修）及时的情况。零星修缮（维修）及时率=在规定时间内完成零星修缮（维修）数量/报修数量*100%</t>
  </si>
  <si>
    <t>保障单位日常办公环境</t>
  </si>
  <si>
    <t>反映绿化、安保、安防、保洁等服务满足委托单位的程度。（实际运用时根据项目对物业的需求，主要通过季度考核的方式进行评价。）</t>
  </si>
  <si>
    <t>安全事故发生次数</t>
  </si>
  <si>
    <t>反映安全事故发生的次数情况。</t>
  </si>
  <si>
    <t>反映保安、保洁、餐饮服务、绿化养护服务受益人员满意程度。</t>
  </si>
  <si>
    <t>2026年年度预算目标如下：
1. 确保食堂餐饮服务安全、卫生、营养，满足职工日常餐饮需求。  
2. 提升职工对食堂服务的满意度至 98％以上，减少服务投诉。
3. 优化食堂经费使用，缓解经费紧张局面，保障食堂可持续运营。  
4. 加强食堂管理，提升服务质量和工作效率。</t>
  </si>
  <si>
    <t>经费保障人数</t>
  </si>
  <si>
    <t>反映经费保障部门（单位）正常运转的在职人数情况。在职人数主要指办公、会议、培训、差旅、水费、电费等经费中服务保障的人数。</t>
  </si>
  <si>
    <t>食品安全抽检合格率</t>
  </si>
  <si>
    <t>反映食品安全抽检合格情况</t>
  </si>
  <si>
    <t>用餐供应及时率</t>
  </si>
  <si>
    <t>反映用餐供应及时情况</t>
  </si>
  <si>
    <t>食品安全事故</t>
  </si>
  <si>
    <t>反映食品安全事故发生情况。</t>
  </si>
  <si>
    <t>98</t>
  </si>
  <si>
    <t>反映部门（单位）人员对公用经费保障的满意程度。</t>
  </si>
  <si>
    <t>40000</t>
  </si>
  <si>
    <t>反映项目执行中预算资金节约情况。</t>
  </si>
  <si>
    <t>2026年年度预算目标如下：
1.每年按排污许可证要求定期由专业第三方做出提供排污检测报告，确保排污许可证的年审，不发生污水渗漏。一是按委托合同及时完成检测，每月不低于1次检测，检测任务完成率达100%；二是按委托要求出具相关检测报告不低于12份，检测数据做到不错报、漏报，及时报送数据；项目实施后不发生环境污染事件。
2.综合满意度达95%及以上。</t>
  </si>
  <si>
    <t>封场及长期维护成本</t>
  </si>
  <si>
    <t>185000</t>
  </si>
  <si>
    <t>2026年年度预算目标如下：
1.委托第三方提供渗滤液处理站的日常运营、维护、管理、技术服务。一是对本项目设施设备的状况和性能进行定期检修维护与保养，使设施设备始终处于正常运转状态；二是电量正常供应，保障机器设备正常运行，设备每天开机时间不少于10小时；每季度提供一份运营报告，以便了解日常营运状况；三是加强渗滤液调节池的日常管理，确保渗滤液调节池不满溢，避免造成环境污染；四是保证处理后的渗滤液出水达到国家排放标准。
2.受益对象满意度达90%以上。</t>
  </si>
  <si>
    <t>渗滤液处理成本</t>
  </si>
  <si>
    <t>1567050</t>
  </si>
  <si>
    <t>2026年年度预算目标如下：
1.每天不少于3次对填埋场内部巡查巡检，保证安全生产；
2.完成竹箐沿线异常水体发生点的日常巡查巡检1次/周，保证周边不发生生态环境污染事件；
3.电费缴纳完成率100%；
4.封场覆盖层完整度达到95%以上，保证封场后的填埋场覆盖层不被破坏；
5.综合满意度达90%以上，项目实施后持续减少垃圾清运过程中对环境的污染。</t>
  </si>
  <si>
    <t>填埋作业覆盖及时率</t>
  </si>
  <si>
    <t>反映填埋作业覆盖及时情况</t>
  </si>
  <si>
    <t>49100</t>
  </si>
  <si>
    <t>665900</t>
  </si>
  <si>
    <t xml:space="preserve">1.按照相关规定，安排除财政资金承担外的基本支出，确保在职人员控制率，确保在职在编人员权益，为昆明市翠湖公园机构运转提供有力保障。
2.以党建引领，拟开展不少于12次的主题党日活动，推进主题教育常态化；完善学习制度，巩固主题教育成果；做好“互联网＋党建”工作，强化数据运用，用好各类平台载体，不断提高政治站位和理论素养。
3.拟开展不少于12次公园内的安全隐患排查，杜绝、减少安全生产事故的发生，确保零风险零事故。
4.完成公园重点花卉的栽种工作，拟完成不少于3次重点花卉更换，提升绿化景观效果。
5.常态化开展爱国卫生“七个专项行动”、创建文明城市和创建园林城市相关工作，确保园内保洁和专项消毒工作及时性，确保日常对2座公厕的维修维护，进一步提升公园的环境卫生质量。
6.确保园内基础工程建设的验收合格率达到100%和维护改造的及时性，确保园区灯光、水电优化覆盖率达到95%以上，进一步优化园内基础设施建设。
7.为提升翠湖文化知名度，凸显翠湖文化内涵，公园拟开展不少于2次文化活动，有效丰富群众文化生活，让他们得到娱乐休闲和文化艺术的双重熏陶。
8.拟完成元旦和春节、五一节、中秋节、国庆节等4次氛围营造工作，举办第十四届郁金香花展、举办第十四届荷花展，进一步提升园内景观，更好的提供游园环境，让社会群众及公园游客满意度高达90%,保障社会持续健康发展。
9.加强宣传工作，充分利用现有微信公众号、网站，并增加抖音账号开展多方面公园正面宣传，拟完成宣传工作的90%。
</t>
  </si>
  <si>
    <t>公园接待游客数量</t>
  </si>
  <si>
    <t>900</t>
  </si>
  <si>
    <t>万人次</t>
  </si>
  <si>
    <t>反映公园接待游客人次。</t>
  </si>
  <si>
    <t>年度预算批复</t>
  </si>
  <si>
    <t>反映成本节约。</t>
  </si>
  <si>
    <t>为每位入园游客购买保险，降低公园发生安全事故风险，提高游客满意度。按时支付电费以维持公园正常运转。</t>
  </si>
  <si>
    <t>公众意外伤害险</t>
  </si>
  <si>
    <t>实际入园人数</t>
  </si>
  <si>
    <t>保障游客在特定区域范围内进行旅游时发生事故造成人身伤亡的风险</t>
  </si>
  <si>
    <t>电力保障率</t>
  </si>
  <si>
    <t>保障公园电力供应</t>
  </si>
  <si>
    <t>生态环境成本指标</t>
  </si>
  <si>
    <t>预算执行率</t>
  </si>
  <si>
    <t>反映项目预算执行情况</t>
  </si>
  <si>
    <t>食堂运行费，公园运营维护绿化、保洁、安保、公众责任险、电费等必要开支。通过改善公园的植被、水资源和野生物种栖息地，提升公园的生态环境质量。提升公园管理水平，为游客提供更加自然和舒适的游览体验。对设施设备进行更新和维护，完善游客服务中心的功能设施，提高游客满意度。</t>
  </si>
  <si>
    <t>绿化养护面积</t>
  </si>
  <si>
    <t>526556.76</t>
  </si>
  <si>
    <t>完成园区日常植物管理工作。</t>
  </si>
  <si>
    <t>园区保洁面积</t>
  </si>
  <si>
    <t>29553.24</t>
  </si>
  <si>
    <t>园区环境无杂物，排水沟无异物，排水通畅，公共区域有消杀处理，垃圾及时清运处理。</t>
  </si>
  <si>
    <t>安保人员数</t>
  </si>
  <si>
    <t>确保游客的安全和权益，提高游客的满意度。</t>
  </si>
  <si>
    <t>绿化养护达标率</t>
  </si>
  <si>
    <t>植物长势正常，病虫害植株数量控制在10%以下，无明显枯枝死叉；园区苗木养护、苗木购置、机械维护及保养，达到三级标准。</t>
  </si>
  <si>
    <t>保洁工作达标率</t>
  </si>
  <si>
    <t>保洁工作确保全园清洁明净，园内窗明几净，清洁卫生，无刻画、张贴、搭挂等现象。</t>
  </si>
  <si>
    <t>养护工作完成率</t>
  </si>
  <si>
    <t>反映养护工作完成情况。</t>
  </si>
  <si>
    <t>设施设备检查、维修及时率</t>
  </si>
  <si>
    <t>反映要求第三方机构对所用设备每季度进行一次检查和维修。</t>
  </si>
  <si>
    <t>公园投诉事件</t>
  </si>
  <si>
    <t>反映项目实施后是否持续提高公园的服务质量，改善游客的游览体验。</t>
  </si>
  <si>
    <t>生态效益</t>
  </si>
  <si>
    <t>公园绿化率</t>
  </si>
  <si>
    <t>92</t>
  </si>
  <si>
    <t>反映园区物种丰富，植被多样情况</t>
  </si>
  <si>
    <t>受益对象满意度指标</t>
  </si>
  <si>
    <t>反映受益对象满意度。</t>
  </si>
  <si>
    <t xml:space="preserve">本项目资金主要用于防火守点人员24名工资、食宿、保险、服务费，减少火灾安全事故，保障人民群众生命财产安全。
</t>
  </si>
  <si>
    <t>反映项目支出预算执行情况</t>
  </si>
  <si>
    <t>预算06表</t>
  </si>
  <si>
    <t>政府性基金预算支出预算表</t>
  </si>
  <si>
    <t>单位名称：昆明市发展和改革委员会</t>
  </si>
  <si>
    <t>政府性基金预算支出</t>
  </si>
  <si>
    <t>备注：我单位2026年无政府性基金预算，故此表为空表。</t>
  </si>
  <si>
    <t>预算07表</t>
  </si>
  <si>
    <t>主管部门</t>
  </si>
  <si>
    <t>预算项目</t>
  </si>
  <si>
    <t>采购项目</t>
  </si>
  <si>
    <t>采购品目</t>
  </si>
  <si>
    <t>计量
单位</t>
  </si>
  <si>
    <t>数量</t>
  </si>
  <si>
    <t>面向中小企业预留资金</t>
  </si>
  <si>
    <t>政府性基金</t>
  </si>
  <si>
    <t>国有资本经营收益</t>
  </si>
  <si>
    <t>财政专户管理的收入</t>
  </si>
  <si>
    <t>单位自筹</t>
  </si>
  <si>
    <t>公务用车运行加油服务</t>
  </si>
  <si>
    <t>车辆加油、添加燃料服务</t>
  </si>
  <si>
    <t>公务用车运行维修服务</t>
  </si>
  <si>
    <t>车辆维修和保养服务</t>
  </si>
  <si>
    <t>公务用车运行保险服务</t>
  </si>
  <si>
    <t>机动车保险服务</t>
  </si>
  <si>
    <t>复印纸</t>
  </si>
  <si>
    <t>箱</t>
  </si>
  <si>
    <t>车辆维修维护采购项目</t>
  </si>
  <si>
    <t>车辆保险采购项目</t>
  </si>
  <si>
    <t>复印纸采购</t>
  </si>
  <si>
    <t>昆明市五华区2025年城乡生活垃圾分类运营服务项目</t>
  </si>
  <si>
    <t>垃圾处理服务</t>
  </si>
  <si>
    <t>昆明市五华区2026年大气污染防治环卫项目</t>
  </si>
  <si>
    <t>其他城镇公共卫生服务</t>
  </si>
  <si>
    <t>五华区华山片区城市服务精细化管理提升项目（第三年合同）</t>
  </si>
  <si>
    <t>市容管理服务</t>
  </si>
  <si>
    <t>食堂运行经费</t>
  </si>
  <si>
    <t>餐饮服务</t>
  </si>
  <si>
    <t>物业管理服务</t>
  </si>
  <si>
    <t>办公复印纸</t>
  </si>
  <si>
    <t>纸及纸板</t>
  </si>
  <si>
    <t>公园保安保洁服务</t>
  </si>
  <si>
    <t>公园绿化服务</t>
  </si>
  <si>
    <t>园林绿化管理服务</t>
  </si>
  <si>
    <t>郊野公园车辆加油、添加燃料服务</t>
  </si>
  <si>
    <t>批</t>
  </si>
  <si>
    <t>郊野公园车辆维修和保养服务</t>
  </si>
  <si>
    <t>郊野公园机动车保险服务</t>
  </si>
  <si>
    <t>郊野公园物业管理服务</t>
  </si>
  <si>
    <t>预算08表</t>
  </si>
  <si>
    <t>2026年部门政府购买服务预算表</t>
  </si>
  <si>
    <t>政府购买服务项目</t>
  </si>
  <si>
    <t>政府购买服务目录</t>
  </si>
  <si>
    <t>法律服务</t>
  </si>
  <si>
    <t>B0102 法律咨询服务</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</si>
  <si>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</si>
  <si>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</si>
  <si>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</si>
  <si>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</si>
  <si>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</si>
  <si>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</si>
  <si>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</si>
  <si>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</si>
  <si>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</si>
  <si>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</si>
  <si>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</si>
  <si>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</si>
  <si>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</si>
  <si>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</si>
  <si>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</si>
  <si>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</si>
  <si>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</si>
  <si>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</si>
  <si>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</si>
  <si>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</si>
  <si>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</si>
  <si>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</si>
  <si>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</si>
  <si>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未分配到地区数</t>
  </si>
  <si>
    <t>备注：我单位2026年无区对下转移支付预算，故此表为空表。</t>
  </si>
  <si>
    <t>预算09-2表</t>
  </si>
  <si>
    <t>备注：我单位2026年无区对下转移支付绩效目标，故此表为空表。</t>
  </si>
  <si>
    <t xml:space="preserve">预算10表
</t>
  </si>
  <si>
    <t>资产类别</t>
  </si>
  <si>
    <t>资产分类代码.名称</t>
  </si>
  <si>
    <t>资产名称</t>
  </si>
  <si>
    <t>计量单位</t>
  </si>
  <si>
    <t>财政部门批复数（元）</t>
  </si>
  <si>
    <t>单价</t>
  </si>
  <si>
    <t>金额</t>
  </si>
  <si>
    <t>备注：我单位2026年无新增资产配置，故此表为空表。</t>
  </si>
  <si>
    <t>预算11表</t>
  </si>
  <si>
    <t>上级补助</t>
  </si>
  <si>
    <t>预算12表</t>
  </si>
  <si>
    <t>项目级次</t>
  </si>
  <si>
    <t>2026年</t>
  </si>
  <si>
    <t>2027年</t>
  </si>
  <si>
    <t>2028年</t>
  </si>
  <si>
    <t>313 事业发展类</t>
  </si>
  <si>
    <t>本级</t>
  </si>
  <si>
    <t>312 民生类</t>
  </si>
  <si>
    <t>311 专项业务类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</si>
</sst>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 numFmtId="181" formatCode="0.00_ "/>
    <numFmt numFmtId="182" formatCode="#,##0.00_ "/>
  </numFmts>
  <fonts count="39">
    <font>
      <sz val="11"/>
      <color theme="1"/>
      <name val="宋体"/>
      <charset val="134"/>
      <scheme val="minor"/>
    </font>
    <font>
      <sz val="11.25"/>
      <color rgb="FF000000"/>
      <name val="SimSun"/>
      <charset val="134"/>
    </font>
    <font>
      <sz val="9"/>
      <color rgb="FF000000"/>
      <name val="SimSun"/>
      <charset val="134"/>
    </font>
    <font>
      <b/>
      <sz val="21"/>
      <color rgb="FF000000"/>
      <name val="SimSun"/>
      <charset val="134"/>
    </font>
    <font>
      <sz val="11"/>
      <color rgb="FF000000"/>
      <name val="宋体"/>
      <charset val="134"/>
    </font>
    <font>
      <sz val="9"/>
      <color theme="1"/>
      <name val="宋体"/>
      <charset val="134"/>
    </font>
    <font>
      <sz val="9"/>
      <color rgb="FF000000"/>
      <name val="Times New Roman"/>
      <charset val="134"/>
    </font>
    <font>
      <sz val="10"/>
      <color rgb="FF000000"/>
      <name val="宋体"/>
      <charset val="134"/>
    </font>
    <font>
      <sz val="9"/>
      <color rgb="FF000000"/>
      <name val="宋体"/>
      <charset val="134"/>
    </font>
    <font>
      <b/>
      <sz val="23"/>
      <color rgb="FF00000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style="thin">
        <color auto="1"/>
      </top>
      <bottom style="thin">
        <color auto="1"/>
      </bottom>
      <diagonal/>
    </border>
    <border>
      <left style="thin">
        <color rgb="FF000000"/>
      </left>
      <right style="thin">
        <color rgb="FF000000"/>
      </right>
      <top style="thin">
        <color auto="1"/>
      </top>
      <bottom style="thin">
        <color rgb="FF000000"/>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3" borderId="16"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7" applyNumberFormat="0" applyFill="0" applyAlignment="0" applyProtection="0">
      <alignment vertical="center"/>
    </xf>
    <xf numFmtId="0" fontId="25" fillId="0" borderId="17" applyNumberFormat="0" applyFill="0" applyAlignment="0" applyProtection="0">
      <alignment vertical="center"/>
    </xf>
    <xf numFmtId="0" fontId="26" fillId="0" borderId="18" applyNumberFormat="0" applyFill="0" applyAlignment="0" applyProtection="0">
      <alignment vertical="center"/>
    </xf>
    <xf numFmtId="0" fontId="26" fillId="0" borderId="0" applyNumberFormat="0" applyFill="0" applyBorder="0" applyAlignment="0" applyProtection="0">
      <alignment vertical="center"/>
    </xf>
    <xf numFmtId="0" fontId="27" fillId="4" borderId="19" applyNumberFormat="0" applyAlignment="0" applyProtection="0">
      <alignment vertical="center"/>
    </xf>
    <xf numFmtId="0" fontId="28" fillId="5" borderId="20" applyNumberFormat="0" applyAlignment="0" applyProtection="0">
      <alignment vertical="center"/>
    </xf>
    <xf numFmtId="0" fontId="29" fillId="5" borderId="19" applyNumberFormat="0" applyAlignment="0" applyProtection="0">
      <alignment vertical="center"/>
    </xf>
    <xf numFmtId="0" fontId="30" fillId="6" borderId="21" applyNumberFormat="0" applyAlignment="0" applyProtection="0">
      <alignment vertical="center"/>
    </xf>
    <xf numFmtId="0" fontId="31" fillId="0" borderId="22" applyNumberFormat="0" applyFill="0" applyAlignment="0" applyProtection="0">
      <alignment vertical="center"/>
    </xf>
    <xf numFmtId="0" fontId="32" fillId="0" borderId="23"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176" fontId="38" fillId="0" borderId="1">
      <alignment horizontal="right" vertical="center"/>
    </xf>
    <xf numFmtId="49" fontId="38" fillId="0" borderId="1">
      <alignment horizontal="left" vertical="center" wrapText="1"/>
    </xf>
    <xf numFmtId="176" fontId="38" fillId="0" borderId="1">
      <alignment horizontal="right" vertical="center"/>
    </xf>
    <xf numFmtId="177" fontId="38" fillId="0" borderId="1">
      <alignment horizontal="right" vertical="center"/>
    </xf>
    <xf numFmtId="178" fontId="38" fillId="0" borderId="1">
      <alignment horizontal="right" vertical="center"/>
    </xf>
    <xf numFmtId="179" fontId="38" fillId="0" borderId="1">
      <alignment horizontal="right" vertical="center"/>
    </xf>
    <xf numFmtId="10" fontId="38" fillId="0" borderId="1">
      <alignment horizontal="right" vertical="center"/>
    </xf>
    <xf numFmtId="180" fontId="38" fillId="0" borderId="1">
      <alignment horizontal="right" vertical="center"/>
    </xf>
  </cellStyleXfs>
  <cellXfs count="205">
    <xf numFmtId="0" fontId="0" fillId="0" borderId="0" xfId="0" applyFont="1" applyBorder="1"/>
    <xf numFmtId="49" fontId="1" fillId="0" borderId="0" xfId="50" applyNumberFormat="1" applyFont="1" applyBorder="1">
      <alignment horizontal="left" vertical="center" wrapText="1"/>
    </xf>
    <xf numFmtId="49" fontId="2" fillId="0" borderId="0" xfId="0" applyNumberFormat="1" applyFont="1" applyBorder="1" applyAlignment="1">
      <alignment horizontal="right" vertical="center" wrapText="1"/>
    </xf>
    <xf numFmtId="49" fontId="3" fillId="0" borderId="0" xfId="0" applyNumberFormat="1" applyFont="1" applyBorder="1" applyAlignment="1">
      <alignment horizontal="center" vertical="center" wrapText="1"/>
    </xf>
    <xf numFmtId="49" fontId="2" fillId="0" borderId="0" xfId="0" applyNumberFormat="1" applyFont="1" applyBorder="1" applyAlignment="1">
      <alignment horizontal="left" vertical="center" wrapText="1"/>
    </xf>
    <xf numFmtId="49" fontId="2" fillId="0" borderId="1" xfId="50" applyNumberFormat="1" applyFont="1" applyBorder="1" applyAlignment="1">
      <alignment horizontal="center" vertical="center" wrapText="1"/>
    </xf>
    <xf numFmtId="0" fontId="4" fillId="2" borderId="1" xfId="0" applyFont="1" applyFill="1" applyBorder="1" applyAlignment="1" applyProtection="1">
      <alignment horizontal="center" vertical="center"/>
      <protection locked="0"/>
    </xf>
    <xf numFmtId="49" fontId="5" fillId="0" borderId="1" xfId="50" applyNumberFormat="1" applyFont="1" applyBorder="1" applyAlignment="1">
      <alignment horizontal="left" vertical="center" wrapText="1" indent="1"/>
    </xf>
    <xf numFmtId="49" fontId="5" fillId="0" borderId="1" xfId="50" applyNumberFormat="1" applyFont="1" applyBorder="1">
      <alignment horizontal="left" vertical="center" wrapText="1"/>
    </xf>
    <xf numFmtId="176" fontId="6" fillId="0" borderId="1" xfId="51" applyNumberFormat="1" applyFont="1" applyBorder="1">
      <alignment horizontal="right" vertical="center"/>
    </xf>
    <xf numFmtId="49" fontId="5" fillId="0" borderId="1" xfId="50" applyNumberFormat="1" applyFont="1" applyBorder="1" applyAlignment="1">
      <alignment horizontal="center" vertical="center" wrapText="1"/>
    </xf>
    <xf numFmtId="49" fontId="7" fillId="0" borderId="0" xfId="0" applyNumberFormat="1" applyFont="1" applyBorder="1"/>
    <xf numFmtId="0" fontId="8"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8"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8" fillId="0" borderId="0" xfId="0" applyFont="1" applyBorder="1" applyAlignment="1" applyProtection="1">
      <alignment horizontal="right"/>
      <protection locked="0"/>
    </xf>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4" fillId="2" borderId="7" xfId="0" applyFont="1" applyFill="1" applyBorder="1" applyAlignment="1" applyProtection="1">
      <alignment horizontal="center" vertical="center" wrapText="1"/>
      <protection locked="0"/>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pplyProtection="1">
      <alignment horizontal="center" vertical="center"/>
      <protection locked="0"/>
    </xf>
    <xf numFmtId="0" fontId="8" fillId="0" borderId="1" xfId="0" applyFont="1" applyBorder="1" applyAlignment="1">
      <alignment horizontal="left" vertical="center" wrapText="1"/>
    </xf>
    <xf numFmtId="0" fontId="8" fillId="2" borderId="1" xfId="0" applyFont="1" applyFill="1" applyBorder="1" applyAlignment="1" applyProtection="1">
      <alignment horizontal="left" vertical="center" wrapText="1"/>
      <protection locked="0"/>
    </xf>
    <xf numFmtId="0" fontId="8" fillId="0" borderId="1" xfId="0" applyFont="1" applyBorder="1" applyAlignment="1">
      <alignment vertical="center" wrapText="1"/>
    </xf>
    <xf numFmtId="176" fontId="5" fillId="0" borderId="1" xfId="0" applyNumberFormat="1" applyFont="1" applyBorder="1" applyAlignment="1">
      <alignment horizontal="right" vertical="center"/>
    </xf>
    <xf numFmtId="4" fontId="5" fillId="0" borderId="1" xfId="51" applyNumberFormat="1" applyFont="1" applyBorder="1">
      <alignment horizontal="right" vertical="center"/>
    </xf>
    <xf numFmtId="4" fontId="8" fillId="0" borderId="1" xfId="0" applyNumberFormat="1" applyFont="1" applyBorder="1" applyAlignment="1">
      <alignment horizontal="right" vertical="center" wrapText="1"/>
    </xf>
    <xf numFmtId="0" fontId="8" fillId="0" borderId="1" xfId="0" applyFont="1" applyBorder="1" applyAlignment="1" applyProtection="1">
      <alignment horizontal="left" vertical="center" wrapText="1"/>
      <protection locked="0"/>
    </xf>
    <xf numFmtId="4" fontId="8" fillId="0" borderId="1" xfId="0" applyNumberFormat="1" applyFont="1" applyBorder="1" applyAlignment="1" applyProtection="1">
      <alignment horizontal="right" vertical="center" wrapText="1"/>
      <protection locked="0"/>
    </xf>
    <xf numFmtId="0" fontId="7" fillId="0" borderId="3" xfId="0" applyFont="1" applyBorder="1" applyAlignment="1" applyProtection="1">
      <alignment horizontal="center" vertical="center" wrapText="1"/>
      <protection locked="0"/>
    </xf>
    <xf numFmtId="0" fontId="8" fillId="0" borderId="4" xfId="0" applyFont="1" applyBorder="1" applyAlignment="1">
      <alignment horizontal="left" vertical="center"/>
    </xf>
    <xf numFmtId="0" fontId="8" fillId="2" borderId="5" xfId="0" applyFont="1" applyFill="1" applyBorder="1" applyAlignment="1">
      <alignment horizontal="left" vertical="center"/>
    </xf>
    <xf numFmtId="0" fontId="8" fillId="2" borderId="0" xfId="0" applyFont="1" applyFill="1" applyBorder="1" applyAlignment="1" applyProtection="1">
      <alignment horizontal="right" vertical="top" wrapText="1"/>
      <protection locked="0"/>
    </xf>
    <xf numFmtId="0" fontId="10" fillId="0" borderId="0" xfId="0" applyFont="1" applyBorder="1" applyAlignment="1" applyProtection="1">
      <alignment vertical="top"/>
      <protection locked="0"/>
    </xf>
    <xf numFmtId="0" fontId="10" fillId="0" borderId="0" xfId="0" applyFont="1" applyBorder="1" applyAlignment="1">
      <alignment vertical="top"/>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8" fillId="2" borderId="0" xfId="0" applyFont="1" applyFill="1" applyBorder="1" applyAlignment="1" applyProtection="1">
      <alignment horizontal="left" vertical="center" wrapText="1"/>
      <protection locked="0"/>
    </xf>
    <xf numFmtId="0" fontId="7" fillId="2" borderId="0" xfId="0" applyFont="1" applyFill="1" applyBorder="1" applyAlignment="1" applyProtection="1">
      <alignment horizontal="right" vertical="center"/>
      <protection locked="0"/>
    </xf>
    <xf numFmtId="0" fontId="7" fillId="2" borderId="0" xfId="0" applyFont="1" applyFill="1" applyBorder="1" applyAlignment="1" applyProtection="1">
      <alignment horizontal="right" vertical="center" wrapText="1"/>
      <protection locked="0"/>
    </xf>
    <xf numFmtId="0" fontId="8" fillId="2" borderId="0" xfId="0" applyFont="1" applyFill="1" applyBorder="1" applyAlignment="1" applyProtection="1">
      <alignment horizontal="right" vertical="center" wrapText="1"/>
      <protection locked="0"/>
    </xf>
    <xf numFmtId="0" fontId="7" fillId="0" borderId="1" xfId="0" applyFont="1" applyBorder="1" applyAlignment="1" applyProtection="1">
      <alignment horizontal="center" vertical="center" wrapText="1"/>
      <protection locked="0"/>
    </xf>
    <xf numFmtId="0" fontId="7"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right" vertical="center"/>
      <protection locked="0"/>
    </xf>
    <xf numFmtId="0" fontId="7" fillId="2" borderId="1" xfId="0" applyFont="1" applyFill="1" applyBorder="1" applyAlignment="1" applyProtection="1">
      <alignment horizontal="right" vertical="center" wrapText="1"/>
      <protection locked="0"/>
    </xf>
    <xf numFmtId="0" fontId="8" fillId="2" borderId="1" xfId="0" applyFont="1" applyFill="1" applyBorder="1" applyAlignment="1">
      <alignment horizontal="center" vertical="center" wrapText="1"/>
    </xf>
    <xf numFmtId="0" fontId="8" fillId="0" borderId="1" xfId="0" applyFont="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1" xfId="0" applyFont="1" applyFill="1" applyBorder="1" applyAlignment="1">
      <alignment horizontal="left" vertical="center" wrapText="1"/>
    </xf>
    <xf numFmtId="3" fontId="8" fillId="2" borderId="1" xfId="0" applyNumberFormat="1" applyFont="1" applyFill="1" applyBorder="1" applyAlignment="1" applyProtection="1">
      <alignment horizontal="right" vertical="center"/>
      <protection locked="0"/>
    </xf>
    <xf numFmtId="4" fontId="8" fillId="0" borderId="1" xfId="0" applyNumberFormat="1" applyFont="1" applyBorder="1" applyAlignment="1" applyProtection="1">
      <alignment horizontal="right" vertical="center"/>
      <protection locked="0"/>
    </xf>
    <xf numFmtId="0" fontId="8" fillId="0" borderId="1" xfId="0" applyFont="1" applyBorder="1" applyAlignment="1">
      <alignment horizontal="center" vertical="center"/>
    </xf>
    <xf numFmtId="0" fontId="8" fillId="0" borderId="1" xfId="0" applyFont="1" applyBorder="1" applyAlignment="1" applyProtection="1">
      <alignment horizontal="left"/>
      <protection locked="0"/>
    </xf>
    <xf numFmtId="0" fontId="8" fillId="0" borderId="1" xfId="0" applyFont="1" applyBorder="1" applyAlignment="1">
      <alignment horizontal="left"/>
    </xf>
    <xf numFmtId="0" fontId="8" fillId="2" borderId="1" xfId="0" applyFont="1" applyFill="1" applyBorder="1" applyAlignment="1">
      <alignment horizontal="right" vertical="center"/>
    </xf>
    <xf numFmtId="0" fontId="12"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7" fillId="0" borderId="0" xfId="0" applyFont="1" applyBorder="1" applyAlignment="1">
      <alignment horizontal="right" vertical="center"/>
    </xf>
    <xf numFmtId="0" fontId="12" fillId="0" borderId="0" xfId="0" applyFont="1" applyBorder="1" applyAlignment="1">
      <alignment horizontal="center" vertical="center" wrapText="1"/>
    </xf>
    <xf numFmtId="0" fontId="8" fillId="0" borderId="0" xfId="0" applyFont="1" applyBorder="1" applyAlignment="1">
      <alignment horizontal="left" vertical="center" wrapText="1"/>
    </xf>
    <xf numFmtId="0" fontId="4" fillId="0" borderId="0" xfId="0" applyFont="1" applyBorder="1" applyAlignment="1">
      <alignment wrapText="1"/>
    </xf>
    <xf numFmtId="0" fontId="7" fillId="0" borderId="0" xfId="0" applyFont="1" applyBorder="1" applyAlignment="1">
      <alignment horizontal="right" wrapText="1"/>
    </xf>
    <xf numFmtId="0" fontId="7" fillId="0" borderId="0" xfId="0" applyFont="1" applyBorder="1" applyAlignment="1">
      <alignment wrapText="1"/>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7" fillId="0" borderId="7" xfId="0" applyFont="1" applyBorder="1" applyAlignment="1" applyProtection="1">
      <alignment horizontal="center" vertical="center"/>
      <protection locked="0"/>
    </xf>
    <xf numFmtId="0" fontId="7" fillId="0" borderId="3" xfId="0" applyFont="1" applyBorder="1" applyAlignment="1">
      <alignment horizontal="center" vertical="center"/>
    </xf>
    <xf numFmtId="0" fontId="0" fillId="0" borderId="9" xfId="0" applyFont="1" applyBorder="1"/>
    <xf numFmtId="0" fontId="0" fillId="0" borderId="10" xfId="0" applyFont="1" applyBorder="1"/>
    <xf numFmtId="0" fontId="7" fillId="0" borderId="0" xfId="0" applyFont="1" applyBorder="1" applyProtection="1">
      <protection locked="0"/>
    </xf>
    <xf numFmtId="0" fontId="8" fillId="0" borderId="0" xfId="0" applyFont="1" applyBorder="1" applyAlignment="1" applyProtection="1">
      <alignment vertical="top" wrapText="1"/>
      <protection locked="0"/>
    </xf>
    <xf numFmtId="0" fontId="8" fillId="0" borderId="0" xfId="0" applyFont="1" applyBorder="1" applyAlignment="1" applyProtection="1">
      <alignment horizontal="right" vertical="center" wrapText="1"/>
      <protection locked="0"/>
    </xf>
    <xf numFmtId="0" fontId="9" fillId="0" borderId="0" xfId="0" applyFont="1" applyBorder="1" applyAlignment="1">
      <alignment horizontal="center" vertical="center" wrapText="1"/>
    </xf>
    <xf numFmtId="0" fontId="9"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8" fillId="0" borderId="0" xfId="0" applyFont="1" applyBorder="1" applyAlignment="1" applyProtection="1">
      <alignment horizontal="right" wrapText="1"/>
      <protection locked="0"/>
    </xf>
    <xf numFmtId="0" fontId="4" fillId="0" borderId="11"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4"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protection locked="0"/>
    </xf>
    <xf numFmtId="0" fontId="4" fillId="0" borderId="14"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14" xfId="0" applyFont="1" applyBorder="1" applyAlignment="1" applyProtection="1">
      <alignment horizontal="left" vertical="center"/>
      <protection locked="0"/>
    </xf>
    <xf numFmtId="0" fontId="8" fillId="0" borderId="13" xfId="0" applyFont="1" applyBorder="1" applyAlignment="1" applyProtection="1">
      <alignment horizontal="left" vertical="center"/>
      <protection locked="0"/>
    </xf>
    <xf numFmtId="0" fontId="8" fillId="0" borderId="0" xfId="0" applyFont="1" applyBorder="1" applyAlignment="1">
      <alignment horizontal="left" vertical="center"/>
    </xf>
    <xf numFmtId="0" fontId="8" fillId="0" borderId="0" xfId="0" applyFont="1" applyBorder="1" applyAlignment="1">
      <alignment horizontal="right"/>
    </xf>
    <xf numFmtId="0" fontId="4" fillId="0" borderId="11" xfId="0" applyFont="1" applyBorder="1" applyAlignment="1">
      <alignment horizontal="center" vertical="center" wrapText="1"/>
    </xf>
    <xf numFmtId="180" fontId="5" fillId="0" borderId="1" xfId="56" applyNumberFormat="1" applyFont="1" applyBorder="1" applyAlignment="1">
      <alignment horizontal="center" vertical="center"/>
    </xf>
    <xf numFmtId="180" fontId="5" fillId="0" borderId="1" xfId="0" applyNumberFormat="1" applyFont="1" applyBorder="1" applyAlignment="1">
      <alignment horizontal="center" vertical="center"/>
    </xf>
    <xf numFmtId="0" fontId="8" fillId="0" borderId="7" xfId="0" applyFont="1" applyBorder="1" applyAlignment="1">
      <alignment horizontal="left" vertical="center" wrapText="1"/>
    </xf>
    <xf numFmtId="0" fontId="8" fillId="0" borderId="14" xfId="0" applyFont="1" applyBorder="1" applyAlignment="1">
      <alignment horizontal="left" vertical="center" wrapText="1"/>
    </xf>
    <xf numFmtId="3" fontId="8" fillId="0" borderId="14" xfId="0" applyNumberFormat="1" applyFont="1" applyBorder="1" applyAlignment="1">
      <alignment horizontal="right" vertical="center"/>
    </xf>
    <xf numFmtId="0" fontId="8" fillId="0" borderId="15" xfId="0" applyFont="1" applyBorder="1" applyAlignment="1">
      <alignment horizontal="center" vertical="center"/>
    </xf>
    <xf numFmtId="0" fontId="8" fillId="0" borderId="13" xfId="0" applyFont="1" applyBorder="1" applyAlignment="1">
      <alignment horizontal="left" vertical="center"/>
    </xf>
    <xf numFmtId="0" fontId="8" fillId="2" borderId="14" xfId="0" applyFont="1" applyFill="1" applyBorder="1" applyAlignment="1">
      <alignment horizontal="right" vertical="center"/>
    </xf>
    <xf numFmtId="0" fontId="8"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7"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4" fillId="0" borderId="2" xfId="0"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49" fontId="4" fillId="0" borderId="6" xfId="0" applyNumberFormat="1" applyFont="1" applyBorder="1" applyAlignment="1" applyProtection="1">
      <alignment horizontal="center" vertical="center" wrapText="1"/>
      <protection locked="0"/>
    </xf>
    <xf numFmtId="0" fontId="4" fillId="0" borderId="2" xfId="0" applyFont="1" applyBorder="1" applyAlignment="1">
      <alignment horizontal="center" vertical="center"/>
    </xf>
    <xf numFmtId="49" fontId="4" fillId="0" borderId="1" xfId="0" applyNumberFormat="1" applyFont="1" applyBorder="1" applyAlignment="1" applyProtection="1">
      <alignment horizontal="center" vertical="center"/>
      <protection locked="0"/>
    </xf>
    <xf numFmtId="0" fontId="4" fillId="0" borderId="1" xfId="0" applyFont="1" applyBorder="1" applyAlignment="1">
      <alignment horizontal="center" vertical="center"/>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1" xfId="0" applyFont="1" applyBorder="1" applyAlignment="1">
      <alignment horizontal="center" vertical="center" wrapText="1"/>
    </xf>
    <xf numFmtId="0" fontId="8" fillId="0" borderId="1" xfId="0" applyFont="1" applyBorder="1" applyAlignment="1">
      <alignment horizontal="left" vertical="center" wrapText="1" indent="1"/>
    </xf>
    <xf numFmtId="0" fontId="8" fillId="0" borderId="1" xfId="0" applyFont="1" applyBorder="1" applyAlignment="1">
      <alignment horizontal="left" vertical="center" wrapText="1" indent="2"/>
    </xf>
    <xf numFmtId="0" fontId="7" fillId="0" borderId="0" xfId="0" applyFont="1" applyBorder="1" applyAlignment="1">
      <alignment vertical="top"/>
    </xf>
    <xf numFmtId="0" fontId="8" fillId="0" borderId="0" xfId="0" applyFont="1" applyBorder="1" applyAlignment="1">
      <alignment horizontal="right" vertical="center"/>
    </xf>
    <xf numFmtId="0" fontId="4" fillId="0" borderId="8" xfId="0" applyFont="1" applyBorder="1" applyAlignment="1">
      <alignment horizontal="center" vertical="center"/>
    </xf>
    <xf numFmtId="0" fontId="4" fillId="0" borderId="11" xfId="0" applyFont="1" applyBorder="1" applyAlignment="1">
      <alignment horizontal="center" vertical="center"/>
    </xf>
    <xf numFmtId="0" fontId="4" fillId="0" borderId="15" xfId="0" applyFont="1" applyBorder="1" applyAlignment="1" applyProtection="1">
      <alignment horizontal="center" vertical="center" wrapText="1"/>
      <protection locked="0"/>
    </xf>
    <xf numFmtId="0" fontId="4" fillId="0" borderId="14" xfId="0" applyFont="1" applyBorder="1" applyAlignment="1">
      <alignment horizontal="center" vertical="center"/>
    </xf>
    <xf numFmtId="181" fontId="0" fillId="0" borderId="0" xfId="0" applyNumberFormat="1" applyFont="1" applyBorder="1"/>
    <xf numFmtId="182" fontId="0" fillId="0" borderId="0" xfId="0" applyNumberFormat="1" applyFont="1" applyBorder="1"/>
    <xf numFmtId="0" fontId="7" fillId="0" borderId="0" xfId="0" applyFont="1" applyBorder="1" applyAlignment="1" applyProtection="1">
      <alignment vertical="top"/>
      <protection locked="0"/>
    </xf>
    <xf numFmtId="49" fontId="7"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3" xfId="0" applyFont="1" applyBorder="1" applyAlignment="1" applyProtection="1">
      <alignment horizontal="center" vertical="center"/>
      <protection locked="0"/>
    </xf>
    <xf numFmtId="0" fontId="4" fillId="0" borderId="5"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0" fontId="8" fillId="0" borderId="1" xfId="0" applyFont="1" applyBorder="1" applyAlignment="1">
      <alignment horizontal="left" vertical="center"/>
    </xf>
    <xf numFmtId="0" fontId="8" fillId="0" borderId="4" xfId="0" applyFont="1" applyBorder="1" applyAlignment="1" applyProtection="1">
      <alignment horizontal="left" vertical="center"/>
      <protection locked="0"/>
    </xf>
    <xf numFmtId="0" fontId="8" fillId="0" borderId="5" xfId="0" applyFont="1" applyBorder="1" applyAlignment="1" applyProtection="1">
      <alignment horizontal="left" vertical="center"/>
      <protection locked="0"/>
    </xf>
    <xf numFmtId="0" fontId="8" fillId="0" borderId="0" xfId="0" applyFont="1" applyBorder="1" applyAlignment="1">
      <alignment horizontal="right" vertical="center" wrapText="1"/>
    </xf>
    <xf numFmtId="0" fontId="15" fillId="0" borderId="0" xfId="0" applyFont="1" applyBorder="1" applyAlignment="1">
      <alignment horizontal="center" vertical="center"/>
    </xf>
    <xf numFmtId="0" fontId="7"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4" fillId="0" borderId="3"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0" fontId="8" fillId="0" borderId="1" xfId="0" applyNumberFormat="1" applyFont="1" applyBorder="1" applyAlignment="1">
      <alignment horizontal="left" vertical="center" wrapText="1"/>
    </xf>
    <xf numFmtId="0" fontId="7" fillId="0" borderId="5" xfId="0" applyFont="1" applyBorder="1" applyAlignment="1">
      <alignment horizontal="center" vertical="center"/>
    </xf>
    <xf numFmtId="0" fontId="10" fillId="2" borderId="0"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vertical="top" wrapText="1"/>
      <protection locked="0"/>
    </xf>
    <xf numFmtId="0" fontId="8" fillId="0" borderId="1" xfId="0" applyFont="1" applyBorder="1" applyAlignment="1" applyProtection="1">
      <alignment vertical="center" wrapText="1"/>
      <protection locked="0"/>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176" fontId="18" fillId="0" borderId="1" xfId="0" applyNumberFormat="1" applyFont="1" applyBorder="1" applyAlignment="1">
      <alignment horizontal="right" vertical="center"/>
    </xf>
    <xf numFmtId="0" fontId="16" fillId="2" borderId="2" xfId="0" applyFont="1" applyFill="1" applyBorder="1" applyAlignment="1">
      <alignment horizontal="center" vertical="center"/>
    </xf>
    <xf numFmtId="0" fontId="16" fillId="0" borderId="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2" borderId="7" xfId="0" applyFont="1" applyFill="1" applyBorder="1" applyAlignment="1" applyProtection="1">
      <alignment horizontal="center" vertical="center" wrapText="1"/>
      <protection locked="0"/>
    </xf>
    <xf numFmtId="0" fontId="16" fillId="0" borderId="7"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6" fillId="0" borderId="7" xfId="0" applyFont="1" applyBorder="1" applyAlignment="1" applyProtection="1">
      <alignment horizontal="center" vertical="center" wrapText="1"/>
      <protection locked="0"/>
    </xf>
    <xf numFmtId="0" fontId="8" fillId="2" borderId="1" xfId="0" applyNumberFormat="1" applyFont="1" applyFill="1" applyBorder="1" applyAlignment="1">
      <alignment horizontal="left" vertical="center" wrapText="1"/>
    </xf>
    <xf numFmtId="0" fontId="8" fillId="2" borderId="1" xfId="0" applyFont="1" applyFill="1" applyBorder="1" applyAlignment="1">
      <alignment horizontal="left" vertical="center" wrapText="1" indent="1"/>
    </xf>
    <xf numFmtId="0" fontId="8" fillId="2" borderId="1" xfId="0" applyFont="1" applyFill="1" applyBorder="1" applyAlignment="1">
      <alignment horizontal="left" vertical="center" wrapText="1" indent="2"/>
    </xf>
    <xf numFmtId="0" fontId="8" fillId="2" borderId="3" xfId="0" applyFont="1" applyFill="1" applyBorder="1" applyAlignment="1">
      <alignment horizontal="center" vertical="center" wrapText="1"/>
    </xf>
    <xf numFmtId="0" fontId="7" fillId="0" borderId="2"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protection locked="0"/>
    </xf>
    <xf numFmtId="0" fontId="7" fillId="0" borderId="13" xfId="0" applyFont="1" applyBorder="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8" fillId="2" borderId="7" xfId="0" applyFont="1" applyFill="1" applyBorder="1" applyAlignment="1">
      <alignment horizontal="left" vertical="center"/>
    </xf>
    <xf numFmtId="0" fontId="8" fillId="2" borderId="14" xfId="0" applyFont="1" applyFill="1" applyBorder="1" applyAlignment="1">
      <alignment horizontal="left" vertical="center"/>
    </xf>
    <xf numFmtId="0" fontId="8" fillId="2" borderId="14" xfId="0" applyFont="1" applyFill="1" applyBorder="1" applyAlignment="1" applyProtection="1">
      <alignment horizontal="right" vertical="center"/>
      <protection locked="0"/>
    </xf>
    <xf numFmtId="0" fontId="8" fillId="2" borderId="1" xfId="0" applyFont="1" applyFill="1" applyBorder="1" applyAlignment="1">
      <alignment horizontal="center" vertical="center"/>
    </xf>
    <xf numFmtId="0" fontId="8" fillId="2" borderId="1" xfId="0" applyFont="1" applyFill="1" applyBorder="1" applyAlignment="1" applyProtection="1">
      <alignment horizontal="left" vertical="center" wrapText="1" indent="1"/>
      <protection locked="0"/>
    </xf>
    <xf numFmtId="0" fontId="10" fillId="0" borderId="1" xfId="0" applyFont="1" applyBorder="1" applyAlignment="1" applyProtection="1">
      <alignment vertical="top" wrapText="1"/>
      <protection locked="0"/>
    </xf>
    <xf numFmtId="0" fontId="8" fillId="0" borderId="1"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2" workbookViewId="0">
      <selection activeCell="D36" sqref="D36"/>
    </sheetView>
  </sheetViews>
  <sheetFormatPr defaultColWidth="8.575" defaultRowHeight="12.75" customHeight="1" outlineLevelCol="3"/>
  <cols>
    <col min="1" max="4" width="41" customWidth="1"/>
  </cols>
  <sheetData>
    <row r="1" ht="15" customHeight="1" spans="1:4">
      <c r="A1" s="51"/>
      <c r="B1" s="51"/>
      <c r="C1" s="51"/>
      <c r="D1" s="52" t="s">
        <v>0</v>
      </c>
    </row>
    <row r="2" ht="41.25" customHeight="1" spans="1:4">
      <c r="A2" s="46" t="str">
        <f>"2026"&amp;"年部门财务收支预算总表"</f>
        <v>2026年部门财务收支预算总表</v>
      </c>
    </row>
    <row r="3" ht="17.25" customHeight="1" spans="1:4">
      <c r="A3" s="49" t="str">
        <f>"单位名称："&amp;"昆明市五华区综合行政执法局"</f>
        <v>单位名称：昆明市五华区综合行政执法局</v>
      </c>
      <c r="B3" s="167"/>
      <c r="D3" s="140" t="s">
        <v>1</v>
      </c>
    </row>
    <row r="4" ht="23.25" customHeight="1" spans="1:4">
      <c r="A4" s="168" t="s">
        <v>2</v>
      </c>
      <c r="B4" s="169"/>
      <c r="C4" s="168" t="s">
        <v>3</v>
      </c>
      <c r="D4" s="169"/>
    </row>
    <row r="5" ht="24" customHeight="1" spans="1:4">
      <c r="A5" s="168" t="s">
        <v>4</v>
      </c>
      <c r="B5" s="168" t="s">
        <v>5</v>
      </c>
      <c r="C5" s="168" t="s">
        <v>6</v>
      </c>
      <c r="D5" s="168" t="s">
        <v>5</v>
      </c>
    </row>
    <row r="6" ht="17.25" customHeight="1" spans="1:4">
      <c r="A6" s="170" t="s">
        <v>7</v>
      </c>
      <c r="B6" s="35">
        <v>238879368.83</v>
      </c>
      <c r="C6" s="170" t="s">
        <v>8</v>
      </c>
      <c r="D6" s="35"/>
    </row>
    <row r="7" ht="17.25" customHeight="1" spans="1:4">
      <c r="A7" s="170" t="s">
        <v>9</v>
      </c>
      <c r="B7" s="35"/>
      <c r="C7" s="170" t="s">
        <v>10</v>
      </c>
      <c r="D7" s="35"/>
    </row>
    <row r="8" ht="17.25" customHeight="1" spans="1:4">
      <c r="A8" s="170" t="s">
        <v>11</v>
      </c>
      <c r="B8" s="35"/>
      <c r="C8" s="204" t="s">
        <v>12</v>
      </c>
      <c r="D8" s="35"/>
    </row>
    <row r="9" ht="17.25" customHeight="1" spans="1:4">
      <c r="A9" s="170" t="s">
        <v>13</v>
      </c>
      <c r="B9" s="35"/>
      <c r="C9" s="204" t="s">
        <v>14</v>
      </c>
      <c r="D9" s="35"/>
    </row>
    <row r="10" ht="17.25" customHeight="1" spans="1:4">
      <c r="A10" s="170" t="s">
        <v>15</v>
      </c>
      <c r="B10" s="35">
        <v>23279035.13</v>
      </c>
      <c r="C10" s="204" t="s">
        <v>16</v>
      </c>
      <c r="D10" s="35"/>
    </row>
    <row r="11" ht="17.25" customHeight="1" spans="1:4">
      <c r="A11" s="170" t="s">
        <v>17</v>
      </c>
      <c r="B11" s="35">
        <v>17600000</v>
      </c>
      <c r="C11" s="204" t="s">
        <v>18</v>
      </c>
      <c r="D11" s="35"/>
    </row>
    <row r="12" ht="17.25" customHeight="1" spans="1:4">
      <c r="A12" s="170" t="s">
        <v>19</v>
      </c>
      <c r="B12" s="35"/>
      <c r="C12" s="38" t="s">
        <v>20</v>
      </c>
      <c r="D12" s="35"/>
    </row>
    <row r="13" ht="17.25" customHeight="1" spans="1:4">
      <c r="A13" s="170" t="s">
        <v>21</v>
      </c>
      <c r="B13" s="35">
        <v>110620.75</v>
      </c>
      <c r="C13" s="38" t="s">
        <v>22</v>
      </c>
      <c r="D13" s="35">
        <v>23726004.4</v>
      </c>
    </row>
    <row r="14" ht="17.25" customHeight="1" spans="1:4">
      <c r="A14" s="170" t="s">
        <v>23</v>
      </c>
      <c r="B14" s="35"/>
      <c r="C14" s="38" t="s">
        <v>24</v>
      </c>
      <c r="D14" s="35">
        <v>6051448.76</v>
      </c>
    </row>
    <row r="15" ht="17.25" customHeight="1" spans="1:4">
      <c r="A15" s="170" t="s">
        <v>25</v>
      </c>
      <c r="B15" s="35">
        <v>5568414.38</v>
      </c>
      <c r="C15" s="38" t="s">
        <v>26</v>
      </c>
      <c r="D15" s="35"/>
    </row>
    <row r="16" ht="17.25" customHeight="1" spans="1:4">
      <c r="A16" s="155"/>
      <c r="B16" s="35"/>
      <c r="C16" s="38" t="s">
        <v>27</v>
      </c>
      <c r="D16" s="35">
        <v>228018554.8</v>
      </c>
    </row>
    <row r="17" ht="17.25" customHeight="1" spans="1:4">
      <c r="A17" s="171"/>
      <c r="B17" s="35"/>
      <c r="C17" s="38" t="s">
        <v>28</v>
      </c>
      <c r="D17" s="35"/>
    </row>
    <row r="18" ht="17.25" customHeight="1" spans="1:4">
      <c r="A18" s="171"/>
      <c r="B18" s="35"/>
      <c r="C18" s="38" t="s">
        <v>29</v>
      </c>
      <c r="D18" s="35"/>
    </row>
    <row r="19" ht="17.25" customHeight="1" spans="1:4">
      <c r="A19" s="171"/>
      <c r="B19" s="35"/>
      <c r="C19" s="38" t="s">
        <v>30</v>
      </c>
      <c r="D19" s="35"/>
    </row>
    <row r="20" ht="17.25" customHeight="1" spans="1:4">
      <c r="A20" s="171"/>
      <c r="B20" s="35"/>
      <c r="C20" s="38" t="s">
        <v>31</v>
      </c>
      <c r="D20" s="35"/>
    </row>
    <row r="21" ht="17.25" customHeight="1" spans="1:4">
      <c r="A21" s="171"/>
      <c r="B21" s="35"/>
      <c r="C21" s="38" t="s">
        <v>32</v>
      </c>
      <c r="D21" s="35"/>
    </row>
    <row r="22" ht="17.25" customHeight="1" spans="1:4">
      <c r="A22" s="171"/>
      <c r="B22" s="35"/>
      <c r="C22" s="38" t="s">
        <v>33</v>
      </c>
      <c r="D22" s="35"/>
    </row>
    <row r="23" ht="17.25" customHeight="1" spans="1:4">
      <c r="A23" s="171"/>
      <c r="B23" s="35"/>
      <c r="C23" s="38" t="s">
        <v>34</v>
      </c>
      <c r="D23" s="35"/>
    </row>
    <row r="24" ht="17.25" customHeight="1" spans="1:4">
      <c r="A24" s="171"/>
      <c r="B24" s="35"/>
      <c r="C24" s="38" t="s">
        <v>35</v>
      </c>
      <c r="D24" s="35">
        <v>4362396</v>
      </c>
    </row>
    <row r="25" ht="17.25" customHeight="1" spans="1:4">
      <c r="A25" s="171"/>
      <c r="B25" s="35"/>
      <c r="C25" s="38" t="s">
        <v>36</v>
      </c>
      <c r="D25" s="35"/>
    </row>
    <row r="26" ht="17.25" customHeight="1" spans="1:4">
      <c r="A26" s="171"/>
      <c r="B26" s="35"/>
      <c r="C26" s="155" t="s">
        <v>37</v>
      </c>
      <c r="D26" s="35"/>
    </row>
    <row r="27" ht="17.25" customHeight="1" spans="1:4">
      <c r="A27" s="171"/>
      <c r="B27" s="35"/>
      <c r="C27" s="38" t="s">
        <v>38</v>
      </c>
      <c r="D27" s="35"/>
    </row>
    <row r="28" ht="16.5" customHeight="1" spans="1:4">
      <c r="A28" s="171"/>
      <c r="B28" s="35"/>
      <c r="C28" s="38" t="s">
        <v>39</v>
      </c>
      <c r="D28" s="35"/>
    </row>
    <row r="29" ht="16.5" customHeight="1" spans="1:4">
      <c r="A29" s="171"/>
      <c r="B29" s="35"/>
      <c r="C29" s="155" t="s">
        <v>40</v>
      </c>
      <c r="D29" s="35"/>
    </row>
    <row r="30" ht="17.25" customHeight="1" spans="1:4">
      <c r="A30" s="171"/>
      <c r="B30" s="35"/>
      <c r="C30" s="155" t="s">
        <v>41</v>
      </c>
      <c r="D30" s="35"/>
    </row>
    <row r="31" ht="17.25" customHeight="1" spans="1:4">
      <c r="A31" s="171"/>
      <c r="B31" s="35"/>
      <c r="C31" s="38" t="s">
        <v>42</v>
      </c>
      <c r="D31" s="35"/>
    </row>
    <row r="32" ht="16.5" customHeight="1" spans="1:4">
      <c r="A32" s="171" t="s">
        <v>43</v>
      </c>
      <c r="B32" s="35">
        <v>262158403.96</v>
      </c>
      <c r="C32" s="171" t="s">
        <v>44</v>
      </c>
      <c r="D32" s="35">
        <v>262158403.96</v>
      </c>
    </row>
    <row r="33" ht="16.5" customHeight="1" spans="1:4">
      <c r="A33" s="155" t="s">
        <v>45</v>
      </c>
      <c r="B33" s="35"/>
      <c r="C33" s="155" t="s">
        <v>46</v>
      </c>
      <c r="D33" s="35"/>
    </row>
    <row r="34" ht="16.5" customHeight="1" spans="1:4">
      <c r="A34" s="38" t="s">
        <v>47</v>
      </c>
      <c r="B34" s="35"/>
      <c r="C34" s="38" t="s">
        <v>47</v>
      </c>
      <c r="D34" s="35"/>
    </row>
    <row r="35" ht="16.5" customHeight="1" spans="1:4">
      <c r="A35" s="38" t="s">
        <v>48</v>
      </c>
      <c r="B35" s="35"/>
      <c r="C35" s="38" t="s">
        <v>49</v>
      </c>
      <c r="D35" s="35"/>
    </row>
    <row r="36" ht="16.5" customHeight="1" spans="1:4">
      <c r="A36" s="172" t="s">
        <v>50</v>
      </c>
      <c r="B36" s="35">
        <v>262158403.96</v>
      </c>
      <c r="C36" s="172" t="s">
        <v>51</v>
      </c>
      <c r="D36" s="35">
        <v>262158403.96</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selection activeCell="C21" sqref="C21"/>
    </sheetView>
  </sheetViews>
  <sheetFormatPr defaultColWidth="9.13333333333333" defaultRowHeight="14.25" customHeight="1" outlineLevelCol="5"/>
  <cols>
    <col min="1" max="1" width="32.1333333333333" customWidth="1"/>
    <col min="2" max="2" width="20.7083333333333" customWidth="1"/>
    <col min="3" max="3" width="32.1333333333333" customWidth="1"/>
    <col min="4" max="4" width="27.7083333333333" customWidth="1"/>
    <col min="5" max="6" width="36.7083333333333" customWidth="1"/>
  </cols>
  <sheetData>
    <row r="1" ht="12" customHeight="1" spans="1:6">
      <c r="A1" s="121">
        <v>1</v>
      </c>
      <c r="B1" s="122">
        <v>0</v>
      </c>
      <c r="C1" s="121">
        <v>1</v>
      </c>
      <c r="D1" s="123"/>
      <c r="E1" s="123"/>
      <c r="F1" s="109" t="s">
        <v>627</v>
      </c>
    </row>
    <row r="2" ht="42" customHeight="1" spans="1:6">
      <c r="A2" s="124" t="str">
        <f>"2026"&amp;"年部门政府性基金预算支出预算表"</f>
        <v>2026年部门政府性基金预算支出预算表</v>
      </c>
      <c r="B2" s="124" t="s">
        <v>628</v>
      </c>
      <c r="C2" s="125"/>
      <c r="D2" s="126"/>
      <c r="E2" s="126"/>
      <c r="F2" s="126"/>
    </row>
    <row r="3" ht="13.5" customHeight="1" spans="1:6">
      <c r="A3" s="14" t="str">
        <f>"单位名称："&amp;"昆明市五华区综合行政执法局"</f>
        <v>单位名称：昆明市五华区综合行政执法局</v>
      </c>
      <c r="B3" s="14" t="s">
        <v>629</v>
      </c>
      <c r="C3" s="121"/>
      <c r="D3" s="123"/>
      <c r="E3" s="123"/>
      <c r="F3" s="109" t="s">
        <v>1</v>
      </c>
    </row>
    <row r="4" ht="19.5" customHeight="1" spans="1:6">
      <c r="A4" s="127" t="s">
        <v>176</v>
      </c>
      <c r="B4" s="128" t="s">
        <v>82</v>
      </c>
      <c r="C4" s="127" t="s">
        <v>83</v>
      </c>
      <c r="D4" s="21" t="s">
        <v>630</v>
      </c>
      <c r="E4" s="22"/>
      <c r="F4" s="23"/>
    </row>
    <row r="5" ht="18.75" customHeight="1" spans="1:6">
      <c r="A5" s="129"/>
      <c r="B5" s="130"/>
      <c r="C5" s="129"/>
      <c r="D5" s="131" t="s">
        <v>55</v>
      </c>
      <c r="E5" s="21" t="s">
        <v>85</v>
      </c>
      <c r="F5" s="131" t="s">
        <v>86</v>
      </c>
    </row>
    <row r="6" ht="27" customHeight="1" spans="1:6">
      <c r="A6" s="72">
        <v>1</v>
      </c>
      <c r="B6" s="132" t="s">
        <v>93</v>
      </c>
      <c r="C6" s="72">
        <v>3</v>
      </c>
      <c r="D6" s="133">
        <v>4</v>
      </c>
      <c r="E6" s="133">
        <v>5</v>
      </c>
      <c r="F6" s="133">
        <v>6</v>
      </c>
    </row>
    <row r="7" ht="31" customHeight="1" spans="1:6">
      <c r="A7" s="33"/>
      <c r="B7" s="33"/>
      <c r="C7" s="33"/>
      <c r="D7" s="35"/>
      <c r="E7" s="35"/>
      <c r="F7" s="35"/>
    </row>
    <row r="8" ht="31" customHeight="1" spans="1:6">
      <c r="A8" s="33"/>
      <c r="B8" s="33"/>
      <c r="C8" s="33"/>
      <c r="D8" s="35"/>
      <c r="E8" s="35"/>
      <c r="F8" s="35"/>
    </row>
    <row r="9" ht="26" customHeight="1" spans="1:6">
      <c r="A9" s="134" t="s">
        <v>165</v>
      </c>
      <c r="B9" s="134" t="s">
        <v>165</v>
      </c>
      <c r="C9" s="135" t="s">
        <v>165</v>
      </c>
      <c r="D9" s="35"/>
      <c r="E9" s="35"/>
      <c r="F9" s="35"/>
    </row>
    <row r="11" customHeight="1" spans="1:6">
      <c r="A11" t="s">
        <v>631</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28"/>
  <sheetViews>
    <sheetView showZeros="0" workbookViewId="0">
      <selection activeCell="K24" sqref="K24"/>
    </sheetView>
  </sheetViews>
  <sheetFormatPr defaultColWidth="9.13333333333333" defaultRowHeight="14.25" customHeight="1"/>
  <cols>
    <col min="1" max="2" width="32.575" customWidth="1"/>
    <col min="3" max="3" width="41.1333333333333" customWidth="1"/>
    <col min="4" max="4" width="28.3666666666667" customWidth="1"/>
    <col min="5" max="5" width="35.2833333333333" customWidth="1"/>
    <col min="6" max="6" width="7.70833333333333" customWidth="1"/>
    <col min="7" max="7" width="11.1333333333333" customWidth="1"/>
    <col min="8" max="8" width="13.2833333333333" customWidth="1"/>
    <col min="9" max="18" width="20" customWidth="1"/>
    <col min="19" max="19" width="19.8583333333333" customWidth="1"/>
  </cols>
  <sheetData>
    <row r="1" ht="15.75" customHeight="1" spans="1:19">
      <c r="B1" s="87"/>
      <c r="C1" s="87"/>
      <c r="R1" s="12"/>
      <c r="S1" s="12" t="s">
        <v>632</v>
      </c>
    </row>
    <row r="2" ht="41.25" customHeight="1" spans="1:19">
      <c r="A2" s="75" t="str">
        <f>"2026"&amp;"年部门政府采购预算表"</f>
        <v>2026年部门政府采购预算表</v>
      </c>
      <c r="B2" s="70"/>
      <c r="C2" s="70"/>
      <c r="D2" s="13"/>
      <c r="E2" s="13"/>
      <c r="F2" s="13"/>
      <c r="G2" s="13"/>
      <c r="H2" s="13"/>
      <c r="I2" s="13"/>
      <c r="J2" s="13"/>
      <c r="K2" s="13"/>
      <c r="L2" s="13"/>
      <c r="M2" s="70"/>
      <c r="N2" s="13"/>
      <c r="O2" s="13"/>
      <c r="P2" s="70"/>
      <c r="Q2" s="13"/>
      <c r="R2" s="70"/>
      <c r="S2" s="70"/>
    </row>
    <row r="3" ht="18.75" customHeight="1" spans="1:19">
      <c r="A3" s="108" t="str">
        <f>"单位名称："&amp;"昆明市五华区综合行政执法局"</f>
        <v>单位名称：昆明市五华区综合行政执法局</v>
      </c>
      <c r="B3" s="92"/>
      <c r="C3" s="92"/>
      <c r="D3" s="16"/>
      <c r="E3" s="16"/>
      <c r="F3" s="16"/>
      <c r="G3" s="16"/>
      <c r="H3" s="16"/>
      <c r="I3" s="16"/>
      <c r="J3" s="16"/>
      <c r="K3" s="16"/>
      <c r="L3" s="16"/>
      <c r="R3" s="17"/>
      <c r="S3" s="109" t="s">
        <v>1</v>
      </c>
    </row>
    <row r="4" ht="15.75" customHeight="1" spans="1:19">
      <c r="A4" s="19" t="s">
        <v>633</v>
      </c>
      <c r="B4" s="94" t="s">
        <v>176</v>
      </c>
      <c r="C4" s="94" t="s">
        <v>634</v>
      </c>
      <c r="D4" s="110" t="s">
        <v>635</v>
      </c>
      <c r="E4" s="110" t="s">
        <v>636</v>
      </c>
      <c r="F4" s="110" t="s">
        <v>637</v>
      </c>
      <c r="G4" s="110" t="s">
        <v>638</v>
      </c>
      <c r="H4" s="110" t="s">
        <v>639</v>
      </c>
      <c r="I4" s="95" t="s">
        <v>183</v>
      </c>
      <c r="J4" s="95"/>
      <c r="K4" s="95"/>
      <c r="L4" s="95"/>
      <c r="M4" s="96"/>
      <c r="N4" s="95"/>
      <c r="O4" s="95"/>
      <c r="P4" s="80"/>
      <c r="Q4" s="95"/>
      <c r="R4" s="96"/>
      <c r="S4" s="81"/>
    </row>
    <row r="5" ht="17.25" customHeight="1" spans="1:19">
      <c r="A5" s="25"/>
      <c r="B5" s="97"/>
      <c r="C5" s="97"/>
      <c r="D5" s="98"/>
      <c r="E5" s="98"/>
      <c r="F5" s="98"/>
      <c r="G5" s="98"/>
      <c r="H5" s="98"/>
      <c r="I5" s="98" t="s">
        <v>55</v>
      </c>
      <c r="J5" s="98" t="s">
        <v>58</v>
      </c>
      <c r="K5" s="98" t="s">
        <v>640</v>
      </c>
      <c r="L5" s="98" t="s">
        <v>641</v>
      </c>
      <c r="M5" s="99" t="s">
        <v>642</v>
      </c>
      <c r="N5" s="100" t="s">
        <v>643</v>
      </c>
      <c r="O5" s="100"/>
      <c r="P5" s="101"/>
      <c r="Q5" s="100"/>
      <c r="R5" s="102"/>
      <c r="S5" s="103"/>
    </row>
    <row r="6" ht="54" customHeight="1" spans="1:19">
      <c r="A6" s="28"/>
      <c r="B6" s="103"/>
      <c r="C6" s="103"/>
      <c r="D6" s="104"/>
      <c r="E6" s="104"/>
      <c r="F6" s="104"/>
      <c r="G6" s="104"/>
      <c r="H6" s="104"/>
      <c r="I6" s="104"/>
      <c r="J6" s="104" t="s">
        <v>57</v>
      </c>
      <c r="K6" s="104"/>
      <c r="L6" s="104"/>
      <c r="M6" s="105"/>
      <c r="N6" s="104" t="s">
        <v>57</v>
      </c>
      <c r="O6" s="104" t="s">
        <v>64</v>
      </c>
      <c r="P6" s="103" t="s">
        <v>65</v>
      </c>
      <c r="Q6" s="104" t="s">
        <v>66</v>
      </c>
      <c r="R6" s="105" t="s">
        <v>67</v>
      </c>
      <c r="S6" s="103" t="s">
        <v>68</v>
      </c>
    </row>
    <row r="7" ht="18" customHeight="1" spans="1:19">
      <c r="A7" s="111">
        <v>1</v>
      </c>
      <c r="B7" s="111" t="s">
        <v>93</v>
      </c>
      <c r="C7" s="112">
        <v>3</v>
      </c>
      <c r="D7" s="112">
        <v>4</v>
      </c>
      <c r="E7" s="111">
        <v>5</v>
      </c>
      <c r="F7" s="111">
        <v>6</v>
      </c>
      <c r="G7" s="111">
        <v>7</v>
      </c>
      <c r="H7" s="111">
        <v>8</v>
      </c>
      <c r="I7" s="111">
        <v>9</v>
      </c>
      <c r="J7" s="111">
        <v>10</v>
      </c>
      <c r="K7" s="111">
        <v>11</v>
      </c>
      <c r="L7" s="111">
        <v>12</v>
      </c>
      <c r="M7" s="111">
        <v>13</v>
      </c>
      <c r="N7" s="111">
        <v>14</v>
      </c>
      <c r="O7" s="111">
        <v>15</v>
      </c>
      <c r="P7" s="111">
        <v>16</v>
      </c>
      <c r="Q7" s="111">
        <v>17</v>
      </c>
      <c r="R7" s="111">
        <v>18</v>
      </c>
      <c r="S7" s="111">
        <v>19</v>
      </c>
    </row>
    <row r="8" ht="21" customHeight="1" spans="1:19">
      <c r="A8" s="113" t="s">
        <v>70</v>
      </c>
      <c r="B8" s="106" t="s">
        <v>70</v>
      </c>
      <c r="C8" s="106" t="s">
        <v>206</v>
      </c>
      <c r="D8" s="114" t="s">
        <v>644</v>
      </c>
      <c r="E8" s="114" t="s">
        <v>645</v>
      </c>
      <c r="F8" s="114" t="s">
        <v>439</v>
      </c>
      <c r="G8" s="115">
        <v>1</v>
      </c>
      <c r="H8" s="35">
        <v>25000</v>
      </c>
      <c r="I8" s="35">
        <v>25000</v>
      </c>
      <c r="J8" s="35">
        <v>25000</v>
      </c>
      <c r="K8" s="35"/>
      <c r="L8" s="35"/>
      <c r="M8" s="35"/>
      <c r="N8" s="35"/>
      <c r="O8" s="35"/>
      <c r="P8" s="35"/>
      <c r="Q8" s="35"/>
      <c r="R8" s="35"/>
      <c r="S8" s="35"/>
    </row>
    <row r="9" ht="21" customHeight="1" spans="1:19">
      <c r="A9" s="113" t="s">
        <v>70</v>
      </c>
      <c r="B9" s="106" t="s">
        <v>70</v>
      </c>
      <c r="C9" s="106" t="s">
        <v>206</v>
      </c>
      <c r="D9" s="114" t="s">
        <v>646</v>
      </c>
      <c r="E9" s="114" t="s">
        <v>647</v>
      </c>
      <c r="F9" s="114" t="s">
        <v>439</v>
      </c>
      <c r="G9" s="115">
        <v>1</v>
      </c>
      <c r="H9" s="35">
        <v>35500</v>
      </c>
      <c r="I9" s="35">
        <v>35500</v>
      </c>
      <c r="J9" s="35">
        <v>35500</v>
      </c>
      <c r="K9" s="35"/>
      <c r="L9" s="35"/>
      <c r="M9" s="35"/>
      <c r="N9" s="35"/>
      <c r="O9" s="35"/>
      <c r="P9" s="35"/>
      <c r="Q9" s="35"/>
      <c r="R9" s="35"/>
      <c r="S9" s="35"/>
    </row>
    <row r="10" ht="21" customHeight="1" spans="1:19">
      <c r="A10" s="113" t="s">
        <v>70</v>
      </c>
      <c r="B10" s="106" t="s">
        <v>70</v>
      </c>
      <c r="C10" s="106" t="s">
        <v>206</v>
      </c>
      <c r="D10" s="114" t="s">
        <v>648</v>
      </c>
      <c r="E10" s="114" t="s">
        <v>649</v>
      </c>
      <c r="F10" s="114" t="s">
        <v>439</v>
      </c>
      <c r="G10" s="115">
        <v>1</v>
      </c>
      <c r="H10" s="35">
        <v>9500</v>
      </c>
      <c r="I10" s="35">
        <v>9500</v>
      </c>
      <c r="J10" s="35">
        <v>9500</v>
      </c>
      <c r="K10" s="35"/>
      <c r="L10" s="35"/>
      <c r="M10" s="35"/>
      <c r="N10" s="35"/>
      <c r="O10" s="35"/>
      <c r="P10" s="35"/>
      <c r="Q10" s="35"/>
      <c r="R10" s="35"/>
      <c r="S10" s="35"/>
    </row>
    <row r="11" ht="21" customHeight="1" spans="1:19">
      <c r="A11" s="113" t="s">
        <v>70</v>
      </c>
      <c r="B11" s="106" t="s">
        <v>70</v>
      </c>
      <c r="C11" s="106" t="s">
        <v>216</v>
      </c>
      <c r="D11" s="114" t="s">
        <v>650</v>
      </c>
      <c r="E11" s="114" t="s">
        <v>650</v>
      </c>
      <c r="F11" s="114" t="s">
        <v>651</v>
      </c>
      <c r="G11" s="115">
        <v>266</v>
      </c>
      <c r="H11" s="35">
        <v>40000</v>
      </c>
      <c r="I11" s="35">
        <v>40000</v>
      </c>
      <c r="J11" s="35">
        <v>40000</v>
      </c>
      <c r="K11" s="35"/>
      <c r="L11" s="35"/>
      <c r="M11" s="35"/>
      <c r="N11" s="35"/>
      <c r="O11" s="35"/>
      <c r="P11" s="35"/>
      <c r="Q11" s="35"/>
      <c r="R11" s="35"/>
      <c r="S11" s="35"/>
    </row>
    <row r="12" ht="21" customHeight="1" spans="1:19">
      <c r="A12" s="113" t="s">
        <v>70</v>
      </c>
      <c r="B12" s="106" t="s">
        <v>72</v>
      </c>
      <c r="C12" s="106" t="s">
        <v>206</v>
      </c>
      <c r="D12" s="114" t="s">
        <v>652</v>
      </c>
      <c r="E12" s="114" t="s">
        <v>647</v>
      </c>
      <c r="F12" s="114" t="s">
        <v>537</v>
      </c>
      <c r="G12" s="115">
        <v>1</v>
      </c>
      <c r="H12" s="35"/>
      <c r="I12" s="35">
        <v>120000</v>
      </c>
      <c r="J12" s="35">
        <v>120000</v>
      </c>
      <c r="K12" s="35"/>
      <c r="L12" s="35"/>
      <c r="M12" s="35"/>
      <c r="N12" s="35"/>
      <c r="O12" s="35"/>
      <c r="P12" s="35"/>
      <c r="Q12" s="35"/>
      <c r="R12" s="35"/>
      <c r="S12" s="35"/>
    </row>
    <row r="13" ht="21" customHeight="1" spans="1:19">
      <c r="A13" s="113" t="s">
        <v>70</v>
      </c>
      <c r="B13" s="106" t="s">
        <v>72</v>
      </c>
      <c r="C13" s="106" t="s">
        <v>206</v>
      </c>
      <c r="D13" s="114" t="s">
        <v>653</v>
      </c>
      <c r="E13" s="114" t="s">
        <v>649</v>
      </c>
      <c r="F13" s="114" t="s">
        <v>537</v>
      </c>
      <c r="G13" s="115">
        <v>1</v>
      </c>
      <c r="H13" s="35"/>
      <c r="I13" s="35">
        <v>14000</v>
      </c>
      <c r="J13" s="35">
        <v>14000</v>
      </c>
      <c r="K13" s="35"/>
      <c r="L13" s="35"/>
      <c r="M13" s="35"/>
      <c r="N13" s="35"/>
      <c r="O13" s="35"/>
      <c r="P13" s="35"/>
      <c r="Q13" s="35"/>
      <c r="R13" s="35"/>
      <c r="S13" s="35"/>
    </row>
    <row r="14" ht="21" customHeight="1" spans="1:19">
      <c r="A14" s="113" t="s">
        <v>70</v>
      </c>
      <c r="B14" s="106" t="s">
        <v>72</v>
      </c>
      <c r="C14" s="106" t="s">
        <v>216</v>
      </c>
      <c r="D14" s="114" t="s">
        <v>654</v>
      </c>
      <c r="E14" s="114" t="s">
        <v>650</v>
      </c>
      <c r="F14" s="114" t="s">
        <v>651</v>
      </c>
      <c r="G14" s="115">
        <v>28</v>
      </c>
      <c r="H14" s="35">
        <v>4200</v>
      </c>
      <c r="I14" s="35">
        <v>4200</v>
      </c>
      <c r="J14" s="35">
        <v>4200</v>
      </c>
      <c r="K14" s="35"/>
      <c r="L14" s="35"/>
      <c r="M14" s="35"/>
      <c r="N14" s="35"/>
      <c r="O14" s="35"/>
      <c r="P14" s="35"/>
      <c r="Q14" s="35"/>
      <c r="R14" s="35"/>
      <c r="S14" s="35"/>
    </row>
    <row r="15" ht="21" customHeight="1" spans="1:19">
      <c r="A15" s="113" t="s">
        <v>70</v>
      </c>
      <c r="B15" s="106" t="s">
        <v>74</v>
      </c>
      <c r="C15" s="106" t="s">
        <v>355</v>
      </c>
      <c r="D15" s="114" t="s">
        <v>655</v>
      </c>
      <c r="E15" s="114" t="s">
        <v>656</v>
      </c>
      <c r="F15" s="114" t="s">
        <v>537</v>
      </c>
      <c r="G15" s="115">
        <v>1</v>
      </c>
      <c r="H15" s="35">
        <v>1800000</v>
      </c>
      <c r="I15" s="35">
        <v>1800000</v>
      </c>
      <c r="J15" s="35">
        <v>1800000</v>
      </c>
      <c r="K15" s="35"/>
      <c r="L15" s="35"/>
      <c r="M15" s="35"/>
      <c r="N15" s="35"/>
      <c r="O15" s="35"/>
      <c r="P15" s="35"/>
      <c r="Q15" s="35"/>
      <c r="R15" s="35"/>
      <c r="S15" s="35"/>
    </row>
    <row r="16" ht="21" customHeight="1" spans="1:19">
      <c r="A16" s="113" t="s">
        <v>70</v>
      </c>
      <c r="B16" s="106" t="s">
        <v>74</v>
      </c>
      <c r="C16" s="106" t="s">
        <v>357</v>
      </c>
      <c r="D16" s="114" t="s">
        <v>657</v>
      </c>
      <c r="E16" s="114" t="s">
        <v>658</v>
      </c>
      <c r="F16" s="114" t="s">
        <v>537</v>
      </c>
      <c r="G16" s="115">
        <v>1</v>
      </c>
      <c r="H16" s="35">
        <v>560000</v>
      </c>
      <c r="I16" s="35">
        <v>560000</v>
      </c>
      <c r="J16" s="35">
        <v>560000</v>
      </c>
      <c r="K16" s="35"/>
      <c r="L16" s="35"/>
      <c r="M16" s="35"/>
      <c r="N16" s="35"/>
      <c r="O16" s="35"/>
      <c r="P16" s="35"/>
      <c r="Q16" s="35"/>
      <c r="R16" s="35"/>
      <c r="S16" s="35"/>
    </row>
    <row r="17" ht="21" customHeight="1" spans="1:19">
      <c r="A17" s="113" t="s">
        <v>70</v>
      </c>
      <c r="B17" s="106" t="s">
        <v>74</v>
      </c>
      <c r="C17" s="106" t="s">
        <v>361</v>
      </c>
      <c r="D17" s="114" t="s">
        <v>659</v>
      </c>
      <c r="E17" s="114" t="s">
        <v>660</v>
      </c>
      <c r="F17" s="114" t="s">
        <v>537</v>
      </c>
      <c r="G17" s="115">
        <v>1</v>
      </c>
      <c r="H17" s="35"/>
      <c r="I17" s="35">
        <v>14400000</v>
      </c>
      <c r="J17" s="35">
        <v>14400000</v>
      </c>
      <c r="K17" s="35"/>
      <c r="L17" s="35"/>
      <c r="M17" s="35"/>
      <c r="N17" s="35"/>
      <c r="O17" s="35"/>
      <c r="P17" s="35"/>
      <c r="Q17" s="35"/>
      <c r="R17" s="35"/>
      <c r="S17" s="35"/>
    </row>
    <row r="18" ht="21" customHeight="1" spans="1:19">
      <c r="A18" s="113" t="s">
        <v>70</v>
      </c>
      <c r="B18" s="106" t="s">
        <v>74</v>
      </c>
      <c r="C18" s="106" t="s">
        <v>342</v>
      </c>
      <c r="D18" s="114" t="s">
        <v>661</v>
      </c>
      <c r="E18" s="114" t="s">
        <v>662</v>
      </c>
      <c r="F18" s="114" t="s">
        <v>537</v>
      </c>
      <c r="G18" s="115">
        <v>1</v>
      </c>
      <c r="H18" s="35">
        <v>484000</v>
      </c>
      <c r="I18" s="35">
        <v>484000</v>
      </c>
      <c r="J18" s="35">
        <v>484000</v>
      </c>
      <c r="K18" s="35"/>
      <c r="L18" s="35"/>
      <c r="M18" s="35"/>
      <c r="N18" s="35"/>
      <c r="O18" s="35"/>
      <c r="P18" s="35"/>
      <c r="Q18" s="35"/>
      <c r="R18" s="35"/>
      <c r="S18" s="35"/>
    </row>
    <row r="19" ht="21" customHeight="1" spans="1:19">
      <c r="A19" s="113" t="s">
        <v>70</v>
      </c>
      <c r="B19" s="106" t="s">
        <v>74</v>
      </c>
      <c r="C19" s="106" t="s">
        <v>342</v>
      </c>
      <c r="D19" s="114" t="s">
        <v>663</v>
      </c>
      <c r="E19" s="114" t="s">
        <v>663</v>
      </c>
      <c r="F19" s="114" t="s">
        <v>537</v>
      </c>
      <c r="G19" s="115">
        <v>1</v>
      </c>
      <c r="H19" s="35">
        <v>200000</v>
      </c>
      <c r="I19" s="35">
        <v>200000</v>
      </c>
      <c r="J19" s="35">
        <v>200000</v>
      </c>
      <c r="K19" s="35"/>
      <c r="L19" s="35"/>
      <c r="M19" s="35"/>
      <c r="N19" s="35"/>
      <c r="O19" s="35"/>
      <c r="P19" s="35"/>
      <c r="Q19" s="35"/>
      <c r="R19" s="35"/>
      <c r="S19" s="35"/>
    </row>
    <row r="20" ht="21" customHeight="1" spans="1:19">
      <c r="A20" s="113" t="s">
        <v>70</v>
      </c>
      <c r="B20" s="106" t="s">
        <v>74</v>
      </c>
      <c r="C20" s="106" t="s">
        <v>216</v>
      </c>
      <c r="D20" s="114" t="s">
        <v>664</v>
      </c>
      <c r="E20" s="114" t="s">
        <v>665</v>
      </c>
      <c r="F20" s="114" t="s">
        <v>651</v>
      </c>
      <c r="G20" s="115">
        <v>100</v>
      </c>
      <c r="H20" s="35">
        <v>15000</v>
      </c>
      <c r="I20" s="35">
        <v>15000</v>
      </c>
      <c r="J20" s="35">
        <v>15000</v>
      </c>
      <c r="K20" s="35"/>
      <c r="L20" s="35"/>
      <c r="M20" s="35"/>
      <c r="N20" s="35"/>
      <c r="O20" s="35"/>
      <c r="P20" s="35"/>
      <c r="Q20" s="35"/>
      <c r="R20" s="35"/>
      <c r="S20" s="35"/>
    </row>
    <row r="21" ht="21" customHeight="1" spans="1:19">
      <c r="A21" s="113" t="s">
        <v>70</v>
      </c>
      <c r="B21" s="106" t="s">
        <v>78</v>
      </c>
      <c r="C21" s="106" t="s">
        <v>372</v>
      </c>
      <c r="D21" s="114" t="s">
        <v>666</v>
      </c>
      <c r="E21" s="114" t="s">
        <v>663</v>
      </c>
      <c r="F21" s="114" t="s">
        <v>439</v>
      </c>
      <c r="G21" s="115">
        <v>1</v>
      </c>
      <c r="H21" s="35"/>
      <c r="I21" s="35"/>
      <c r="J21" s="35"/>
      <c r="K21" s="35"/>
      <c r="L21" s="35"/>
      <c r="M21" s="35"/>
      <c r="N21" s="35"/>
      <c r="O21" s="35"/>
      <c r="P21" s="35"/>
      <c r="Q21" s="35"/>
      <c r="R21" s="35"/>
      <c r="S21" s="35"/>
    </row>
    <row r="22" ht="21" customHeight="1" spans="1:19">
      <c r="A22" s="113" t="s">
        <v>70</v>
      </c>
      <c r="B22" s="106" t="s">
        <v>78</v>
      </c>
      <c r="C22" s="106" t="s">
        <v>372</v>
      </c>
      <c r="D22" s="114" t="s">
        <v>667</v>
      </c>
      <c r="E22" s="114" t="s">
        <v>668</v>
      </c>
      <c r="F22" s="114" t="s">
        <v>439</v>
      </c>
      <c r="G22" s="115">
        <v>1</v>
      </c>
      <c r="H22" s="35">
        <v>1159200</v>
      </c>
      <c r="I22" s="35"/>
      <c r="J22" s="35"/>
      <c r="K22" s="35"/>
      <c r="L22" s="35"/>
      <c r="M22" s="35"/>
      <c r="N22" s="35"/>
      <c r="O22" s="35"/>
      <c r="P22" s="35"/>
      <c r="Q22" s="35"/>
      <c r="R22" s="35"/>
      <c r="S22" s="35"/>
    </row>
    <row r="23" ht="21" customHeight="1" spans="1:19">
      <c r="A23" s="113" t="s">
        <v>70</v>
      </c>
      <c r="B23" s="106" t="s">
        <v>80</v>
      </c>
      <c r="C23" s="106" t="s">
        <v>206</v>
      </c>
      <c r="D23" s="114" t="s">
        <v>669</v>
      </c>
      <c r="E23" s="114" t="s">
        <v>645</v>
      </c>
      <c r="F23" s="114" t="s">
        <v>670</v>
      </c>
      <c r="G23" s="115">
        <v>1</v>
      </c>
      <c r="H23" s="35"/>
      <c r="I23" s="35">
        <v>27100</v>
      </c>
      <c r="J23" s="35">
        <v>27100</v>
      </c>
      <c r="K23" s="35"/>
      <c r="L23" s="35"/>
      <c r="M23" s="35"/>
      <c r="N23" s="35"/>
      <c r="O23" s="35"/>
      <c r="P23" s="35"/>
      <c r="Q23" s="35"/>
      <c r="R23" s="35"/>
      <c r="S23" s="35"/>
    </row>
    <row r="24" ht="21" customHeight="1" spans="1:19">
      <c r="A24" s="113" t="s">
        <v>70</v>
      </c>
      <c r="B24" s="106" t="s">
        <v>80</v>
      </c>
      <c r="C24" s="106" t="s">
        <v>206</v>
      </c>
      <c r="D24" s="114" t="s">
        <v>671</v>
      </c>
      <c r="E24" s="114" t="s">
        <v>647</v>
      </c>
      <c r="F24" s="114" t="s">
        <v>439</v>
      </c>
      <c r="G24" s="115">
        <v>1</v>
      </c>
      <c r="H24" s="35">
        <v>40000</v>
      </c>
      <c r="I24" s="35">
        <v>40000</v>
      </c>
      <c r="J24" s="35">
        <v>40000</v>
      </c>
      <c r="K24" s="35"/>
      <c r="L24" s="35"/>
      <c r="M24" s="35"/>
      <c r="N24" s="35"/>
      <c r="O24" s="35"/>
      <c r="P24" s="35"/>
      <c r="Q24" s="35"/>
      <c r="R24" s="35"/>
      <c r="S24" s="35"/>
    </row>
    <row r="25" ht="21" customHeight="1" spans="1:19">
      <c r="A25" s="113" t="s">
        <v>70</v>
      </c>
      <c r="B25" s="106" t="s">
        <v>80</v>
      </c>
      <c r="C25" s="106" t="s">
        <v>206</v>
      </c>
      <c r="D25" s="114" t="s">
        <v>672</v>
      </c>
      <c r="E25" s="114" t="s">
        <v>649</v>
      </c>
      <c r="F25" s="114" t="s">
        <v>670</v>
      </c>
      <c r="G25" s="115">
        <v>1</v>
      </c>
      <c r="H25" s="35"/>
      <c r="I25" s="35">
        <v>12000</v>
      </c>
      <c r="J25" s="35">
        <v>12000</v>
      </c>
      <c r="K25" s="35"/>
      <c r="L25" s="35"/>
      <c r="M25" s="35"/>
      <c r="N25" s="35"/>
      <c r="O25" s="35"/>
      <c r="P25" s="35"/>
      <c r="Q25" s="35"/>
      <c r="R25" s="35"/>
      <c r="S25" s="35"/>
    </row>
    <row r="26" ht="21" customHeight="1" spans="1:19">
      <c r="A26" s="113" t="s">
        <v>70</v>
      </c>
      <c r="B26" s="106" t="s">
        <v>80</v>
      </c>
      <c r="C26" s="106" t="s">
        <v>342</v>
      </c>
      <c r="D26" s="114" t="s">
        <v>673</v>
      </c>
      <c r="E26" s="114" t="s">
        <v>663</v>
      </c>
      <c r="F26" s="114" t="s">
        <v>439</v>
      </c>
      <c r="G26" s="115">
        <v>1</v>
      </c>
      <c r="H26" s="35">
        <v>219298</v>
      </c>
      <c r="I26" s="35">
        <v>219298</v>
      </c>
      <c r="J26" s="35">
        <v>219298</v>
      </c>
      <c r="K26" s="35"/>
      <c r="L26" s="35"/>
      <c r="M26" s="35"/>
      <c r="N26" s="35"/>
      <c r="O26" s="35"/>
      <c r="P26" s="35"/>
      <c r="Q26" s="35"/>
      <c r="R26" s="35"/>
      <c r="S26" s="35"/>
    </row>
    <row r="27" ht="21" customHeight="1" spans="1:19">
      <c r="A27" s="116" t="s">
        <v>165</v>
      </c>
      <c r="B27" s="107"/>
      <c r="C27" s="107"/>
      <c r="D27" s="117"/>
      <c r="E27" s="117"/>
      <c r="F27" s="117"/>
      <c r="G27" s="118"/>
      <c r="H27" s="35">
        <v>4591698</v>
      </c>
      <c r="I27" s="35">
        <v>18005598</v>
      </c>
      <c r="J27" s="35">
        <v>18005598</v>
      </c>
      <c r="K27" s="35"/>
      <c r="L27" s="35"/>
      <c r="M27" s="35"/>
      <c r="N27" s="35"/>
      <c r="O27" s="35"/>
      <c r="P27" s="35"/>
      <c r="Q27" s="35"/>
      <c r="R27" s="35"/>
      <c r="S27" s="35"/>
    </row>
    <row r="28" ht="21" customHeight="1" spans="1:19">
      <c r="A28" s="108"/>
      <c r="B28" s="14"/>
      <c r="C28" s="14"/>
      <c r="D28" s="108"/>
      <c r="E28" s="108"/>
      <c r="F28" s="108"/>
      <c r="G28" s="119"/>
      <c r="H28" s="120"/>
      <c r="I28" s="120"/>
      <c r="J28" s="120"/>
      <c r="K28" s="120"/>
      <c r="L28" s="120"/>
      <c r="M28" s="120"/>
      <c r="N28" s="120"/>
      <c r="O28" s="120"/>
      <c r="P28" s="120"/>
      <c r="Q28" s="120"/>
      <c r="R28" s="120"/>
      <c r="S28" s="120"/>
    </row>
  </sheetData>
  <mergeCells count="19">
    <mergeCell ref="A2:S2"/>
    <mergeCell ref="A3:H3"/>
    <mergeCell ref="I4:S4"/>
    <mergeCell ref="N5:S5"/>
    <mergeCell ref="A27:G27"/>
    <mergeCell ref="A28:S28"/>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9"/>
  <sheetViews>
    <sheetView showZeros="0" workbookViewId="0">
      <selection activeCell="A13" sqref="A13"/>
    </sheetView>
  </sheetViews>
  <sheetFormatPr defaultColWidth="9.13333333333333" defaultRowHeight="14.25" customHeight="1"/>
  <cols>
    <col min="1" max="3" width="39.1333333333333" customWidth="1"/>
    <col min="4" max="12" width="20.4166666666667" customWidth="1"/>
    <col min="13" max="14" width="20.2833333333333" customWidth="1"/>
  </cols>
  <sheetData>
    <row r="1" ht="16.5" customHeight="1" spans="1:14">
      <c r="A1" s="87"/>
      <c r="B1" s="87"/>
      <c r="C1" s="87"/>
      <c r="D1" s="79"/>
      <c r="E1" s="79"/>
      <c r="F1" s="79"/>
      <c r="G1" s="79"/>
      <c r="H1" s="88"/>
      <c r="I1" s="79"/>
      <c r="J1" s="79"/>
      <c r="K1" s="87"/>
      <c r="L1" s="79"/>
      <c r="M1" s="89"/>
      <c r="N1" s="89" t="s">
        <v>674</v>
      </c>
    </row>
    <row r="2" ht="41.25" customHeight="1" spans="1:14">
      <c r="A2" s="70" t="s">
        <v>675</v>
      </c>
      <c r="B2" s="70"/>
      <c r="C2" s="70"/>
      <c r="D2" s="90"/>
      <c r="E2" s="90"/>
      <c r="F2" s="90"/>
      <c r="G2" s="90"/>
      <c r="H2" s="91"/>
      <c r="I2" s="90"/>
      <c r="J2" s="90"/>
      <c r="K2" s="70"/>
      <c r="L2" s="90"/>
      <c r="M2" s="91"/>
      <c r="N2" s="70"/>
    </row>
    <row r="3" ht="22.5" customHeight="1" spans="1:14">
      <c r="A3" s="92" t="s">
        <v>175</v>
      </c>
      <c r="B3" s="92"/>
      <c r="C3" s="92"/>
      <c r="D3" s="77"/>
      <c r="E3" s="77"/>
      <c r="F3" s="77"/>
      <c r="G3" s="77"/>
      <c r="H3" s="88"/>
      <c r="I3" s="79"/>
      <c r="J3" s="79"/>
      <c r="K3" s="87"/>
      <c r="L3" s="79"/>
      <c r="M3" s="93"/>
      <c r="N3" s="89" t="s">
        <v>1</v>
      </c>
    </row>
    <row r="4" ht="24" customHeight="1" spans="1:14">
      <c r="A4" s="94" t="s">
        <v>634</v>
      </c>
      <c r="B4" s="94" t="s">
        <v>676</v>
      </c>
      <c r="C4" s="94" t="s">
        <v>677</v>
      </c>
      <c r="D4" s="95" t="s">
        <v>183</v>
      </c>
      <c r="E4" s="95"/>
      <c r="F4" s="95"/>
      <c r="G4" s="95"/>
      <c r="H4" s="96"/>
      <c r="I4" s="95"/>
      <c r="J4" s="95"/>
      <c r="K4" s="80"/>
      <c r="L4" s="95"/>
      <c r="M4" s="96"/>
      <c r="N4" s="81"/>
    </row>
    <row r="5" ht="24" customHeight="1" spans="1:14">
      <c r="A5" s="97"/>
      <c r="B5" s="97"/>
      <c r="C5" s="97"/>
      <c r="D5" s="98" t="s">
        <v>55</v>
      </c>
      <c r="E5" s="98" t="s">
        <v>58</v>
      </c>
      <c r="F5" s="98" t="s">
        <v>640</v>
      </c>
      <c r="G5" s="98" t="s">
        <v>641</v>
      </c>
      <c r="H5" s="99" t="s">
        <v>642</v>
      </c>
      <c r="I5" s="100" t="s">
        <v>643</v>
      </c>
      <c r="J5" s="100"/>
      <c r="K5" s="101"/>
      <c r="L5" s="100"/>
      <c r="M5" s="102"/>
      <c r="N5" s="103"/>
    </row>
    <row r="6" ht="54" customHeight="1" spans="1:14">
      <c r="A6" s="103"/>
      <c r="B6" s="103"/>
      <c r="C6" s="103"/>
      <c r="D6" s="104"/>
      <c r="E6" s="104" t="s">
        <v>57</v>
      </c>
      <c r="F6" s="104"/>
      <c r="G6" s="104"/>
      <c r="H6" s="105"/>
      <c r="I6" s="104" t="s">
        <v>57</v>
      </c>
      <c r="J6" s="104" t="s">
        <v>64</v>
      </c>
      <c r="K6" s="103" t="s">
        <v>65</v>
      </c>
      <c r="L6" s="104" t="s">
        <v>66</v>
      </c>
      <c r="M6" s="105" t="s">
        <v>67</v>
      </c>
      <c r="N6" s="103" t="s">
        <v>68</v>
      </c>
    </row>
    <row r="7" ht="17.25" customHeight="1" spans="1:14">
      <c r="A7" s="29">
        <v>1</v>
      </c>
      <c r="B7" s="29">
        <v>2</v>
      </c>
      <c r="C7" s="103">
        <v>3</v>
      </c>
      <c r="D7" s="29">
        <v>4</v>
      </c>
      <c r="E7" s="103">
        <v>5</v>
      </c>
      <c r="F7" s="29">
        <v>6</v>
      </c>
      <c r="G7" s="29">
        <v>7</v>
      </c>
      <c r="H7" s="103">
        <v>8</v>
      </c>
      <c r="I7" s="29">
        <v>9</v>
      </c>
      <c r="J7" s="29">
        <v>10</v>
      </c>
      <c r="K7" s="103">
        <v>11</v>
      </c>
      <c r="L7" s="29">
        <v>12</v>
      </c>
      <c r="M7" s="29">
        <v>13</v>
      </c>
      <c r="N7" s="29">
        <v>14</v>
      </c>
    </row>
    <row r="8" ht="21" customHeight="1" spans="1:14">
      <c r="A8" s="106" t="s">
        <v>340</v>
      </c>
      <c r="B8" s="106" t="s">
        <v>678</v>
      </c>
      <c r="C8" s="106" t="s">
        <v>679</v>
      </c>
      <c r="D8" s="35">
        <v>80000</v>
      </c>
      <c r="E8" s="35">
        <v>80000</v>
      </c>
      <c r="F8" s="35"/>
      <c r="G8" s="35"/>
      <c r="H8" s="35"/>
      <c r="I8" s="35"/>
      <c r="J8" s="35"/>
      <c r="K8" s="35"/>
      <c r="L8" s="35"/>
      <c r="M8" s="35"/>
      <c r="N8" s="35"/>
    </row>
    <row r="9" ht="21" customHeight="1" spans="1:14">
      <c r="A9" s="107"/>
      <c r="B9" s="107"/>
      <c r="C9" s="107"/>
      <c r="D9" s="35">
        <v>80000</v>
      </c>
      <c r="E9" s="35">
        <v>80000</v>
      </c>
      <c r="F9" s="35"/>
      <c r="G9" s="35"/>
      <c r="H9" s="35"/>
      <c r="I9" s="35"/>
      <c r="J9" s="35"/>
      <c r="K9" s="35"/>
      <c r="L9" s="35"/>
      <c r="M9" s="35"/>
      <c r="N9" s="35"/>
    </row>
  </sheetData>
  <mergeCells count="13">
    <mergeCell ref="A2:N2"/>
    <mergeCell ref="A3:C3"/>
    <mergeCell ref="D4:N4"/>
    <mergeCell ref="I5:N5"/>
    <mergeCell ref="A9:C9"/>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10"/>
  <sheetViews>
    <sheetView showZeros="0" workbookViewId="0">
      <selection activeCell="E25" sqref="E25"/>
    </sheetView>
  </sheetViews>
  <sheetFormatPr defaultColWidth="9.13333333333333" defaultRowHeight="14.25" customHeight="1"/>
  <cols>
    <col min="1" max="1" width="37.7083333333333" customWidth="1"/>
    <col min="2" max="24" width="20" customWidth="1"/>
    <col min="25" max="25" width="16.5416666666667" customWidth="1"/>
  </cols>
  <sheetData>
    <row r="1" ht="17.25" customHeight="1" spans="1:25">
      <c r="D1" s="74"/>
      <c r="W1" s="12"/>
      <c r="X1" s="12" t="s">
        <v>680</v>
      </c>
    </row>
    <row r="2" ht="41.25" customHeight="1" spans="1:25">
      <c r="A2" s="75" t="str">
        <f>"2026"&amp;"年区对下转移支付预算表"</f>
        <v>2026年区对下转移支付预算表</v>
      </c>
      <c r="B2" s="13"/>
      <c r="C2" s="13"/>
      <c r="D2" s="13"/>
      <c r="E2" s="13"/>
      <c r="F2" s="13"/>
      <c r="G2" s="13"/>
      <c r="H2" s="13"/>
      <c r="I2" s="13"/>
      <c r="J2" s="13"/>
      <c r="K2" s="13"/>
      <c r="L2" s="13"/>
      <c r="M2" s="13"/>
      <c r="N2" s="13"/>
      <c r="O2" s="13"/>
      <c r="P2" s="13"/>
      <c r="Q2" s="13"/>
      <c r="R2" s="13"/>
      <c r="S2" s="13"/>
      <c r="T2" s="13"/>
      <c r="U2" s="13"/>
      <c r="V2" s="13"/>
      <c r="W2" s="70"/>
      <c r="X2" s="70"/>
    </row>
    <row r="3" ht="18" customHeight="1" spans="1:25">
      <c r="A3" s="76" t="str">
        <f>"单位名称："&amp;"昆明市五华区综合行政执法局"</f>
        <v>单位名称：昆明市五华区综合行政执法局</v>
      </c>
      <c r="B3" s="77"/>
      <c r="C3" s="77"/>
      <c r="D3" s="78"/>
      <c r="E3" s="79"/>
      <c r="F3" s="79"/>
      <c r="G3" s="79"/>
      <c r="H3" s="79"/>
      <c r="I3" s="79"/>
      <c r="W3" s="17"/>
      <c r="X3" s="17" t="s">
        <v>1</v>
      </c>
    </row>
    <row r="4" ht="19.5" customHeight="1" spans="1:25">
      <c r="A4" s="20" t="s">
        <v>681</v>
      </c>
      <c r="B4" s="21" t="s">
        <v>183</v>
      </c>
      <c r="C4" s="22"/>
      <c r="D4" s="22"/>
      <c r="E4" s="21" t="s">
        <v>682</v>
      </c>
      <c r="F4" s="22"/>
      <c r="G4" s="22"/>
      <c r="H4" s="22"/>
      <c r="I4" s="22"/>
      <c r="J4" s="22"/>
      <c r="K4" s="22"/>
      <c r="L4" s="22"/>
      <c r="M4" s="22"/>
      <c r="N4" s="22"/>
      <c r="O4" s="22"/>
      <c r="P4" s="22"/>
      <c r="Q4" s="22"/>
      <c r="R4" s="22"/>
      <c r="S4" s="22"/>
      <c r="T4" s="22"/>
      <c r="U4" s="22"/>
      <c r="V4" s="22"/>
      <c r="W4" s="80"/>
      <c r="X4" s="80"/>
      <c r="Y4" s="81"/>
    </row>
    <row r="5" ht="40.5" customHeight="1" spans="1:25">
      <c r="A5" s="29"/>
      <c r="B5" s="26" t="s">
        <v>55</v>
      </c>
      <c r="C5" s="19" t="s">
        <v>58</v>
      </c>
      <c r="D5" s="82" t="s">
        <v>640</v>
      </c>
      <c r="E5" s="54" t="s">
        <v>683</v>
      </c>
      <c r="F5" s="54" t="s">
        <v>684</v>
      </c>
      <c r="G5" s="54" t="s">
        <v>685</v>
      </c>
      <c r="H5" s="54" t="s">
        <v>686</v>
      </c>
      <c r="I5" s="54" t="s">
        <v>687</v>
      </c>
      <c r="J5" s="54" t="s">
        <v>688</v>
      </c>
      <c r="K5" s="54" t="s">
        <v>689</v>
      </c>
      <c r="L5" s="54" t="s">
        <v>690</v>
      </c>
      <c r="M5" s="54" t="s">
        <v>691</v>
      </c>
      <c r="N5" s="54" t="s">
        <v>692</v>
      </c>
      <c r="O5" s="54" t="s">
        <v>693</v>
      </c>
      <c r="P5" s="54" t="s">
        <v>694</v>
      </c>
      <c r="Q5" s="54" t="s">
        <v>695</v>
      </c>
      <c r="R5" s="54" t="s">
        <v>696</v>
      </c>
      <c r="S5" s="54" t="s">
        <v>697</v>
      </c>
      <c r="T5" s="54" t="s">
        <v>698</v>
      </c>
      <c r="U5" s="54" t="s">
        <v>699</v>
      </c>
      <c r="V5" s="54" t="s">
        <v>700</v>
      </c>
      <c r="W5" s="54" t="s">
        <v>701</v>
      </c>
      <c r="X5" s="83" t="s">
        <v>702</v>
      </c>
      <c r="Y5" s="83" t="s">
        <v>703</v>
      </c>
    </row>
    <row r="6" ht="19.5" customHeight="1" spans="1:25">
      <c r="A6" s="30">
        <v>1</v>
      </c>
      <c r="B6" s="30">
        <v>2</v>
      </c>
      <c r="C6" s="30">
        <v>3</v>
      </c>
      <c r="D6" s="84">
        <v>4</v>
      </c>
      <c r="E6" s="31">
        <v>5</v>
      </c>
      <c r="F6" s="30">
        <v>6</v>
      </c>
      <c r="G6" s="30">
        <v>7</v>
      </c>
      <c r="H6" s="84">
        <v>8</v>
      </c>
      <c r="I6" s="30">
        <v>9</v>
      </c>
      <c r="J6" s="30">
        <v>10</v>
      </c>
      <c r="K6" s="30">
        <v>11</v>
      </c>
      <c r="L6" s="84">
        <v>12</v>
      </c>
      <c r="M6" s="30">
        <v>13</v>
      </c>
      <c r="N6" s="30">
        <v>14</v>
      </c>
      <c r="O6" s="30">
        <v>15</v>
      </c>
      <c r="P6" s="84">
        <v>16</v>
      </c>
      <c r="Q6" s="30">
        <v>17</v>
      </c>
      <c r="R6" s="30">
        <v>18</v>
      </c>
      <c r="S6" s="30">
        <v>19</v>
      </c>
      <c r="T6" s="84">
        <v>20</v>
      </c>
      <c r="U6" s="84">
        <v>21</v>
      </c>
      <c r="V6" s="84">
        <v>22</v>
      </c>
      <c r="W6" s="31">
        <v>23</v>
      </c>
      <c r="X6" s="31">
        <v>24</v>
      </c>
      <c r="Y6" s="31">
        <v>25</v>
      </c>
    </row>
    <row r="7" ht="19.5" customHeight="1" spans="1:25">
      <c r="A7" s="32"/>
      <c r="B7" s="35"/>
      <c r="C7" s="35"/>
      <c r="D7" s="35"/>
      <c r="E7" s="35"/>
      <c r="F7" s="35"/>
      <c r="G7" s="35"/>
      <c r="H7" s="35"/>
      <c r="I7" s="35"/>
      <c r="J7" s="35"/>
      <c r="K7" s="35"/>
      <c r="L7" s="35"/>
      <c r="M7" s="35"/>
      <c r="N7" s="35"/>
      <c r="O7" s="35"/>
      <c r="P7" s="35"/>
      <c r="Q7" s="35"/>
      <c r="R7" s="35"/>
      <c r="S7" s="35"/>
      <c r="T7" s="35"/>
      <c r="U7" s="35"/>
      <c r="V7" s="35"/>
      <c r="W7" s="35"/>
      <c r="X7" s="35"/>
      <c r="Y7" s="85"/>
    </row>
    <row r="8" ht="19.5" customHeight="1" spans="1:25">
      <c r="A8" s="34"/>
      <c r="B8" s="35"/>
      <c r="C8" s="35"/>
      <c r="D8" s="35"/>
      <c r="E8" s="35"/>
      <c r="F8" s="35"/>
      <c r="G8" s="35"/>
      <c r="H8" s="35"/>
      <c r="I8" s="35"/>
      <c r="J8" s="35"/>
      <c r="K8" s="35"/>
      <c r="L8" s="35"/>
      <c r="M8" s="35"/>
      <c r="N8" s="35"/>
      <c r="O8" s="35"/>
      <c r="P8" s="35"/>
      <c r="Q8" s="35"/>
      <c r="R8" s="35"/>
      <c r="S8" s="35"/>
      <c r="T8" s="35"/>
      <c r="U8" s="35"/>
      <c r="V8" s="35"/>
      <c r="W8" s="35"/>
      <c r="X8" s="35"/>
      <c r="Y8" s="86"/>
    </row>
    <row r="10" customHeight="1" spans="1:25">
      <c r="A10" t="s">
        <v>704</v>
      </c>
    </row>
  </sheetData>
  <mergeCells count="5">
    <mergeCell ref="A2:X2"/>
    <mergeCell ref="A3:I3"/>
    <mergeCell ref="B4:D4"/>
    <mergeCell ref="X4:Y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selection activeCell="B17" sqref="B17"/>
    </sheetView>
  </sheetViews>
  <sheetFormatPr defaultColWidth="9.13333333333333" defaultRowHeight="12" customHeight="1"/>
  <cols>
    <col min="1" max="1" width="34.2833333333333" customWidth="1"/>
    <col min="2" max="2" width="29" customWidth="1"/>
    <col min="3" max="5" width="23.575" customWidth="1"/>
    <col min="6" max="6" width="11.2833333333333" customWidth="1"/>
    <col min="7" max="7" width="25.1333333333333" customWidth="1"/>
    <col min="8" max="8" width="15.575" customWidth="1"/>
    <col min="9" max="9" width="13.4166666666667" customWidth="1"/>
    <col min="10" max="10" width="18.8583333333333" customWidth="1"/>
  </cols>
  <sheetData>
    <row r="1" ht="16.5" customHeight="1" spans="1:10">
      <c r="J1" s="12" t="s">
        <v>705</v>
      </c>
    </row>
    <row r="2" ht="41.25" customHeight="1" spans="1:10">
      <c r="A2" s="69" t="str">
        <f>"2026"&amp;"年区对下转移支付绩效目标表"</f>
        <v>2026年区对下转移支付绩效目标表</v>
      </c>
      <c r="B2" s="13"/>
      <c r="C2" s="13"/>
      <c r="D2" s="13"/>
      <c r="E2" s="13"/>
      <c r="F2" s="70"/>
      <c r="G2" s="13"/>
      <c r="H2" s="70"/>
      <c r="I2" s="70"/>
      <c r="J2" s="13"/>
    </row>
    <row r="3" ht="17.25" customHeight="1" spans="1:10">
      <c r="A3" s="14" t="str">
        <f>"单位名称："&amp;"昆明市五华区综合行政执法局"</f>
        <v>单位名称：昆明市五华区综合行政执法局</v>
      </c>
    </row>
    <row r="4" ht="44.25" customHeight="1" spans="1:10">
      <c r="A4" s="71" t="s">
        <v>681</v>
      </c>
      <c r="B4" s="71" t="s">
        <v>383</v>
      </c>
      <c r="C4" s="71" t="s">
        <v>384</v>
      </c>
      <c r="D4" s="71" t="s">
        <v>385</v>
      </c>
      <c r="E4" s="71" t="s">
        <v>386</v>
      </c>
      <c r="F4" s="72" t="s">
        <v>387</v>
      </c>
      <c r="G4" s="71" t="s">
        <v>388</v>
      </c>
      <c r="H4" s="72" t="s">
        <v>389</v>
      </c>
      <c r="I4" s="72" t="s">
        <v>390</v>
      </c>
      <c r="J4" s="71" t="s">
        <v>391</v>
      </c>
    </row>
    <row r="5" ht="14.25" customHeight="1" spans="1:10">
      <c r="A5" s="71">
        <v>1</v>
      </c>
      <c r="B5" s="71">
        <v>2</v>
      </c>
      <c r="C5" s="71">
        <v>3</v>
      </c>
      <c r="D5" s="71">
        <v>4</v>
      </c>
      <c r="E5" s="71">
        <v>5</v>
      </c>
      <c r="F5" s="72">
        <v>6</v>
      </c>
      <c r="G5" s="71">
        <v>7</v>
      </c>
      <c r="H5" s="72">
        <v>8</v>
      </c>
      <c r="I5" s="72">
        <v>9</v>
      </c>
      <c r="J5" s="71">
        <v>10</v>
      </c>
    </row>
    <row r="6" ht="42" customHeight="1" spans="1:10">
      <c r="A6" s="32"/>
      <c r="B6" s="34"/>
      <c r="C6" s="34"/>
      <c r="D6" s="34"/>
      <c r="E6" s="60"/>
      <c r="F6" s="73"/>
      <c r="G6" s="60"/>
      <c r="H6" s="73"/>
      <c r="I6" s="73"/>
      <c r="J6" s="60"/>
    </row>
    <row r="7" ht="42" customHeight="1" spans="1:10">
      <c r="A7" s="32"/>
      <c r="B7" s="33"/>
      <c r="C7" s="33"/>
      <c r="D7" s="33"/>
      <c r="E7" s="32"/>
      <c r="F7" s="33"/>
      <c r="G7" s="32"/>
      <c r="H7" s="33"/>
      <c r="I7" s="33"/>
      <c r="J7" s="32"/>
    </row>
    <row r="9" customHeight="1" spans="1:10">
      <c r="A9" t="s">
        <v>706</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10"/>
  <sheetViews>
    <sheetView showZeros="0" workbookViewId="0">
      <selection activeCell="C19" sqref="C19"/>
    </sheetView>
  </sheetViews>
  <sheetFormatPr defaultColWidth="10.4166666666667"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43" t="s">
        <v>707</v>
      </c>
      <c r="B1" s="44"/>
      <c r="C1" s="44"/>
      <c r="D1" s="45"/>
      <c r="E1" s="45"/>
      <c r="F1" s="45"/>
      <c r="G1" s="44"/>
      <c r="H1" s="44"/>
      <c r="I1" s="45"/>
    </row>
    <row r="2" ht="41.25" customHeight="1" spans="1:9">
      <c r="A2" s="46" t="str">
        <f>"2026"&amp;"年新增资产配置预算表"</f>
        <v>2026年新增资产配置预算表</v>
      </c>
      <c r="B2" s="47"/>
      <c r="C2" s="47"/>
      <c r="D2" s="48"/>
      <c r="E2" s="48"/>
      <c r="F2" s="48"/>
      <c r="G2" s="47"/>
      <c r="H2" s="47"/>
      <c r="I2" s="48"/>
    </row>
    <row r="3" customHeight="1" spans="1:9">
      <c r="A3" s="49" t="str">
        <f>"单位名称："&amp;"昆明市五华区综合行政执法局"</f>
        <v>单位名称：昆明市五华区综合行政执法局</v>
      </c>
      <c r="B3" s="50"/>
      <c r="C3" s="50"/>
      <c r="D3" s="51"/>
      <c r="F3" s="48"/>
      <c r="G3" s="47"/>
      <c r="H3" s="47"/>
      <c r="I3" s="52" t="s">
        <v>1</v>
      </c>
    </row>
    <row r="4" ht="28.5" customHeight="1" spans="1:9">
      <c r="A4" s="53" t="s">
        <v>633</v>
      </c>
      <c r="B4" s="54" t="s">
        <v>176</v>
      </c>
      <c r="C4" s="55" t="s">
        <v>708</v>
      </c>
      <c r="D4" s="53" t="s">
        <v>709</v>
      </c>
      <c r="E4" s="53" t="s">
        <v>710</v>
      </c>
      <c r="F4" s="53" t="s">
        <v>711</v>
      </c>
      <c r="G4" s="54" t="s">
        <v>712</v>
      </c>
      <c r="H4" s="31"/>
      <c r="I4" s="53"/>
    </row>
    <row r="5" ht="21" customHeight="1" spans="1:9">
      <c r="A5" s="55"/>
      <c r="B5" s="56"/>
      <c r="C5" s="56"/>
      <c r="D5" s="57"/>
      <c r="E5" s="56"/>
      <c r="F5" s="56"/>
      <c r="G5" s="54" t="s">
        <v>638</v>
      </c>
      <c r="H5" s="54" t="s">
        <v>713</v>
      </c>
      <c r="I5" s="54" t="s">
        <v>714</v>
      </c>
    </row>
    <row r="6" ht="17.25" customHeight="1" spans="1:9">
      <c r="A6" s="58" t="s">
        <v>92</v>
      </c>
      <c r="B6" s="59" t="s">
        <v>93</v>
      </c>
      <c r="C6" s="58" t="s">
        <v>94</v>
      </c>
      <c r="D6" s="60" t="s">
        <v>95</v>
      </c>
      <c r="E6" s="58" t="s">
        <v>96</v>
      </c>
      <c r="F6" s="59" t="s">
        <v>97</v>
      </c>
      <c r="G6" s="61" t="s">
        <v>98</v>
      </c>
      <c r="H6" s="60" t="s">
        <v>99</v>
      </c>
      <c r="I6" s="60">
        <v>9</v>
      </c>
    </row>
    <row r="7" ht="19.5" customHeight="1" spans="1:9">
      <c r="A7" s="62"/>
      <c r="B7" s="38"/>
      <c r="C7" s="38"/>
      <c r="D7" s="32"/>
      <c r="E7" s="33"/>
      <c r="F7" s="61"/>
      <c r="G7" s="63"/>
      <c r="H7" s="64"/>
      <c r="I7" s="64"/>
    </row>
    <row r="8" ht="19.5" customHeight="1" spans="1:9">
      <c r="A8" s="65" t="s">
        <v>55</v>
      </c>
      <c r="B8" s="66"/>
      <c r="C8" s="66"/>
      <c r="D8" s="67"/>
      <c r="E8" s="68"/>
      <c r="F8" s="68"/>
      <c r="G8" s="63"/>
      <c r="H8" s="64"/>
      <c r="I8" s="64"/>
    </row>
    <row r="10" customHeight="1" spans="1:9">
      <c r="A10" t="s">
        <v>715</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0"/>
  <sheetViews>
    <sheetView showZeros="0" topLeftCell="B1" workbookViewId="0">
      <selection activeCell="G26" sqref="G26"/>
    </sheetView>
  </sheetViews>
  <sheetFormatPr defaultColWidth="9.13333333333333" defaultRowHeight="14.25" customHeight="1"/>
  <cols>
    <col min="1" max="1" width="19.2833333333333" customWidth="1"/>
    <col min="2" max="2" width="33.8583333333333" customWidth="1"/>
    <col min="3" max="3" width="23.8583333333333" customWidth="1"/>
    <col min="4" max="4" width="11.1333333333333" customWidth="1"/>
    <col min="5" max="5" width="17.7083333333333" customWidth="1"/>
    <col min="6" max="6" width="9.85833333333333" customWidth="1"/>
    <col min="7" max="7" width="17.7083333333333" customWidth="1"/>
    <col min="8" max="11" width="23.1333333333333" customWidth="1"/>
  </cols>
  <sheetData>
    <row r="1" customHeight="1" spans="1:11">
      <c r="D1" s="11"/>
      <c r="E1" s="11"/>
      <c r="F1" s="11"/>
      <c r="G1" s="11"/>
      <c r="K1" s="12" t="s">
        <v>716</v>
      </c>
    </row>
    <row r="2" ht="41.25" customHeight="1" spans="1:11">
      <c r="A2" s="13" t="str">
        <f>"2026"&amp;"年上级转移支付补助项目支出预算表"</f>
        <v>2026年上级转移支付补助项目支出预算表</v>
      </c>
      <c r="B2" s="13"/>
      <c r="C2" s="13"/>
      <c r="D2" s="13"/>
      <c r="E2" s="13"/>
      <c r="F2" s="13"/>
      <c r="G2" s="13"/>
      <c r="H2" s="13"/>
      <c r="I2" s="13"/>
      <c r="J2" s="13"/>
      <c r="K2" s="13"/>
    </row>
    <row r="3" ht="13.5" customHeight="1" spans="1:11">
      <c r="A3" s="14" t="str">
        <f>"单位名称："&amp;"昆明市五华区综合行政执法局"</f>
        <v>单位名称：昆明市五华区综合行政执法局</v>
      </c>
      <c r="B3" s="15"/>
      <c r="C3" s="15"/>
      <c r="D3" s="15"/>
      <c r="E3" s="15"/>
      <c r="F3" s="15"/>
      <c r="G3" s="15"/>
      <c r="H3" s="16"/>
      <c r="I3" s="16"/>
      <c r="J3" s="16"/>
      <c r="K3" s="17" t="s">
        <v>1</v>
      </c>
    </row>
    <row r="4" ht="21.75" customHeight="1" spans="1:11">
      <c r="A4" s="18" t="s">
        <v>326</v>
      </c>
      <c r="B4" s="18" t="s">
        <v>178</v>
      </c>
      <c r="C4" s="18" t="s">
        <v>327</v>
      </c>
      <c r="D4" s="19" t="s">
        <v>179</v>
      </c>
      <c r="E4" s="19" t="s">
        <v>180</v>
      </c>
      <c r="F4" s="19" t="s">
        <v>328</v>
      </c>
      <c r="G4" s="19" t="s">
        <v>329</v>
      </c>
      <c r="H4" s="20" t="s">
        <v>55</v>
      </c>
      <c r="I4" s="21" t="s">
        <v>717</v>
      </c>
      <c r="J4" s="22"/>
      <c r="K4" s="23"/>
    </row>
    <row r="5" ht="21.75" customHeight="1" spans="1:11">
      <c r="A5" s="24"/>
      <c r="B5" s="24"/>
      <c r="C5" s="24"/>
      <c r="D5" s="25"/>
      <c r="E5" s="25"/>
      <c r="F5" s="25"/>
      <c r="G5" s="25"/>
      <c r="H5" s="26"/>
      <c r="I5" s="19" t="s">
        <v>58</v>
      </c>
      <c r="J5" s="19" t="s">
        <v>59</v>
      </c>
      <c r="K5" s="19" t="s">
        <v>60</v>
      </c>
    </row>
    <row r="6" ht="40.5" customHeight="1" spans="1:11">
      <c r="A6" s="27"/>
      <c r="B6" s="27"/>
      <c r="C6" s="27"/>
      <c r="D6" s="28"/>
      <c r="E6" s="28"/>
      <c r="F6" s="28"/>
      <c r="G6" s="28"/>
      <c r="H6" s="29"/>
      <c r="I6" s="28" t="s">
        <v>57</v>
      </c>
      <c r="J6" s="28"/>
      <c r="K6" s="28"/>
    </row>
    <row r="7" ht="15" customHeight="1" spans="1:11">
      <c r="A7" s="30">
        <v>1</v>
      </c>
      <c r="B7" s="30">
        <v>2</v>
      </c>
      <c r="C7" s="30">
        <v>3</v>
      </c>
      <c r="D7" s="30">
        <v>4</v>
      </c>
      <c r="E7" s="30">
        <v>5</v>
      </c>
      <c r="F7" s="30">
        <v>6</v>
      </c>
      <c r="G7" s="30">
        <v>7</v>
      </c>
      <c r="H7" s="30">
        <v>8</v>
      </c>
      <c r="I7" s="30">
        <v>9</v>
      </c>
      <c r="J7" s="31">
        <v>10</v>
      </c>
      <c r="K7" s="31">
        <v>11</v>
      </c>
    </row>
    <row r="8" ht="18.75" customHeight="1" spans="1:11">
      <c r="A8" s="32" t="s">
        <v>332</v>
      </c>
      <c r="B8" s="33" t="s">
        <v>334</v>
      </c>
      <c r="C8" s="32" t="s">
        <v>70</v>
      </c>
      <c r="D8" s="34" t="s">
        <v>335</v>
      </c>
      <c r="E8" s="34" t="s">
        <v>123</v>
      </c>
      <c r="F8" s="34" t="s">
        <v>336</v>
      </c>
      <c r="G8" s="34" t="s">
        <v>337</v>
      </c>
      <c r="H8" s="35">
        <v>110620.75</v>
      </c>
      <c r="I8" s="36">
        <v>110620.75</v>
      </c>
      <c r="J8" s="36"/>
      <c r="K8" s="37"/>
    </row>
    <row r="9" ht="18.75" customHeight="1" spans="1:11">
      <c r="A9" s="38"/>
      <c r="B9" s="33"/>
      <c r="C9" s="33"/>
      <c r="D9" s="33"/>
      <c r="E9" s="33"/>
      <c r="F9" s="33"/>
      <c r="G9" s="33"/>
      <c r="H9" s="39"/>
      <c r="I9" s="39"/>
      <c r="J9" s="39"/>
      <c r="K9" s="37"/>
    </row>
    <row r="10" ht="18.75" customHeight="1" spans="1:11">
      <c r="A10" s="40" t="s">
        <v>165</v>
      </c>
      <c r="B10" s="41"/>
      <c r="C10" s="41"/>
      <c r="D10" s="41"/>
      <c r="E10" s="41"/>
      <c r="F10" s="41"/>
      <c r="G10" s="42"/>
      <c r="H10" s="39">
        <v>110620.75</v>
      </c>
      <c r="I10" s="39">
        <v>110620.75</v>
      </c>
      <c r="J10" s="39"/>
      <c r="K10" s="37"/>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3"/>
  <sheetViews>
    <sheetView showGridLines="0" showZeros="0" topLeftCell="A2" workbookViewId="0">
      <selection activeCell="A10" sqref="$A10:$XFD10"/>
    </sheetView>
  </sheetViews>
  <sheetFormatPr defaultColWidth="10" defaultRowHeight="12.75" customHeight="1" outlineLevelCol="6"/>
  <cols>
    <col min="1" max="1" width="49" customWidth="1"/>
    <col min="2" max="2" width="19.1333333333333" customWidth="1"/>
    <col min="3" max="3" width="64.2833333333333" customWidth="1"/>
    <col min="4" max="4" width="8.70833333333333" customWidth="1"/>
    <col min="5" max="7" width="20.575" customWidth="1"/>
  </cols>
  <sheetData>
    <row r="1" ht="15" customHeight="1" spans="1:7">
      <c r="A1" s="1"/>
      <c r="B1" s="1"/>
      <c r="C1" s="1"/>
      <c r="D1" s="1"/>
      <c r="E1" s="1"/>
      <c r="F1" s="1"/>
      <c r="G1" s="2" t="s">
        <v>718</v>
      </c>
    </row>
    <row r="2" ht="45" customHeight="1" spans="1:7">
      <c r="A2" s="3" t="str">
        <f>"2026"&amp;"年部门项目支出中期规划预算表"</f>
        <v>2026年部门项目支出中期规划预算表</v>
      </c>
      <c r="B2" s="3"/>
      <c r="C2" s="3"/>
      <c r="D2" s="3"/>
      <c r="E2" s="3"/>
      <c r="F2" s="3"/>
      <c r="G2" s="3"/>
    </row>
    <row r="3" ht="15" customHeight="1" spans="1:7">
      <c r="A3" s="4" t="str">
        <f>"单位名称："&amp;"昆明市五华区综合行政执法局"</f>
        <v>单位名称：昆明市五华区综合行政执法局</v>
      </c>
      <c r="B3" s="4"/>
      <c r="C3" s="1"/>
      <c r="D3" s="1"/>
      <c r="E3" s="1"/>
      <c r="F3" s="1"/>
      <c r="G3" s="2" t="s">
        <v>1</v>
      </c>
    </row>
    <row r="4" ht="45" customHeight="1" spans="1:7">
      <c r="A4" s="5" t="s">
        <v>327</v>
      </c>
      <c r="B4" s="5" t="s">
        <v>326</v>
      </c>
      <c r="C4" s="5" t="s">
        <v>178</v>
      </c>
      <c r="D4" s="5" t="s">
        <v>719</v>
      </c>
      <c r="E4" s="5" t="s">
        <v>58</v>
      </c>
      <c r="F4" s="5"/>
      <c r="G4" s="5"/>
    </row>
    <row r="5" ht="45" customHeight="1" spans="1:7">
      <c r="A5" s="5"/>
      <c r="B5" s="5"/>
      <c r="C5" s="5"/>
      <c r="D5" s="5"/>
      <c r="E5" s="5" t="s">
        <v>720</v>
      </c>
      <c r="F5" s="5" t="s">
        <v>721</v>
      </c>
      <c r="G5" s="5" t="s">
        <v>722</v>
      </c>
    </row>
    <row r="6" ht="15" customHeight="1" spans="1:7">
      <c r="A6" s="6">
        <v>1</v>
      </c>
      <c r="B6" s="6">
        <v>2</v>
      </c>
      <c r="C6" s="6">
        <v>3</v>
      </c>
      <c r="D6" s="6">
        <v>4</v>
      </c>
      <c r="E6" s="6">
        <v>5</v>
      </c>
      <c r="F6" s="6">
        <v>6</v>
      </c>
      <c r="G6" s="6">
        <v>7</v>
      </c>
    </row>
    <row r="7" ht="22.5" customHeight="1" spans="1:7">
      <c r="A7" s="7" t="s">
        <v>70</v>
      </c>
      <c r="B7" s="8" t="s">
        <v>723</v>
      </c>
      <c r="C7" s="8" t="s">
        <v>342</v>
      </c>
      <c r="D7" s="8" t="s">
        <v>724</v>
      </c>
      <c r="E7" s="9">
        <v>249000</v>
      </c>
      <c r="F7" s="9"/>
      <c r="G7" s="9"/>
    </row>
    <row r="8" ht="22.5" customHeight="1" spans="1:7">
      <c r="A8" s="7" t="s">
        <v>70</v>
      </c>
      <c r="B8" s="8" t="s">
        <v>723</v>
      </c>
      <c r="C8" s="8" t="s">
        <v>340</v>
      </c>
      <c r="D8" s="8" t="s">
        <v>724</v>
      </c>
      <c r="E8" s="9">
        <v>1290000</v>
      </c>
      <c r="F8" s="9"/>
      <c r="G8" s="9"/>
    </row>
    <row r="9" ht="22.5" customHeight="1" spans="1:7">
      <c r="A9" s="7" t="s">
        <v>72</v>
      </c>
      <c r="B9" s="8" t="s">
        <v>723</v>
      </c>
      <c r="C9" s="8" t="s">
        <v>342</v>
      </c>
      <c r="D9" s="8" t="s">
        <v>724</v>
      </c>
      <c r="E9" s="9">
        <v>54250</v>
      </c>
      <c r="F9" s="9">
        <v>147250</v>
      </c>
      <c r="G9" s="9">
        <v>93000</v>
      </c>
    </row>
    <row r="10" ht="22.5" customHeight="1" spans="1:7">
      <c r="A10" s="7" t="s">
        <v>74</v>
      </c>
      <c r="B10" s="8" t="s">
        <v>725</v>
      </c>
      <c r="C10" s="8" t="s">
        <v>353</v>
      </c>
      <c r="D10" s="8" t="s">
        <v>724</v>
      </c>
      <c r="E10" s="9">
        <v>132000000</v>
      </c>
      <c r="F10" s="9"/>
      <c r="G10" s="9"/>
    </row>
    <row r="11" ht="22.5" customHeight="1" spans="1:7">
      <c r="A11" s="7" t="s">
        <v>74</v>
      </c>
      <c r="B11" s="8" t="s">
        <v>725</v>
      </c>
      <c r="C11" s="8" t="s">
        <v>357</v>
      </c>
      <c r="D11" s="8" t="s">
        <v>724</v>
      </c>
      <c r="E11" s="9">
        <v>1165921.03</v>
      </c>
      <c r="F11" s="9"/>
      <c r="G11" s="9"/>
    </row>
    <row r="12" ht="22.5" customHeight="1" spans="1:7">
      <c r="A12" s="7" t="s">
        <v>74</v>
      </c>
      <c r="B12" s="8" t="s">
        <v>725</v>
      </c>
      <c r="C12" s="8" t="s">
        <v>355</v>
      </c>
      <c r="D12" s="8" t="s">
        <v>724</v>
      </c>
      <c r="E12" s="9">
        <v>1800000</v>
      </c>
      <c r="F12" s="9"/>
      <c r="G12" s="9"/>
    </row>
    <row r="13" ht="22.5" customHeight="1" spans="1:7">
      <c r="A13" s="7" t="s">
        <v>74</v>
      </c>
      <c r="B13" s="8" t="s">
        <v>725</v>
      </c>
      <c r="C13" s="8" t="s">
        <v>359</v>
      </c>
      <c r="D13" s="8" t="s">
        <v>724</v>
      </c>
      <c r="E13" s="9">
        <v>4572000</v>
      </c>
      <c r="F13" s="9"/>
      <c r="G13" s="9"/>
    </row>
    <row r="14" ht="22.5" customHeight="1" spans="1:7">
      <c r="A14" s="7" t="s">
        <v>74</v>
      </c>
      <c r="B14" s="8" t="s">
        <v>725</v>
      </c>
      <c r="C14" s="8" t="s">
        <v>361</v>
      </c>
      <c r="D14" s="8" t="s">
        <v>724</v>
      </c>
      <c r="E14" s="9">
        <v>14400000</v>
      </c>
      <c r="F14" s="9"/>
      <c r="G14" s="9"/>
    </row>
    <row r="15" ht="22.5" customHeight="1" spans="1:7">
      <c r="A15" s="7" t="s">
        <v>74</v>
      </c>
      <c r="B15" s="8" t="s">
        <v>726</v>
      </c>
      <c r="C15" s="8" t="s">
        <v>342</v>
      </c>
      <c r="D15" s="8" t="s">
        <v>724</v>
      </c>
      <c r="E15" s="9">
        <v>684000</v>
      </c>
      <c r="F15" s="9"/>
      <c r="G15" s="9"/>
    </row>
    <row r="16" ht="22.5" customHeight="1" spans="1:7">
      <c r="A16" s="7" t="s">
        <v>76</v>
      </c>
      <c r="B16" s="8" t="s">
        <v>723</v>
      </c>
      <c r="C16" s="8" t="s">
        <v>342</v>
      </c>
      <c r="D16" s="8" t="s">
        <v>724</v>
      </c>
      <c r="E16" s="9">
        <v>40000</v>
      </c>
      <c r="F16" s="9"/>
      <c r="G16" s="9"/>
    </row>
    <row r="17" ht="22.5" customHeight="1" spans="1:7">
      <c r="A17" s="7" t="s">
        <v>76</v>
      </c>
      <c r="B17" s="8" t="s">
        <v>725</v>
      </c>
      <c r="C17" s="8" t="s">
        <v>365</v>
      </c>
      <c r="D17" s="8" t="s">
        <v>724</v>
      </c>
      <c r="E17" s="9">
        <v>185000</v>
      </c>
      <c r="F17" s="9">
        <v>185000</v>
      </c>
      <c r="G17" s="9">
        <v>185000</v>
      </c>
    </row>
    <row r="18" ht="22.5" customHeight="1" spans="1:7">
      <c r="A18" s="7" t="s">
        <v>76</v>
      </c>
      <c r="B18" s="8" t="s">
        <v>725</v>
      </c>
      <c r="C18" s="8" t="s">
        <v>363</v>
      </c>
      <c r="D18" s="8" t="s">
        <v>724</v>
      </c>
      <c r="E18" s="9">
        <v>49100</v>
      </c>
      <c r="F18" s="9">
        <v>49100</v>
      </c>
      <c r="G18" s="9">
        <v>49100</v>
      </c>
    </row>
    <row r="19" ht="22.5" customHeight="1" spans="1:7">
      <c r="A19" s="7" t="s">
        <v>76</v>
      </c>
      <c r="B19" s="8" t="s">
        <v>725</v>
      </c>
      <c r="C19" s="8" t="s">
        <v>367</v>
      </c>
      <c r="D19" s="8" t="s">
        <v>724</v>
      </c>
      <c r="E19" s="9">
        <v>665900</v>
      </c>
      <c r="F19" s="9">
        <v>665900</v>
      </c>
      <c r="G19" s="9">
        <v>665900</v>
      </c>
    </row>
    <row r="20" ht="22.5" customHeight="1" spans="1:7">
      <c r="A20" s="7" t="s">
        <v>80</v>
      </c>
      <c r="B20" s="8" t="s">
        <v>726</v>
      </c>
      <c r="C20" s="8" t="s">
        <v>380</v>
      </c>
      <c r="D20" s="8" t="s">
        <v>724</v>
      </c>
      <c r="E20" s="9">
        <v>52010</v>
      </c>
      <c r="F20" s="9"/>
      <c r="G20" s="9"/>
    </row>
    <row r="21" ht="22.5" customHeight="1" spans="1:7">
      <c r="A21" s="7" t="s">
        <v>80</v>
      </c>
      <c r="B21" s="8" t="s">
        <v>726</v>
      </c>
      <c r="C21" s="8" t="s">
        <v>342</v>
      </c>
      <c r="D21" s="8" t="s">
        <v>724</v>
      </c>
      <c r="E21" s="9">
        <v>335458</v>
      </c>
      <c r="F21" s="9"/>
      <c r="G21" s="9"/>
    </row>
    <row r="22" ht="22.5" customHeight="1" spans="1:7">
      <c r="A22" s="7" t="s">
        <v>80</v>
      </c>
      <c r="B22" s="8" t="s">
        <v>726</v>
      </c>
      <c r="C22" s="8" t="s">
        <v>378</v>
      </c>
      <c r="D22" s="8" t="s">
        <v>724</v>
      </c>
      <c r="E22" s="9">
        <v>197990</v>
      </c>
      <c r="F22" s="9"/>
      <c r="G22" s="9"/>
    </row>
    <row r="23" ht="22.5" customHeight="1" spans="1:7">
      <c r="A23" s="10" t="s">
        <v>55</v>
      </c>
      <c r="B23" s="10"/>
      <c r="C23" s="10"/>
      <c r="D23" s="10"/>
      <c r="E23" s="9">
        <v>157740629.03</v>
      </c>
      <c r="F23" s="9">
        <v>1047250</v>
      </c>
      <c r="G23" s="9">
        <v>993000</v>
      </c>
    </row>
  </sheetData>
  <mergeCells count="8">
    <mergeCell ref="A2:G2"/>
    <mergeCell ref="A3:B3"/>
    <mergeCell ref="E4:G4"/>
    <mergeCell ref="A23:D23"/>
    <mergeCell ref="A4:A5"/>
    <mergeCell ref="B4:B5"/>
    <mergeCell ref="C4:C5"/>
    <mergeCell ref="D4:D5"/>
  </mergeCells>
  <pageMargins left="0.19" right="0.19" top="0.19" bottom="0.2" header="0.19" footer="0.19"/>
  <pageSetup paperSize="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4"/>
  <sheetViews>
    <sheetView showGridLines="0" showZeros="0" workbookViewId="0">
      <selection activeCell="B13" sqref="B13"/>
    </sheetView>
  </sheetViews>
  <sheetFormatPr defaultColWidth="8.575" defaultRowHeight="12.75" customHeight="1"/>
  <cols>
    <col min="1" max="1" width="15.8916666666667" customWidth="1"/>
    <col min="2" max="2" width="35" customWidth="1"/>
    <col min="3" max="19" width="22" customWidth="1"/>
  </cols>
  <sheetData>
    <row r="1" ht="17.25" customHeight="1" spans="1:19">
      <c r="A1" s="52" t="s">
        <v>52</v>
      </c>
    </row>
    <row r="2" ht="41.25" customHeight="1" spans="1:19">
      <c r="A2" s="46" t="str">
        <f>"2026"&amp;"年部门收入预算表"</f>
        <v>2026年部门收入预算表</v>
      </c>
    </row>
    <row r="3" ht="17.25" customHeight="1" spans="1:19">
      <c r="A3" s="49" t="str">
        <f>"单位名称："&amp;"昆明市五华区综合行政执法局"</f>
        <v>单位名称：昆明市五华区综合行政执法局</v>
      </c>
      <c r="S3" s="51" t="s">
        <v>1</v>
      </c>
    </row>
    <row r="4" ht="21.75" customHeight="1" spans="1:19">
      <c r="A4" s="189" t="s">
        <v>53</v>
      </c>
      <c r="B4" s="190" t="s">
        <v>54</v>
      </c>
      <c r="C4" s="190" t="s">
        <v>55</v>
      </c>
      <c r="D4" s="191" t="s">
        <v>56</v>
      </c>
      <c r="E4" s="191"/>
      <c r="F4" s="191"/>
      <c r="G4" s="191"/>
      <c r="H4" s="191"/>
      <c r="I4" s="134"/>
      <c r="J4" s="191"/>
      <c r="K4" s="191"/>
      <c r="L4" s="191"/>
      <c r="M4" s="191"/>
      <c r="N4" s="192"/>
      <c r="O4" s="191" t="s">
        <v>45</v>
      </c>
      <c r="P4" s="191"/>
      <c r="Q4" s="191"/>
      <c r="R4" s="191"/>
      <c r="S4" s="192"/>
    </row>
    <row r="5" ht="27" customHeight="1" spans="1:19">
      <c r="A5" s="193"/>
      <c r="B5" s="194"/>
      <c r="C5" s="194"/>
      <c r="D5" s="194" t="s">
        <v>57</v>
      </c>
      <c r="E5" s="194" t="s">
        <v>58</v>
      </c>
      <c r="F5" s="194" t="s">
        <v>59</v>
      </c>
      <c r="G5" s="194" t="s">
        <v>60</v>
      </c>
      <c r="H5" s="194" t="s">
        <v>61</v>
      </c>
      <c r="I5" s="195" t="s">
        <v>62</v>
      </c>
      <c r="J5" s="196"/>
      <c r="K5" s="196"/>
      <c r="L5" s="196"/>
      <c r="M5" s="196"/>
      <c r="N5" s="197"/>
      <c r="O5" s="194" t="s">
        <v>57</v>
      </c>
      <c r="P5" s="194" t="s">
        <v>58</v>
      </c>
      <c r="Q5" s="194" t="s">
        <v>59</v>
      </c>
      <c r="R5" s="194" t="s">
        <v>60</v>
      </c>
      <c r="S5" s="194" t="s">
        <v>63</v>
      </c>
    </row>
    <row r="6" ht="30" customHeight="1" spans="1:19">
      <c r="A6" s="198"/>
      <c r="B6" s="199"/>
      <c r="C6" s="118"/>
      <c r="D6" s="118"/>
      <c r="E6" s="118"/>
      <c r="F6" s="118"/>
      <c r="G6" s="118"/>
      <c r="H6" s="118"/>
      <c r="I6" s="73" t="s">
        <v>57</v>
      </c>
      <c r="J6" s="197" t="s">
        <v>64</v>
      </c>
      <c r="K6" s="197" t="s">
        <v>65</v>
      </c>
      <c r="L6" s="197" t="s">
        <v>66</v>
      </c>
      <c r="M6" s="197" t="s">
        <v>67</v>
      </c>
      <c r="N6" s="197" t="s">
        <v>68</v>
      </c>
      <c r="O6" s="200"/>
      <c r="P6" s="200"/>
      <c r="Q6" s="200"/>
      <c r="R6" s="200"/>
      <c r="S6" s="118"/>
    </row>
    <row r="7" ht="15" customHeight="1" spans="1:19">
      <c r="A7" s="201">
        <v>1</v>
      </c>
      <c r="B7" s="201">
        <v>2</v>
      </c>
      <c r="C7" s="201">
        <v>3</v>
      </c>
      <c r="D7" s="201">
        <v>4</v>
      </c>
      <c r="E7" s="201">
        <v>5</v>
      </c>
      <c r="F7" s="201">
        <v>6</v>
      </c>
      <c r="G7" s="201">
        <v>7</v>
      </c>
      <c r="H7" s="201">
        <v>8</v>
      </c>
      <c r="I7" s="73">
        <v>9</v>
      </c>
      <c r="J7" s="201">
        <v>10</v>
      </c>
      <c r="K7" s="201">
        <v>11</v>
      </c>
      <c r="L7" s="201">
        <v>12</v>
      </c>
      <c r="M7" s="201">
        <v>13</v>
      </c>
      <c r="N7" s="201">
        <v>14</v>
      </c>
      <c r="O7" s="201">
        <v>15</v>
      </c>
      <c r="P7" s="201">
        <v>16</v>
      </c>
      <c r="Q7" s="201">
        <v>17</v>
      </c>
      <c r="R7" s="201">
        <v>18</v>
      </c>
      <c r="S7" s="201">
        <v>19</v>
      </c>
    </row>
    <row r="8" ht="18" customHeight="1" spans="1:19">
      <c r="A8" s="202" t="s">
        <v>69</v>
      </c>
      <c r="B8" s="202" t="s">
        <v>70</v>
      </c>
      <c r="C8" s="35">
        <v>21429122.69</v>
      </c>
      <c r="D8" s="35">
        <v>21429122.69</v>
      </c>
      <c r="E8" s="35">
        <v>21317137.56</v>
      </c>
      <c r="F8" s="35"/>
      <c r="G8" s="35"/>
      <c r="H8" s="35"/>
      <c r="I8" s="35">
        <v>111985.13</v>
      </c>
      <c r="J8" s="35"/>
      <c r="K8" s="35"/>
      <c r="L8" s="35">
        <v>110620.75</v>
      </c>
      <c r="M8" s="35"/>
      <c r="N8" s="35">
        <v>1364.38</v>
      </c>
      <c r="O8" s="35"/>
      <c r="P8" s="35"/>
      <c r="Q8" s="35"/>
      <c r="R8" s="35"/>
      <c r="S8" s="35"/>
    </row>
    <row r="9" ht="18" customHeight="1" spans="1:19">
      <c r="A9" s="202" t="s">
        <v>71</v>
      </c>
      <c r="B9" s="202" t="s">
        <v>72</v>
      </c>
      <c r="C9" s="35">
        <v>13063127</v>
      </c>
      <c r="D9" s="35">
        <v>13063127</v>
      </c>
      <c r="E9" s="35">
        <v>9063127</v>
      </c>
      <c r="F9" s="35"/>
      <c r="G9" s="35"/>
      <c r="H9" s="35"/>
      <c r="I9" s="35">
        <v>4000000</v>
      </c>
      <c r="J9" s="35"/>
      <c r="K9" s="35"/>
      <c r="L9" s="35"/>
      <c r="M9" s="35"/>
      <c r="N9" s="35">
        <v>4000000</v>
      </c>
      <c r="O9" s="35"/>
      <c r="P9" s="35"/>
      <c r="Q9" s="35"/>
      <c r="R9" s="35"/>
      <c r="S9" s="35"/>
    </row>
    <row r="10" ht="18" customHeight="1" spans="1:19">
      <c r="A10" s="202" t="s">
        <v>73</v>
      </c>
      <c r="B10" s="202" t="s">
        <v>74</v>
      </c>
      <c r="C10" s="35">
        <v>189892547.71</v>
      </c>
      <c r="D10" s="35">
        <v>189892547.71</v>
      </c>
      <c r="E10" s="35">
        <v>189892547.71</v>
      </c>
      <c r="F10" s="35"/>
      <c r="G10" s="35"/>
      <c r="H10" s="35"/>
      <c r="I10" s="35"/>
      <c r="J10" s="35"/>
      <c r="K10" s="35"/>
      <c r="L10" s="35"/>
      <c r="M10" s="35"/>
      <c r="N10" s="35"/>
      <c r="O10" s="35"/>
      <c r="P10" s="35"/>
      <c r="Q10" s="35"/>
      <c r="R10" s="35"/>
      <c r="S10" s="35"/>
    </row>
    <row r="11" ht="18" customHeight="1" spans="1:19">
      <c r="A11" s="202" t="s">
        <v>75</v>
      </c>
      <c r="B11" s="202" t="s">
        <v>76</v>
      </c>
      <c r="C11" s="35">
        <v>4828630.4</v>
      </c>
      <c r="D11" s="35">
        <v>4828630.4</v>
      </c>
      <c r="E11" s="35">
        <v>3261580.4</v>
      </c>
      <c r="F11" s="35"/>
      <c r="G11" s="35"/>
      <c r="H11" s="35"/>
      <c r="I11" s="35">
        <v>1567050</v>
      </c>
      <c r="J11" s="35"/>
      <c r="K11" s="35"/>
      <c r="L11" s="35"/>
      <c r="M11" s="35"/>
      <c r="N11" s="35">
        <v>1567050</v>
      </c>
      <c r="O11" s="35"/>
      <c r="P11" s="35"/>
      <c r="Q11" s="35"/>
      <c r="R11" s="35"/>
      <c r="S11" s="35"/>
    </row>
    <row r="12" ht="18" customHeight="1" spans="1:19">
      <c r="A12" s="202" t="s">
        <v>77</v>
      </c>
      <c r="B12" s="202" t="s">
        <v>78</v>
      </c>
      <c r="C12" s="35">
        <v>24865025.92</v>
      </c>
      <c r="D12" s="35">
        <v>24865025.92</v>
      </c>
      <c r="E12" s="35">
        <v>7265025.92</v>
      </c>
      <c r="F12" s="35"/>
      <c r="G12" s="35"/>
      <c r="H12" s="35"/>
      <c r="I12" s="35">
        <v>17600000</v>
      </c>
      <c r="J12" s="35">
        <v>17600000</v>
      </c>
      <c r="K12" s="35"/>
      <c r="L12" s="35"/>
      <c r="M12" s="35"/>
      <c r="N12" s="35"/>
      <c r="O12" s="35"/>
      <c r="P12" s="35"/>
      <c r="Q12" s="35"/>
      <c r="R12" s="35"/>
      <c r="S12" s="35"/>
    </row>
    <row r="13" ht="18" customHeight="1" spans="1:19">
      <c r="A13" s="202" t="s">
        <v>79</v>
      </c>
      <c r="B13" s="202" t="s">
        <v>80</v>
      </c>
      <c r="C13" s="35">
        <v>8079950.24</v>
      </c>
      <c r="D13" s="35">
        <v>8079950.24</v>
      </c>
      <c r="E13" s="35">
        <v>8079950.24</v>
      </c>
      <c r="F13" s="35"/>
      <c r="G13" s="35"/>
      <c r="H13" s="35"/>
      <c r="I13" s="35"/>
      <c r="J13" s="35"/>
      <c r="K13" s="35"/>
      <c r="L13" s="35"/>
      <c r="M13" s="35"/>
      <c r="N13" s="35"/>
      <c r="O13" s="35"/>
      <c r="P13" s="35"/>
      <c r="Q13" s="35"/>
      <c r="R13" s="35"/>
      <c r="S13" s="35"/>
    </row>
    <row r="14" ht="18" customHeight="1" spans="1:19">
      <c r="A14" s="55" t="s">
        <v>55</v>
      </c>
      <c r="B14" s="203"/>
      <c r="C14" s="35">
        <v>262158403.96</v>
      </c>
      <c r="D14" s="35">
        <v>262158403.96</v>
      </c>
      <c r="E14" s="35">
        <v>238879368.83</v>
      </c>
      <c r="F14" s="35"/>
      <c r="G14" s="35"/>
      <c r="H14" s="35"/>
      <c r="I14" s="35">
        <v>23279035.13</v>
      </c>
      <c r="J14" s="35">
        <v>17600000</v>
      </c>
      <c r="K14" s="35"/>
      <c r="L14" s="35">
        <v>110620.75</v>
      </c>
      <c r="M14" s="35"/>
      <c r="N14" s="35">
        <v>5568414.38</v>
      </c>
      <c r="O14" s="35"/>
      <c r="P14" s="35"/>
      <c r="Q14" s="35"/>
      <c r="R14" s="35"/>
      <c r="S14" s="35"/>
    </row>
  </sheetData>
  <mergeCells count="20">
    <mergeCell ref="A1:S1"/>
    <mergeCell ref="A2:S2"/>
    <mergeCell ref="A3:B3"/>
    <mergeCell ref="D4:N4"/>
    <mergeCell ref="O4:S4"/>
    <mergeCell ref="I5:N5"/>
    <mergeCell ref="A14:B14"/>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4"/>
  <sheetViews>
    <sheetView showGridLines="0" showZeros="0" topLeftCell="A7" workbookViewId="0">
      <selection activeCell="G33" sqref="G33"/>
    </sheetView>
  </sheetViews>
  <sheetFormatPr defaultColWidth="8.575" defaultRowHeight="12.75" customHeight="1"/>
  <cols>
    <col min="1" max="1" width="14.2833333333333" customWidth="1"/>
    <col min="2" max="2" width="34.6333333333333" customWidth="1"/>
    <col min="3" max="3" width="26.9083333333333" customWidth="1"/>
    <col min="4" max="8" width="24.575" customWidth="1"/>
    <col min="9" max="9" width="26.7083333333333" customWidth="1"/>
    <col min="10" max="11" width="24.4166666666667" customWidth="1"/>
    <col min="12" max="15" width="24.575" customWidth="1"/>
  </cols>
  <sheetData>
    <row r="1" ht="17.25" customHeight="1" spans="1:15">
      <c r="A1" s="51" t="s">
        <v>81</v>
      </c>
    </row>
    <row r="2" ht="41.25" customHeight="1" spans="1:15">
      <c r="A2" s="46" t="str">
        <f>"2026"&amp;"年部门支出预算表"</f>
        <v>2026年部门支出预算表</v>
      </c>
    </row>
    <row r="3" ht="17.25" customHeight="1" spans="1:15">
      <c r="A3" s="49" t="str">
        <f>"单位名称："&amp;"昆明市五华区综合行政执法局"</f>
        <v>单位名称：昆明市五华区综合行政执法局</v>
      </c>
      <c r="O3" s="51" t="s">
        <v>1</v>
      </c>
    </row>
    <row r="4" ht="27" customHeight="1" spans="1:15">
      <c r="A4" s="174" t="s">
        <v>82</v>
      </c>
      <c r="B4" s="174" t="s">
        <v>83</v>
      </c>
      <c r="C4" s="174" t="s">
        <v>55</v>
      </c>
      <c r="D4" s="175" t="s">
        <v>58</v>
      </c>
      <c r="E4" s="176"/>
      <c r="F4" s="177"/>
      <c r="G4" s="178" t="s">
        <v>59</v>
      </c>
      <c r="H4" s="178" t="s">
        <v>60</v>
      </c>
      <c r="I4" s="178" t="s">
        <v>84</v>
      </c>
      <c r="J4" s="175" t="s">
        <v>62</v>
      </c>
      <c r="K4" s="176"/>
      <c r="L4" s="176"/>
      <c r="M4" s="176"/>
      <c r="N4" s="179"/>
      <c r="O4" s="180"/>
    </row>
    <row r="5" ht="42" customHeight="1" spans="1:15">
      <c r="A5" s="181"/>
      <c r="B5" s="181"/>
      <c r="C5" s="182"/>
      <c r="D5" s="183" t="s">
        <v>57</v>
      </c>
      <c r="E5" s="183" t="s">
        <v>85</v>
      </c>
      <c r="F5" s="183" t="s">
        <v>86</v>
      </c>
      <c r="G5" s="182"/>
      <c r="H5" s="182"/>
      <c r="I5" s="184"/>
      <c r="J5" s="183" t="s">
        <v>57</v>
      </c>
      <c r="K5" s="168" t="s">
        <v>87</v>
      </c>
      <c r="L5" s="168" t="s">
        <v>88</v>
      </c>
      <c r="M5" s="168" t="s">
        <v>89</v>
      </c>
      <c r="N5" s="168" t="s">
        <v>90</v>
      </c>
      <c r="O5" s="168" t="s">
        <v>91</v>
      </c>
    </row>
    <row r="6" ht="18" customHeight="1" spans="1:15">
      <c r="A6" s="58" t="s">
        <v>92</v>
      </c>
      <c r="B6" s="58" t="s">
        <v>93</v>
      </c>
      <c r="C6" s="58" t="s">
        <v>94</v>
      </c>
      <c r="D6" s="61" t="s">
        <v>95</v>
      </c>
      <c r="E6" s="61" t="s">
        <v>96</v>
      </c>
      <c r="F6" s="61" t="s">
        <v>97</v>
      </c>
      <c r="G6" s="61" t="s">
        <v>98</v>
      </c>
      <c r="H6" s="61" t="s">
        <v>99</v>
      </c>
      <c r="I6" s="61" t="s">
        <v>100</v>
      </c>
      <c r="J6" s="61" t="s">
        <v>101</v>
      </c>
      <c r="K6" s="61" t="s">
        <v>102</v>
      </c>
      <c r="L6" s="61" t="s">
        <v>103</v>
      </c>
      <c r="M6" s="61" t="s">
        <v>104</v>
      </c>
      <c r="N6" s="58" t="s">
        <v>105</v>
      </c>
      <c r="O6" s="61" t="s">
        <v>106</v>
      </c>
    </row>
    <row r="7" ht="21" customHeight="1" spans="1:15">
      <c r="A7" s="185">
        <v>208</v>
      </c>
      <c r="B7" s="62" t="s">
        <v>107</v>
      </c>
      <c r="C7" s="35">
        <v>23726004.4</v>
      </c>
      <c r="D7" s="35">
        <v>23726004.4</v>
      </c>
      <c r="E7" s="35">
        <v>23726004.4</v>
      </c>
      <c r="F7" s="35"/>
      <c r="G7" s="35"/>
      <c r="H7" s="35"/>
      <c r="I7" s="35"/>
      <c r="J7" s="35"/>
      <c r="K7" s="35"/>
      <c r="L7" s="35"/>
      <c r="M7" s="35"/>
      <c r="N7" s="35"/>
      <c r="O7" s="35"/>
    </row>
    <row r="8" ht="21" customHeight="1" spans="1:15">
      <c r="A8" s="185">
        <v>20805</v>
      </c>
      <c r="B8" s="186" t="s">
        <v>108</v>
      </c>
      <c r="C8" s="35">
        <v>23726004.4</v>
      </c>
      <c r="D8" s="35">
        <v>23726004.4</v>
      </c>
      <c r="E8" s="35">
        <v>23726004.4</v>
      </c>
      <c r="F8" s="35"/>
      <c r="G8" s="35"/>
      <c r="H8" s="35"/>
      <c r="I8" s="35"/>
      <c r="J8" s="35"/>
      <c r="K8" s="35"/>
      <c r="L8" s="35"/>
      <c r="M8" s="35"/>
      <c r="N8" s="35"/>
      <c r="O8" s="35"/>
    </row>
    <row r="9" ht="21" customHeight="1" spans="1:15">
      <c r="A9" s="185">
        <v>2080501</v>
      </c>
      <c r="B9" s="187" t="s">
        <v>109</v>
      </c>
      <c r="C9" s="35">
        <v>2622600</v>
      </c>
      <c r="D9" s="35">
        <v>2622600</v>
      </c>
      <c r="E9" s="35">
        <v>2622600</v>
      </c>
      <c r="F9" s="35"/>
      <c r="G9" s="35"/>
      <c r="H9" s="35"/>
      <c r="I9" s="35"/>
      <c r="J9" s="35"/>
      <c r="K9" s="35"/>
      <c r="L9" s="35"/>
      <c r="M9" s="35"/>
      <c r="N9" s="35"/>
      <c r="O9" s="35"/>
    </row>
    <row r="10" ht="21" customHeight="1" spans="1:15">
      <c r="A10" s="185">
        <v>2080502</v>
      </c>
      <c r="B10" s="187" t="s">
        <v>110</v>
      </c>
      <c r="C10" s="35">
        <v>15205800</v>
      </c>
      <c r="D10" s="35">
        <v>15205800</v>
      </c>
      <c r="E10" s="35">
        <v>15205800</v>
      </c>
      <c r="F10" s="35"/>
      <c r="G10" s="35"/>
      <c r="H10" s="35"/>
      <c r="I10" s="35"/>
      <c r="J10" s="35"/>
      <c r="K10" s="35"/>
      <c r="L10" s="35"/>
      <c r="M10" s="35"/>
      <c r="N10" s="35"/>
      <c r="O10" s="35"/>
    </row>
    <row r="11" ht="21" customHeight="1" spans="1:15">
      <c r="A11" s="185">
        <v>2080505</v>
      </c>
      <c r="B11" s="187" t="s">
        <v>111</v>
      </c>
      <c r="C11" s="35">
        <v>4605250.4</v>
      </c>
      <c r="D11" s="35">
        <v>4605250.4</v>
      </c>
      <c r="E11" s="35">
        <v>4605250.4</v>
      </c>
      <c r="F11" s="35"/>
      <c r="G11" s="35"/>
      <c r="H11" s="35"/>
      <c r="I11" s="35"/>
      <c r="J11" s="35"/>
      <c r="K11" s="35"/>
      <c r="L11" s="35"/>
      <c r="M11" s="35"/>
      <c r="N11" s="35"/>
      <c r="O11" s="35"/>
    </row>
    <row r="12" ht="21" customHeight="1" spans="1:15">
      <c r="A12" s="185">
        <v>2080506</v>
      </c>
      <c r="B12" s="187" t="s">
        <v>112</v>
      </c>
      <c r="C12" s="35">
        <v>1292354</v>
      </c>
      <c r="D12" s="35">
        <v>1292354</v>
      </c>
      <c r="E12" s="35">
        <v>1292354</v>
      </c>
      <c r="F12" s="35"/>
      <c r="G12" s="35"/>
      <c r="H12" s="35"/>
      <c r="I12" s="35"/>
      <c r="J12" s="35"/>
      <c r="K12" s="35"/>
      <c r="L12" s="35"/>
      <c r="M12" s="35"/>
      <c r="N12" s="35"/>
      <c r="O12" s="35"/>
    </row>
    <row r="13" ht="21" customHeight="1" spans="1:15">
      <c r="A13" s="185">
        <v>210</v>
      </c>
      <c r="B13" s="62" t="s">
        <v>113</v>
      </c>
      <c r="C13" s="35">
        <v>6051448.76</v>
      </c>
      <c r="D13" s="35">
        <v>6051448.76</v>
      </c>
      <c r="E13" s="35">
        <v>6051448.76</v>
      </c>
      <c r="F13" s="35"/>
      <c r="G13" s="35"/>
      <c r="H13" s="35"/>
      <c r="I13" s="35"/>
      <c r="J13" s="35"/>
      <c r="K13" s="35"/>
      <c r="L13" s="35"/>
      <c r="M13" s="35"/>
      <c r="N13" s="35"/>
      <c r="O13" s="35"/>
    </row>
    <row r="14" ht="21" customHeight="1" spans="1:15">
      <c r="A14" s="185">
        <v>21011</v>
      </c>
      <c r="B14" s="186" t="s">
        <v>114</v>
      </c>
      <c r="C14" s="35">
        <v>6051448.76</v>
      </c>
      <c r="D14" s="35">
        <v>6051448.76</v>
      </c>
      <c r="E14" s="35">
        <v>6051448.76</v>
      </c>
      <c r="F14" s="35"/>
      <c r="G14" s="35"/>
      <c r="H14" s="35"/>
      <c r="I14" s="35"/>
      <c r="J14" s="35"/>
      <c r="K14" s="35"/>
      <c r="L14" s="35"/>
      <c r="M14" s="35"/>
      <c r="N14" s="35"/>
      <c r="O14" s="35"/>
    </row>
    <row r="15" ht="21" customHeight="1" spans="1:15">
      <c r="A15" s="185">
        <v>2101101</v>
      </c>
      <c r="B15" s="187" t="s">
        <v>115</v>
      </c>
      <c r="C15" s="35">
        <v>563924.88</v>
      </c>
      <c r="D15" s="35">
        <v>563924.88</v>
      </c>
      <c r="E15" s="35">
        <v>563924.88</v>
      </c>
      <c r="F15" s="35"/>
      <c r="G15" s="35"/>
      <c r="H15" s="35"/>
      <c r="I15" s="35"/>
      <c r="J15" s="35"/>
      <c r="K15" s="35"/>
      <c r="L15" s="35"/>
      <c r="M15" s="35"/>
      <c r="N15" s="35"/>
      <c r="O15" s="35"/>
    </row>
    <row r="16" ht="21" customHeight="1" spans="1:15">
      <c r="A16" s="185">
        <v>2101102</v>
      </c>
      <c r="B16" s="187" t="s">
        <v>116</v>
      </c>
      <c r="C16" s="35">
        <v>3551667.52</v>
      </c>
      <c r="D16" s="35">
        <v>3551667.52</v>
      </c>
      <c r="E16" s="35">
        <v>3551667.52</v>
      </c>
      <c r="F16" s="35"/>
      <c r="G16" s="35"/>
      <c r="H16" s="35"/>
      <c r="I16" s="35"/>
      <c r="J16" s="35"/>
      <c r="K16" s="35"/>
      <c r="L16" s="35"/>
      <c r="M16" s="35"/>
      <c r="N16" s="35"/>
      <c r="O16" s="35"/>
    </row>
    <row r="17" ht="21" customHeight="1" spans="1:15">
      <c r="A17" s="185">
        <v>2101103</v>
      </c>
      <c r="B17" s="187" t="s">
        <v>117</v>
      </c>
      <c r="C17" s="35">
        <v>1687769.12</v>
      </c>
      <c r="D17" s="35">
        <v>1687769.12</v>
      </c>
      <c r="E17" s="35">
        <v>1687769.12</v>
      </c>
      <c r="F17" s="35"/>
      <c r="G17" s="35"/>
      <c r="H17" s="35"/>
      <c r="I17" s="35"/>
      <c r="J17" s="35"/>
      <c r="K17" s="35"/>
      <c r="L17" s="35"/>
      <c r="M17" s="35"/>
      <c r="N17" s="35"/>
      <c r="O17" s="35"/>
    </row>
    <row r="18" ht="21" customHeight="1" spans="1:15">
      <c r="A18" s="185">
        <v>2101199</v>
      </c>
      <c r="B18" s="187" t="s">
        <v>118</v>
      </c>
      <c r="C18" s="35">
        <v>248087.24</v>
      </c>
      <c r="D18" s="35">
        <v>248087.24</v>
      </c>
      <c r="E18" s="35">
        <v>248087.24</v>
      </c>
      <c r="F18" s="35"/>
      <c r="G18" s="35"/>
      <c r="H18" s="35"/>
      <c r="I18" s="35"/>
      <c r="J18" s="35"/>
      <c r="K18" s="35"/>
      <c r="L18" s="35"/>
      <c r="M18" s="35"/>
      <c r="N18" s="35"/>
      <c r="O18" s="35"/>
    </row>
    <row r="19" ht="21" customHeight="1" spans="1:15">
      <c r="A19" s="185">
        <v>212</v>
      </c>
      <c r="B19" s="62" t="s">
        <v>119</v>
      </c>
      <c r="C19" s="35">
        <v>228018554.8</v>
      </c>
      <c r="D19" s="35">
        <v>204739519.67</v>
      </c>
      <c r="E19" s="35">
        <v>46998890.64</v>
      </c>
      <c r="F19" s="35">
        <v>157740629.03</v>
      </c>
      <c r="G19" s="35"/>
      <c r="H19" s="35"/>
      <c r="I19" s="35"/>
      <c r="J19" s="35">
        <v>23279035.13</v>
      </c>
      <c r="K19" s="35">
        <v>17600000</v>
      </c>
      <c r="L19" s="35"/>
      <c r="M19" s="35">
        <v>110620.75</v>
      </c>
      <c r="N19" s="35"/>
      <c r="O19" s="35">
        <v>5568414.38</v>
      </c>
    </row>
    <row r="20" ht="21" customHeight="1" spans="1:15">
      <c r="A20" s="185">
        <v>21201</v>
      </c>
      <c r="B20" s="186" t="s">
        <v>120</v>
      </c>
      <c r="C20" s="35">
        <v>14805019.38</v>
      </c>
      <c r="D20" s="35">
        <v>14803655</v>
      </c>
      <c r="E20" s="35">
        <v>13264655</v>
      </c>
      <c r="F20" s="35">
        <v>1539000</v>
      </c>
      <c r="G20" s="35"/>
      <c r="H20" s="35"/>
      <c r="I20" s="35"/>
      <c r="J20" s="35">
        <v>1364.38</v>
      </c>
      <c r="K20" s="35"/>
      <c r="L20" s="35"/>
      <c r="M20" s="35"/>
      <c r="N20" s="35"/>
      <c r="O20" s="35">
        <v>1364.38</v>
      </c>
    </row>
    <row r="21" ht="21" customHeight="1" spans="1:15">
      <c r="A21" s="185">
        <v>2120104</v>
      </c>
      <c r="B21" s="187" t="s">
        <v>121</v>
      </c>
      <c r="C21" s="35">
        <v>14805019.38</v>
      </c>
      <c r="D21" s="35">
        <v>14803655</v>
      </c>
      <c r="E21" s="35">
        <v>13264655</v>
      </c>
      <c r="F21" s="35">
        <v>1539000</v>
      </c>
      <c r="G21" s="35"/>
      <c r="H21" s="35"/>
      <c r="I21" s="35"/>
      <c r="J21" s="35">
        <v>1364.38</v>
      </c>
      <c r="K21" s="35"/>
      <c r="L21" s="35"/>
      <c r="M21" s="35"/>
      <c r="N21" s="35"/>
      <c r="O21" s="35">
        <v>1364.38</v>
      </c>
    </row>
    <row r="22" ht="21" customHeight="1" spans="1:15">
      <c r="A22" s="185">
        <v>21205</v>
      </c>
      <c r="B22" s="186" t="s">
        <v>122</v>
      </c>
      <c r="C22" s="35">
        <v>213102914.67</v>
      </c>
      <c r="D22" s="35">
        <v>189935864.67</v>
      </c>
      <c r="E22" s="35">
        <v>33734235.64</v>
      </c>
      <c r="F22" s="35">
        <v>156201629.03</v>
      </c>
      <c r="G22" s="35"/>
      <c r="H22" s="35"/>
      <c r="I22" s="35"/>
      <c r="J22" s="35">
        <v>23167050</v>
      </c>
      <c r="K22" s="35">
        <v>17600000</v>
      </c>
      <c r="L22" s="35"/>
      <c r="M22" s="35"/>
      <c r="N22" s="35"/>
      <c r="O22" s="35">
        <v>5567050</v>
      </c>
    </row>
    <row r="23" ht="21" customHeight="1" spans="1:15">
      <c r="A23" s="185">
        <v>2120501</v>
      </c>
      <c r="B23" s="187" t="s">
        <v>122</v>
      </c>
      <c r="C23" s="35">
        <v>213102914.67</v>
      </c>
      <c r="D23" s="35">
        <v>189935864.67</v>
      </c>
      <c r="E23" s="35">
        <v>33734235.64</v>
      </c>
      <c r="F23" s="35">
        <v>156201629.03</v>
      </c>
      <c r="G23" s="35"/>
      <c r="H23" s="35"/>
      <c r="I23" s="35"/>
      <c r="J23" s="35">
        <v>23167050</v>
      </c>
      <c r="K23" s="35">
        <v>17600000</v>
      </c>
      <c r="L23" s="35"/>
      <c r="M23" s="35"/>
      <c r="N23" s="35"/>
      <c r="O23" s="35">
        <v>5567050</v>
      </c>
    </row>
    <row r="24" ht="21" customHeight="1" spans="1:15">
      <c r="A24" s="185">
        <v>21299</v>
      </c>
      <c r="B24" s="186" t="s">
        <v>123</v>
      </c>
      <c r="C24" s="35">
        <v>110620.75</v>
      </c>
      <c r="D24" s="35"/>
      <c r="E24" s="35"/>
      <c r="F24" s="35"/>
      <c r="G24" s="35"/>
      <c r="H24" s="35"/>
      <c r="I24" s="35"/>
      <c r="J24" s="35">
        <v>110620.75</v>
      </c>
      <c r="K24" s="35"/>
      <c r="L24" s="35"/>
      <c r="M24" s="35">
        <v>110620.75</v>
      </c>
      <c r="N24" s="35"/>
      <c r="O24" s="35"/>
    </row>
    <row r="25" ht="21" customHeight="1" spans="1:15">
      <c r="A25" s="185">
        <v>2129999</v>
      </c>
      <c r="B25" s="187" t="s">
        <v>123</v>
      </c>
      <c r="C25" s="35">
        <v>110620.75</v>
      </c>
      <c r="D25" s="35"/>
      <c r="E25" s="35"/>
      <c r="F25" s="35"/>
      <c r="G25" s="35"/>
      <c r="H25" s="35"/>
      <c r="I25" s="35"/>
      <c r="J25" s="35">
        <v>110620.75</v>
      </c>
      <c r="K25" s="35"/>
      <c r="L25" s="35"/>
      <c r="M25" s="35">
        <v>110620.75</v>
      </c>
      <c r="N25" s="35"/>
      <c r="O25" s="35"/>
    </row>
    <row r="26" ht="21" customHeight="1" spans="1:15">
      <c r="A26" s="185">
        <v>221</v>
      </c>
      <c r="B26" s="62" t="s">
        <v>124</v>
      </c>
      <c r="C26" s="35">
        <v>4362396</v>
      </c>
      <c r="D26" s="35">
        <v>4362396</v>
      </c>
      <c r="E26" s="35">
        <v>4362396</v>
      </c>
      <c r="F26" s="35"/>
      <c r="G26" s="35"/>
      <c r="H26" s="35"/>
      <c r="I26" s="35"/>
      <c r="J26" s="35"/>
      <c r="K26" s="35"/>
      <c r="L26" s="35"/>
      <c r="M26" s="35"/>
      <c r="N26" s="35"/>
      <c r="O26" s="35"/>
    </row>
    <row r="27" ht="21" customHeight="1" spans="1:15">
      <c r="A27" s="185">
        <v>22102</v>
      </c>
      <c r="B27" s="186" t="s">
        <v>125</v>
      </c>
      <c r="C27" s="35">
        <v>4362396</v>
      </c>
      <c r="D27" s="35">
        <v>4362396</v>
      </c>
      <c r="E27" s="35">
        <v>4362396</v>
      </c>
      <c r="F27" s="35"/>
      <c r="G27" s="35"/>
      <c r="H27" s="35"/>
      <c r="I27" s="35"/>
      <c r="J27" s="35"/>
      <c r="K27" s="35"/>
      <c r="L27" s="35"/>
      <c r="M27" s="35"/>
      <c r="N27" s="35"/>
      <c r="O27" s="35"/>
    </row>
    <row r="28" ht="21" customHeight="1" spans="1:15">
      <c r="A28" s="185">
        <v>2210201</v>
      </c>
      <c r="B28" s="187" t="s">
        <v>126</v>
      </c>
      <c r="C28" s="35">
        <v>4362396</v>
      </c>
      <c r="D28" s="35">
        <v>4362396</v>
      </c>
      <c r="E28" s="35">
        <v>4362396</v>
      </c>
      <c r="F28" s="35"/>
      <c r="G28" s="35"/>
      <c r="H28" s="35"/>
      <c r="I28" s="35"/>
      <c r="J28" s="35"/>
      <c r="K28" s="35"/>
      <c r="L28" s="35"/>
      <c r="M28" s="35"/>
      <c r="N28" s="35"/>
      <c r="O28" s="35"/>
    </row>
    <row r="29" ht="21" customHeight="1" spans="1:15">
      <c r="A29" s="188" t="s">
        <v>55</v>
      </c>
      <c r="B29" s="42"/>
      <c r="C29" s="35">
        <v>262158403.96</v>
      </c>
      <c r="D29" s="35">
        <v>238879368.83</v>
      </c>
      <c r="E29" s="35">
        <v>81138739.8</v>
      </c>
      <c r="F29" s="35">
        <v>157740629.03</v>
      </c>
      <c r="G29" s="35"/>
      <c r="H29" s="35"/>
      <c r="I29" s="35"/>
      <c r="J29" s="35">
        <v>23279035.13</v>
      </c>
      <c r="K29" s="35">
        <v>17600000</v>
      </c>
      <c r="L29" s="35"/>
      <c r="M29" s="35">
        <v>110620.75</v>
      </c>
      <c r="N29" s="35"/>
      <c r="O29" s="35">
        <v>5568414.38</v>
      </c>
    </row>
    <row r="34" customHeight="1" spans="3:3">
      <c r="C34" s="146"/>
    </row>
  </sheetData>
  <mergeCells count="12">
    <mergeCell ref="A1:O1"/>
    <mergeCell ref="A2:O2"/>
    <mergeCell ref="A3:B3"/>
    <mergeCell ref="D4:F4"/>
    <mergeCell ref="J4:O4"/>
    <mergeCell ref="A29:B29"/>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D6" sqref="D6"/>
    </sheetView>
  </sheetViews>
  <sheetFormatPr defaultColWidth="8.575" defaultRowHeight="12.75" customHeight="1" outlineLevelCol="3"/>
  <cols>
    <col min="1" max="4" width="35.575" customWidth="1"/>
  </cols>
  <sheetData>
    <row r="1" ht="15" customHeight="1" spans="1:4">
      <c r="A1" s="47"/>
      <c r="B1" s="51"/>
      <c r="C1" s="51"/>
      <c r="D1" s="51" t="s">
        <v>127</v>
      </c>
    </row>
    <row r="2" ht="41.25" customHeight="1" spans="1:4">
      <c r="A2" s="46" t="str">
        <f>"2026"&amp;"年部门财政拨款收支预算总表"</f>
        <v>2026年部门财政拨款收支预算总表</v>
      </c>
    </row>
    <row r="3" ht="17.25" customHeight="1" spans="1:4">
      <c r="A3" s="49" t="str">
        <f>"单位名称："&amp;"昆明市五华区综合行政执法局"</f>
        <v>单位名称：昆明市五华区综合行政执法局</v>
      </c>
      <c r="B3" s="167"/>
      <c r="D3" s="51" t="s">
        <v>1</v>
      </c>
    </row>
    <row r="4" ht="17.25" customHeight="1" spans="1:4">
      <c r="A4" s="168" t="s">
        <v>2</v>
      </c>
      <c r="B4" s="169"/>
      <c r="C4" s="168" t="s">
        <v>3</v>
      </c>
      <c r="D4" s="169"/>
    </row>
    <row r="5" ht="18.75" customHeight="1" spans="1:4">
      <c r="A5" s="168" t="s">
        <v>4</v>
      </c>
      <c r="B5" s="168" t="s">
        <v>5</v>
      </c>
      <c r="C5" s="168" t="s">
        <v>6</v>
      </c>
      <c r="D5" s="168" t="s">
        <v>5</v>
      </c>
    </row>
    <row r="6" ht="16.5" customHeight="1" spans="1:4">
      <c r="A6" s="170" t="s">
        <v>128</v>
      </c>
      <c r="B6" s="35">
        <v>238879368.83</v>
      </c>
      <c r="C6" s="170" t="s">
        <v>129</v>
      </c>
      <c r="D6" s="35">
        <v>238879368.83</v>
      </c>
    </row>
    <row r="7" ht="16.5" customHeight="1" spans="1:4">
      <c r="A7" s="170" t="s">
        <v>130</v>
      </c>
      <c r="B7" s="35">
        <v>238879368.83</v>
      </c>
      <c r="C7" s="170" t="s">
        <v>131</v>
      </c>
      <c r="D7" s="35"/>
    </row>
    <row r="8" ht="16.5" customHeight="1" spans="1:4">
      <c r="A8" s="170" t="s">
        <v>132</v>
      </c>
      <c r="B8" s="35"/>
      <c r="C8" s="170" t="s">
        <v>133</v>
      </c>
      <c r="D8" s="35"/>
    </row>
    <row r="9" ht="16.5" customHeight="1" spans="1:4">
      <c r="A9" s="170" t="s">
        <v>134</v>
      </c>
      <c r="B9" s="35"/>
      <c r="C9" s="170" t="s">
        <v>135</v>
      </c>
      <c r="D9" s="35"/>
    </row>
    <row r="10" ht="16.5" customHeight="1" spans="1:4">
      <c r="A10" s="170" t="s">
        <v>136</v>
      </c>
      <c r="B10" s="35"/>
      <c r="C10" s="170" t="s">
        <v>137</v>
      </c>
      <c r="D10" s="35"/>
    </row>
    <row r="11" ht="16.5" customHeight="1" spans="1:4">
      <c r="A11" s="170" t="s">
        <v>130</v>
      </c>
      <c r="B11" s="35"/>
      <c r="C11" s="170" t="s">
        <v>138</v>
      </c>
      <c r="D11" s="35"/>
    </row>
    <row r="12" ht="16.5" customHeight="1" spans="1:4">
      <c r="A12" s="155" t="s">
        <v>132</v>
      </c>
      <c r="B12" s="35"/>
      <c r="C12" s="34" t="s">
        <v>139</v>
      </c>
      <c r="D12" s="35"/>
    </row>
    <row r="13" ht="16.5" customHeight="1" spans="1:4">
      <c r="A13" s="155" t="s">
        <v>134</v>
      </c>
      <c r="B13" s="35"/>
      <c r="C13" s="34" t="s">
        <v>140</v>
      </c>
      <c r="D13" s="35"/>
    </row>
    <row r="14" ht="16.5" customHeight="1" spans="1:4">
      <c r="A14" s="171"/>
      <c r="B14" s="35"/>
      <c r="C14" s="34" t="s">
        <v>141</v>
      </c>
      <c r="D14" s="35">
        <v>23726004.4</v>
      </c>
    </row>
    <row r="15" ht="16.5" customHeight="1" spans="1:4">
      <c r="A15" s="171"/>
      <c r="B15" s="35"/>
      <c r="C15" s="34" t="s">
        <v>142</v>
      </c>
      <c r="D15" s="35">
        <v>6051448.76</v>
      </c>
    </row>
    <row r="16" ht="16.5" customHeight="1" spans="1:4">
      <c r="A16" s="171"/>
      <c r="B16" s="35"/>
      <c r="C16" s="34" t="s">
        <v>143</v>
      </c>
      <c r="D16" s="35"/>
    </row>
    <row r="17" ht="16.5" customHeight="1" spans="1:4">
      <c r="A17" s="171"/>
      <c r="B17" s="35"/>
      <c r="C17" s="34" t="s">
        <v>144</v>
      </c>
      <c r="D17" s="35">
        <v>204739519.67</v>
      </c>
    </row>
    <row r="18" ht="16.5" customHeight="1" spans="1:4">
      <c r="A18" s="171"/>
      <c r="B18" s="35"/>
      <c r="C18" s="34" t="s">
        <v>145</v>
      </c>
      <c r="D18" s="35"/>
    </row>
    <row r="19" ht="16.5" customHeight="1" spans="1:4">
      <c r="A19" s="171"/>
      <c r="B19" s="35"/>
      <c r="C19" s="34" t="s">
        <v>146</v>
      </c>
      <c r="D19" s="35"/>
    </row>
    <row r="20" ht="16.5" customHeight="1" spans="1:4">
      <c r="A20" s="171"/>
      <c r="B20" s="35"/>
      <c r="C20" s="34" t="s">
        <v>147</v>
      </c>
      <c r="D20" s="35"/>
    </row>
    <row r="21" ht="16.5" customHeight="1" spans="1:4">
      <c r="A21" s="171"/>
      <c r="B21" s="35"/>
      <c r="C21" s="34" t="s">
        <v>148</v>
      </c>
      <c r="D21" s="35"/>
    </row>
    <row r="22" ht="16.5" customHeight="1" spans="1:4">
      <c r="A22" s="171"/>
      <c r="B22" s="35"/>
      <c r="C22" s="34" t="s">
        <v>149</v>
      </c>
      <c r="D22" s="35"/>
    </row>
    <row r="23" ht="16.5" customHeight="1" spans="1:4">
      <c r="A23" s="171"/>
      <c r="B23" s="35"/>
      <c r="C23" s="34" t="s">
        <v>150</v>
      </c>
      <c r="D23" s="35"/>
    </row>
    <row r="24" ht="16.5" customHeight="1" spans="1:4">
      <c r="A24" s="171"/>
      <c r="B24" s="35"/>
      <c r="C24" s="34" t="s">
        <v>151</v>
      </c>
      <c r="D24" s="35"/>
    </row>
    <row r="25" ht="16.5" customHeight="1" spans="1:4">
      <c r="A25" s="171"/>
      <c r="B25" s="35"/>
      <c r="C25" s="34" t="s">
        <v>152</v>
      </c>
      <c r="D25" s="35">
        <v>4362396</v>
      </c>
    </row>
    <row r="26" ht="16.5" customHeight="1" spans="1:4">
      <c r="A26" s="171"/>
      <c r="B26" s="35"/>
      <c r="C26" s="34" t="s">
        <v>153</v>
      </c>
      <c r="D26" s="35"/>
    </row>
    <row r="27" ht="16.5" customHeight="1" spans="1:4">
      <c r="A27" s="171"/>
      <c r="B27" s="35"/>
      <c r="C27" s="34" t="s">
        <v>154</v>
      </c>
      <c r="D27" s="35"/>
    </row>
    <row r="28" ht="16.5" customHeight="1" spans="1:4">
      <c r="A28" s="171"/>
      <c r="B28" s="35"/>
      <c r="C28" s="34" t="s">
        <v>155</v>
      </c>
      <c r="D28" s="35"/>
    </row>
    <row r="29" ht="16.5" customHeight="1" spans="1:4">
      <c r="A29" s="171"/>
      <c r="B29" s="35"/>
      <c r="C29" s="34" t="s">
        <v>156</v>
      </c>
      <c r="D29" s="35"/>
    </row>
    <row r="30" ht="16.5" customHeight="1" spans="1:4">
      <c r="A30" s="171"/>
      <c r="B30" s="35"/>
      <c r="C30" s="34" t="s">
        <v>157</v>
      </c>
      <c r="D30" s="35"/>
    </row>
    <row r="31" ht="16.5" customHeight="1" spans="1:4">
      <c r="A31" s="171"/>
      <c r="B31" s="35"/>
      <c r="C31" s="155" t="s">
        <v>158</v>
      </c>
      <c r="D31" s="35"/>
    </row>
    <row r="32" ht="16.5" customHeight="1" spans="1:4">
      <c r="A32" s="171"/>
      <c r="B32" s="35"/>
      <c r="C32" s="155" t="s">
        <v>159</v>
      </c>
      <c r="D32" s="35"/>
    </row>
    <row r="33" ht="16.5" customHeight="1" spans="1:4">
      <c r="A33" s="171"/>
      <c r="B33" s="35"/>
      <c r="C33" s="32" t="s">
        <v>160</v>
      </c>
      <c r="D33" s="35"/>
    </row>
    <row r="34" ht="15" customHeight="1" spans="1:4">
      <c r="A34" s="172" t="s">
        <v>50</v>
      </c>
      <c r="B34" s="173">
        <v>238879368.83</v>
      </c>
      <c r="C34" s="172" t="s">
        <v>51</v>
      </c>
      <c r="D34" s="173">
        <v>238879368.83</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7"/>
  <sheetViews>
    <sheetView showZeros="0" workbookViewId="0">
      <selection activeCell="F27" sqref="F27"/>
    </sheetView>
  </sheetViews>
  <sheetFormatPr defaultColWidth="9.13333333333333" defaultRowHeight="14.25" customHeight="1" outlineLevelCol="6"/>
  <cols>
    <col min="1" max="1" width="20.1333333333333" customWidth="1"/>
    <col min="2" max="2" width="44" customWidth="1"/>
    <col min="3" max="7" width="24.1333333333333" customWidth="1"/>
  </cols>
  <sheetData>
    <row r="1" customHeight="1" spans="1:7">
      <c r="D1" s="139"/>
      <c r="F1" s="74"/>
      <c r="G1" s="140" t="s">
        <v>161</v>
      </c>
    </row>
    <row r="2" ht="41.25" customHeight="1" spans="1:7">
      <c r="A2" s="126" t="str">
        <f>"2026"&amp;"年一般公共预算支出预算表（按功能科目分类）"</f>
        <v>2026年一般公共预算支出预算表（按功能科目分类）</v>
      </c>
      <c r="B2" s="126"/>
      <c r="C2" s="126"/>
      <c r="D2" s="126"/>
      <c r="E2" s="126"/>
      <c r="F2" s="126"/>
      <c r="G2" s="126"/>
    </row>
    <row r="3" ht="18" customHeight="1" spans="1:7">
      <c r="A3" s="14" t="str">
        <f>"单位名称："&amp;"昆明市五华区综合行政执法局"</f>
        <v>单位名称：昆明市五华区综合行政执法局</v>
      </c>
      <c r="F3" s="123"/>
      <c r="G3" s="140" t="s">
        <v>1</v>
      </c>
    </row>
    <row r="4" ht="20.25" customHeight="1" spans="1:7">
      <c r="A4" s="162" t="s">
        <v>162</v>
      </c>
      <c r="B4" s="163"/>
      <c r="C4" s="127" t="s">
        <v>55</v>
      </c>
      <c r="D4" s="150" t="s">
        <v>85</v>
      </c>
      <c r="E4" s="22"/>
      <c r="F4" s="23"/>
      <c r="G4" s="142" t="s">
        <v>86</v>
      </c>
    </row>
    <row r="5" ht="20.25" customHeight="1" spans="1:7">
      <c r="A5" s="164" t="s">
        <v>82</v>
      </c>
      <c r="B5" s="164" t="s">
        <v>83</v>
      </c>
      <c r="C5" s="29"/>
      <c r="D5" s="133" t="s">
        <v>57</v>
      </c>
      <c r="E5" s="133" t="s">
        <v>163</v>
      </c>
      <c r="F5" s="133" t="s">
        <v>164</v>
      </c>
      <c r="G5" s="144"/>
    </row>
    <row r="6" ht="15" customHeight="1" spans="1:7">
      <c r="A6" s="65" t="s">
        <v>92</v>
      </c>
      <c r="B6" s="65" t="s">
        <v>93</v>
      </c>
      <c r="C6" s="65" t="s">
        <v>94</v>
      </c>
      <c r="D6" s="65" t="s">
        <v>95</v>
      </c>
      <c r="E6" s="65" t="s">
        <v>96</v>
      </c>
      <c r="F6" s="65" t="s">
        <v>97</v>
      </c>
      <c r="G6" s="65" t="s">
        <v>98</v>
      </c>
    </row>
    <row r="7" ht="18" customHeight="1" spans="1:7">
      <c r="A7" s="165">
        <v>208</v>
      </c>
      <c r="B7" s="32" t="s">
        <v>107</v>
      </c>
      <c r="C7" s="35">
        <v>23726004.4</v>
      </c>
      <c r="D7" s="35">
        <v>23726004.4</v>
      </c>
      <c r="E7" s="35">
        <v>21866004.4</v>
      </c>
      <c r="F7" s="35">
        <v>1860000</v>
      </c>
      <c r="G7" s="35"/>
    </row>
    <row r="8" ht="18" customHeight="1" spans="1:7">
      <c r="A8" s="165">
        <v>20805</v>
      </c>
      <c r="B8" s="137" t="s">
        <v>108</v>
      </c>
      <c r="C8" s="35">
        <v>23726004.4</v>
      </c>
      <c r="D8" s="35">
        <v>23726004.4</v>
      </c>
      <c r="E8" s="35">
        <v>21866004.4</v>
      </c>
      <c r="F8" s="35">
        <v>1860000</v>
      </c>
      <c r="G8" s="35"/>
    </row>
    <row r="9" ht="18" customHeight="1" spans="1:7">
      <c r="A9" s="165">
        <v>2080501</v>
      </c>
      <c r="B9" s="138" t="s">
        <v>109</v>
      </c>
      <c r="C9" s="35">
        <v>2622600</v>
      </c>
      <c r="D9" s="35">
        <v>2622600</v>
      </c>
      <c r="E9" s="35">
        <v>2343600</v>
      </c>
      <c r="F9" s="35">
        <v>279000</v>
      </c>
      <c r="G9" s="35"/>
    </row>
    <row r="10" ht="18" customHeight="1" spans="1:7">
      <c r="A10" s="165">
        <v>2080502</v>
      </c>
      <c r="B10" s="138" t="s">
        <v>110</v>
      </c>
      <c r="C10" s="35">
        <v>15205800</v>
      </c>
      <c r="D10" s="35">
        <v>15205800</v>
      </c>
      <c r="E10" s="35">
        <v>13624800</v>
      </c>
      <c r="F10" s="35">
        <v>1581000</v>
      </c>
      <c r="G10" s="35"/>
    </row>
    <row r="11" ht="18" customHeight="1" spans="1:7">
      <c r="A11" s="165">
        <v>2080505</v>
      </c>
      <c r="B11" s="138" t="s">
        <v>111</v>
      </c>
      <c r="C11" s="35">
        <v>4605250.4</v>
      </c>
      <c r="D11" s="35">
        <v>4605250.4</v>
      </c>
      <c r="E11" s="35">
        <v>4605250.4</v>
      </c>
      <c r="F11" s="35"/>
      <c r="G11" s="35"/>
    </row>
    <row r="12" ht="18" customHeight="1" spans="1:7">
      <c r="A12" s="165">
        <v>2080506</v>
      </c>
      <c r="B12" s="138" t="s">
        <v>112</v>
      </c>
      <c r="C12" s="35">
        <v>1292354</v>
      </c>
      <c r="D12" s="35">
        <v>1292354</v>
      </c>
      <c r="E12" s="35">
        <v>1292354</v>
      </c>
      <c r="F12" s="35"/>
      <c r="G12" s="35"/>
    </row>
    <row r="13" ht="18" customHeight="1" spans="1:7">
      <c r="A13" s="165">
        <v>210</v>
      </c>
      <c r="B13" s="32" t="s">
        <v>113</v>
      </c>
      <c r="C13" s="35">
        <v>6051448.76</v>
      </c>
      <c r="D13" s="35">
        <v>6051448.76</v>
      </c>
      <c r="E13" s="35">
        <v>6051448.76</v>
      </c>
      <c r="F13" s="35"/>
      <c r="G13" s="35"/>
    </row>
    <row r="14" ht="18" customHeight="1" spans="1:7">
      <c r="A14" s="165">
        <v>21011</v>
      </c>
      <c r="B14" s="137" t="s">
        <v>114</v>
      </c>
      <c r="C14" s="35">
        <v>6051448.76</v>
      </c>
      <c r="D14" s="35">
        <v>6051448.76</v>
      </c>
      <c r="E14" s="35">
        <v>6051448.76</v>
      </c>
      <c r="F14" s="35"/>
      <c r="G14" s="35"/>
    </row>
    <row r="15" ht="18" customHeight="1" spans="1:7">
      <c r="A15" s="165">
        <v>2101101</v>
      </c>
      <c r="B15" s="138" t="s">
        <v>115</v>
      </c>
      <c r="C15" s="35">
        <v>563924.88</v>
      </c>
      <c r="D15" s="35">
        <v>563924.88</v>
      </c>
      <c r="E15" s="35">
        <v>563924.88</v>
      </c>
      <c r="F15" s="35"/>
      <c r="G15" s="35"/>
    </row>
    <row r="16" ht="18" customHeight="1" spans="1:7">
      <c r="A16" s="165">
        <v>2101102</v>
      </c>
      <c r="B16" s="138" t="s">
        <v>116</v>
      </c>
      <c r="C16" s="35">
        <v>3551667.52</v>
      </c>
      <c r="D16" s="35">
        <v>3551667.52</v>
      </c>
      <c r="E16" s="35">
        <v>3551667.52</v>
      </c>
      <c r="F16" s="35"/>
      <c r="G16" s="35"/>
    </row>
    <row r="17" ht="18" customHeight="1" spans="1:7">
      <c r="A17" s="165">
        <v>2101103</v>
      </c>
      <c r="B17" s="138" t="s">
        <v>117</v>
      </c>
      <c r="C17" s="35">
        <v>1687769.12</v>
      </c>
      <c r="D17" s="35">
        <v>1687769.12</v>
      </c>
      <c r="E17" s="35">
        <v>1687769.12</v>
      </c>
      <c r="F17" s="35"/>
      <c r="G17" s="35"/>
    </row>
    <row r="18" ht="18" customHeight="1" spans="1:7">
      <c r="A18" s="165">
        <v>2101199</v>
      </c>
      <c r="B18" s="138" t="s">
        <v>118</v>
      </c>
      <c r="C18" s="35">
        <v>248087.24</v>
      </c>
      <c r="D18" s="35">
        <v>248087.24</v>
      </c>
      <c r="E18" s="35">
        <v>248087.24</v>
      </c>
      <c r="F18" s="35"/>
      <c r="G18" s="35"/>
    </row>
    <row r="19" ht="18" customHeight="1" spans="1:7">
      <c r="A19" s="165">
        <v>212</v>
      </c>
      <c r="B19" s="32" t="s">
        <v>119</v>
      </c>
      <c r="C19" s="35">
        <v>204739519.67</v>
      </c>
      <c r="D19" s="35">
        <v>46998890.64</v>
      </c>
      <c r="E19" s="35">
        <v>43449156.64</v>
      </c>
      <c r="F19" s="35">
        <v>3549734</v>
      </c>
      <c r="G19" s="35">
        <v>157740629.03</v>
      </c>
    </row>
    <row r="20" ht="18" customHeight="1" spans="1:7">
      <c r="A20" s="165">
        <v>21201</v>
      </c>
      <c r="B20" s="137" t="s">
        <v>120</v>
      </c>
      <c r="C20" s="35">
        <v>14803655</v>
      </c>
      <c r="D20" s="35">
        <v>13264655</v>
      </c>
      <c r="E20" s="35">
        <v>12037015</v>
      </c>
      <c r="F20" s="35">
        <v>1227640</v>
      </c>
      <c r="G20" s="35">
        <v>1539000</v>
      </c>
    </row>
    <row r="21" ht="18" customHeight="1" spans="1:7">
      <c r="A21" s="165">
        <v>2120104</v>
      </c>
      <c r="B21" s="138" t="s">
        <v>121</v>
      </c>
      <c r="C21" s="35">
        <v>14803655</v>
      </c>
      <c r="D21" s="35">
        <v>13264655</v>
      </c>
      <c r="E21" s="35">
        <v>12037015</v>
      </c>
      <c r="F21" s="35">
        <v>1227640</v>
      </c>
      <c r="G21" s="35">
        <v>1539000</v>
      </c>
    </row>
    <row r="22" ht="18" customHeight="1" spans="1:7">
      <c r="A22" s="165">
        <v>21205</v>
      </c>
      <c r="B22" s="137" t="s">
        <v>122</v>
      </c>
      <c r="C22" s="35">
        <v>189935864.67</v>
      </c>
      <c r="D22" s="35">
        <v>33734235.64</v>
      </c>
      <c r="E22" s="35">
        <v>31412141.64</v>
      </c>
      <c r="F22" s="35">
        <v>2322094</v>
      </c>
      <c r="G22" s="35">
        <v>156201629.03</v>
      </c>
    </row>
    <row r="23" ht="18" customHeight="1" spans="1:7">
      <c r="A23" s="165">
        <v>2120501</v>
      </c>
      <c r="B23" s="138" t="s">
        <v>122</v>
      </c>
      <c r="C23" s="35">
        <v>189935864.67</v>
      </c>
      <c r="D23" s="35">
        <v>33734235.64</v>
      </c>
      <c r="E23" s="35">
        <v>31412141.64</v>
      </c>
      <c r="F23" s="35">
        <v>2322094</v>
      </c>
      <c r="G23" s="35">
        <v>156201629.03</v>
      </c>
    </row>
    <row r="24" ht="18" customHeight="1" spans="1:7">
      <c r="A24" s="165">
        <v>221</v>
      </c>
      <c r="B24" s="32" t="s">
        <v>124</v>
      </c>
      <c r="C24" s="35">
        <v>4362396</v>
      </c>
      <c r="D24" s="35">
        <v>4362396</v>
      </c>
      <c r="E24" s="35">
        <v>4362396</v>
      </c>
      <c r="F24" s="35"/>
      <c r="G24" s="35"/>
    </row>
    <row r="25" ht="18" customHeight="1" spans="1:7">
      <c r="A25" s="165">
        <v>22102</v>
      </c>
      <c r="B25" s="137" t="s">
        <v>125</v>
      </c>
      <c r="C25" s="35">
        <v>4362396</v>
      </c>
      <c r="D25" s="35">
        <v>4362396</v>
      </c>
      <c r="E25" s="35">
        <v>4362396</v>
      </c>
      <c r="F25" s="35"/>
      <c r="G25" s="35"/>
    </row>
    <row r="26" ht="18" customHeight="1" spans="1:7">
      <c r="A26" s="165">
        <v>2210201</v>
      </c>
      <c r="B26" s="138" t="s">
        <v>126</v>
      </c>
      <c r="C26" s="35">
        <v>4362396</v>
      </c>
      <c r="D26" s="35">
        <v>4362396</v>
      </c>
      <c r="E26" s="35">
        <v>4362396</v>
      </c>
      <c r="F26" s="35"/>
      <c r="G26" s="35"/>
    </row>
    <row r="27" ht="18" customHeight="1" spans="1:7">
      <c r="A27" s="84" t="s">
        <v>165</v>
      </c>
      <c r="B27" s="166" t="s">
        <v>165</v>
      </c>
      <c r="C27" s="35">
        <v>238879368.83</v>
      </c>
      <c r="D27" s="35">
        <v>81138739.8</v>
      </c>
      <c r="E27" s="35">
        <v>75729005.8</v>
      </c>
      <c r="F27" s="35">
        <v>5409734</v>
      </c>
      <c r="G27" s="35">
        <v>157740629.03</v>
      </c>
    </row>
  </sheetData>
  <mergeCells count="6">
    <mergeCell ref="A2:G2"/>
    <mergeCell ref="A4:B4"/>
    <mergeCell ref="D4:F4"/>
    <mergeCell ref="A27:B27"/>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C7" sqref="C7"/>
    </sheetView>
  </sheetViews>
  <sheetFormatPr defaultColWidth="10.4166666666667" defaultRowHeight="14.25" customHeight="1" outlineLevelRow="6" outlineLevelCol="5"/>
  <cols>
    <col min="1" max="6" width="28.1333333333333" customWidth="1"/>
  </cols>
  <sheetData>
    <row r="1" customHeight="1" spans="1:6">
      <c r="A1" s="48"/>
      <c r="B1" s="48"/>
      <c r="C1" s="48"/>
      <c r="D1" s="48"/>
      <c r="E1" s="47"/>
      <c r="F1" s="158" t="s">
        <v>166</v>
      </c>
    </row>
    <row r="2" ht="41.25" customHeight="1" spans="1:6">
      <c r="A2" s="159" t="str">
        <f>"2026"&amp;"年一般公共预算“三公”经费支出预算表"</f>
        <v>2026年一般公共预算“三公”经费支出预算表</v>
      </c>
      <c r="B2" s="48"/>
      <c r="C2" s="48"/>
      <c r="D2" s="48"/>
      <c r="E2" s="47"/>
      <c r="F2" s="48"/>
    </row>
    <row r="3" customHeight="1" spans="1:6">
      <c r="A3" s="108" t="str">
        <f>"单位名称："&amp;"昆明市五华区综合行政执法局"</f>
        <v>单位名称：昆明市五华区综合行政执法局</v>
      </c>
      <c r="B3" s="160"/>
      <c r="D3" s="48"/>
      <c r="E3" s="47"/>
      <c r="F3" s="52" t="s">
        <v>1</v>
      </c>
    </row>
    <row r="4" ht="27" customHeight="1" spans="1:6">
      <c r="A4" s="53" t="s">
        <v>167</v>
      </c>
      <c r="B4" s="53" t="s">
        <v>168</v>
      </c>
      <c r="C4" s="55" t="s">
        <v>169</v>
      </c>
      <c r="D4" s="53"/>
      <c r="E4" s="54"/>
      <c r="F4" s="53" t="s">
        <v>170</v>
      </c>
    </row>
    <row r="5" ht="28.5" customHeight="1" spans="1:6">
      <c r="A5" s="161"/>
      <c r="B5" s="57"/>
      <c r="C5" s="54" t="s">
        <v>57</v>
      </c>
      <c r="D5" s="54" t="s">
        <v>171</v>
      </c>
      <c r="E5" s="54" t="s">
        <v>172</v>
      </c>
      <c r="F5" s="56"/>
    </row>
    <row r="6" ht="17.25" customHeight="1" spans="1:6">
      <c r="A6" s="61" t="s">
        <v>92</v>
      </c>
      <c r="B6" s="61" t="s">
        <v>93</v>
      </c>
      <c r="C6" s="61" t="s">
        <v>94</v>
      </c>
      <c r="D6" s="61" t="s">
        <v>95</v>
      </c>
      <c r="E6" s="61" t="s">
        <v>96</v>
      </c>
      <c r="F6" s="61" t="s">
        <v>97</v>
      </c>
    </row>
    <row r="7" ht="17.25" customHeight="1" spans="1:6">
      <c r="A7" s="35">
        <v>420000</v>
      </c>
      <c r="B7" s="35"/>
      <c r="C7" s="35">
        <v>420000</v>
      </c>
      <c r="D7" s="35"/>
      <c r="E7" s="35">
        <v>420000</v>
      </c>
      <c r="F7" s="35"/>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74"/>
  <sheetViews>
    <sheetView showZeros="0" workbookViewId="0">
      <selection activeCell="H9" sqref="H9:H173"/>
    </sheetView>
  </sheetViews>
  <sheetFormatPr defaultColWidth="9.13333333333333" defaultRowHeight="14.25" customHeight="1"/>
  <cols>
    <col min="1" max="1" width="32.8583333333333" customWidth="1"/>
    <col min="2" max="2" width="20.7083333333333" customWidth="1"/>
    <col min="3" max="3" width="31.2833333333333" customWidth="1"/>
    <col min="4" max="4" width="10.1333333333333" customWidth="1"/>
    <col min="5" max="5" width="17.575" customWidth="1"/>
    <col min="6" max="6" width="10.2833333333333" customWidth="1"/>
    <col min="7" max="7" width="23" customWidth="1"/>
    <col min="8" max="23" width="18.7083333333333" customWidth="1"/>
  </cols>
  <sheetData>
    <row r="1" ht="13.5" customHeight="1" spans="1:23">
      <c r="A1" s="139"/>
      <c r="B1" s="147"/>
      <c r="D1" s="148"/>
      <c r="E1" s="148"/>
      <c r="F1" s="148"/>
      <c r="G1" s="148"/>
      <c r="H1" s="87"/>
      <c r="I1" s="87"/>
      <c r="J1" s="87"/>
      <c r="K1" s="87"/>
      <c r="L1" s="87"/>
      <c r="M1" s="87"/>
      <c r="Q1" s="87"/>
      <c r="U1" s="147"/>
      <c r="W1" s="12" t="s">
        <v>173</v>
      </c>
    </row>
    <row r="2" ht="45.75" customHeight="1" spans="1:23">
      <c r="A2" s="13" t="s">
        <v>174</v>
      </c>
      <c r="B2" s="70"/>
      <c r="C2" s="70"/>
      <c r="D2" s="70"/>
      <c r="E2" s="70"/>
      <c r="F2" s="70"/>
      <c r="G2" s="70"/>
      <c r="H2" s="70"/>
      <c r="I2" s="70"/>
      <c r="J2" s="70"/>
      <c r="K2" s="70"/>
      <c r="L2" s="70"/>
      <c r="M2" s="70"/>
      <c r="N2" s="13"/>
      <c r="O2" s="13"/>
      <c r="P2" s="13"/>
      <c r="Q2" s="70"/>
      <c r="R2" s="70"/>
      <c r="S2" s="70"/>
      <c r="T2" s="70"/>
      <c r="U2" s="70"/>
      <c r="V2" s="70"/>
      <c r="W2" s="70"/>
    </row>
    <row r="3" ht="18.75" customHeight="1" spans="1:23">
      <c r="A3" s="15" t="s">
        <v>175</v>
      </c>
      <c r="B3" s="149"/>
      <c r="C3" s="149"/>
      <c r="D3" s="149"/>
      <c r="E3" s="149"/>
      <c r="F3" s="149"/>
      <c r="G3" s="149"/>
      <c r="H3" s="92"/>
      <c r="I3" s="92"/>
      <c r="J3" s="92"/>
      <c r="K3" s="92"/>
      <c r="L3" s="92"/>
      <c r="M3" s="92"/>
      <c r="N3" s="16"/>
      <c r="O3" s="16"/>
      <c r="P3" s="16"/>
      <c r="Q3" s="92"/>
      <c r="U3" s="147"/>
      <c r="W3" s="12" t="s">
        <v>1</v>
      </c>
    </row>
    <row r="4" ht="18" customHeight="1" spans="1:23">
      <c r="A4" s="18" t="s">
        <v>176</v>
      </c>
      <c r="B4" s="18" t="s">
        <v>177</v>
      </c>
      <c r="C4" s="18" t="s">
        <v>178</v>
      </c>
      <c r="D4" s="18" t="s">
        <v>179</v>
      </c>
      <c r="E4" s="18" t="s">
        <v>180</v>
      </c>
      <c r="F4" s="18" t="s">
        <v>181</v>
      </c>
      <c r="G4" s="18" t="s">
        <v>182</v>
      </c>
      <c r="H4" s="150" t="s">
        <v>183</v>
      </c>
      <c r="I4" s="80" t="s">
        <v>183</v>
      </c>
      <c r="J4" s="80"/>
      <c r="K4" s="80"/>
      <c r="L4" s="80"/>
      <c r="M4" s="80"/>
      <c r="N4" s="22"/>
      <c r="O4" s="22"/>
      <c r="P4" s="22"/>
      <c r="Q4" s="96" t="s">
        <v>61</v>
      </c>
      <c r="R4" s="80" t="s">
        <v>62</v>
      </c>
      <c r="S4" s="80"/>
      <c r="T4" s="80"/>
      <c r="U4" s="80"/>
      <c r="V4" s="80"/>
      <c r="W4" s="81"/>
    </row>
    <row r="5" ht="18" customHeight="1" spans="1:23">
      <c r="A5" s="26"/>
      <c r="B5" s="129"/>
      <c r="C5" s="24"/>
      <c r="D5" s="24"/>
      <c r="E5" s="24"/>
      <c r="F5" s="24"/>
      <c r="G5" s="24"/>
      <c r="H5" s="127" t="s">
        <v>184</v>
      </c>
      <c r="I5" s="150" t="s">
        <v>58</v>
      </c>
      <c r="J5" s="80"/>
      <c r="K5" s="80"/>
      <c r="L5" s="80"/>
      <c r="M5" s="81"/>
      <c r="N5" s="21" t="s">
        <v>185</v>
      </c>
      <c r="O5" s="22"/>
      <c r="P5" s="23"/>
      <c r="Q5" s="18" t="s">
        <v>61</v>
      </c>
      <c r="R5" s="150" t="s">
        <v>62</v>
      </c>
      <c r="S5" s="96" t="s">
        <v>64</v>
      </c>
      <c r="T5" s="80" t="s">
        <v>62</v>
      </c>
      <c r="U5" s="96" t="s">
        <v>66</v>
      </c>
      <c r="V5" s="96" t="s">
        <v>67</v>
      </c>
      <c r="W5" s="151" t="s">
        <v>68</v>
      </c>
    </row>
    <row r="6" ht="19.5" customHeight="1" spans="1:23">
      <c r="A6" s="26"/>
      <c r="B6" s="26"/>
      <c r="C6" s="26"/>
      <c r="D6" s="26"/>
      <c r="E6" s="26"/>
      <c r="F6" s="26"/>
      <c r="G6" s="26"/>
      <c r="H6" s="26"/>
      <c r="I6" s="152" t="s">
        <v>186</v>
      </c>
      <c r="J6" s="18" t="s">
        <v>187</v>
      </c>
      <c r="K6" s="18" t="s">
        <v>188</v>
      </c>
      <c r="L6" s="18" t="s">
        <v>189</v>
      </c>
      <c r="M6" s="18" t="s">
        <v>190</v>
      </c>
      <c r="N6" s="18" t="s">
        <v>58</v>
      </c>
      <c r="O6" s="18" t="s">
        <v>59</v>
      </c>
      <c r="P6" s="18" t="s">
        <v>60</v>
      </c>
      <c r="Q6" s="26"/>
      <c r="R6" s="18" t="s">
        <v>57</v>
      </c>
      <c r="S6" s="18" t="s">
        <v>64</v>
      </c>
      <c r="T6" s="18" t="s">
        <v>191</v>
      </c>
      <c r="U6" s="18" t="s">
        <v>66</v>
      </c>
      <c r="V6" s="18" t="s">
        <v>67</v>
      </c>
      <c r="W6" s="18" t="s">
        <v>68</v>
      </c>
    </row>
    <row r="7" ht="37.5" customHeight="1" spans="1:23">
      <c r="A7" s="29"/>
      <c r="B7" s="153"/>
      <c r="C7" s="153"/>
      <c r="D7" s="153"/>
      <c r="E7" s="153"/>
      <c r="F7" s="153"/>
      <c r="G7" s="153"/>
      <c r="H7" s="153"/>
      <c r="I7" s="154" t="s">
        <v>57</v>
      </c>
      <c r="J7" s="27" t="s">
        <v>192</v>
      </c>
      <c r="K7" s="27" t="s">
        <v>188</v>
      </c>
      <c r="L7" s="27" t="s">
        <v>189</v>
      </c>
      <c r="M7" s="27" t="s">
        <v>190</v>
      </c>
      <c r="N7" s="27" t="s">
        <v>188</v>
      </c>
      <c r="O7" s="27" t="s">
        <v>189</v>
      </c>
      <c r="P7" s="27" t="s">
        <v>190</v>
      </c>
      <c r="Q7" s="27" t="s">
        <v>61</v>
      </c>
      <c r="R7" s="27" t="s">
        <v>57</v>
      </c>
      <c r="S7" s="27" t="s">
        <v>64</v>
      </c>
      <c r="T7" s="27" t="s">
        <v>191</v>
      </c>
      <c r="U7" s="27" t="s">
        <v>66</v>
      </c>
      <c r="V7" s="27" t="s">
        <v>67</v>
      </c>
      <c r="W7" s="27" t="s">
        <v>68</v>
      </c>
    </row>
    <row r="8" customHeight="1" spans="1:23">
      <c r="A8" s="31">
        <v>1</v>
      </c>
      <c r="B8" s="31">
        <v>2</v>
      </c>
      <c r="C8" s="31">
        <v>3</v>
      </c>
      <c r="D8" s="31">
        <v>4</v>
      </c>
      <c r="E8" s="31">
        <v>5</v>
      </c>
      <c r="F8" s="31">
        <v>6</v>
      </c>
      <c r="G8" s="31">
        <v>7</v>
      </c>
      <c r="H8" s="31">
        <v>8</v>
      </c>
      <c r="I8" s="31">
        <v>9</v>
      </c>
      <c r="J8" s="31">
        <v>10</v>
      </c>
      <c r="K8" s="31">
        <v>11</v>
      </c>
      <c r="L8" s="31">
        <v>12</v>
      </c>
      <c r="M8" s="31">
        <v>13</v>
      </c>
      <c r="N8" s="31">
        <v>14</v>
      </c>
      <c r="O8" s="31">
        <v>15</v>
      </c>
      <c r="P8" s="31">
        <v>16</v>
      </c>
      <c r="Q8" s="31">
        <v>17</v>
      </c>
      <c r="R8" s="31">
        <v>18</v>
      </c>
      <c r="S8" s="31">
        <v>19</v>
      </c>
      <c r="T8" s="31">
        <v>20</v>
      </c>
      <c r="U8" s="31">
        <v>21</v>
      </c>
      <c r="V8" s="31">
        <v>22</v>
      </c>
      <c r="W8" s="31">
        <v>23</v>
      </c>
    </row>
    <row r="9" ht="20.25" customHeight="1" spans="1:23">
      <c r="A9" s="155" t="s">
        <v>70</v>
      </c>
      <c r="B9" s="155" t="s">
        <v>193</v>
      </c>
      <c r="C9" s="155" t="s">
        <v>194</v>
      </c>
      <c r="D9" s="155" t="s">
        <v>195</v>
      </c>
      <c r="E9" s="155" t="s">
        <v>121</v>
      </c>
      <c r="F9" s="155" t="s">
        <v>196</v>
      </c>
      <c r="G9" s="155" t="s">
        <v>197</v>
      </c>
      <c r="H9" s="35">
        <v>2782212</v>
      </c>
      <c r="I9" s="35">
        <v>2782212</v>
      </c>
      <c r="J9" s="35"/>
      <c r="K9" s="35"/>
      <c r="L9" s="35">
        <v>2782212</v>
      </c>
      <c r="M9" s="35"/>
      <c r="N9" s="35"/>
      <c r="O9" s="35"/>
      <c r="P9" s="35"/>
      <c r="Q9" s="35"/>
      <c r="R9" s="35"/>
      <c r="S9" s="35"/>
      <c r="T9" s="35"/>
      <c r="U9" s="35"/>
      <c r="V9" s="35"/>
      <c r="W9" s="35"/>
    </row>
    <row r="10" ht="20.25" customHeight="1" spans="1:23">
      <c r="A10" s="155" t="s">
        <v>70</v>
      </c>
      <c r="B10" s="155" t="s">
        <v>193</v>
      </c>
      <c r="C10" s="155" t="s">
        <v>194</v>
      </c>
      <c r="D10" s="155" t="s">
        <v>195</v>
      </c>
      <c r="E10" s="155" t="s">
        <v>121</v>
      </c>
      <c r="F10" s="155" t="s">
        <v>198</v>
      </c>
      <c r="G10" s="155" t="s">
        <v>199</v>
      </c>
      <c r="H10" s="35">
        <v>3447276</v>
      </c>
      <c r="I10" s="35">
        <v>3447276</v>
      </c>
      <c r="J10" s="8"/>
      <c r="K10" s="8"/>
      <c r="L10" s="35">
        <v>3447276</v>
      </c>
      <c r="M10" s="8"/>
      <c r="N10" s="35"/>
      <c r="O10" s="35"/>
      <c r="P10" s="35"/>
      <c r="Q10" s="35"/>
      <c r="R10" s="35"/>
      <c r="S10" s="35"/>
      <c r="T10" s="35"/>
      <c r="U10" s="35"/>
      <c r="V10" s="35"/>
      <c r="W10" s="35"/>
    </row>
    <row r="11" ht="20.25" customHeight="1" spans="1:23">
      <c r="A11" s="155" t="s">
        <v>70</v>
      </c>
      <c r="B11" s="155" t="s">
        <v>193</v>
      </c>
      <c r="C11" s="155" t="s">
        <v>194</v>
      </c>
      <c r="D11" s="155" t="s">
        <v>195</v>
      </c>
      <c r="E11" s="155" t="s">
        <v>121</v>
      </c>
      <c r="F11" s="155" t="s">
        <v>200</v>
      </c>
      <c r="G11" s="155" t="s">
        <v>201</v>
      </c>
      <c r="H11" s="35">
        <v>231851</v>
      </c>
      <c r="I11" s="35">
        <v>231851</v>
      </c>
      <c r="J11" s="8"/>
      <c r="K11" s="8"/>
      <c r="L11" s="35">
        <v>231851</v>
      </c>
      <c r="M11" s="8"/>
      <c r="N11" s="35"/>
      <c r="O11" s="35"/>
      <c r="P11" s="35"/>
      <c r="Q11" s="35"/>
      <c r="R11" s="35"/>
      <c r="S11" s="35"/>
      <c r="T11" s="35"/>
      <c r="U11" s="35"/>
      <c r="V11" s="35"/>
      <c r="W11" s="35"/>
    </row>
    <row r="12" ht="20.25" customHeight="1" spans="1:23">
      <c r="A12" s="155" t="s">
        <v>70</v>
      </c>
      <c r="B12" s="155" t="s">
        <v>202</v>
      </c>
      <c r="C12" s="155" t="s">
        <v>126</v>
      </c>
      <c r="D12" s="155" t="s">
        <v>203</v>
      </c>
      <c r="E12" s="155" t="s">
        <v>126</v>
      </c>
      <c r="F12" s="155" t="s">
        <v>204</v>
      </c>
      <c r="G12" s="155" t="s">
        <v>126</v>
      </c>
      <c r="H12" s="35">
        <v>1033284</v>
      </c>
      <c r="I12" s="35">
        <v>1033284</v>
      </c>
      <c r="J12" s="8"/>
      <c r="K12" s="8"/>
      <c r="L12" s="35">
        <v>1033284</v>
      </c>
      <c r="M12" s="8"/>
      <c r="N12" s="35"/>
      <c r="O12" s="35"/>
      <c r="P12" s="35"/>
      <c r="Q12" s="35"/>
      <c r="R12" s="35"/>
      <c r="S12" s="35"/>
      <c r="T12" s="35"/>
      <c r="U12" s="35"/>
      <c r="V12" s="35"/>
      <c r="W12" s="35"/>
    </row>
    <row r="13" ht="20.25" customHeight="1" spans="1:23">
      <c r="A13" s="155" t="s">
        <v>70</v>
      </c>
      <c r="B13" s="155" t="s">
        <v>205</v>
      </c>
      <c r="C13" s="155" t="s">
        <v>206</v>
      </c>
      <c r="D13" s="155" t="s">
        <v>195</v>
      </c>
      <c r="E13" s="155" t="s">
        <v>121</v>
      </c>
      <c r="F13" s="155" t="s">
        <v>207</v>
      </c>
      <c r="G13" s="155" t="s">
        <v>206</v>
      </c>
      <c r="H13" s="35">
        <v>70000</v>
      </c>
      <c r="I13" s="35">
        <v>70000</v>
      </c>
      <c r="J13" s="8"/>
      <c r="K13" s="8"/>
      <c r="L13" s="35">
        <v>70000</v>
      </c>
      <c r="M13" s="8"/>
      <c r="N13" s="35"/>
      <c r="O13" s="35"/>
      <c r="P13" s="35"/>
      <c r="Q13" s="35"/>
      <c r="R13" s="35"/>
      <c r="S13" s="35"/>
      <c r="T13" s="35"/>
      <c r="U13" s="35"/>
      <c r="V13" s="35"/>
      <c r="W13" s="35"/>
    </row>
    <row r="14" ht="20.25" customHeight="1" spans="1:23">
      <c r="A14" s="155" t="s">
        <v>70</v>
      </c>
      <c r="B14" s="155" t="s">
        <v>208</v>
      </c>
      <c r="C14" s="155" t="s">
        <v>209</v>
      </c>
      <c r="D14" s="155" t="s">
        <v>195</v>
      </c>
      <c r="E14" s="155" t="s">
        <v>121</v>
      </c>
      <c r="F14" s="155" t="s">
        <v>210</v>
      </c>
      <c r="G14" s="155" t="s">
        <v>211</v>
      </c>
      <c r="H14" s="35">
        <v>529800</v>
      </c>
      <c r="I14" s="35">
        <v>529800</v>
      </c>
      <c r="J14" s="8"/>
      <c r="K14" s="8"/>
      <c r="L14" s="35">
        <v>529800</v>
      </c>
      <c r="M14" s="8"/>
      <c r="N14" s="35"/>
      <c r="O14" s="35"/>
      <c r="P14" s="35"/>
      <c r="Q14" s="35"/>
      <c r="R14" s="35"/>
      <c r="S14" s="35"/>
      <c r="T14" s="35"/>
      <c r="U14" s="35"/>
      <c r="V14" s="35"/>
      <c r="W14" s="35"/>
    </row>
    <row r="15" ht="20.25" customHeight="1" spans="1:23">
      <c r="A15" s="155" t="s">
        <v>70</v>
      </c>
      <c r="B15" s="155" t="s">
        <v>212</v>
      </c>
      <c r="C15" s="155" t="s">
        <v>213</v>
      </c>
      <c r="D15" s="155" t="s">
        <v>195</v>
      </c>
      <c r="E15" s="155" t="s">
        <v>121</v>
      </c>
      <c r="F15" s="155" t="s">
        <v>214</v>
      </c>
      <c r="G15" s="155" t="s">
        <v>213</v>
      </c>
      <c r="H15" s="35">
        <v>43680</v>
      </c>
      <c r="I15" s="35">
        <v>43680</v>
      </c>
      <c r="J15" s="8"/>
      <c r="K15" s="8"/>
      <c r="L15" s="35">
        <v>43680</v>
      </c>
      <c r="M15" s="8"/>
      <c r="N15" s="35"/>
      <c r="O15" s="35"/>
      <c r="P15" s="35"/>
      <c r="Q15" s="35"/>
      <c r="R15" s="35"/>
      <c r="S15" s="35"/>
      <c r="T15" s="35"/>
      <c r="U15" s="35"/>
      <c r="V15" s="35"/>
      <c r="W15" s="35"/>
    </row>
    <row r="16" ht="20.25" customHeight="1" spans="1:23">
      <c r="A16" s="155" t="s">
        <v>70</v>
      </c>
      <c r="B16" s="155" t="s">
        <v>215</v>
      </c>
      <c r="C16" s="155" t="s">
        <v>216</v>
      </c>
      <c r="D16" s="155" t="s">
        <v>195</v>
      </c>
      <c r="E16" s="155" t="s">
        <v>121</v>
      </c>
      <c r="F16" s="155" t="s">
        <v>217</v>
      </c>
      <c r="G16" s="155" t="s">
        <v>218</v>
      </c>
      <c r="H16" s="35">
        <v>120760</v>
      </c>
      <c r="I16" s="35">
        <v>120760</v>
      </c>
      <c r="J16" s="8"/>
      <c r="K16" s="8"/>
      <c r="L16" s="35">
        <v>120760</v>
      </c>
      <c r="M16" s="8"/>
      <c r="N16" s="35"/>
      <c r="O16" s="35"/>
      <c r="P16" s="35"/>
      <c r="Q16" s="35"/>
      <c r="R16" s="35"/>
      <c r="S16" s="35"/>
      <c r="T16" s="35"/>
      <c r="U16" s="35"/>
      <c r="V16" s="35"/>
      <c r="W16" s="35"/>
    </row>
    <row r="17" ht="20.25" customHeight="1" spans="1:23">
      <c r="A17" s="155" t="s">
        <v>70</v>
      </c>
      <c r="B17" s="155" t="s">
        <v>215</v>
      </c>
      <c r="C17" s="155" t="s">
        <v>216</v>
      </c>
      <c r="D17" s="155" t="s">
        <v>195</v>
      </c>
      <c r="E17" s="155" t="s">
        <v>121</v>
      </c>
      <c r="F17" s="155" t="s">
        <v>219</v>
      </c>
      <c r="G17" s="155" t="s">
        <v>220</v>
      </c>
      <c r="H17" s="35">
        <v>12000</v>
      </c>
      <c r="I17" s="35">
        <v>12000</v>
      </c>
      <c r="J17" s="8"/>
      <c r="K17" s="8"/>
      <c r="L17" s="35">
        <v>12000</v>
      </c>
      <c r="M17" s="8"/>
      <c r="N17" s="35"/>
      <c r="O17" s="35"/>
      <c r="P17" s="35"/>
      <c r="Q17" s="35"/>
      <c r="R17" s="35"/>
      <c r="S17" s="35"/>
      <c r="T17" s="35"/>
      <c r="U17" s="35"/>
      <c r="V17" s="35"/>
      <c r="W17" s="35"/>
    </row>
    <row r="18" ht="20.25" customHeight="1" spans="1:23">
      <c r="A18" s="155" t="s">
        <v>70</v>
      </c>
      <c r="B18" s="155" t="s">
        <v>215</v>
      </c>
      <c r="C18" s="155" t="s">
        <v>216</v>
      </c>
      <c r="D18" s="155" t="s">
        <v>195</v>
      </c>
      <c r="E18" s="155" t="s">
        <v>121</v>
      </c>
      <c r="F18" s="155" t="s">
        <v>219</v>
      </c>
      <c r="G18" s="155" t="s">
        <v>220</v>
      </c>
      <c r="H18" s="35">
        <v>20000</v>
      </c>
      <c r="I18" s="35">
        <v>20000</v>
      </c>
      <c r="J18" s="8"/>
      <c r="K18" s="8"/>
      <c r="L18" s="35">
        <v>20000</v>
      </c>
      <c r="M18" s="8"/>
      <c r="N18" s="35"/>
      <c r="O18" s="35"/>
      <c r="P18" s="35"/>
      <c r="Q18" s="35"/>
      <c r="R18" s="35"/>
      <c r="S18" s="35"/>
      <c r="T18" s="35"/>
      <c r="U18" s="35"/>
      <c r="V18" s="35"/>
      <c r="W18" s="35"/>
    </row>
    <row r="19" ht="20.25" customHeight="1" spans="1:23">
      <c r="A19" s="155" t="s">
        <v>70</v>
      </c>
      <c r="B19" s="155" t="s">
        <v>215</v>
      </c>
      <c r="C19" s="155" t="s">
        <v>216</v>
      </c>
      <c r="D19" s="155" t="s">
        <v>195</v>
      </c>
      <c r="E19" s="155" t="s">
        <v>121</v>
      </c>
      <c r="F19" s="155" t="s">
        <v>221</v>
      </c>
      <c r="G19" s="155" t="s">
        <v>222</v>
      </c>
      <c r="H19" s="35">
        <v>30000</v>
      </c>
      <c r="I19" s="35">
        <v>30000</v>
      </c>
      <c r="J19" s="8"/>
      <c r="K19" s="8"/>
      <c r="L19" s="35">
        <v>30000</v>
      </c>
      <c r="M19" s="8"/>
      <c r="N19" s="35"/>
      <c r="O19" s="35"/>
      <c r="P19" s="35"/>
      <c r="Q19" s="35"/>
      <c r="R19" s="35"/>
      <c r="S19" s="35"/>
      <c r="T19" s="35"/>
      <c r="U19" s="35"/>
      <c r="V19" s="35"/>
      <c r="W19" s="35"/>
    </row>
    <row r="20" ht="20.25" customHeight="1" spans="1:23">
      <c r="A20" s="155" t="s">
        <v>70</v>
      </c>
      <c r="B20" s="155" t="s">
        <v>215</v>
      </c>
      <c r="C20" s="155" t="s">
        <v>216</v>
      </c>
      <c r="D20" s="155" t="s">
        <v>195</v>
      </c>
      <c r="E20" s="155" t="s">
        <v>121</v>
      </c>
      <c r="F20" s="155" t="s">
        <v>223</v>
      </c>
      <c r="G20" s="155" t="s">
        <v>224</v>
      </c>
      <c r="H20" s="35">
        <v>45000</v>
      </c>
      <c r="I20" s="35">
        <v>45000</v>
      </c>
      <c r="J20" s="8"/>
      <c r="K20" s="8"/>
      <c r="L20" s="35">
        <v>45000</v>
      </c>
      <c r="M20" s="8"/>
      <c r="N20" s="35"/>
      <c r="O20" s="35"/>
      <c r="P20" s="35"/>
      <c r="Q20" s="35"/>
      <c r="R20" s="35"/>
      <c r="S20" s="35"/>
      <c r="T20" s="35"/>
      <c r="U20" s="35"/>
      <c r="V20" s="35"/>
      <c r="W20" s="35"/>
    </row>
    <row r="21" ht="20.25" customHeight="1" spans="1:23">
      <c r="A21" s="155" t="s">
        <v>70</v>
      </c>
      <c r="B21" s="155" t="s">
        <v>215</v>
      </c>
      <c r="C21" s="155" t="s">
        <v>216</v>
      </c>
      <c r="D21" s="155" t="s">
        <v>195</v>
      </c>
      <c r="E21" s="155" t="s">
        <v>121</v>
      </c>
      <c r="F21" s="155" t="s">
        <v>225</v>
      </c>
      <c r="G21" s="155" t="s">
        <v>226</v>
      </c>
      <c r="H21" s="35">
        <v>122000</v>
      </c>
      <c r="I21" s="35">
        <v>122000</v>
      </c>
      <c r="J21" s="8"/>
      <c r="K21" s="8"/>
      <c r="L21" s="35">
        <v>122000</v>
      </c>
      <c r="M21" s="8"/>
      <c r="N21" s="35"/>
      <c r="O21" s="35"/>
      <c r="P21" s="35"/>
      <c r="Q21" s="35"/>
      <c r="R21" s="35"/>
      <c r="S21" s="35"/>
      <c r="T21" s="35"/>
      <c r="U21" s="35"/>
      <c r="V21" s="35"/>
      <c r="W21" s="35"/>
    </row>
    <row r="22" ht="20.25" customHeight="1" spans="1:23">
      <c r="A22" s="155" t="s">
        <v>70</v>
      </c>
      <c r="B22" s="155" t="s">
        <v>215</v>
      </c>
      <c r="C22" s="155" t="s">
        <v>216</v>
      </c>
      <c r="D22" s="155" t="s">
        <v>195</v>
      </c>
      <c r="E22" s="155" t="s">
        <v>121</v>
      </c>
      <c r="F22" s="155" t="s">
        <v>227</v>
      </c>
      <c r="G22" s="155" t="s">
        <v>228</v>
      </c>
      <c r="H22" s="35">
        <v>20000</v>
      </c>
      <c r="I22" s="35">
        <v>20000</v>
      </c>
      <c r="J22" s="8"/>
      <c r="K22" s="8"/>
      <c r="L22" s="35">
        <v>20000</v>
      </c>
      <c r="M22" s="8"/>
      <c r="N22" s="35"/>
      <c r="O22" s="35"/>
      <c r="P22" s="35"/>
      <c r="Q22" s="35"/>
      <c r="R22" s="35"/>
      <c r="S22" s="35"/>
      <c r="T22" s="35"/>
      <c r="U22" s="35"/>
      <c r="V22" s="35"/>
      <c r="W22" s="35"/>
    </row>
    <row r="23" ht="20.25" customHeight="1" spans="1:23">
      <c r="A23" s="155" t="s">
        <v>70</v>
      </c>
      <c r="B23" s="155" t="s">
        <v>215</v>
      </c>
      <c r="C23" s="155" t="s">
        <v>216</v>
      </c>
      <c r="D23" s="155" t="s">
        <v>195</v>
      </c>
      <c r="E23" s="155" t="s">
        <v>121</v>
      </c>
      <c r="F23" s="155" t="s">
        <v>229</v>
      </c>
      <c r="G23" s="155" t="s">
        <v>230</v>
      </c>
      <c r="H23" s="35">
        <v>20000</v>
      </c>
      <c r="I23" s="35">
        <v>20000</v>
      </c>
      <c r="J23" s="8"/>
      <c r="K23" s="8"/>
      <c r="L23" s="35">
        <v>20000</v>
      </c>
      <c r="M23" s="8"/>
      <c r="N23" s="35"/>
      <c r="O23" s="35"/>
      <c r="P23" s="35"/>
      <c r="Q23" s="35"/>
      <c r="R23" s="35"/>
      <c r="S23" s="35"/>
      <c r="T23" s="35"/>
      <c r="U23" s="35"/>
      <c r="V23" s="35"/>
      <c r="W23" s="35"/>
    </row>
    <row r="24" ht="20.25" customHeight="1" spans="1:23">
      <c r="A24" s="155" t="s">
        <v>70</v>
      </c>
      <c r="B24" s="155" t="s">
        <v>215</v>
      </c>
      <c r="C24" s="155" t="s">
        <v>216</v>
      </c>
      <c r="D24" s="155" t="s">
        <v>231</v>
      </c>
      <c r="E24" s="155" t="s">
        <v>109</v>
      </c>
      <c r="F24" s="155" t="s">
        <v>232</v>
      </c>
      <c r="G24" s="155" t="s">
        <v>233</v>
      </c>
      <c r="H24" s="35">
        <v>55200</v>
      </c>
      <c r="I24" s="35">
        <v>55200</v>
      </c>
      <c r="J24" s="8"/>
      <c r="K24" s="8"/>
      <c r="L24" s="35">
        <v>55200</v>
      </c>
      <c r="M24" s="8"/>
      <c r="N24" s="35"/>
      <c r="O24" s="35"/>
      <c r="P24" s="35"/>
      <c r="Q24" s="35"/>
      <c r="R24" s="35"/>
      <c r="S24" s="35"/>
      <c r="T24" s="35"/>
      <c r="U24" s="35"/>
      <c r="V24" s="35"/>
      <c r="W24" s="35"/>
    </row>
    <row r="25" ht="20.25" customHeight="1" spans="1:23">
      <c r="A25" s="155" t="s">
        <v>70</v>
      </c>
      <c r="B25" s="155" t="s">
        <v>215</v>
      </c>
      <c r="C25" s="155" t="s">
        <v>216</v>
      </c>
      <c r="D25" s="155" t="s">
        <v>195</v>
      </c>
      <c r="E25" s="155" t="s">
        <v>121</v>
      </c>
      <c r="F25" s="155" t="s">
        <v>232</v>
      </c>
      <c r="G25" s="155" t="s">
        <v>233</v>
      </c>
      <c r="H25" s="35">
        <v>134400</v>
      </c>
      <c r="I25" s="35">
        <v>134400</v>
      </c>
      <c r="J25" s="8"/>
      <c r="K25" s="8"/>
      <c r="L25" s="35">
        <v>134400</v>
      </c>
      <c r="M25" s="8"/>
      <c r="N25" s="35"/>
      <c r="O25" s="35"/>
      <c r="P25" s="35"/>
      <c r="Q25" s="35"/>
      <c r="R25" s="35"/>
      <c r="S25" s="35"/>
      <c r="T25" s="35"/>
      <c r="U25" s="35"/>
      <c r="V25" s="35"/>
      <c r="W25" s="35"/>
    </row>
    <row r="26" ht="20.25" customHeight="1" spans="1:23">
      <c r="A26" s="155" t="s">
        <v>70</v>
      </c>
      <c r="B26" s="155" t="s">
        <v>234</v>
      </c>
      <c r="C26" s="155" t="s">
        <v>235</v>
      </c>
      <c r="D26" s="155" t="s">
        <v>236</v>
      </c>
      <c r="E26" s="155" t="s">
        <v>111</v>
      </c>
      <c r="F26" s="155" t="s">
        <v>237</v>
      </c>
      <c r="G26" s="155" t="s">
        <v>238</v>
      </c>
      <c r="H26" s="35">
        <v>1141499.52</v>
      </c>
      <c r="I26" s="35">
        <v>1141499.52</v>
      </c>
      <c r="J26" s="8"/>
      <c r="K26" s="8"/>
      <c r="L26" s="35">
        <v>1141499.52</v>
      </c>
      <c r="M26" s="8"/>
      <c r="N26" s="35"/>
      <c r="O26" s="35"/>
      <c r="P26" s="35"/>
      <c r="Q26" s="35"/>
      <c r="R26" s="35"/>
      <c r="S26" s="35"/>
      <c r="T26" s="35"/>
      <c r="U26" s="35"/>
      <c r="V26" s="35"/>
      <c r="W26" s="35"/>
    </row>
    <row r="27" ht="20.25" customHeight="1" spans="1:23">
      <c r="A27" s="155" t="s">
        <v>70</v>
      </c>
      <c r="B27" s="155" t="s">
        <v>234</v>
      </c>
      <c r="C27" s="155" t="s">
        <v>235</v>
      </c>
      <c r="D27" s="155" t="s">
        <v>239</v>
      </c>
      <c r="E27" s="155" t="s">
        <v>112</v>
      </c>
      <c r="F27" s="155" t="s">
        <v>240</v>
      </c>
      <c r="G27" s="155" t="s">
        <v>241</v>
      </c>
      <c r="H27" s="35">
        <v>300000</v>
      </c>
      <c r="I27" s="35">
        <v>300000</v>
      </c>
      <c r="J27" s="8"/>
      <c r="K27" s="8"/>
      <c r="L27" s="35">
        <v>300000</v>
      </c>
      <c r="M27" s="8"/>
      <c r="N27" s="35"/>
      <c r="O27" s="35"/>
      <c r="P27" s="35"/>
      <c r="Q27" s="35"/>
      <c r="R27" s="35"/>
      <c r="S27" s="35"/>
      <c r="T27" s="35"/>
      <c r="U27" s="35"/>
      <c r="V27" s="35"/>
      <c r="W27" s="35"/>
    </row>
    <row r="28" ht="20.25" customHeight="1" spans="1:23">
      <c r="A28" s="155" t="s">
        <v>70</v>
      </c>
      <c r="B28" s="155" t="s">
        <v>234</v>
      </c>
      <c r="C28" s="155" t="s">
        <v>235</v>
      </c>
      <c r="D28" s="155" t="s">
        <v>242</v>
      </c>
      <c r="E28" s="155" t="s">
        <v>115</v>
      </c>
      <c r="F28" s="155" t="s">
        <v>243</v>
      </c>
      <c r="G28" s="155" t="s">
        <v>244</v>
      </c>
      <c r="H28" s="35">
        <v>563924.88</v>
      </c>
      <c r="I28" s="35">
        <v>563924.88</v>
      </c>
      <c r="J28" s="8"/>
      <c r="K28" s="8"/>
      <c r="L28" s="35">
        <v>563924.88</v>
      </c>
      <c r="M28" s="8"/>
      <c r="N28" s="35"/>
      <c r="O28" s="35"/>
      <c r="P28" s="35"/>
      <c r="Q28" s="35"/>
      <c r="R28" s="35"/>
      <c r="S28" s="35"/>
      <c r="T28" s="35"/>
      <c r="U28" s="35"/>
      <c r="V28" s="35"/>
      <c r="W28" s="35"/>
    </row>
    <row r="29" ht="20.25" customHeight="1" spans="1:23">
      <c r="A29" s="155" t="s">
        <v>70</v>
      </c>
      <c r="B29" s="155" t="s">
        <v>234</v>
      </c>
      <c r="C29" s="155" t="s">
        <v>235</v>
      </c>
      <c r="D29" s="155" t="s">
        <v>245</v>
      </c>
      <c r="E29" s="155" t="s">
        <v>117</v>
      </c>
      <c r="F29" s="155" t="s">
        <v>246</v>
      </c>
      <c r="G29" s="155" t="s">
        <v>247</v>
      </c>
      <c r="H29" s="35">
        <v>22000</v>
      </c>
      <c r="I29" s="35">
        <v>22000</v>
      </c>
      <c r="J29" s="8"/>
      <c r="K29" s="8"/>
      <c r="L29" s="35">
        <v>22000</v>
      </c>
      <c r="M29" s="8"/>
      <c r="N29" s="35"/>
      <c r="O29" s="35"/>
      <c r="P29" s="35"/>
      <c r="Q29" s="35"/>
      <c r="R29" s="35"/>
      <c r="S29" s="35"/>
      <c r="T29" s="35"/>
      <c r="U29" s="35"/>
      <c r="V29" s="35"/>
      <c r="W29" s="35"/>
    </row>
    <row r="30" ht="20.25" customHeight="1" spans="1:23">
      <c r="A30" s="155" t="s">
        <v>70</v>
      </c>
      <c r="B30" s="155" t="s">
        <v>234</v>
      </c>
      <c r="C30" s="155" t="s">
        <v>235</v>
      </c>
      <c r="D30" s="155" t="s">
        <v>245</v>
      </c>
      <c r="E30" s="155" t="s">
        <v>117</v>
      </c>
      <c r="F30" s="155" t="s">
        <v>246</v>
      </c>
      <c r="G30" s="155" t="s">
        <v>247</v>
      </c>
      <c r="H30" s="35">
        <v>766725</v>
      </c>
      <c r="I30" s="35">
        <v>766725</v>
      </c>
      <c r="J30" s="8"/>
      <c r="K30" s="8"/>
      <c r="L30" s="35">
        <v>766725</v>
      </c>
      <c r="M30" s="8"/>
      <c r="N30" s="35"/>
      <c r="O30" s="35"/>
      <c r="P30" s="35"/>
      <c r="Q30" s="35"/>
      <c r="R30" s="35"/>
      <c r="S30" s="35"/>
      <c r="T30" s="35"/>
      <c r="U30" s="35"/>
      <c r="V30" s="35"/>
      <c r="W30" s="35"/>
    </row>
    <row r="31" ht="20.25" customHeight="1" spans="1:23">
      <c r="A31" s="155" t="s">
        <v>70</v>
      </c>
      <c r="B31" s="155" t="s">
        <v>234</v>
      </c>
      <c r="C31" s="155" t="s">
        <v>235</v>
      </c>
      <c r="D31" s="155" t="s">
        <v>248</v>
      </c>
      <c r="E31" s="155" t="s">
        <v>118</v>
      </c>
      <c r="F31" s="155" t="s">
        <v>249</v>
      </c>
      <c r="G31" s="155" t="s">
        <v>250</v>
      </c>
      <c r="H31" s="35">
        <v>14268.84</v>
      </c>
      <c r="I31" s="35">
        <v>14268.84</v>
      </c>
      <c r="J31" s="8"/>
      <c r="K31" s="8"/>
      <c r="L31" s="35">
        <v>14268.84</v>
      </c>
      <c r="M31" s="8"/>
      <c r="N31" s="35"/>
      <c r="O31" s="35"/>
      <c r="P31" s="35"/>
      <c r="Q31" s="35"/>
      <c r="R31" s="35"/>
      <c r="S31" s="35"/>
      <c r="T31" s="35"/>
      <c r="U31" s="35"/>
      <c r="V31" s="35"/>
      <c r="W31" s="35"/>
    </row>
    <row r="32" ht="20.25" customHeight="1" spans="1:23">
      <c r="A32" s="155" t="s">
        <v>70</v>
      </c>
      <c r="B32" s="155" t="s">
        <v>234</v>
      </c>
      <c r="C32" s="155" t="s">
        <v>235</v>
      </c>
      <c r="D32" s="155" t="s">
        <v>248</v>
      </c>
      <c r="E32" s="155" t="s">
        <v>118</v>
      </c>
      <c r="F32" s="155" t="s">
        <v>249</v>
      </c>
      <c r="G32" s="155" t="s">
        <v>250</v>
      </c>
      <c r="H32" s="35">
        <v>77380.32</v>
      </c>
      <c r="I32" s="35">
        <v>77380.32</v>
      </c>
      <c r="J32" s="8"/>
      <c r="K32" s="8"/>
      <c r="L32" s="35">
        <v>77380.32</v>
      </c>
      <c r="M32" s="8"/>
      <c r="N32" s="35"/>
      <c r="O32" s="35"/>
      <c r="P32" s="35"/>
      <c r="Q32" s="35"/>
      <c r="R32" s="35"/>
      <c r="S32" s="35"/>
      <c r="T32" s="35"/>
      <c r="U32" s="35"/>
      <c r="V32" s="35"/>
      <c r="W32" s="35"/>
    </row>
    <row r="33" ht="20.25" customHeight="1" spans="1:23">
      <c r="A33" s="155" t="s">
        <v>70</v>
      </c>
      <c r="B33" s="155" t="s">
        <v>234</v>
      </c>
      <c r="C33" s="155" t="s">
        <v>235</v>
      </c>
      <c r="D33" s="155" t="s">
        <v>195</v>
      </c>
      <c r="E33" s="155" t="s">
        <v>121</v>
      </c>
      <c r="F33" s="155" t="s">
        <v>249</v>
      </c>
      <c r="G33" s="155" t="s">
        <v>250</v>
      </c>
      <c r="H33" s="35">
        <v>2196</v>
      </c>
      <c r="I33" s="35">
        <v>2196</v>
      </c>
      <c r="J33" s="8"/>
      <c r="K33" s="8"/>
      <c r="L33" s="35">
        <v>2196</v>
      </c>
      <c r="M33" s="8"/>
      <c r="N33" s="35"/>
      <c r="O33" s="35"/>
      <c r="P33" s="35"/>
      <c r="Q33" s="35"/>
      <c r="R33" s="35"/>
      <c r="S33" s="35"/>
      <c r="T33" s="35"/>
      <c r="U33" s="35"/>
      <c r="V33" s="35"/>
      <c r="W33" s="35"/>
    </row>
    <row r="34" ht="20.25" customHeight="1" spans="1:23">
      <c r="A34" s="155" t="s">
        <v>70</v>
      </c>
      <c r="B34" s="155" t="s">
        <v>251</v>
      </c>
      <c r="C34" s="155" t="s">
        <v>252</v>
      </c>
      <c r="D34" s="155" t="s">
        <v>231</v>
      </c>
      <c r="E34" s="155" t="s">
        <v>109</v>
      </c>
      <c r="F34" s="155" t="s">
        <v>253</v>
      </c>
      <c r="G34" s="155" t="s">
        <v>254</v>
      </c>
      <c r="H34" s="35">
        <v>2318400</v>
      </c>
      <c r="I34" s="35">
        <v>2318400</v>
      </c>
      <c r="J34" s="8"/>
      <c r="K34" s="8"/>
      <c r="L34" s="35">
        <v>2318400</v>
      </c>
      <c r="M34" s="8"/>
      <c r="N34" s="35"/>
      <c r="O34" s="35"/>
      <c r="P34" s="35"/>
      <c r="Q34" s="35"/>
      <c r="R34" s="35"/>
      <c r="S34" s="35"/>
      <c r="T34" s="35"/>
      <c r="U34" s="35"/>
      <c r="V34" s="35"/>
      <c r="W34" s="35"/>
    </row>
    <row r="35" ht="20.25" customHeight="1" spans="1:23">
      <c r="A35" s="155" t="s">
        <v>70</v>
      </c>
      <c r="B35" s="155" t="s">
        <v>255</v>
      </c>
      <c r="C35" s="155" t="s">
        <v>256</v>
      </c>
      <c r="D35" s="155" t="s">
        <v>195</v>
      </c>
      <c r="E35" s="155" t="s">
        <v>121</v>
      </c>
      <c r="F35" s="155" t="s">
        <v>200</v>
      </c>
      <c r="G35" s="155" t="s">
        <v>201</v>
      </c>
      <c r="H35" s="35">
        <v>896000</v>
      </c>
      <c r="I35" s="35">
        <v>896000</v>
      </c>
      <c r="J35" s="8"/>
      <c r="K35" s="8"/>
      <c r="L35" s="35">
        <v>896000</v>
      </c>
      <c r="M35" s="8"/>
      <c r="N35" s="35"/>
      <c r="O35" s="35"/>
      <c r="P35" s="35"/>
      <c r="Q35" s="35"/>
      <c r="R35" s="35"/>
      <c r="S35" s="35"/>
      <c r="T35" s="35"/>
      <c r="U35" s="35"/>
      <c r="V35" s="35"/>
      <c r="W35" s="35"/>
    </row>
    <row r="36" ht="20.25" customHeight="1" spans="1:23">
      <c r="A36" s="155" t="s">
        <v>70</v>
      </c>
      <c r="B36" s="155" t="s">
        <v>255</v>
      </c>
      <c r="C36" s="155" t="s">
        <v>256</v>
      </c>
      <c r="D36" s="155" t="s">
        <v>195</v>
      </c>
      <c r="E36" s="155" t="s">
        <v>121</v>
      </c>
      <c r="F36" s="155" t="s">
        <v>200</v>
      </c>
      <c r="G36" s="155" t="s">
        <v>201</v>
      </c>
      <c r="H36" s="35">
        <v>1384680</v>
      </c>
      <c r="I36" s="35">
        <v>1384680</v>
      </c>
      <c r="J36" s="8"/>
      <c r="K36" s="8"/>
      <c r="L36" s="35">
        <v>1384680</v>
      </c>
      <c r="M36" s="8"/>
      <c r="N36" s="35"/>
      <c r="O36" s="35"/>
      <c r="P36" s="35"/>
      <c r="Q36" s="35"/>
      <c r="R36" s="35"/>
      <c r="S36" s="35"/>
      <c r="T36" s="35"/>
      <c r="U36" s="35"/>
      <c r="V36" s="35"/>
      <c r="W36" s="35"/>
    </row>
    <row r="37" ht="20.25" customHeight="1" spans="1:23">
      <c r="A37" s="155" t="s">
        <v>70</v>
      </c>
      <c r="B37" s="155" t="s">
        <v>257</v>
      </c>
      <c r="C37" s="155" t="s">
        <v>258</v>
      </c>
      <c r="D37" s="155" t="s">
        <v>231</v>
      </c>
      <c r="E37" s="155" t="s">
        <v>109</v>
      </c>
      <c r="F37" s="155" t="s">
        <v>232</v>
      </c>
      <c r="G37" s="155" t="s">
        <v>233</v>
      </c>
      <c r="H37" s="35">
        <v>220800</v>
      </c>
      <c r="I37" s="35">
        <v>220800</v>
      </c>
      <c r="J37" s="8"/>
      <c r="K37" s="8"/>
      <c r="L37" s="35">
        <v>220800</v>
      </c>
      <c r="M37" s="8"/>
      <c r="N37" s="35"/>
      <c r="O37" s="35"/>
      <c r="P37" s="35"/>
      <c r="Q37" s="35"/>
      <c r="R37" s="35"/>
      <c r="S37" s="35"/>
      <c r="T37" s="35"/>
      <c r="U37" s="35"/>
      <c r="V37" s="35"/>
      <c r="W37" s="35"/>
    </row>
    <row r="38" ht="20.25" customHeight="1" spans="1:23">
      <c r="A38" s="155" t="s">
        <v>70</v>
      </c>
      <c r="B38" s="155" t="s">
        <v>259</v>
      </c>
      <c r="C38" s="155" t="s">
        <v>260</v>
      </c>
      <c r="D38" s="155" t="s">
        <v>195</v>
      </c>
      <c r="E38" s="155" t="s">
        <v>121</v>
      </c>
      <c r="F38" s="155" t="s">
        <v>261</v>
      </c>
      <c r="G38" s="155" t="s">
        <v>262</v>
      </c>
      <c r="H38" s="35">
        <v>1124964</v>
      </c>
      <c r="I38" s="35">
        <v>1124964</v>
      </c>
      <c r="J38" s="8"/>
      <c r="K38" s="8"/>
      <c r="L38" s="35">
        <v>1124964</v>
      </c>
      <c r="M38" s="8"/>
      <c r="N38" s="35"/>
      <c r="O38" s="35"/>
      <c r="P38" s="35"/>
      <c r="Q38" s="35"/>
      <c r="R38" s="35"/>
      <c r="S38" s="35"/>
      <c r="T38" s="35"/>
      <c r="U38" s="35"/>
      <c r="V38" s="35"/>
      <c r="W38" s="35"/>
    </row>
    <row r="39" ht="20.25" customHeight="1" spans="1:23">
      <c r="A39" s="155" t="s">
        <v>70</v>
      </c>
      <c r="B39" s="155" t="s">
        <v>259</v>
      </c>
      <c r="C39" s="155" t="s">
        <v>260</v>
      </c>
      <c r="D39" s="155" t="s">
        <v>195</v>
      </c>
      <c r="E39" s="155" t="s">
        <v>121</v>
      </c>
      <c r="F39" s="155" t="s">
        <v>261</v>
      </c>
      <c r="G39" s="155" t="s">
        <v>262</v>
      </c>
      <c r="H39" s="35">
        <v>2131836</v>
      </c>
      <c r="I39" s="35">
        <v>2131836</v>
      </c>
      <c r="J39" s="8"/>
      <c r="K39" s="8"/>
      <c r="L39" s="35">
        <v>2131836</v>
      </c>
      <c r="M39" s="8"/>
      <c r="N39" s="35"/>
      <c r="O39" s="35"/>
      <c r="P39" s="35"/>
      <c r="Q39" s="35"/>
      <c r="R39" s="35"/>
      <c r="S39" s="35"/>
      <c r="T39" s="35"/>
      <c r="U39" s="35"/>
      <c r="V39" s="35"/>
      <c r="W39" s="35"/>
    </row>
    <row r="40" ht="20.25" customHeight="1" spans="1:23">
      <c r="A40" s="155" t="s">
        <v>70</v>
      </c>
      <c r="B40" s="155" t="s">
        <v>263</v>
      </c>
      <c r="C40" s="155" t="s">
        <v>264</v>
      </c>
      <c r="D40" s="155" t="s">
        <v>195</v>
      </c>
      <c r="E40" s="155" t="s">
        <v>121</v>
      </c>
      <c r="F40" s="155" t="s">
        <v>253</v>
      </c>
      <c r="G40" s="155" t="s">
        <v>254</v>
      </c>
      <c r="H40" s="35">
        <v>36000</v>
      </c>
      <c r="I40" s="35">
        <v>36000</v>
      </c>
      <c r="J40" s="8"/>
      <c r="K40" s="8"/>
      <c r="L40" s="35">
        <v>36000</v>
      </c>
      <c r="M40" s="8"/>
      <c r="N40" s="35"/>
      <c r="O40" s="35"/>
      <c r="P40" s="35"/>
      <c r="Q40" s="35"/>
      <c r="R40" s="35"/>
      <c r="S40" s="35"/>
      <c r="T40" s="35"/>
      <c r="U40" s="35"/>
      <c r="V40" s="35"/>
      <c r="W40" s="35"/>
    </row>
    <row r="41" ht="20.25" customHeight="1" spans="1:23">
      <c r="A41" s="155" t="s">
        <v>70</v>
      </c>
      <c r="B41" s="155" t="s">
        <v>265</v>
      </c>
      <c r="C41" s="155" t="s">
        <v>266</v>
      </c>
      <c r="D41" s="155" t="s">
        <v>195</v>
      </c>
      <c r="E41" s="155" t="s">
        <v>121</v>
      </c>
      <c r="F41" s="155" t="s">
        <v>232</v>
      </c>
      <c r="G41" s="155" t="s">
        <v>233</v>
      </c>
      <c r="H41" s="35">
        <v>20000</v>
      </c>
      <c r="I41" s="35">
        <v>20000</v>
      </c>
      <c r="J41" s="8"/>
      <c r="K41" s="8"/>
      <c r="L41" s="35">
        <v>20000</v>
      </c>
      <c r="M41" s="8"/>
      <c r="N41" s="35"/>
      <c r="O41" s="35"/>
      <c r="P41" s="35"/>
      <c r="Q41" s="35"/>
      <c r="R41" s="35"/>
      <c r="S41" s="35"/>
      <c r="T41" s="35"/>
      <c r="U41" s="35"/>
      <c r="V41" s="35"/>
      <c r="W41" s="35"/>
    </row>
    <row r="42" ht="20.25" customHeight="1" spans="1:23">
      <c r="A42" s="155" t="s">
        <v>70</v>
      </c>
      <c r="B42" s="155" t="s">
        <v>267</v>
      </c>
      <c r="C42" s="155" t="s">
        <v>268</v>
      </c>
      <c r="D42" s="155" t="s">
        <v>195</v>
      </c>
      <c r="E42" s="155" t="s">
        <v>121</v>
      </c>
      <c r="F42" s="155" t="s">
        <v>217</v>
      </c>
      <c r="G42" s="155" t="s">
        <v>218</v>
      </c>
      <c r="H42" s="35">
        <v>40000</v>
      </c>
      <c r="I42" s="35">
        <v>40000</v>
      </c>
      <c r="J42" s="8"/>
      <c r="K42" s="8"/>
      <c r="L42" s="35">
        <v>40000</v>
      </c>
      <c r="M42" s="8"/>
      <c r="N42" s="35"/>
      <c r="O42" s="35"/>
      <c r="P42" s="35"/>
      <c r="Q42" s="35"/>
      <c r="R42" s="35"/>
      <c r="S42" s="35"/>
      <c r="T42" s="35"/>
      <c r="U42" s="35"/>
      <c r="V42" s="35"/>
      <c r="W42" s="35"/>
    </row>
    <row r="43" ht="20.25" customHeight="1" spans="1:23">
      <c r="A43" s="155" t="s">
        <v>72</v>
      </c>
      <c r="B43" s="155" t="s">
        <v>269</v>
      </c>
      <c r="C43" s="155" t="s">
        <v>270</v>
      </c>
      <c r="D43" s="155" t="s">
        <v>271</v>
      </c>
      <c r="E43" s="155" t="s">
        <v>122</v>
      </c>
      <c r="F43" s="155" t="s">
        <v>272</v>
      </c>
      <c r="G43" s="155" t="s">
        <v>273</v>
      </c>
      <c r="H43" s="35">
        <v>294000</v>
      </c>
      <c r="I43" s="35">
        <v>294000</v>
      </c>
      <c r="J43" s="8"/>
      <c r="K43" s="8"/>
      <c r="L43" s="35">
        <v>294000</v>
      </c>
      <c r="M43" s="8"/>
      <c r="N43" s="35"/>
      <c r="O43" s="35"/>
      <c r="P43" s="35"/>
      <c r="Q43" s="35"/>
      <c r="R43" s="35"/>
      <c r="S43" s="35"/>
      <c r="T43" s="35"/>
      <c r="U43" s="35"/>
      <c r="V43" s="35"/>
      <c r="W43" s="35"/>
    </row>
    <row r="44" ht="20.25" customHeight="1" spans="1:23">
      <c r="A44" s="155" t="s">
        <v>72</v>
      </c>
      <c r="B44" s="155" t="s">
        <v>274</v>
      </c>
      <c r="C44" s="155" t="s">
        <v>235</v>
      </c>
      <c r="D44" s="155" t="s">
        <v>236</v>
      </c>
      <c r="E44" s="155" t="s">
        <v>111</v>
      </c>
      <c r="F44" s="155" t="s">
        <v>237</v>
      </c>
      <c r="G44" s="155" t="s">
        <v>238</v>
      </c>
      <c r="H44" s="35">
        <v>584708</v>
      </c>
      <c r="I44" s="35">
        <v>584708</v>
      </c>
      <c r="J44" s="8"/>
      <c r="K44" s="8"/>
      <c r="L44" s="35">
        <v>584708</v>
      </c>
      <c r="M44" s="8"/>
      <c r="N44" s="35"/>
      <c r="O44" s="35"/>
      <c r="P44" s="35"/>
      <c r="Q44" s="35"/>
      <c r="R44" s="35"/>
      <c r="S44" s="35"/>
      <c r="T44" s="35"/>
      <c r="U44" s="35"/>
      <c r="V44" s="35"/>
      <c r="W44" s="35"/>
    </row>
    <row r="45" ht="20.25" customHeight="1" spans="1:23">
      <c r="A45" s="155" t="s">
        <v>72</v>
      </c>
      <c r="B45" s="155" t="s">
        <v>274</v>
      </c>
      <c r="C45" s="155" t="s">
        <v>235</v>
      </c>
      <c r="D45" s="155" t="s">
        <v>239</v>
      </c>
      <c r="E45" s="155" t="s">
        <v>112</v>
      </c>
      <c r="F45" s="155" t="s">
        <v>240</v>
      </c>
      <c r="G45" s="155" t="s">
        <v>241</v>
      </c>
      <c r="H45" s="35">
        <v>292354</v>
      </c>
      <c r="I45" s="35">
        <v>292354</v>
      </c>
      <c r="J45" s="8"/>
      <c r="K45" s="8"/>
      <c r="L45" s="35">
        <v>292354</v>
      </c>
      <c r="M45" s="8"/>
      <c r="N45" s="35"/>
      <c r="O45" s="35"/>
      <c r="P45" s="35"/>
      <c r="Q45" s="35"/>
      <c r="R45" s="35"/>
      <c r="S45" s="35"/>
      <c r="T45" s="35"/>
      <c r="U45" s="35"/>
      <c r="V45" s="35"/>
      <c r="W45" s="35"/>
    </row>
    <row r="46" ht="20.25" customHeight="1" spans="1:23">
      <c r="A46" s="155" t="s">
        <v>72</v>
      </c>
      <c r="B46" s="155" t="s">
        <v>274</v>
      </c>
      <c r="C46" s="155" t="s">
        <v>235</v>
      </c>
      <c r="D46" s="155" t="s">
        <v>275</v>
      </c>
      <c r="E46" s="155" t="s">
        <v>116</v>
      </c>
      <c r="F46" s="155" t="s">
        <v>243</v>
      </c>
      <c r="G46" s="155" t="s">
        <v>244</v>
      </c>
      <c r="H46" s="35">
        <v>247768</v>
      </c>
      <c r="I46" s="35">
        <v>247768</v>
      </c>
      <c r="J46" s="8"/>
      <c r="K46" s="8"/>
      <c r="L46" s="35">
        <v>247768</v>
      </c>
      <c r="M46" s="8"/>
      <c r="N46" s="35"/>
      <c r="O46" s="35"/>
      <c r="P46" s="35"/>
      <c r="Q46" s="35"/>
      <c r="R46" s="35"/>
      <c r="S46" s="35"/>
      <c r="T46" s="35"/>
      <c r="U46" s="35"/>
      <c r="V46" s="35"/>
      <c r="W46" s="35"/>
    </row>
    <row r="47" ht="20.25" customHeight="1" spans="1:23">
      <c r="A47" s="155" t="s">
        <v>72</v>
      </c>
      <c r="B47" s="155" t="s">
        <v>274</v>
      </c>
      <c r="C47" s="155" t="s">
        <v>235</v>
      </c>
      <c r="D47" s="155" t="s">
        <v>245</v>
      </c>
      <c r="E47" s="155" t="s">
        <v>117</v>
      </c>
      <c r="F47" s="155" t="s">
        <v>246</v>
      </c>
      <c r="G47" s="155" t="s">
        <v>247</v>
      </c>
      <c r="H47" s="35">
        <v>495154</v>
      </c>
      <c r="I47" s="35">
        <v>495154</v>
      </c>
      <c r="J47" s="8"/>
      <c r="K47" s="8"/>
      <c r="L47" s="35">
        <v>495154</v>
      </c>
      <c r="M47" s="8"/>
      <c r="N47" s="35"/>
      <c r="O47" s="35"/>
      <c r="P47" s="35"/>
      <c r="Q47" s="35"/>
      <c r="R47" s="35"/>
      <c r="S47" s="35"/>
      <c r="T47" s="35"/>
      <c r="U47" s="35"/>
      <c r="V47" s="35"/>
      <c r="W47" s="35"/>
    </row>
    <row r="48" ht="20.25" customHeight="1" spans="1:23">
      <c r="A48" s="155" t="s">
        <v>72</v>
      </c>
      <c r="B48" s="155" t="s">
        <v>274</v>
      </c>
      <c r="C48" s="155" t="s">
        <v>235</v>
      </c>
      <c r="D48" s="155" t="s">
        <v>248</v>
      </c>
      <c r="E48" s="155" t="s">
        <v>118</v>
      </c>
      <c r="F48" s="155" t="s">
        <v>249</v>
      </c>
      <c r="G48" s="155" t="s">
        <v>250</v>
      </c>
      <c r="H48" s="35">
        <v>6405</v>
      </c>
      <c r="I48" s="35">
        <v>6405</v>
      </c>
      <c r="J48" s="8"/>
      <c r="K48" s="8"/>
      <c r="L48" s="35">
        <v>6405</v>
      </c>
      <c r="M48" s="8"/>
      <c r="N48" s="35"/>
      <c r="O48" s="35"/>
      <c r="P48" s="35"/>
      <c r="Q48" s="35"/>
      <c r="R48" s="35"/>
      <c r="S48" s="35"/>
      <c r="T48" s="35"/>
      <c r="U48" s="35"/>
      <c r="V48" s="35"/>
      <c r="W48" s="35"/>
    </row>
    <row r="49" ht="20.25" customHeight="1" spans="1:23">
      <c r="A49" s="155" t="s">
        <v>72</v>
      </c>
      <c r="B49" s="155" t="s">
        <v>274</v>
      </c>
      <c r="C49" s="155" t="s">
        <v>235</v>
      </c>
      <c r="D49" s="155" t="s">
        <v>248</v>
      </c>
      <c r="E49" s="155" t="s">
        <v>118</v>
      </c>
      <c r="F49" s="155" t="s">
        <v>249</v>
      </c>
      <c r="G49" s="155" t="s">
        <v>250</v>
      </c>
      <c r="H49" s="35">
        <v>66401</v>
      </c>
      <c r="I49" s="35">
        <v>66401</v>
      </c>
      <c r="J49" s="8"/>
      <c r="K49" s="8"/>
      <c r="L49" s="35">
        <v>66401</v>
      </c>
      <c r="M49" s="8"/>
      <c r="N49" s="35"/>
      <c r="O49" s="35"/>
      <c r="P49" s="35"/>
      <c r="Q49" s="35"/>
      <c r="R49" s="35"/>
      <c r="S49" s="35"/>
      <c r="T49" s="35"/>
      <c r="U49" s="35"/>
      <c r="V49" s="35"/>
      <c r="W49" s="35"/>
    </row>
    <row r="50" ht="20.25" customHeight="1" spans="1:23">
      <c r="A50" s="155" t="s">
        <v>72</v>
      </c>
      <c r="B50" s="155" t="s">
        <v>274</v>
      </c>
      <c r="C50" s="155" t="s">
        <v>235</v>
      </c>
      <c r="D50" s="155" t="s">
        <v>271</v>
      </c>
      <c r="E50" s="155" t="s">
        <v>122</v>
      </c>
      <c r="F50" s="155" t="s">
        <v>249</v>
      </c>
      <c r="G50" s="155" t="s">
        <v>250</v>
      </c>
      <c r="H50" s="35">
        <v>14171</v>
      </c>
      <c r="I50" s="35">
        <v>14171</v>
      </c>
      <c r="J50" s="8"/>
      <c r="K50" s="8"/>
      <c r="L50" s="35">
        <v>14171</v>
      </c>
      <c r="M50" s="8"/>
      <c r="N50" s="35"/>
      <c r="O50" s="35"/>
      <c r="P50" s="35"/>
      <c r="Q50" s="35"/>
      <c r="R50" s="35"/>
      <c r="S50" s="35"/>
      <c r="T50" s="35"/>
      <c r="U50" s="35"/>
      <c r="V50" s="35"/>
      <c r="W50" s="35"/>
    </row>
    <row r="51" ht="20.25" customHeight="1" spans="1:23">
      <c r="A51" s="155" t="s">
        <v>72</v>
      </c>
      <c r="B51" s="155" t="s">
        <v>276</v>
      </c>
      <c r="C51" s="155" t="s">
        <v>206</v>
      </c>
      <c r="D51" s="155" t="s">
        <v>271</v>
      </c>
      <c r="E51" s="155" t="s">
        <v>122</v>
      </c>
      <c r="F51" s="155" t="s">
        <v>207</v>
      </c>
      <c r="G51" s="155" t="s">
        <v>206</v>
      </c>
      <c r="H51" s="35">
        <v>140000</v>
      </c>
      <c r="I51" s="35">
        <v>140000</v>
      </c>
      <c r="J51" s="8"/>
      <c r="K51" s="8"/>
      <c r="L51" s="35">
        <v>140000</v>
      </c>
      <c r="M51" s="8"/>
      <c r="N51" s="35"/>
      <c r="O51" s="35"/>
      <c r="P51" s="35"/>
      <c r="Q51" s="35"/>
      <c r="R51" s="35"/>
      <c r="S51" s="35"/>
      <c r="T51" s="35"/>
      <c r="U51" s="35"/>
      <c r="V51" s="35"/>
      <c r="W51" s="35"/>
    </row>
    <row r="52" ht="20.25" customHeight="1" spans="1:23">
      <c r="A52" s="155" t="s">
        <v>72</v>
      </c>
      <c r="B52" s="155" t="s">
        <v>277</v>
      </c>
      <c r="C52" s="155" t="s">
        <v>278</v>
      </c>
      <c r="D52" s="155" t="s">
        <v>271</v>
      </c>
      <c r="E52" s="155" t="s">
        <v>122</v>
      </c>
      <c r="F52" s="155" t="s">
        <v>196</v>
      </c>
      <c r="G52" s="155" t="s">
        <v>197</v>
      </c>
      <c r="H52" s="35">
        <v>1758024</v>
      </c>
      <c r="I52" s="35">
        <v>1758024</v>
      </c>
      <c r="J52" s="8"/>
      <c r="K52" s="8"/>
      <c r="L52" s="35">
        <v>1758024</v>
      </c>
      <c r="M52" s="8"/>
      <c r="N52" s="35"/>
      <c r="O52" s="35"/>
      <c r="P52" s="35"/>
      <c r="Q52" s="35"/>
      <c r="R52" s="35"/>
      <c r="S52" s="35"/>
      <c r="T52" s="35"/>
      <c r="U52" s="35"/>
      <c r="V52" s="35"/>
      <c r="W52" s="35"/>
    </row>
    <row r="53" ht="20.25" customHeight="1" spans="1:23">
      <c r="A53" s="155" t="s">
        <v>72</v>
      </c>
      <c r="B53" s="155" t="s">
        <v>277</v>
      </c>
      <c r="C53" s="155" t="s">
        <v>278</v>
      </c>
      <c r="D53" s="155" t="s">
        <v>271</v>
      </c>
      <c r="E53" s="155" t="s">
        <v>122</v>
      </c>
      <c r="F53" s="155" t="s">
        <v>198</v>
      </c>
      <c r="G53" s="155" t="s">
        <v>199</v>
      </c>
      <c r="H53" s="35">
        <v>735672</v>
      </c>
      <c r="I53" s="35">
        <v>735672</v>
      </c>
      <c r="J53" s="8"/>
      <c r="K53" s="8"/>
      <c r="L53" s="35">
        <v>735672</v>
      </c>
      <c r="M53" s="8"/>
      <c r="N53" s="35"/>
      <c r="O53" s="35"/>
      <c r="P53" s="35"/>
      <c r="Q53" s="35"/>
      <c r="R53" s="35"/>
      <c r="S53" s="35"/>
      <c r="T53" s="35"/>
      <c r="U53" s="35"/>
      <c r="V53" s="35"/>
      <c r="W53" s="35"/>
    </row>
    <row r="54" ht="20.25" customHeight="1" spans="1:23">
      <c r="A54" s="155" t="s">
        <v>72</v>
      </c>
      <c r="B54" s="155" t="s">
        <v>277</v>
      </c>
      <c r="C54" s="155" t="s">
        <v>278</v>
      </c>
      <c r="D54" s="155" t="s">
        <v>271</v>
      </c>
      <c r="E54" s="155" t="s">
        <v>122</v>
      </c>
      <c r="F54" s="155" t="s">
        <v>200</v>
      </c>
      <c r="G54" s="155" t="s">
        <v>201</v>
      </c>
      <c r="H54" s="35">
        <v>146502</v>
      </c>
      <c r="I54" s="35">
        <v>146502</v>
      </c>
      <c r="J54" s="8"/>
      <c r="K54" s="8"/>
      <c r="L54" s="35">
        <v>146502</v>
      </c>
      <c r="M54" s="8"/>
      <c r="N54" s="35"/>
      <c r="O54" s="35"/>
      <c r="P54" s="35"/>
      <c r="Q54" s="35"/>
      <c r="R54" s="35"/>
      <c r="S54" s="35"/>
      <c r="T54" s="35"/>
      <c r="U54" s="35"/>
      <c r="V54" s="35"/>
      <c r="W54" s="35"/>
    </row>
    <row r="55" ht="20.25" customHeight="1" spans="1:23">
      <c r="A55" s="155" t="s">
        <v>72</v>
      </c>
      <c r="B55" s="155" t="s">
        <v>277</v>
      </c>
      <c r="C55" s="155" t="s">
        <v>278</v>
      </c>
      <c r="D55" s="155" t="s">
        <v>271</v>
      </c>
      <c r="E55" s="155" t="s">
        <v>122</v>
      </c>
      <c r="F55" s="155" t="s">
        <v>272</v>
      </c>
      <c r="G55" s="155" t="s">
        <v>273</v>
      </c>
      <c r="H55" s="35">
        <v>454860</v>
      </c>
      <c r="I55" s="35">
        <v>454860</v>
      </c>
      <c r="J55" s="8"/>
      <c r="K55" s="8"/>
      <c r="L55" s="35">
        <v>454860</v>
      </c>
      <c r="M55" s="8"/>
      <c r="N55" s="35"/>
      <c r="O55" s="35"/>
      <c r="P55" s="35"/>
      <c r="Q55" s="35"/>
      <c r="R55" s="35"/>
      <c r="S55" s="35"/>
      <c r="T55" s="35"/>
      <c r="U55" s="35"/>
      <c r="V55" s="35"/>
      <c r="W55" s="35"/>
    </row>
    <row r="56" ht="20.25" customHeight="1" spans="1:23">
      <c r="A56" s="155" t="s">
        <v>72</v>
      </c>
      <c r="B56" s="155" t="s">
        <v>277</v>
      </c>
      <c r="C56" s="155" t="s">
        <v>278</v>
      </c>
      <c r="D56" s="155" t="s">
        <v>271</v>
      </c>
      <c r="E56" s="155" t="s">
        <v>122</v>
      </c>
      <c r="F56" s="155" t="s">
        <v>272</v>
      </c>
      <c r="G56" s="155" t="s">
        <v>273</v>
      </c>
      <c r="H56" s="35">
        <v>515040</v>
      </c>
      <c r="I56" s="35">
        <v>515040</v>
      </c>
      <c r="J56" s="8"/>
      <c r="K56" s="8"/>
      <c r="L56" s="35">
        <v>515040</v>
      </c>
      <c r="M56" s="8"/>
      <c r="N56" s="35"/>
      <c r="O56" s="35"/>
      <c r="P56" s="35"/>
      <c r="Q56" s="35"/>
      <c r="R56" s="35"/>
      <c r="S56" s="35"/>
      <c r="T56" s="35"/>
      <c r="U56" s="35"/>
      <c r="V56" s="35"/>
      <c r="W56" s="35"/>
    </row>
    <row r="57" ht="20.25" customHeight="1" spans="1:23">
      <c r="A57" s="155" t="s">
        <v>72</v>
      </c>
      <c r="B57" s="155" t="s">
        <v>279</v>
      </c>
      <c r="C57" s="155" t="s">
        <v>126</v>
      </c>
      <c r="D57" s="155" t="s">
        <v>203</v>
      </c>
      <c r="E57" s="155" t="s">
        <v>126</v>
      </c>
      <c r="F57" s="155" t="s">
        <v>204</v>
      </c>
      <c r="G57" s="155" t="s">
        <v>126</v>
      </c>
      <c r="H57" s="35">
        <v>624564</v>
      </c>
      <c r="I57" s="35">
        <v>624564</v>
      </c>
      <c r="J57" s="8"/>
      <c r="K57" s="8"/>
      <c r="L57" s="35">
        <v>624564</v>
      </c>
      <c r="M57" s="8"/>
      <c r="N57" s="35"/>
      <c r="O57" s="35"/>
      <c r="P57" s="35"/>
      <c r="Q57" s="35"/>
      <c r="R57" s="35"/>
      <c r="S57" s="35"/>
      <c r="T57" s="35"/>
      <c r="U57" s="35"/>
      <c r="V57" s="35"/>
      <c r="W57" s="35"/>
    </row>
    <row r="58" ht="20.25" customHeight="1" spans="1:23">
      <c r="A58" s="155" t="s">
        <v>72</v>
      </c>
      <c r="B58" s="155" t="s">
        <v>280</v>
      </c>
      <c r="C58" s="155" t="s">
        <v>252</v>
      </c>
      <c r="D58" s="155" t="s">
        <v>231</v>
      </c>
      <c r="E58" s="155" t="s">
        <v>109</v>
      </c>
      <c r="F58" s="155" t="s">
        <v>253</v>
      </c>
      <c r="G58" s="155" t="s">
        <v>254</v>
      </c>
      <c r="H58" s="35">
        <v>25200</v>
      </c>
      <c r="I58" s="35">
        <v>25200</v>
      </c>
      <c r="J58" s="8"/>
      <c r="K58" s="8"/>
      <c r="L58" s="35">
        <v>25200</v>
      </c>
      <c r="M58" s="8"/>
      <c r="N58" s="35"/>
      <c r="O58" s="35"/>
      <c r="P58" s="35"/>
      <c r="Q58" s="35"/>
      <c r="R58" s="35"/>
      <c r="S58" s="35"/>
      <c r="T58" s="35"/>
      <c r="U58" s="35"/>
      <c r="V58" s="35"/>
      <c r="W58" s="35"/>
    </row>
    <row r="59" ht="20.25" customHeight="1" spans="1:23">
      <c r="A59" s="155" t="s">
        <v>72</v>
      </c>
      <c r="B59" s="155" t="s">
        <v>280</v>
      </c>
      <c r="C59" s="155" t="s">
        <v>252</v>
      </c>
      <c r="D59" s="155" t="s">
        <v>281</v>
      </c>
      <c r="E59" s="155" t="s">
        <v>110</v>
      </c>
      <c r="F59" s="155" t="s">
        <v>253</v>
      </c>
      <c r="G59" s="155" t="s">
        <v>254</v>
      </c>
      <c r="H59" s="35">
        <v>1836000</v>
      </c>
      <c r="I59" s="35">
        <v>1836000</v>
      </c>
      <c r="J59" s="8"/>
      <c r="K59" s="8"/>
      <c r="L59" s="35">
        <v>1836000</v>
      </c>
      <c r="M59" s="8"/>
      <c r="N59" s="35"/>
      <c r="O59" s="35"/>
      <c r="P59" s="35"/>
      <c r="Q59" s="35"/>
      <c r="R59" s="35"/>
      <c r="S59" s="35"/>
      <c r="T59" s="35"/>
      <c r="U59" s="35"/>
      <c r="V59" s="35"/>
      <c r="W59" s="35"/>
    </row>
    <row r="60" ht="20.25" customHeight="1" spans="1:23">
      <c r="A60" s="155" t="s">
        <v>72</v>
      </c>
      <c r="B60" s="155" t="s">
        <v>282</v>
      </c>
      <c r="C60" s="155" t="s">
        <v>213</v>
      </c>
      <c r="D60" s="155" t="s">
        <v>271</v>
      </c>
      <c r="E60" s="155" t="s">
        <v>122</v>
      </c>
      <c r="F60" s="155" t="s">
        <v>214</v>
      </c>
      <c r="G60" s="155" t="s">
        <v>213</v>
      </c>
      <c r="H60" s="35">
        <v>27300</v>
      </c>
      <c r="I60" s="35">
        <v>27300</v>
      </c>
      <c r="J60" s="8"/>
      <c r="K60" s="8"/>
      <c r="L60" s="35">
        <v>27300</v>
      </c>
      <c r="M60" s="8"/>
      <c r="N60" s="35"/>
      <c r="O60" s="35"/>
      <c r="P60" s="35"/>
      <c r="Q60" s="35"/>
      <c r="R60" s="35"/>
      <c r="S60" s="35"/>
      <c r="T60" s="35"/>
      <c r="U60" s="35"/>
      <c r="V60" s="35"/>
      <c r="W60" s="35"/>
    </row>
    <row r="61" ht="20.25" customHeight="1" spans="1:23">
      <c r="A61" s="155" t="s">
        <v>72</v>
      </c>
      <c r="B61" s="155" t="s">
        <v>283</v>
      </c>
      <c r="C61" s="155" t="s">
        <v>284</v>
      </c>
      <c r="D61" s="155" t="s">
        <v>271</v>
      </c>
      <c r="E61" s="155" t="s">
        <v>122</v>
      </c>
      <c r="F61" s="155" t="s">
        <v>232</v>
      </c>
      <c r="G61" s="155" t="s">
        <v>233</v>
      </c>
      <c r="H61" s="35">
        <v>91079</v>
      </c>
      <c r="I61" s="35">
        <v>91079</v>
      </c>
      <c r="J61" s="8"/>
      <c r="K61" s="8"/>
      <c r="L61" s="35">
        <v>91079</v>
      </c>
      <c r="M61" s="8"/>
      <c r="N61" s="35"/>
      <c r="O61" s="35"/>
      <c r="P61" s="35"/>
      <c r="Q61" s="35"/>
      <c r="R61" s="35"/>
      <c r="S61" s="35"/>
      <c r="T61" s="35"/>
      <c r="U61" s="35"/>
      <c r="V61" s="35"/>
      <c r="W61" s="35"/>
    </row>
    <row r="62" ht="20.25" customHeight="1" spans="1:23">
      <c r="A62" s="155" t="s">
        <v>72</v>
      </c>
      <c r="B62" s="155" t="s">
        <v>285</v>
      </c>
      <c r="C62" s="155" t="s">
        <v>258</v>
      </c>
      <c r="D62" s="155" t="s">
        <v>231</v>
      </c>
      <c r="E62" s="155" t="s">
        <v>109</v>
      </c>
      <c r="F62" s="155" t="s">
        <v>232</v>
      </c>
      <c r="G62" s="155" t="s">
        <v>233</v>
      </c>
      <c r="H62" s="35">
        <v>2400</v>
      </c>
      <c r="I62" s="35">
        <v>2400</v>
      </c>
      <c r="J62" s="8"/>
      <c r="K62" s="8"/>
      <c r="L62" s="35">
        <v>2400</v>
      </c>
      <c r="M62" s="8"/>
      <c r="N62" s="35"/>
      <c r="O62" s="35"/>
      <c r="P62" s="35"/>
      <c r="Q62" s="35"/>
      <c r="R62" s="35"/>
      <c r="S62" s="35"/>
      <c r="T62" s="35"/>
      <c r="U62" s="35"/>
      <c r="V62" s="35"/>
      <c r="W62" s="35"/>
    </row>
    <row r="63" ht="20.25" customHeight="1" spans="1:23">
      <c r="A63" s="155" t="s">
        <v>72</v>
      </c>
      <c r="B63" s="155" t="s">
        <v>285</v>
      </c>
      <c r="C63" s="155" t="s">
        <v>258</v>
      </c>
      <c r="D63" s="155" t="s">
        <v>281</v>
      </c>
      <c r="E63" s="155" t="s">
        <v>110</v>
      </c>
      <c r="F63" s="155" t="s">
        <v>232</v>
      </c>
      <c r="G63" s="155" t="s">
        <v>233</v>
      </c>
      <c r="H63" s="35">
        <v>216000</v>
      </c>
      <c r="I63" s="35">
        <v>216000</v>
      </c>
      <c r="J63" s="8"/>
      <c r="K63" s="8"/>
      <c r="L63" s="35">
        <v>216000</v>
      </c>
      <c r="M63" s="8"/>
      <c r="N63" s="35"/>
      <c r="O63" s="35"/>
      <c r="P63" s="35"/>
      <c r="Q63" s="35"/>
      <c r="R63" s="35"/>
      <c r="S63" s="35"/>
      <c r="T63" s="35"/>
      <c r="U63" s="35"/>
      <c r="V63" s="35"/>
      <c r="W63" s="35"/>
    </row>
    <row r="64" ht="20.25" customHeight="1" spans="1:23">
      <c r="A64" s="155" t="s">
        <v>72</v>
      </c>
      <c r="B64" s="155" t="s">
        <v>286</v>
      </c>
      <c r="C64" s="155" t="s">
        <v>268</v>
      </c>
      <c r="D64" s="155" t="s">
        <v>271</v>
      </c>
      <c r="E64" s="155" t="s">
        <v>122</v>
      </c>
      <c r="F64" s="155" t="s">
        <v>232</v>
      </c>
      <c r="G64" s="155" t="s">
        <v>233</v>
      </c>
      <c r="H64" s="35">
        <v>20000</v>
      </c>
      <c r="I64" s="35">
        <v>20000</v>
      </c>
      <c r="J64" s="8"/>
      <c r="K64" s="8"/>
      <c r="L64" s="35">
        <v>20000</v>
      </c>
      <c r="M64" s="8"/>
      <c r="N64" s="35"/>
      <c r="O64" s="35"/>
      <c r="P64" s="35"/>
      <c r="Q64" s="35"/>
      <c r="R64" s="35"/>
      <c r="S64" s="35"/>
      <c r="T64" s="35"/>
      <c r="U64" s="35"/>
      <c r="V64" s="35"/>
      <c r="W64" s="35"/>
    </row>
    <row r="65" ht="20.25" customHeight="1" spans="1:23">
      <c r="A65" s="155" t="s">
        <v>72</v>
      </c>
      <c r="B65" s="155" t="s">
        <v>287</v>
      </c>
      <c r="C65" s="155" t="s">
        <v>216</v>
      </c>
      <c r="D65" s="155" t="s">
        <v>271</v>
      </c>
      <c r="E65" s="155" t="s">
        <v>122</v>
      </c>
      <c r="F65" s="155" t="s">
        <v>217</v>
      </c>
      <c r="G65" s="155" t="s">
        <v>218</v>
      </c>
      <c r="H65" s="35">
        <v>193390</v>
      </c>
      <c r="I65" s="35">
        <v>193390</v>
      </c>
      <c r="J65" s="8"/>
      <c r="K65" s="8"/>
      <c r="L65" s="35">
        <v>193390</v>
      </c>
      <c r="M65" s="8"/>
      <c r="N65" s="35"/>
      <c r="O65" s="35"/>
      <c r="P65" s="35"/>
      <c r="Q65" s="35"/>
      <c r="R65" s="35"/>
      <c r="S65" s="35"/>
      <c r="T65" s="35"/>
      <c r="U65" s="35"/>
      <c r="V65" s="35"/>
      <c r="W65" s="35"/>
    </row>
    <row r="66" ht="20.25" customHeight="1" spans="1:23">
      <c r="A66" s="155" t="s">
        <v>72</v>
      </c>
      <c r="B66" s="155" t="s">
        <v>287</v>
      </c>
      <c r="C66" s="155" t="s">
        <v>216</v>
      </c>
      <c r="D66" s="155" t="s">
        <v>271</v>
      </c>
      <c r="E66" s="155" t="s">
        <v>122</v>
      </c>
      <c r="F66" s="155" t="s">
        <v>219</v>
      </c>
      <c r="G66" s="155" t="s">
        <v>220</v>
      </c>
      <c r="H66" s="35">
        <v>7665</v>
      </c>
      <c r="I66" s="35">
        <v>7665</v>
      </c>
      <c r="J66" s="8"/>
      <c r="K66" s="8"/>
      <c r="L66" s="35">
        <v>7665</v>
      </c>
      <c r="M66" s="8"/>
      <c r="N66" s="35"/>
      <c r="O66" s="35"/>
      <c r="P66" s="35"/>
      <c r="Q66" s="35"/>
      <c r="R66" s="35"/>
      <c r="S66" s="35"/>
      <c r="T66" s="35"/>
      <c r="U66" s="35"/>
      <c r="V66" s="35"/>
      <c r="W66" s="35"/>
    </row>
    <row r="67" ht="20.25" customHeight="1" spans="1:23">
      <c r="A67" s="155" t="s">
        <v>72</v>
      </c>
      <c r="B67" s="155" t="s">
        <v>287</v>
      </c>
      <c r="C67" s="155" t="s">
        <v>216</v>
      </c>
      <c r="D67" s="155" t="s">
        <v>271</v>
      </c>
      <c r="E67" s="155" t="s">
        <v>122</v>
      </c>
      <c r="F67" s="155" t="s">
        <v>223</v>
      </c>
      <c r="G67" s="155" t="s">
        <v>224</v>
      </c>
      <c r="H67" s="35">
        <v>12600</v>
      </c>
      <c r="I67" s="35">
        <v>12600</v>
      </c>
      <c r="J67" s="8"/>
      <c r="K67" s="8"/>
      <c r="L67" s="35">
        <v>12600</v>
      </c>
      <c r="M67" s="8"/>
      <c r="N67" s="35"/>
      <c r="O67" s="35"/>
      <c r="P67" s="35"/>
      <c r="Q67" s="35"/>
      <c r="R67" s="35"/>
      <c r="S67" s="35"/>
      <c r="T67" s="35"/>
      <c r="U67" s="35"/>
      <c r="V67" s="35"/>
      <c r="W67" s="35"/>
    </row>
    <row r="68" ht="20.25" customHeight="1" spans="1:23">
      <c r="A68" s="155" t="s">
        <v>72</v>
      </c>
      <c r="B68" s="155" t="s">
        <v>287</v>
      </c>
      <c r="C68" s="155" t="s">
        <v>216</v>
      </c>
      <c r="D68" s="155" t="s">
        <v>271</v>
      </c>
      <c r="E68" s="155" t="s">
        <v>122</v>
      </c>
      <c r="F68" s="155" t="s">
        <v>225</v>
      </c>
      <c r="G68" s="155" t="s">
        <v>226</v>
      </c>
      <c r="H68" s="35">
        <v>25000</v>
      </c>
      <c r="I68" s="35">
        <v>25000</v>
      </c>
      <c r="J68" s="8"/>
      <c r="K68" s="8"/>
      <c r="L68" s="35">
        <v>25000</v>
      </c>
      <c r="M68" s="8"/>
      <c r="N68" s="35"/>
      <c r="O68" s="35"/>
      <c r="P68" s="35"/>
      <c r="Q68" s="35"/>
      <c r="R68" s="35"/>
      <c r="S68" s="35"/>
      <c r="T68" s="35"/>
      <c r="U68" s="35"/>
      <c r="V68" s="35"/>
      <c r="W68" s="35"/>
    </row>
    <row r="69" ht="20.25" customHeight="1" spans="1:23">
      <c r="A69" s="155" t="s">
        <v>72</v>
      </c>
      <c r="B69" s="155" t="s">
        <v>287</v>
      </c>
      <c r="C69" s="155" t="s">
        <v>216</v>
      </c>
      <c r="D69" s="155" t="s">
        <v>271</v>
      </c>
      <c r="E69" s="155" t="s">
        <v>122</v>
      </c>
      <c r="F69" s="155" t="s">
        <v>227</v>
      </c>
      <c r="G69" s="155" t="s">
        <v>228</v>
      </c>
      <c r="H69" s="35">
        <v>34020</v>
      </c>
      <c r="I69" s="35">
        <v>34020</v>
      </c>
      <c r="J69" s="8"/>
      <c r="K69" s="8"/>
      <c r="L69" s="35">
        <v>34020</v>
      </c>
      <c r="M69" s="8"/>
      <c r="N69" s="35"/>
      <c r="O69" s="35"/>
      <c r="P69" s="35"/>
      <c r="Q69" s="35"/>
      <c r="R69" s="35"/>
      <c r="S69" s="35"/>
      <c r="T69" s="35"/>
      <c r="U69" s="35"/>
      <c r="V69" s="35"/>
      <c r="W69" s="35"/>
    </row>
    <row r="70" ht="20.25" customHeight="1" spans="1:23">
      <c r="A70" s="155" t="s">
        <v>72</v>
      </c>
      <c r="B70" s="155" t="s">
        <v>287</v>
      </c>
      <c r="C70" s="155" t="s">
        <v>216</v>
      </c>
      <c r="D70" s="155" t="s">
        <v>271</v>
      </c>
      <c r="E70" s="155" t="s">
        <v>122</v>
      </c>
      <c r="F70" s="155" t="s">
        <v>229</v>
      </c>
      <c r="G70" s="155" t="s">
        <v>230</v>
      </c>
      <c r="H70" s="35">
        <v>4000</v>
      </c>
      <c r="I70" s="35">
        <v>4000</v>
      </c>
      <c r="J70" s="8"/>
      <c r="K70" s="8"/>
      <c r="L70" s="35">
        <v>4000</v>
      </c>
      <c r="M70" s="8"/>
      <c r="N70" s="35"/>
      <c r="O70" s="35"/>
      <c r="P70" s="35"/>
      <c r="Q70" s="35"/>
      <c r="R70" s="35"/>
      <c r="S70" s="35"/>
      <c r="T70" s="35"/>
      <c r="U70" s="35"/>
      <c r="V70" s="35"/>
      <c r="W70" s="35"/>
    </row>
    <row r="71" ht="20.25" customHeight="1" spans="1:23">
      <c r="A71" s="155" t="s">
        <v>72</v>
      </c>
      <c r="B71" s="155" t="s">
        <v>287</v>
      </c>
      <c r="C71" s="155" t="s">
        <v>216</v>
      </c>
      <c r="D71" s="155" t="s">
        <v>231</v>
      </c>
      <c r="E71" s="155" t="s">
        <v>109</v>
      </c>
      <c r="F71" s="155" t="s">
        <v>232</v>
      </c>
      <c r="G71" s="155" t="s">
        <v>233</v>
      </c>
      <c r="H71" s="35">
        <v>600</v>
      </c>
      <c r="I71" s="35">
        <v>600</v>
      </c>
      <c r="J71" s="8"/>
      <c r="K71" s="8"/>
      <c r="L71" s="35">
        <v>600</v>
      </c>
      <c r="M71" s="8"/>
      <c r="N71" s="35"/>
      <c r="O71" s="35"/>
      <c r="P71" s="35"/>
      <c r="Q71" s="35"/>
      <c r="R71" s="35"/>
      <c r="S71" s="35"/>
      <c r="T71" s="35"/>
      <c r="U71" s="35"/>
      <c r="V71" s="35"/>
      <c r="W71" s="35"/>
    </row>
    <row r="72" ht="20.25" customHeight="1" spans="1:23">
      <c r="A72" s="155" t="s">
        <v>72</v>
      </c>
      <c r="B72" s="155" t="s">
        <v>287</v>
      </c>
      <c r="C72" s="155" t="s">
        <v>216</v>
      </c>
      <c r="D72" s="155" t="s">
        <v>281</v>
      </c>
      <c r="E72" s="155" t="s">
        <v>110</v>
      </c>
      <c r="F72" s="155" t="s">
        <v>232</v>
      </c>
      <c r="G72" s="155" t="s">
        <v>233</v>
      </c>
      <c r="H72" s="35">
        <v>54000</v>
      </c>
      <c r="I72" s="35">
        <v>54000</v>
      </c>
      <c r="J72" s="8"/>
      <c r="K72" s="8"/>
      <c r="L72" s="35">
        <v>54000</v>
      </c>
      <c r="M72" s="8"/>
      <c r="N72" s="35"/>
      <c r="O72" s="35"/>
      <c r="P72" s="35"/>
      <c r="Q72" s="35"/>
      <c r="R72" s="35"/>
      <c r="S72" s="35"/>
      <c r="T72" s="35"/>
      <c r="U72" s="35"/>
      <c r="V72" s="35"/>
      <c r="W72" s="35"/>
    </row>
    <row r="73" ht="20.25" customHeight="1" spans="1:23">
      <c r="A73" s="155" t="s">
        <v>72</v>
      </c>
      <c r="B73" s="155" t="s">
        <v>287</v>
      </c>
      <c r="C73" s="155" t="s">
        <v>216</v>
      </c>
      <c r="D73" s="155" t="s">
        <v>271</v>
      </c>
      <c r="E73" s="155" t="s">
        <v>122</v>
      </c>
      <c r="F73" s="155" t="s">
        <v>232</v>
      </c>
      <c r="G73" s="155" t="s">
        <v>233</v>
      </c>
      <c r="H73" s="35">
        <v>84000</v>
      </c>
      <c r="I73" s="35">
        <v>84000</v>
      </c>
      <c r="J73" s="8"/>
      <c r="K73" s="8"/>
      <c r="L73" s="35">
        <v>84000</v>
      </c>
      <c r="M73" s="8"/>
      <c r="N73" s="35"/>
      <c r="O73" s="35"/>
      <c r="P73" s="35"/>
      <c r="Q73" s="35"/>
      <c r="R73" s="35"/>
      <c r="S73" s="35"/>
      <c r="T73" s="35"/>
      <c r="U73" s="35"/>
      <c r="V73" s="35"/>
      <c r="W73" s="35"/>
    </row>
    <row r="74" ht="20.25" customHeight="1" spans="1:23">
      <c r="A74" s="155" t="s">
        <v>74</v>
      </c>
      <c r="B74" s="155" t="s">
        <v>288</v>
      </c>
      <c r="C74" s="155" t="s">
        <v>278</v>
      </c>
      <c r="D74" s="155" t="s">
        <v>271</v>
      </c>
      <c r="E74" s="155" t="s">
        <v>122</v>
      </c>
      <c r="F74" s="155" t="s">
        <v>196</v>
      </c>
      <c r="G74" s="155" t="s">
        <v>197</v>
      </c>
      <c r="H74" s="35">
        <v>5776788</v>
      </c>
      <c r="I74" s="35">
        <v>5776788</v>
      </c>
      <c r="J74" s="8"/>
      <c r="K74" s="8"/>
      <c r="L74" s="35">
        <v>5776788</v>
      </c>
      <c r="M74" s="8"/>
      <c r="N74" s="35"/>
      <c r="O74" s="35"/>
      <c r="P74" s="35"/>
      <c r="Q74" s="35"/>
      <c r="R74" s="35"/>
      <c r="S74" s="35"/>
      <c r="T74" s="35"/>
      <c r="U74" s="35"/>
      <c r="V74" s="35"/>
      <c r="W74" s="35"/>
    </row>
    <row r="75" ht="20.25" customHeight="1" spans="1:23">
      <c r="A75" s="155" t="s">
        <v>74</v>
      </c>
      <c r="B75" s="155" t="s">
        <v>288</v>
      </c>
      <c r="C75" s="155" t="s">
        <v>278</v>
      </c>
      <c r="D75" s="155" t="s">
        <v>271</v>
      </c>
      <c r="E75" s="155" t="s">
        <v>122</v>
      </c>
      <c r="F75" s="155" t="s">
        <v>198</v>
      </c>
      <c r="G75" s="155" t="s">
        <v>199</v>
      </c>
      <c r="H75" s="35">
        <v>2371092</v>
      </c>
      <c r="I75" s="35">
        <v>2371092</v>
      </c>
      <c r="J75" s="8"/>
      <c r="K75" s="8"/>
      <c r="L75" s="35">
        <v>2371092</v>
      </c>
      <c r="M75" s="8"/>
      <c r="N75" s="35"/>
      <c r="O75" s="35"/>
      <c r="P75" s="35"/>
      <c r="Q75" s="35"/>
      <c r="R75" s="35"/>
      <c r="S75" s="35"/>
      <c r="T75" s="35"/>
      <c r="U75" s="35"/>
      <c r="V75" s="35"/>
      <c r="W75" s="35"/>
    </row>
    <row r="76" ht="20.25" customHeight="1" spans="1:23">
      <c r="A76" s="155" t="s">
        <v>74</v>
      </c>
      <c r="B76" s="155" t="s">
        <v>288</v>
      </c>
      <c r="C76" s="155" t="s">
        <v>278</v>
      </c>
      <c r="D76" s="155" t="s">
        <v>271</v>
      </c>
      <c r="E76" s="155" t="s">
        <v>122</v>
      </c>
      <c r="F76" s="155" t="s">
        <v>200</v>
      </c>
      <c r="G76" s="155" t="s">
        <v>201</v>
      </c>
      <c r="H76" s="35">
        <v>481399</v>
      </c>
      <c r="I76" s="35">
        <v>481399</v>
      </c>
      <c r="J76" s="8"/>
      <c r="K76" s="8"/>
      <c r="L76" s="35">
        <v>481399</v>
      </c>
      <c r="M76" s="8"/>
      <c r="N76" s="35"/>
      <c r="O76" s="35"/>
      <c r="P76" s="35"/>
      <c r="Q76" s="35"/>
      <c r="R76" s="35"/>
      <c r="S76" s="35"/>
      <c r="T76" s="35"/>
      <c r="U76" s="35"/>
      <c r="V76" s="35"/>
      <c r="W76" s="35"/>
    </row>
    <row r="77" ht="20.25" customHeight="1" spans="1:23">
      <c r="A77" s="155" t="s">
        <v>74</v>
      </c>
      <c r="B77" s="155" t="s">
        <v>288</v>
      </c>
      <c r="C77" s="155" t="s">
        <v>278</v>
      </c>
      <c r="D77" s="155" t="s">
        <v>271</v>
      </c>
      <c r="E77" s="155" t="s">
        <v>122</v>
      </c>
      <c r="F77" s="155" t="s">
        <v>272</v>
      </c>
      <c r="G77" s="155" t="s">
        <v>273</v>
      </c>
      <c r="H77" s="35">
        <v>1487520</v>
      </c>
      <c r="I77" s="35">
        <v>1487520</v>
      </c>
      <c r="J77" s="8"/>
      <c r="K77" s="8"/>
      <c r="L77" s="35">
        <v>1487520</v>
      </c>
      <c r="M77" s="8"/>
      <c r="N77" s="35"/>
      <c r="O77" s="35"/>
      <c r="P77" s="35"/>
      <c r="Q77" s="35"/>
      <c r="R77" s="35"/>
      <c r="S77" s="35"/>
      <c r="T77" s="35"/>
      <c r="U77" s="35"/>
      <c r="V77" s="35"/>
      <c r="W77" s="35"/>
    </row>
    <row r="78" ht="20.25" customHeight="1" spans="1:23">
      <c r="A78" s="155" t="s">
        <v>74</v>
      </c>
      <c r="B78" s="155" t="s">
        <v>288</v>
      </c>
      <c r="C78" s="155" t="s">
        <v>278</v>
      </c>
      <c r="D78" s="155" t="s">
        <v>271</v>
      </c>
      <c r="E78" s="155" t="s">
        <v>122</v>
      </c>
      <c r="F78" s="155" t="s">
        <v>272</v>
      </c>
      <c r="G78" s="155" t="s">
        <v>273</v>
      </c>
      <c r="H78" s="35">
        <v>1718700</v>
      </c>
      <c r="I78" s="35">
        <v>1718700</v>
      </c>
      <c r="J78" s="8"/>
      <c r="K78" s="8"/>
      <c r="L78" s="35">
        <v>1718700</v>
      </c>
      <c r="M78" s="8"/>
      <c r="N78" s="35"/>
      <c r="O78" s="35"/>
      <c r="P78" s="35"/>
      <c r="Q78" s="35"/>
      <c r="R78" s="35"/>
      <c r="S78" s="35"/>
      <c r="T78" s="35"/>
      <c r="U78" s="35"/>
      <c r="V78" s="35"/>
      <c r="W78" s="35"/>
    </row>
    <row r="79" ht="20.25" customHeight="1" spans="1:23">
      <c r="A79" s="155" t="s">
        <v>74</v>
      </c>
      <c r="B79" s="155" t="s">
        <v>289</v>
      </c>
      <c r="C79" s="155" t="s">
        <v>270</v>
      </c>
      <c r="D79" s="155" t="s">
        <v>271</v>
      </c>
      <c r="E79" s="155" t="s">
        <v>122</v>
      </c>
      <c r="F79" s="155" t="s">
        <v>200</v>
      </c>
      <c r="G79" s="155" t="s">
        <v>201</v>
      </c>
      <c r="H79" s="35">
        <v>3648000</v>
      </c>
      <c r="I79" s="35">
        <v>3648000</v>
      </c>
      <c r="J79" s="8"/>
      <c r="K79" s="8"/>
      <c r="L79" s="35">
        <v>3648000</v>
      </c>
      <c r="M79" s="8"/>
      <c r="N79" s="35"/>
      <c r="O79" s="35"/>
      <c r="P79" s="35"/>
      <c r="Q79" s="35"/>
      <c r="R79" s="35"/>
      <c r="S79" s="35"/>
      <c r="T79" s="35"/>
      <c r="U79" s="35"/>
      <c r="V79" s="35"/>
      <c r="W79" s="35"/>
    </row>
    <row r="80" ht="20.25" customHeight="1" spans="1:23">
      <c r="A80" s="155" t="s">
        <v>74</v>
      </c>
      <c r="B80" s="155" t="s">
        <v>289</v>
      </c>
      <c r="C80" s="155" t="s">
        <v>270</v>
      </c>
      <c r="D80" s="155" t="s">
        <v>271</v>
      </c>
      <c r="E80" s="155" t="s">
        <v>122</v>
      </c>
      <c r="F80" s="155" t="s">
        <v>272</v>
      </c>
      <c r="G80" s="155" t="s">
        <v>273</v>
      </c>
      <c r="H80" s="35">
        <v>1152000</v>
      </c>
      <c r="I80" s="35">
        <v>1152000</v>
      </c>
      <c r="J80" s="8"/>
      <c r="K80" s="8"/>
      <c r="L80" s="35">
        <v>1152000</v>
      </c>
      <c r="M80" s="8"/>
      <c r="N80" s="35"/>
      <c r="O80" s="35"/>
      <c r="P80" s="35"/>
      <c r="Q80" s="35"/>
      <c r="R80" s="35"/>
      <c r="S80" s="35"/>
      <c r="T80" s="35"/>
      <c r="U80" s="35"/>
      <c r="V80" s="35"/>
      <c r="W80" s="35"/>
    </row>
    <row r="81" ht="20.25" customHeight="1" spans="1:23">
      <c r="A81" s="155" t="s">
        <v>74</v>
      </c>
      <c r="B81" s="155" t="s">
        <v>289</v>
      </c>
      <c r="C81" s="155" t="s">
        <v>270</v>
      </c>
      <c r="D81" s="155" t="s">
        <v>271</v>
      </c>
      <c r="E81" s="155" t="s">
        <v>122</v>
      </c>
      <c r="F81" s="155" t="s">
        <v>272</v>
      </c>
      <c r="G81" s="155" t="s">
        <v>273</v>
      </c>
      <c r="H81" s="35">
        <v>1008000</v>
      </c>
      <c r="I81" s="35">
        <v>1008000</v>
      </c>
      <c r="J81" s="8"/>
      <c r="K81" s="8"/>
      <c r="L81" s="35">
        <v>1008000</v>
      </c>
      <c r="M81" s="8"/>
      <c r="N81" s="35"/>
      <c r="O81" s="35"/>
      <c r="P81" s="35"/>
      <c r="Q81" s="35"/>
      <c r="R81" s="35"/>
      <c r="S81" s="35"/>
      <c r="T81" s="35"/>
      <c r="U81" s="35"/>
      <c r="V81" s="35"/>
      <c r="W81" s="35"/>
    </row>
    <row r="82" ht="20.25" customHeight="1" spans="1:23">
      <c r="A82" s="155" t="s">
        <v>74</v>
      </c>
      <c r="B82" s="155" t="s">
        <v>290</v>
      </c>
      <c r="C82" s="155" t="s">
        <v>235</v>
      </c>
      <c r="D82" s="155" t="s">
        <v>236</v>
      </c>
      <c r="E82" s="155" t="s">
        <v>111</v>
      </c>
      <c r="F82" s="155" t="s">
        <v>237</v>
      </c>
      <c r="G82" s="155" t="s">
        <v>238</v>
      </c>
      <c r="H82" s="35">
        <v>1963036.8</v>
      </c>
      <c r="I82" s="35">
        <v>1963036.8</v>
      </c>
      <c r="J82" s="8"/>
      <c r="K82" s="8"/>
      <c r="L82" s="35">
        <v>1963036.8</v>
      </c>
      <c r="M82" s="8"/>
      <c r="N82" s="35"/>
      <c r="O82" s="35"/>
      <c r="P82" s="35"/>
      <c r="Q82" s="35"/>
      <c r="R82" s="35"/>
      <c r="S82" s="35"/>
      <c r="T82" s="35"/>
      <c r="U82" s="35"/>
      <c r="V82" s="35"/>
      <c r="W82" s="35"/>
    </row>
    <row r="83" ht="20.25" customHeight="1" spans="1:23">
      <c r="A83" s="155" t="s">
        <v>74</v>
      </c>
      <c r="B83" s="155" t="s">
        <v>290</v>
      </c>
      <c r="C83" s="155" t="s">
        <v>235</v>
      </c>
      <c r="D83" s="155" t="s">
        <v>239</v>
      </c>
      <c r="E83" s="155" t="s">
        <v>112</v>
      </c>
      <c r="F83" s="155" t="s">
        <v>240</v>
      </c>
      <c r="G83" s="155" t="s">
        <v>241</v>
      </c>
      <c r="H83" s="35">
        <v>500000</v>
      </c>
      <c r="I83" s="35">
        <v>500000</v>
      </c>
      <c r="J83" s="8"/>
      <c r="K83" s="8"/>
      <c r="L83" s="35">
        <v>500000</v>
      </c>
      <c r="M83" s="8"/>
      <c r="N83" s="35"/>
      <c r="O83" s="35"/>
      <c r="P83" s="35"/>
      <c r="Q83" s="35"/>
      <c r="R83" s="35"/>
      <c r="S83" s="35"/>
      <c r="T83" s="35"/>
      <c r="U83" s="35"/>
      <c r="V83" s="35"/>
      <c r="W83" s="35"/>
    </row>
    <row r="84" ht="20.25" customHeight="1" spans="1:23">
      <c r="A84" s="155" t="s">
        <v>74</v>
      </c>
      <c r="B84" s="155" t="s">
        <v>290</v>
      </c>
      <c r="C84" s="155" t="s">
        <v>235</v>
      </c>
      <c r="D84" s="155" t="s">
        <v>275</v>
      </c>
      <c r="E84" s="155" t="s">
        <v>116</v>
      </c>
      <c r="F84" s="155" t="s">
        <v>243</v>
      </c>
      <c r="G84" s="155" t="s">
        <v>244</v>
      </c>
      <c r="H84" s="35">
        <v>3018445.8</v>
      </c>
      <c r="I84" s="35">
        <v>3018445.8</v>
      </c>
      <c r="J84" s="8"/>
      <c r="K84" s="8"/>
      <c r="L84" s="35">
        <v>3018445.8</v>
      </c>
      <c r="M84" s="8"/>
      <c r="N84" s="35"/>
      <c r="O84" s="35"/>
      <c r="P84" s="35"/>
      <c r="Q84" s="35"/>
      <c r="R84" s="35"/>
      <c r="S84" s="35"/>
      <c r="T84" s="35"/>
      <c r="U84" s="35"/>
      <c r="V84" s="35"/>
      <c r="W84" s="35"/>
    </row>
    <row r="85" ht="20.25" customHeight="1" spans="1:23">
      <c r="A85" s="155" t="s">
        <v>74</v>
      </c>
      <c r="B85" s="155" t="s">
        <v>290</v>
      </c>
      <c r="C85" s="155" t="s">
        <v>235</v>
      </c>
      <c r="D85" s="155" t="s">
        <v>248</v>
      </c>
      <c r="E85" s="155" t="s">
        <v>118</v>
      </c>
      <c r="F85" s="155" t="s">
        <v>249</v>
      </c>
      <c r="G85" s="155" t="s">
        <v>250</v>
      </c>
      <c r="H85" s="35">
        <v>21217.08</v>
      </c>
      <c r="I85" s="35">
        <v>21217.08</v>
      </c>
      <c r="J85" s="8"/>
      <c r="K85" s="8"/>
      <c r="L85" s="35">
        <v>21217.08</v>
      </c>
      <c r="M85" s="8"/>
      <c r="N85" s="35"/>
      <c r="O85" s="35"/>
      <c r="P85" s="35"/>
      <c r="Q85" s="35"/>
      <c r="R85" s="35"/>
      <c r="S85" s="35"/>
      <c r="T85" s="35"/>
      <c r="U85" s="35"/>
      <c r="V85" s="35"/>
      <c r="W85" s="35"/>
    </row>
    <row r="86" ht="20.25" customHeight="1" spans="1:23">
      <c r="A86" s="155" t="s">
        <v>74</v>
      </c>
      <c r="B86" s="155" t="s">
        <v>290</v>
      </c>
      <c r="C86" s="155" t="s">
        <v>235</v>
      </c>
      <c r="D86" s="155" t="s">
        <v>271</v>
      </c>
      <c r="E86" s="155" t="s">
        <v>122</v>
      </c>
      <c r="F86" s="155" t="s">
        <v>249</v>
      </c>
      <c r="G86" s="155" t="s">
        <v>250</v>
      </c>
      <c r="H86" s="35">
        <v>43920</v>
      </c>
      <c r="I86" s="35">
        <v>43920</v>
      </c>
      <c r="J86" s="8"/>
      <c r="K86" s="8"/>
      <c r="L86" s="35">
        <v>43920</v>
      </c>
      <c r="M86" s="8"/>
      <c r="N86" s="35"/>
      <c r="O86" s="35"/>
      <c r="P86" s="35"/>
      <c r="Q86" s="35"/>
      <c r="R86" s="35"/>
      <c r="S86" s="35"/>
      <c r="T86" s="35"/>
      <c r="U86" s="35"/>
      <c r="V86" s="35"/>
      <c r="W86" s="35"/>
    </row>
    <row r="87" ht="20.25" customHeight="1" spans="1:23">
      <c r="A87" s="155" t="s">
        <v>74</v>
      </c>
      <c r="B87" s="155" t="s">
        <v>291</v>
      </c>
      <c r="C87" s="155" t="s">
        <v>213</v>
      </c>
      <c r="D87" s="155" t="s">
        <v>271</v>
      </c>
      <c r="E87" s="155" t="s">
        <v>122</v>
      </c>
      <c r="F87" s="155" t="s">
        <v>214</v>
      </c>
      <c r="G87" s="155" t="s">
        <v>213</v>
      </c>
      <c r="H87" s="35">
        <v>93600</v>
      </c>
      <c r="I87" s="35">
        <v>93600</v>
      </c>
      <c r="J87" s="8"/>
      <c r="K87" s="8"/>
      <c r="L87" s="35">
        <v>93600</v>
      </c>
      <c r="M87" s="8"/>
      <c r="N87" s="35"/>
      <c r="O87" s="35"/>
      <c r="P87" s="35"/>
      <c r="Q87" s="35"/>
      <c r="R87" s="35"/>
      <c r="S87" s="35"/>
      <c r="T87" s="35"/>
      <c r="U87" s="35"/>
      <c r="V87" s="35"/>
      <c r="W87" s="35"/>
    </row>
    <row r="88" ht="20.25" customHeight="1" spans="1:23">
      <c r="A88" s="155" t="s">
        <v>74</v>
      </c>
      <c r="B88" s="155" t="s">
        <v>292</v>
      </c>
      <c r="C88" s="155" t="s">
        <v>126</v>
      </c>
      <c r="D88" s="155" t="s">
        <v>203</v>
      </c>
      <c r="E88" s="155" t="s">
        <v>126</v>
      </c>
      <c r="F88" s="155" t="s">
        <v>204</v>
      </c>
      <c r="G88" s="155" t="s">
        <v>126</v>
      </c>
      <c r="H88" s="35">
        <v>2066808</v>
      </c>
      <c r="I88" s="35">
        <v>2066808</v>
      </c>
      <c r="J88" s="8"/>
      <c r="K88" s="8"/>
      <c r="L88" s="35">
        <v>2066808</v>
      </c>
      <c r="M88" s="8"/>
      <c r="N88" s="35"/>
      <c r="O88" s="35"/>
      <c r="P88" s="35"/>
      <c r="Q88" s="35"/>
      <c r="R88" s="35"/>
      <c r="S88" s="35"/>
      <c r="T88" s="35"/>
      <c r="U88" s="35"/>
      <c r="V88" s="35"/>
      <c r="W88" s="35"/>
    </row>
    <row r="89" ht="20.25" customHeight="1" spans="1:23">
      <c r="A89" s="155" t="s">
        <v>74</v>
      </c>
      <c r="B89" s="155" t="s">
        <v>293</v>
      </c>
      <c r="C89" s="155" t="s">
        <v>206</v>
      </c>
      <c r="D89" s="155" t="s">
        <v>271</v>
      </c>
      <c r="E89" s="155" t="s">
        <v>122</v>
      </c>
      <c r="F89" s="155" t="s">
        <v>207</v>
      </c>
      <c r="G89" s="155" t="s">
        <v>206</v>
      </c>
      <c r="H89" s="35">
        <v>122500</v>
      </c>
      <c r="I89" s="35">
        <v>122500</v>
      </c>
      <c r="J89" s="8"/>
      <c r="K89" s="8"/>
      <c r="L89" s="35">
        <v>122500</v>
      </c>
      <c r="M89" s="8"/>
      <c r="N89" s="35"/>
      <c r="O89" s="35"/>
      <c r="P89" s="35"/>
      <c r="Q89" s="35"/>
      <c r="R89" s="35"/>
      <c r="S89" s="35"/>
      <c r="T89" s="35"/>
      <c r="U89" s="35"/>
      <c r="V89" s="35"/>
      <c r="W89" s="35"/>
    </row>
    <row r="90" ht="20.25" customHeight="1" spans="1:23">
      <c r="A90" s="155" t="s">
        <v>74</v>
      </c>
      <c r="B90" s="155" t="s">
        <v>294</v>
      </c>
      <c r="C90" s="155" t="s">
        <v>268</v>
      </c>
      <c r="D90" s="155" t="s">
        <v>271</v>
      </c>
      <c r="E90" s="155" t="s">
        <v>122</v>
      </c>
      <c r="F90" s="155" t="s">
        <v>217</v>
      </c>
      <c r="G90" s="155" t="s">
        <v>218</v>
      </c>
      <c r="H90" s="35">
        <v>20000</v>
      </c>
      <c r="I90" s="35">
        <v>20000</v>
      </c>
      <c r="J90" s="8"/>
      <c r="K90" s="8"/>
      <c r="L90" s="35">
        <v>20000</v>
      </c>
      <c r="M90" s="8"/>
      <c r="N90" s="35"/>
      <c r="O90" s="35"/>
      <c r="P90" s="35"/>
      <c r="Q90" s="35"/>
      <c r="R90" s="35"/>
      <c r="S90" s="35"/>
      <c r="T90" s="35"/>
      <c r="U90" s="35"/>
      <c r="V90" s="35"/>
      <c r="W90" s="35"/>
    </row>
    <row r="91" ht="20.25" customHeight="1" spans="1:23">
      <c r="A91" s="155" t="s">
        <v>74</v>
      </c>
      <c r="B91" s="155" t="s">
        <v>295</v>
      </c>
      <c r="C91" s="155" t="s">
        <v>216</v>
      </c>
      <c r="D91" s="155" t="s">
        <v>271</v>
      </c>
      <c r="E91" s="155" t="s">
        <v>122</v>
      </c>
      <c r="F91" s="155" t="s">
        <v>217</v>
      </c>
      <c r="G91" s="155" t="s">
        <v>218</v>
      </c>
      <c r="H91" s="35">
        <v>366416</v>
      </c>
      <c r="I91" s="35">
        <v>366416</v>
      </c>
      <c r="J91" s="8"/>
      <c r="K91" s="8"/>
      <c r="L91" s="35">
        <v>366416</v>
      </c>
      <c r="M91" s="8"/>
      <c r="N91" s="35"/>
      <c r="O91" s="35"/>
      <c r="P91" s="35"/>
      <c r="Q91" s="35"/>
      <c r="R91" s="35"/>
      <c r="S91" s="35"/>
      <c r="T91" s="35"/>
      <c r="U91" s="35"/>
      <c r="V91" s="35"/>
      <c r="W91" s="35"/>
    </row>
    <row r="92" ht="20.25" customHeight="1" spans="1:23">
      <c r="A92" s="155" t="s">
        <v>74</v>
      </c>
      <c r="B92" s="155" t="s">
        <v>295</v>
      </c>
      <c r="C92" s="155" t="s">
        <v>216</v>
      </c>
      <c r="D92" s="155" t="s">
        <v>271</v>
      </c>
      <c r="E92" s="155" t="s">
        <v>122</v>
      </c>
      <c r="F92" s="155" t="s">
        <v>296</v>
      </c>
      <c r="G92" s="155" t="s">
        <v>297</v>
      </c>
      <c r="H92" s="35">
        <v>15000</v>
      </c>
      <c r="I92" s="35">
        <v>15000</v>
      </c>
      <c r="J92" s="8"/>
      <c r="K92" s="8"/>
      <c r="L92" s="35">
        <v>15000</v>
      </c>
      <c r="M92" s="8"/>
      <c r="N92" s="35"/>
      <c r="O92" s="35"/>
      <c r="P92" s="35"/>
      <c r="Q92" s="35"/>
      <c r="R92" s="35"/>
      <c r="S92" s="35"/>
      <c r="T92" s="35"/>
      <c r="U92" s="35"/>
      <c r="V92" s="35"/>
      <c r="W92" s="35"/>
    </row>
    <row r="93" ht="20.25" customHeight="1" spans="1:23">
      <c r="A93" s="155" t="s">
        <v>74</v>
      </c>
      <c r="B93" s="155" t="s">
        <v>295</v>
      </c>
      <c r="C93" s="155" t="s">
        <v>216</v>
      </c>
      <c r="D93" s="155" t="s">
        <v>271</v>
      </c>
      <c r="E93" s="155" t="s">
        <v>122</v>
      </c>
      <c r="F93" s="155" t="s">
        <v>219</v>
      </c>
      <c r="G93" s="155" t="s">
        <v>220</v>
      </c>
      <c r="H93" s="35">
        <v>15000</v>
      </c>
      <c r="I93" s="35">
        <v>15000</v>
      </c>
      <c r="J93" s="8"/>
      <c r="K93" s="8"/>
      <c r="L93" s="35">
        <v>15000</v>
      </c>
      <c r="M93" s="8"/>
      <c r="N93" s="35"/>
      <c r="O93" s="35"/>
      <c r="P93" s="35"/>
      <c r="Q93" s="35"/>
      <c r="R93" s="35"/>
      <c r="S93" s="35"/>
      <c r="T93" s="35"/>
      <c r="U93" s="35"/>
      <c r="V93" s="35"/>
      <c r="W93" s="35"/>
    </row>
    <row r="94" ht="20.25" customHeight="1" spans="1:23">
      <c r="A94" s="155" t="s">
        <v>74</v>
      </c>
      <c r="B94" s="155" t="s">
        <v>295</v>
      </c>
      <c r="C94" s="155" t="s">
        <v>216</v>
      </c>
      <c r="D94" s="155" t="s">
        <v>271</v>
      </c>
      <c r="E94" s="155" t="s">
        <v>122</v>
      </c>
      <c r="F94" s="155" t="s">
        <v>219</v>
      </c>
      <c r="G94" s="155" t="s">
        <v>220</v>
      </c>
      <c r="H94" s="35">
        <v>23664</v>
      </c>
      <c r="I94" s="35">
        <v>23664</v>
      </c>
      <c r="J94" s="8"/>
      <c r="K94" s="8"/>
      <c r="L94" s="35">
        <v>23664</v>
      </c>
      <c r="M94" s="8"/>
      <c r="N94" s="35"/>
      <c r="O94" s="35"/>
      <c r="P94" s="35"/>
      <c r="Q94" s="35"/>
      <c r="R94" s="35"/>
      <c r="S94" s="35"/>
      <c r="T94" s="35"/>
      <c r="U94" s="35"/>
      <c r="V94" s="35"/>
      <c r="W94" s="35"/>
    </row>
    <row r="95" ht="20.25" customHeight="1" spans="1:23">
      <c r="A95" s="155" t="s">
        <v>74</v>
      </c>
      <c r="B95" s="155" t="s">
        <v>295</v>
      </c>
      <c r="C95" s="155" t="s">
        <v>216</v>
      </c>
      <c r="D95" s="155" t="s">
        <v>271</v>
      </c>
      <c r="E95" s="155" t="s">
        <v>122</v>
      </c>
      <c r="F95" s="155" t="s">
        <v>221</v>
      </c>
      <c r="G95" s="155" t="s">
        <v>222</v>
      </c>
      <c r="H95" s="35">
        <v>32480</v>
      </c>
      <c r="I95" s="35">
        <v>32480</v>
      </c>
      <c r="J95" s="8"/>
      <c r="K95" s="8"/>
      <c r="L95" s="35">
        <v>32480</v>
      </c>
      <c r="M95" s="8"/>
      <c r="N95" s="35"/>
      <c r="O95" s="35"/>
      <c r="P95" s="35"/>
      <c r="Q95" s="35"/>
      <c r="R95" s="35"/>
      <c r="S95" s="35"/>
      <c r="T95" s="35"/>
      <c r="U95" s="35"/>
      <c r="V95" s="35"/>
      <c r="W95" s="35"/>
    </row>
    <row r="96" ht="20.25" customHeight="1" spans="1:23">
      <c r="A96" s="155" t="s">
        <v>74</v>
      </c>
      <c r="B96" s="155" t="s">
        <v>295</v>
      </c>
      <c r="C96" s="155" t="s">
        <v>216</v>
      </c>
      <c r="D96" s="155" t="s">
        <v>271</v>
      </c>
      <c r="E96" s="155" t="s">
        <v>122</v>
      </c>
      <c r="F96" s="155" t="s">
        <v>223</v>
      </c>
      <c r="G96" s="155" t="s">
        <v>224</v>
      </c>
      <c r="H96" s="35">
        <v>40040</v>
      </c>
      <c r="I96" s="35">
        <v>40040</v>
      </c>
      <c r="J96" s="8"/>
      <c r="K96" s="8"/>
      <c r="L96" s="35">
        <v>40040</v>
      </c>
      <c r="M96" s="8"/>
      <c r="N96" s="35"/>
      <c r="O96" s="35"/>
      <c r="P96" s="35"/>
      <c r="Q96" s="35"/>
      <c r="R96" s="35"/>
      <c r="S96" s="35"/>
      <c r="T96" s="35"/>
      <c r="U96" s="35"/>
      <c r="V96" s="35"/>
      <c r="W96" s="35"/>
    </row>
    <row r="97" ht="20.25" customHeight="1" spans="1:23">
      <c r="A97" s="155" t="s">
        <v>74</v>
      </c>
      <c r="B97" s="155" t="s">
        <v>295</v>
      </c>
      <c r="C97" s="155" t="s">
        <v>216</v>
      </c>
      <c r="D97" s="155" t="s">
        <v>271</v>
      </c>
      <c r="E97" s="155" t="s">
        <v>122</v>
      </c>
      <c r="F97" s="155" t="s">
        <v>225</v>
      </c>
      <c r="G97" s="155" t="s">
        <v>226</v>
      </c>
      <c r="H97" s="35">
        <v>35000</v>
      </c>
      <c r="I97" s="35">
        <v>35000</v>
      </c>
      <c r="J97" s="8"/>
      <c r="K97" s="8"/>
      <c r="L97" s="35">
        <v>35000</v>
      </c>
      <c r="M97" s="8"/>
      <c r="N97" s="35"/>
      <c r="O97" s="35"/>
      <c r="P97" s="35"/>
      <c r="Q97" s="35"/>
      <c r="R97" s="35"/>
      <c r="S97" s="35"/>
      <c r="T97" s="35"/>
      <c r="U97" s="35"/>
      <c r="V97" s="35"/>
      <c r="W97" s="35"/>
    </row>
    <row r="98" ht="20.25" customHeight="1" spans="1:23">
      <c r="A98" s="155" t="s">
        <v>74</v>
      </c>
      <c r="B98" s="155" t="s">
        <v>295</v>
      </c>
      <c r="C98" s="155" t="s">
        <v>216</v>
      </c>
      <c r="D98" s="155" t="s">
        <v>271</v>
      </c>
      <c r="E98" s="155" t="s">
        <v>122</v>
      </c>
      <c r="F98" s="155" t="s">
        <v>227</v>
      </c>
      <c r="G98" s="155" t="s">
        <v>228</v>
      </c>
      <c r="H98" s="35">
        <v>50000</v>
      </c>
      <c r="I98" s="35">
        <v>50000</v>
      </c>
      <c r="J98" s="8"/>
      <c r="K98" s="8"/>
      <c r="L98" s="35">
        <v>50000</v>
      </c>
      <c r="M98" s="8"/>
      <c r="N98" s="35"/>
      <c r="O98" s="35"/>
      <c r="P98" s="35"/>
      <c r="Q98" s="35"/>
      <c r="R98" s="35"/>
      <c r="S98" s="35"/>
      <c r="T98" s="35"/>
      <c r="U98" s="35"/>
      <c r="V98" s="35"/>
      <c r="W98" s="35"/>
    </row>
    <row r="99" ht="20.25" customHeight="1" spans="1:23">
      <c r="A99" s="155" t="s">
        <v>74</v>
      </c>
      <c r="B99" s="155" t="s">
        <v>295</v>
      </c>
      <c r="C99" s="155" t="s">
        <v>216</v>
      </c>
      <c r="D99" s="155" t="s">
        <v>271</v>
      </c>
      <c r="E99" s="155" t="s">
        <v>122</v>
      </c>
      <c r="F99" s="155" t="s">
        <v>229</v>
      </c>
      <c r="G99" s="155" t="s">
        <v>230</v>
      </c>
      <c r="H99" s="35">
        <v>20000</v>
      </c>
      <c r="I99" s="35">
        <v>20000</v>
      </c>
      <c r="J99" s="8"/>
      <c r="K99" s="8"/>
      <c r="L99" s="35">
        <v>20000</v>
      </c>
      <c r="M99" s="8"/>
      <c r="N99" s="35"/>
      <c r="O99" s="35"/>
      <c r="P99" s="35"/>
      <c r="Q99" s="35"/>
      <c r="R99" s="35"/>
      <c r="S99" s="35"/>
      <c r="T99" s="35"/>
      <c r="U99" s="35"/>
      <c r="V99" s="35"/>
      <c r="W99" s="35"/>
    </row>
    <row r="100" ht="20.25" customHeight="1" spans="1:23">
      <c r="A100" s="155" t="s">
        <v>74</v>
      </c>
      <c r="B100" s="155" t="s">
        <v>295</v>
      </c>
      <c r="C100" s="155" t="s">
        <v>216</v>
      </c>
      <c r="D100" s="155" t="s">
        <v>281</v>
      </c>
      <c r="E100" s="155" t="s">
        <v>110</v>
      </c>
      <c r="F100" s="155" t="s">
        <v>232</v>
      </c>
      <c r="G100" s="155" t="s">
        <v>233</v>
      </c>
      <c r="H100" s="35">
        <v>228000</v>
      </c>
      <c r="I100" s="35">
        <v>228000</v>
      </c>
      <c r="J100" s="8"/>
      <c r="K100" s="8"/>
      <c r="L100" s="35">
        <v>228000</v>
      </c>
      <c r="M100" s="8"/>
      <c r="N100" s="35"/>
      <c r="O100" s="35"/>
      <c r="P100" s="35"/>
      <c r="Q100" s="35"/>
      <c r="R100" s="35"/>
      <c r="S100" s="35"/>
      <c r="T100" s="35"/>
      <c r="U100" s="35"/>
      <c r="V100" s="35"/>
      <c r="W100" s="35"/>
    </row>
    <row r="101" ht="20.25" customHeight="1" spans="1:23">
      <c r="A101" s="155" t="s">
        <v>74</v>
      </c>
      <c r="B101" s="155" t="s">
        <v>295</v>
      </c>
      <c r="C101" s="155" t="s">
        <v>216</v>
      </c>
      <c r="D101" s="155" t="s">
        <v>271</v>
      </c>
      <c r="E101" s="155" t="s">
        <v>122</v>
      </c>
      <c r="F101" s="155" t="s">
        <v>232</v>
      </c>
      <c r="G101" s="155" t="s">
        <v>233</v>
      </c>
      <c r="H101" s="35">
        <v>288000</v>
      </c>
      <c r="I101" s="35">
        <v>288000</v>
      </c>
      <c r="J101" s="8"/>
      <c r="K101" s="8"/>
      <c r="L101" s="35">
        <v>288000</v>
      </c>
      <c r="M101" s="8"/>
      <c r="N101" s="35"/>
      <c r="O101" s="35"/>
      <c r="P101" s="35"/>
      <c r="Q101" s="35"/>
      <c r="R101" s="35"/>
      <c r="S101" s="35"/>
      <c r="T101" s="35"/>
      <c r="U101" s="35"/>
      <c r="V101" s="35"/>
      <c r="W101" s="35"/>
    </row>
    <row r="102" ht="20.25" customHeight="1" spans="1:23">
      <c r="A102" s="155" t="s">
        <v>74</v>
      </c>
      <c r="B102" s="155" t="s">
        <v>298</v>
      </c>
      <c r="C102" s="155" t="s">
        <v>252</v>
      </c>
      <c r="D102" s="155" t="s">
        <v>281</v>
      </c>
      <c r="E102" s="155" t="s">
        <v>110</v>
      </c>
      <c r="F102" s="155" t="s">
        <v>253</v>
      </c>
      <c r="G102" s="155" t="s">
        <v>254</v>
      </c>
      <c r="H102" s="35">
        <v>7752000</v>
      </c>
      <c r="I102" s="35">
        <v>7752000</v>
      </c>
      <c r="J102" s="8"/>
      <c r="K102" s="8"/>
      <c r="L102" s="35">
        <v>7752000</v>
      </c>
      <c r="M102" s="8"/>
      <c r="N102" s="35"/>
      <c r="O102" s="35"/>
      <c r="P102" s="35"/>
      <c r="Q102" s="35"/>
      <c r="R102" s="35"/>
      <c r="S102" s="35"/>
      <c r="T102" s="35"/>
      <c r="U102" s="35"/>
      <c r="V102" s="35"/>
      <c r="W102" s="35"/>
    </row>
    <row r="103" ht="20.25" customHeight="1" spans="1:23">
      <c r="A103" s="155" t="s">
        <v>74</v>
      </c>
      <c r="B103" s="155" t="s">
        <v>299</v>
      </c>
      <c r="C103" s="155" t="s">
        <v>258</v>
      </c>
      <c r="D103" s="155" t="s">
        <v>281</v>
      </c>
      <c r="E103" s="155" t="s">
        <v>110</v>
      </c>
      <c r="F103" s="155" t="s">
        <v>232</v>
      </c>
      <c r="G103" s="155" t="s">
        <v>233</v>
      </c>
      <c r="H103" s="35">
        <v>912000</v>
      </c>
      <c r="I103" s="35">
        <v>912000</v>
      </c>
      <c r="J103" s="8"/>
      <c r="K103" s="8"/>
      <c r="L103" s="35">
        <v>912000</v>
      </c>
      <c r="M103" s="8"/>
      <c r="N103" s="35"/>
      <c r="O103" s="35"/>
      <c r="P103" s="35"/>
      <c r="Q103" s="35"/>
      <c r="R103" s="35"/>
      <c r="S103" s="35"/>
      <c r="T103" s="35"/>
      <c r="U103" s="35"/>
      <c r="V103" s="35"/>
      <c r="W103" s="35"/>
    </row>
    <row r="104" ht="20.25" customHeight="1" spans="1:23">
      <c r="A104" s="155" t="s">
        <v>76</v>
      </c>
      <c r="B104" s="155" t="s">
        <v>300</v>
      </c>
      <c r="C104" s="155" t="s">
        <v>278</v>
      </c>
      <c r="D104" s="155" t="s">
        <v>271</v>
      </c>
      <c r="E104" s="155" t="s">
        <v>122</v>
      </c>
      <c r="F104" s="155" t="s">
        <v>196</v>
      </c>
      <c r="G104" s="155" t="s">
        <v>197</v>
      </c>
      <c r="H104" s="35">
        <v>488856</v>
      </c>
      <c r="I104" s="35">
        <v>488856</v>
      </c>
      <c r="J104" s="8"/>
      <c r="K104" s="8"/>
      <c r="L104" s="35">
        <v>488856</v>
      </c>
      <c r="M104" s="8"/>
      <c r="N104" s="35"/>
      <c r="O104" s="35"/>
      <c r="P104" s="35"/>
      <c r="Q104" s="35"/>
      <c r="R104" s="35"/>
      <c r="S104" s="35"/>
      <c r="T104" s="35"/>
      <c r="U104" s="35"/>
      <c r="V104" s="35"/>
      <c r="W104" s="35"/>
    </row>
    <row r="105" ht="20.25" customHeight="1" spans="1:23">
      <c r="A105" s="155" t="s">
        <v>76</v>
      </c>
      <c r="B105" s="155" t="s">
        <v>300</v>
      </c>
      <c r="C105" s="155" t="s">
        <v>278</v>
      </c>
      <c r="D105" s="155" t="s">
        <v>271</v>
      </c>
      <c r="E105" s="155" t="s">
        <v>122</v>
      </c>
      <c r="F105" s="155" t="s">
        <v>198</v>
      </c>
      <c r="G105" s="155" t="s">
        <v>199</v>
      </c>
      <c r="H105" s="35">
        <v>210636</v>
      </c>
      <c r="I105" s="35">
        <v>210636</v>
      </c>
      <c r="J105" s="8"/>
      <c r="K105" s="8"/>
      <c r="L105" s="35">
        <v>210636</v>
      </c>
      <c r="M105" s="8"/>
      <c r="N105" s="35"/>
      <c r="O105" s="35"/>
      <c r="P105" s="35"/>
      <c r="Q105" s="35"/>
      <c r="R105" s="35"/>
      <c r="S105" s="35"/>
      <c r="T105" s="35"/>
      <c r="U105" s="35"/>
      <c r="V105" s="35"/>
      <c r="W105" s="35"/>
    </row>
    <row r="106" ht="20.25" customHeight="1" spans="1:23">
      <c r="A106" s="155" t="s">
        <v>76</v>
      </c>
      <c r="B106" s="155" t="s">
        <v>300</v>
      </c>
      <c r="C106" s="155" t="s">
        <v>278</v>
      </c>
      <c r="D106" s="155" t="s">
        <v>271</v>
      </c>
      <c r="E106" s="155" t="s">
        <v>122</v>
      </c>
      <c r="F106" s="155" t="s">
        <v>200</v>
      </c>
      <c r="G106" s="155" t="s">
        <v>201</v>
      </c>
      <c r="H106" s="35">
        <v>40738</v>
      </c>
      <c r="I106" s="35">
        <v>40738</v>
      </c>
      <c r="J106" s="8"/>
      <c r="K106" s="8"/>
      <c r="L106" s="35">
        <v>40738</v>
      </c>
      <c r="M106" s="8"/>
      <c r="N106" s="35"/>
      <c r="O106" s="35"/>
      <c r="P106" s="35"/>
      <c r="Q106" s="35"/>
      <c r="R106" s="35"/>
      <c r="S106" s="35"/>
      <c r="T106" s="35"/>
      <c r="U106" s="35"/>
      <c r="V106" s="35"/>
      <c r="W106" s="35"/>
    </row>
    <row r="107" ht="20.25" customHeight="1" spans="1:23">
      <c r="A107" s="155" t="s">
        <v>76</v>
      </c>
      <c r="B107" s="155" t="s">
        <v>300</v>
      </c>
      <c r="C107" s="155" t="s">
        <v>278</v>
      </c>
      <c r="D107" s="155" t="s">
        <v>271</v>
      </c>
      <c r="E107" s="155" t="s">
        <v>122</v>
      </c>
      <c r="F107" s="155" t="s">
        <v>272</v>
      </c>
      <c r="G107" s="155" t="s">
        <v>273</v>
      </c>
      <c r="H107" s="35">
        <v>91320</v>
      </c>
      <c r="I107" s="35">
        <v>91320</v>
      </c>
      <c r="J107" s="8"/>
      <c r="K107" s="8"/>
      <c r="L107" s="35">
        <v>91320</v>
      </c>
      <c r="M107" s="8"/>
      <c r="N107" s="35"/>
      <c r="O107" s="35"/>
      <c r="P107" s="35"/>
      <c r="Q107" s="35"/>
      <c r="R107" s="35"/>
      <c r="S107" s="35"/>
      <c r="T107" s="35"/>
      <c r="U107" s="35"/>
      <c r="V107" s="35"/>
      <c r="W107" s="35"/>
    </row>
    <row r="108" ht="20.25" customHeight="1" spans="1:23">
      <c r="A108" s="155" t="s">
        <v>76</v>
      </c>
      <c r="B108" s="155" t="s">
        <v>300</v>
      </c>
      <c r="C108" s="155" t="s">
        <v>278</v>
      </c>
      <c r="D108" s="155" t="s">
        <v>271</v>
      </c>
      <c r="E108" s="155" t="s">
        <v>122</v>
      </c>
      <c r="F108" s="155" t="s">
        <v>272</v>
      </c>
      <c r="G108" s="155" t="s">
        <v>273</v>
      </c>
      <c r="H108" s="35">
        <v>173820</v>
      </c>
      <c r="I108" s="35">
        <v>173820</v>
      </c>
      <c r="J108" s="8"/>
      <c r="K108" s="8"/>
      <c r="L108" s="35">
        <v>173820</v>
      </c>
      <c r="M108" s="8"/>
      <c r="N108" s="35"/>
      <c r="O108" s="35"/>
      <c r="P108" s="35"/>
      <c r="Q108" s="35"/>
      <c r="R108" s="35"/>
      <c r="S108" s="35"/>
      <c r="T108" s="35"/>
      <c r="U108" s="35"/>
      <c r="V108" s="35"/>
      <c r="W108" s="35"/>
    </row>
    <row r="109" ht="20.25" customHeight="1" spans="1:23">
      <c r="A109" s="155" t="s">
        <v>76</v>
      </c>
      <c r="B109" s="155" t="s">
        <v>301</v>
      </c>
      <c r="C109" s="155" t="s">
        <v>270</v>
      </c>
      <c r="D109" s="155" t="s">
        <v>271</v>
      </c>
      <c r="E109" s="155" t="s">
        <v>122</v>
      </c>
      <c r="F109" s="155" t="s">
        <v>200</v>
      </c>
      <c r="G109" s="155" t="s">
        <v>201</v>
      </c>
      <c r="H109" s="35">
        <v>304000</v>
      </c>
      <c r="I109" s="35">
        <v>304000</v>
      </c>
      <c r="J109" s="8"/>
      <c r="K109" s="8"/>
      <c r="L109" s="35">
        <v>304000</v>
      </c>
      <c r="M109" s="8"/>
      <c r="N109" s="35"/>
      <c r="O109" s="35"/>
      <c r="P109" s="35"/>
      <c r="Q109" s="35"/>
      <c r="R109" s="35"/>
      <c r="S109" s="35"/>
      <c r="T109" s="35"/>
      <c r="U109" s="35"/>
      <c r="V109" s="35"/>
      <c r="W109" s="35"/>
    </row>
    <row r="110" ht="20.25" customHeight="1" spans="1:23">
      <c r="A110" s="155" t="s">
        <v>76</v>
      </c>
      <c r="B110" s="155" t="s">
        <v>301</v>
      </c>
      <c r="C110" s="155" t="s">
        <v>270</v>
      </c>
      <c r="D110" s="155" t="s">
        <v>271</v>
      </c>
      <c r="E110" s="155" t="s">
        <v>122</v>
      </c>
      <c r="F110" s="155" t="s">
        <v>272</v>
      </c>
      <c r="G110" s="155" t="s">
        <v>273</v>
      </c>
      <c r="H110" s="35">
        <v>84000</v>
      </c>
      <c r="I110" s="35">
        <v>84000</v>
      </c>
      <c r="J110" s="8"/>
      <c r="K110" s="8"/>
      <c r="L110" s="35">
        <v>84000</v>
      </c>
      <c r="M110" s="8"/>
      <c r="N110" s="35"/>
      <c r="O110" s="35"/>
      <c r="P110" s="35"/>
      <c r="Q110" s="35"/>
      <c r="R110" s="35"/>
      <c r="S110" s="35"/>
      <c r="T110" s="35"/>
      <c r="U110" s="35"/>
      <c r="V110" s="35"/>
      <c r="W110" s="35"/>
    </row>
    <row r="111" ht="20.25" customHeight="1" spans="1:23">
      <c r="A111" s="155" t="s">
        <v>76</v>
      </c>
      <c r="B111" s="155" t="s">
        <v>301</v>
      </c>
      <c r="C111" s="155" t="s">
        <v>270</v>
      </c>
      <c r="D111" s="155" t="s">
        <v>271</v>
      </c>
      <c r="E111" s="155" t="s">
        <v>122</v>
      </c>
      <c r="F111" s="155" t="s">
        <v>272</v>
      </c>
      <c r="G111" s="155" t="s">
        <v>273</v>
      </c>
      <c r="H111" s="35">
        <v>96000</v>
      </c>
      <c r="I111" s="35">
        <v>96000</v>
      </c>
      <c r="J111" s="8"/>
      <c r="K111" s="8"/>
      <c r="L111" s="35">
        <v>96000</v>
      </c>
      <c r="M111" s="8"/>
      <c r="N111" s="35"/>
      <c r="O111" s="35"/>
      <c r="P111" s="35"/>
      <c r="Q111" s="35"/>
      <c r="R111" s="35"/>
      <c r="S111" s="35"/>
      <c r="T111" s="35"/>
      <c r="U111" s="35"/>
      <c r="V111" s="35"/>
      <c r="W111" s="35"/>
    </row>
    <row r="112" ht="20.25" customHeight="1" spans="1:23">
      <c r="A112" s="155" t="s">
        <v>76</v>
      </c>
      <c r="B112" s="155" t="s">
        <v>302</v>
      </c>
      <c r="C112" s="155" t="s">
        <v>235</v>
      </c>
      <c r="D112" s="155" t="s">
        <v>236</v>
      </c>
      <c r="E112" s="155" t="s">
        <v>111</v>
      </c>
      <c r="F112" s="155" t="s">
        <v>237</v>
      </c>
      <c r="G112" s="155" t="s">
        <v>238</v>
      </c>
      <c r="H112" s="35">
        <v>165219.84</v>
      </c>
      <c r="I112" s="35">
        <v>165219.84</v>
      </c>
      <c r="J112" s="8"/>
      <c r="K112" s="8"/>
      <c r="L112" s="35">
        <v>165219.84</v>
      </c>
      <c r="M112" s="8"/>
      <c r="N112" s="35"/>
      <c r="O112" s="35"/>
      <c r="P112" s="35"/>
      <c r="Q112" s="35"/>
      <c r="R112" s="35"/>
      <c r="S112" s="35"/>
      <c r="T112" s="35"/>
      <c r="U112" s="35"/>
      <c r="V112" s="35"/>
      <c r="W112" s="35"/>
    </row>
    <row r="113" ht="20.25" customHeight="1" spans="1:23">
      <c r="A113" s="155" t="s">
        <v>76</v>
      </c>
      <c r="B113" s="155" t="s">
        <v>302</v>
      </c>
      <c r="C113" s="155" t="s">
        <v>235</v>
      </c>
      <c r="D113" s="155" t="s">
        <v>239</v>
      </c>
      <c r="E113" s="155" t="s">
        <v>112</v>
      </c>
      <c r="F113" s="155" t="s">
        <v>240</v>
      </c>
      <c r="G113" s="155" t="s">
        <v>241</v>
      </c>
      <c r="H113" s="35">
        <v>100000</v>
      </c>
      <c r="I113" s="35">
        <v>100000</v>
      </c>
      <c r="J113" s="8"/>
      <c r="K113" s="8"/>
      <c r="L113" s="35">
        <v>100000</v>
      </c>
      <c r="M113" s="8"/>
      <c r="N113" s="35"/>
      <c r="O113" s="35"/>
      <c r="P113" s="35"/>
      <c r="Q113" s="35"/>
      <c r="R113" s="35"/>
      <c r="S113" s="35"/>
      <c r="T113" s="35"/>
      <c r="U113" s="35"/>
      <c r="V113" s="35"/>
      <c r="W113" s="35"/>
    </row>
    <row r="114" ht="20.25" customHeight="1" spans="1:23">
      <c r="A114" s="155" t="s">
        <v>76</v>
      </c>
      <c r="B114" s="155" t="s">
        <v>302</v>
      </c>
      <c r="C114" s="155" t="s">
        <v>235</v>
      </c>
      <c r="D114" s="155" t="s">
        <v>275</v>
      </c>
      <c r="E114" s="155" t="s">
        <v>116</v>
      </c>
      <c r="F114" s="155" t="s">
        <v>243</v>
      </c>
      <c r="G114" s="155" t="s">
        <v>244</v>
      </c>
      <c r="H114" s="35">
        <v>79084.2</v>
      </c>
      <c r="I114" s="35">
        <v>79084.2</v>
      </c>
      <c r="J114" s="8"/>
      <c r="K114" s="8"/>
      <c r="L114" s="35">
        <v>79084.2</v>
      </c>
      <c r="M114" s="8"/>
      <c r="N114" s="35"/>
      <c r="O114" s="35"/>
      <c r="P114" s="35"/>
      <c r="Q114" s="35"/>
      <c r="R114" s="35"/>
      <c r="S114" s="35"/>
      <c r="T114" s="35"/>
      <c r="U114" s="35"/>
      <c r="V114" s="35"/>
      <c r="W114" s="35"/>
    </row>
    <row r="115" ht="20.25" customHeight="1" spans="1:23">
      <c r="A115" s="155" t="s">
        <v>76</v>
      </c>
      <c r="B115" s="155" t="s">
        <v>302</v>
      </c>
      <c r="C115" s="155" t="s">
        <v>235</v>
      </c>
      <c r="D115" s="155" t="s">
        <v>245</v>
      </c>
      <c r="E115" s="155" t="s">
        <v>117</v>
      </c>
      <c r="F115" s="155" t="s">
        <v>246</v>
      </c>
      <c r="G115" s="155" t="s">
        <v>247</v>
      </c>
      <c r="H115" s="35">
        <v>66614.4</v>
      </c>
      <c r="I115" s="35">
        <v>66614.4</v>
      </c>
      <c r="J115" s="8"/>
      <c r="K115" s="8"/>
      <c r="L115" s="35">
        <v>66614.4</v>
      </c>
      <c r="M115" s="8"/>
      <c r="N115" s="35"/>
      <c r="O115" s="35"/>
      <c r="P115" s="35"/>
      <c r="Q115" s="35"/>
      <c r="R115" s="35"/>
      <c r="S115" s="35"/>
      <c r="T115" s="35"/>
      <c r="U115" s="35"/>
      <c r="V115" s="35"/>
      <c r="W115" s="35"/>
    </row>
    <row r="116" ht="20.25" customHeight="1" spans="1:23">
      <c r="A116" s="155" t="s">
        <v>76</v>
      </c>
      <c r="B116" s="155" t="s">
        <v>302</v>
      </c>
      <c r="C116" s="155" t="s">
        <v>235</v>
      </c>
      <c r="D116" s="155" t="s">
        <v>248</v>
      </c>
      <c r="E116" s="155" t="s">
        <v>118</v>
      </c>
      <c r="F116" s="155" t="s">
        <v>249</v>
      </c>
      <c r="G116" s="155" t="s">
        <v>250</v>
      </c>
      <c r="H116" s="35">
        <v>5057.64</v>
      </c>
      <c r="I116" s="35">
        <v>5057.64</v>
      </c>
      <c r="J116" s="8"/>
      <c r="K116" s="8"/>
      <c r="L116" s="35">
        <v>5057.64</v>
      </c>
      <c r="M116" s="8"/>
      <c r="N116" s="35"/>
      <c r="O116" s="35"/>
      <c r="P116" s="35"/>
      <c r="Q116" s="35"/>
      <c r="R116" s="35"/>
      <c r="S116" s="35"/>
      <c r="T116" s="35"/>
      <c r="U116" s="35"/>
      <c r="V116" s="35"/>
      <c r="W116" s="35"/>
    </row>
    <row r="117" ht="20.25" customHeight="1" spans="1:23">
      <c r="A117" s="155" t="s">
        <v>76</v>
      </c>
      <c r="B117" s="155" t="s">
        <v>302</v>
      </c>
      <c r="C117" s="155" t="s">
        <v>235</v>
      </c>
      <c r="D117" s="155" t="s">
        <v>248</v>
      </c>
      <c r="E117" s="155" t="s">
        <v>118</v>
      </c>
      <c r="F117" s="155" t="s">
        <v>249</v>
      </c>
      <c r="G117" s="155" t="s">
        <v>250</v>
      </c>
      <c r="H117" s="35">
        <v>7319.76</v>
      </c>
      <c r="I117" s="35">
        <v>7319.76</v>
      </c>
      <c r="J117" s="8"/>
      <c r="K117" s="8"/>
      <c r="L117" s="35">
        <v>7319.76</v>
      </c>
      <c r="M117" s="8"/>
      <c r="N117" s="35"/>
      <c r="O117" s="35"/>
      <c r="P117" s="35"/>
      <c r="Q117" s="35"/>
      <c r="R117" s="35"/>
      <c r="S117" s="35"/>
      <c r="T117" s="35"/>
      <c r="U117" s="35"/>
      <c r="V117" s="35"/>
      <c r="W117" s="35"/>
    </row>
    <row r="118" ht="20.25" customHeight="1" spans="1:23">
      <c r="A118" s="155" t="s">
        <v>76</v>
      </c>
      <c r="B118" s="155" t="s">
        <v>302</v>
      </c>
      <c r="C118" s="155" t="s">
        <v>235</v>
      </c>
      <c r="D118" s="155" t="s">
        <v>271</v>
      </c>
      <c r="E118" s="155" t="s">
        <v>122</v>
      </c>
      <c r="F118" s="155" t="s">
        <v>249</v>
      </c>
      <c r="G118" s="155" t="s">
        <v>250</v>
      </c>
      <c r="H118" s="35">
        <v>5026.56</v>
      </c>
      <c r="I118" s="35">
        <v>5026.56</v>
      </c>
      <c r="J118" s="8"/>
      <c r="K118" s="8"/>
      <c r="L118" s="35">
        <v>5026.56</v>
      </c>
      <c r="M118" s="8"/>
      <c r="N118" s="35"/>
      <c r="O118" s="35"/>
      <c r="P118" s="35"/>
      <c r="Q118" s="35"/>
      <c r="R118" s="35"/>
      <c r="S118" s="35"/>
      <c r="T118" s="35"/>
      <c r="U118" s="35"/>
      <c r="V118" s="35"/>
      <c r="W118" s="35"/>
    </row>
    <row r="119" ht="20.25" customHeight="1" spans="1:23">
      <c r="A119" s="155" t="s">
        <v>76</v>
      </c>
      <c r="B119" s="155" t="s">
        <v>303</v>
      </c>
      <c r="C119" s="155" t="s">
        <v>213</v>
      </c>
      <c r="D119" s="155" t="s">
        <v>271</v>
      </c>
      <c r="E119" s="155" t="s">
        <v>122</v>
      </c>
      <c r="F119" s="155" t="s">
        <v>214</v>
      </c>
      <c r="G119" s="155" t="s">
        <v>213</v>
      </c>
      <c r="H119" s="35">
        <v>7800</v>
      </c>
      <c r="I119" s="35">
        <v>7800</v>
      </c>
      <c r="J119" s="8"/>
      <c r="K119" s="8"/>
      <c r="L119" s="35">
        <v>7800</v>
      </c>
      <c r="M119" s="8"/>
      <c r="N119" s="35"/>
      <c r="O119" s="35"/>
      <c r="P119" s="35"/>
      <c r="Q119" s="35"/>
      <c r="R119" s="35"/>
      <c r="S119" s="35"/>
      <c r="T119" s="35"/>
      <c r="U119" s="35"/>
      <c r="V119" s="35"/>
      <c r="W119" s="35"/>
    </row>
    <row r="120" ht="20.25" customHeight="1" spans="1:23">
      <c r="A120" s="155" t="s">
        <v>76</v>
      </c>
      <c r="B120" s="155" t="s">
        <v>304</v>
      </c>
      <c r="C120" s="155" t="s">
        <v>258</v>
      </c>
      <c r="D120" s="155" t="s">
        <v>281</v>
      </c>
      <c r="E120" s="155" t="s">
        <v>110</v>
      </c>
      <c r="F120" s="155" t="s">
        <v>232</v>
      </c>
      <c r="G120" s="155" t="s">
        <v>233</v>
      </c>
      <c r="H120" s="35">
        <v>9600</v>
      </c>
      <c r="I120" s="35">
        <v>9600</v>
      </c>
      <c r="J120" s="8"/>
      <c r="K120" s="8"/>
      <c r="L120" s="35">
        <v>9600</v>
      </c>
      <c r="M120" s="8"/>
      <c r="N120" s="35"/>
      <c r="O120" s="35"/>
      <c r="P120" s="35"/>
      <c r="Q120" s="35"/>
      <c r="R120" s="35"/>
      <c r="S120" s="35"/>
      <c r="T120" s="35"/>
      <c r="U120" s="35"/>
      <c r="V120" s="35"/>
      <c r="W120" s="35"/>
    </row>
    <row r="121" ht="20.25" customHeight="1" spans="1:23">
      <c r="A121" s="155" t="s">
        <v>76</v>
      </c>
      <c r="B121" s="155" t="s">
        <v>305</v>
      </c>
      <c r="C121" s="155" t="s">
        <v>126</v>
      </c>
      <c r="D121" s="155" t="s">
        <v>203</v>
      </c>
      <c r="E121" s="155" t="s">
        <v>126</v>
      </c>
      <c r="F121" s="155" t="s">
        <v>204</v>
      </c>
      <c r="G121" s="155" t="s">
        <v>126</v>
      </c>
      <c r="H121" s="35">
        <v>175188</v>
      </c>
      <c r="I121" s="35">
        <v>175188</v>
      </c>
      <c r="J121" s="8"/>
      <c r="K121" s="8"/>
      <c r="L121" s="35">
        <v>175188</v>
      </c>
      <c r="M121" s="8"/>
      <c r="N121" s="35"/>
      <c r="O121" s="35"/>
      <c r="P121" s="35"/>
      <c r="Q121" s="35"/>
      <c r="R121" s="35"/>
      <c r="S121" s="35"/>
      <c r="T121" s="35"/>
      <c r="U121" s="35"/>
      <c r="V121" s="35"/>
      <c r="W121" s="35"/>
    </row>
    <row r="122" ht="20.25" customHeight="1" spans="1:23">
      <c r="A122" s="155" t="s">
        <v>76</v>
      </c>
      <c r="B122" s="155" t="s">
        <v>306</v>
      </c>
      <c r="C122" s="155" t="s">
        <v>252</v>
      </c>
      <c r="D122" s="155" t="s">
        <v>281</v>
      </c>
      <c r="E122" s="155" t="s">
        <v>110</v>
      </c>
      <c r="F122" s="155" t="s">
        <v>253</v>
      </c>
      <c r="G122" s="155" t="s">
        <v>254</v>
      </c>
      <c r="H122" s="35">
        <v>81600</v>
      </c>
      <c r="I122" s="35">
        <v>81600</v>
      </c>
      <c r="J122" s="8"/>
      <c r="K122" s="8"/>
      <c r="L122" s="35">
        <v>81600</v>
      </c>
      <c r="M122" s="8"/>
      <c r="N122" s="35"/>
      <c r="O122" s="35"/>
      <c r="P122" s="35"/>
      <c r="Q122" s="35"/>
      <c r="R122" s="35"/>
      <c r="S122" s="35"/>
      <c r="T122" s="35"/>
      <c r="U122" s="35"/>
      <c r="V122" s="35"/>
      <c r="W122" s="35"/>
    </row>
    <row r="123" ht="20.25" customHeight="1" spans="1:23">
      <c r="A123" s="155" t="s">
        <v>76</v>
      </c>
      <c r="B123" s="155" t="s">
        <v>307</v>
      </c>
      <c r="C123" s="155" t="s">
        <v>284</v>
      </c>
      <c r="D123" s="155" t="s">
        <v>271</v>
      </c>
      <c r="E123" s="155" t="s">
        <v>122</v>
      </c>
      <c r="F123" s="155" t="s">
        <v>232</v>
      </c>
      <c r="G123" s="155" t="s">
        <v>233</v>
      </c>
      <c r="H123" s="35">
        <v>13000</v>
      </c>
      <c r="I123" s="35">
        <v>13000</v>
      </c>
      <c r="J123" s="8"/>
      <c r="K123" s="8"/>
      <c r="L123" s="35">
        <v>13000</v>
      </c>
      <c r="M123" s="8"/>
      <c r="N123" s="35"/>
      <c r="O123" s="35"/>
      <c r="P123" s="35"/>
      <c r="Q123" s="35"/>
      <c r="R123" s="35"/>
      <c r="S123" s="35"/>
      <c r="T123" s="35"/>
      <c r="U123" s="35"/>
      <c r="V123" s="35"/>
      <c r="W123" s="35"/>
    </row>
    <row r="124" ht="20.25" customHeight="1" spans="1:23">
      <c r="A124" s="155" t="s">
        <v>76</v>
      </c>
      <c r="B124" s="155" t="s">
        <v>308</v>
      </c>
      <c r="C124" s="155" t="s">
        <v>216</v>
      </c>
      <c r="D124" s="155" t="s">
        <v>271</v>
      </c>
      <c r="E124" s="155" t="s">
        <v>122</v>
      </c>
      <c r="F124" s="155" t="s">
        <v>217</v>
      </c>
      <c r="G124" s="155" t="s">
        <v>218</v>
      </c>
      <c r="H124" s="35">
        <v>34690</v>
      </c>
      <c r="I124" s="35">
        <v>34690</v>
      </c>
      <c r="J124" s="8"/>
      <c r="K124" s="8"/>
      <c r="L124" s="35">
        <v>34690</v>
      </c>
      <c r="M124" s="8"/>
      <c r="N124" s="35"/>
      <c r="O124" s="35"/>
      <c r="P124" s="35"/>
      <c r="Q124" s="35"/>
      <c r="R124" s="35"/>
      <c r="S124" s="35"/>
      <c r="T124" s="35"/>
      <c r="U124" s="35"/>
      <c r="V124" s="35"/>
      <c r="W124" s="35"/>
    </row>
    <row r="125" ht="20.25" customHeight="1" spans="1:23">
      <c r="A125" s="155" t="s">
        <v>76</v>
      </c>
      <c r="B125" s="155" t="s">
        <v>308</v>
      </c>
      <c r="C125" s="155" t="s">
        <v>216</v>
      </c>
      <c r="D125" s="155" t="s">
        <v>271</v>
      </c>
      <c r="E125" s="155" t="s">
        <v>122</v>
      </c>
      <c r="F125" s="155" t="s">
        <v>219</v>
      </c>
      <c r="G125" s="155" t="s">
        <v>220</v>
      </c>
      <c r="H125" s="35">
        <v>6050</v>
      </c>
      <c r="I125" s="35">
        <v>6050</v>
      </c>
      <c r="J125" s="8"/>
      <c r="K125" s="8"/>
      <c r="L125" s="35">
        <v>6050</v>
      </c>
      <c r="M125" s="8"/>
      <c r="N125" s="35"/>
      <c r="O125" s="35"/>
      <c r="P125" s="35"/>
      <c r="Q125" s="35"/>
      <c r="R125" s="35"/>
      <c r="S125" s="35"/>
      <c r="T125" s="35"/>
      <c r="U125" s="35"/>
      <c r="V125" s="35"/>
      <c r="W125" s="35"/>
    </row>
    <row r="126" ht="20.25" customHeight="1" spans="1:23">
      <c r="A126" s="155" t="s">
        <v>76</v>
      </c>
      <c r="B126" s="155" t="s">
        <v>308</v>
      </c>
      <c r="C126" s="155" t="s">
        <v>216</v>
      </c>
      <c r="D126" s="155" t="s">
        <v>271</v>
      </c>
      <c r="E126" s="155" t="s">
        <v>122</v>
      </c>
      <c r="F126" s="155" t="s">
        <v>221</v>
      </c>
      <c r="G126" s="155" t="s">
        <v>222</v>
      </c>
      <c r="H126" s="35">
        <v>20000</v>
      </c>
      <c r="I126" s="35">
        <v>20000</v>
      </c>
      <c r="J126" s="8"/>
      <c r="K126" s="8"/>
      <c r="L126" s="35">
        <v>20000</v>
      </c>
      <c r="M126" s="8"/>
      <c r="N126" s="35"/>
      <c r="O126" s="35"/>
      <c r="P126" s="35"/>
      <c r="Q126" s="35"/>
      <c r="R126" s="35"/>
      <c r="S126" s="35"/>
      <c r="T126" s="35"/>
      <c r="U126" s="35"/>
      <c r="V126" s="35"/>
      <c r="W126" s="35"/>
    </row>
    <row r="127" ht="20.25" customHeight="1" spans="1:23">
      <c r="A127" s="155" t="s">
        <v>76</v>
      </c>
      <c r="B127" s="155" t="s">
        <v>308</v>
      </c>
      <c r="C127" s="155" t="s">
        <v>216</v>
      </c>
      <c r="D127" s="155" t="s">
        <v>271</v>
      </c>
      <c r="E127" s="155" t="s">
        <v>122</v>
      </c>
      <c r="F127" s="155" t="s">
        <v>223</v>
      </c>
      <c r="G127" s="155" t="s">
        <v>224</v>
      </c>
      <c r="H127" s="35">
        <v>12000</v>
      </c>
      <c r="I127" s="35">
        <v>12000</v>
      </c>
      <c r="J127" s="8"/>
      <c r="K127" s="8"/>
      <c r="L127" s="35">
        <v>12000</v>
      </c>
      <c r="M127" s="8"/>
      <c r="N127" s="35"/>
      <c r="O127" s="35"/>
      <c r="P127" s="35"/>
      <c r="Q127" s="35"/>
      <c r="R127" s="35"/>
      <c r="S127" s="35"/>
      <c r="T127" s="35"/>
      <c r="U127" s="35"/>
      <c r="V127" s="35"/>
      <c r="W127" s="35"/>
    </row>
    <row r="128" ht="20.25" customHeight="1" spans="1:23">
      <c r="A128" s="155" t="s">
        <v>76</v>
      </c>
      <c r="B128" s="155" t="s">
        <v>308</v>
      </c>
      <c r="C128" s="155" t="s">
        <v>216</v>
      </c>
      <c r="D128" s="155" t="s">
        <v>271</v>
      </c>
      <c r="E128" s="155" t="s">
        <v>122</v>
      </c>
      <c r="F128" s="155" t="s">
        <v>225</v>
      </c>
      <c r="G128" s="155" t="s">
        <v>226</v>
      </c>
      <c r="H128" s="35">
        <v>10000</v>
      </c>
      <c r="I128" s="35">
        <v>10000</v>
      </c>
      <c r="J128" s="8"/>
      <c r="K128" s="8"/>
      <c r="L128" s="35">
        <v>10000</v>
      </c>
      <c r="M128" s="8"/>
      <c r="N128" s="35"/>
      <c r="O128" s="35"/>
      <c r="P128" s="35"/>
      <c r="Q128" s="35"/>
      <c r="R128" s="35"/>
      <c r="S128" s="35"/>
      <c r="T128" s="35"/>
      <c r="U128" s="35"/>
      <c r="V128" s="35"/>
      <c r="W128" s="35"/>
    </row>
    <row r="129" ht="20.25" customHeight="1" spans="1:23">
      <c r="A129" s="155" t="s">
        <v>76</v>
      </c>
      <c r="B129" s="155" t="s">
        <v>308</v>
      </c>
      <c r="C129" s="155" t="s">
        <v>216</v>
      </c>
      <c r="D129" s="155" t="s">
        <v>271</v>
      </c>
      <c r="E129" s="155" t="s">
        <v>122</v>
      </c>
      <c r="F129" s="155" t="s">
        <v>227</v>
      </c>
      <c r="G129" s="155" t="s">
        <v>228</v>
      </c>
      <c r="H129" s="35">
        <v>5000</v>
      </c>
      <c r="I129" s="35">
        <v>5000</v>
      </c>
      <c r="J129" s="8"/>
      <c r="K129" s="8"/>
      <c r="L129" s="35">
        <v>5000</v>
      </c>
      <c r="M129" s="8"/>
      <c r="N129" s="35"/>
      <c r="O129" s="35"/>
      <c r="P129" s="35"/>
      <c r="Q129" s="35"/>
      <c r="R129" s="35"/>
      <c r="S129" s="35"/>
      <c r="T129" s="35"/>
      <c r="U129" s="35"/>
      <c r="V129" s="35"/>
      <c r="W129" s="35"/>
    </row>
    <row r="130" ht="20.25" customHeight="1" spans="1:23">
      <c r="A130" s="155" t="s">
        <v>76</v>
      </c>
      <c r="B130" s="155" t="s">
        <v>308</v>
      </c>
      <c r="C130" s="155" t="s">
        <v>216</v>
      </c>
      <c r="D130" s="155" t="s">
        <v>271</v>
      </c>
      <c r="E130" s="155" t="s">
        <v>122</v>
      </c>
      <c r="F130" s="155" t="s">
        <v>229</v>
      </c>
      <c r="G130" s="155" t="s">
        <v>230</v>
      </c>
      <c r="H130" s="35">
        <v>2560</v>
      </c>
      <c r="I130" s="35">
        <v>2560</v>
      </c>
      <c r="J130" s="8"/>
      <c r="K130" s="8"/>
      <c r="L130" s="35">
        <v>2560</v>
      </c>
      <c r="M130" s="8"/>
      <c r="N130" s="35"/>
      <c r="O130" s="35"/>
      <c r="P130" s="35"/>
      <c r="Q130" s="35"/>
      <c r="R130" s="35"/>
      <c r="S130" s="35"/>
      <c r="T130" s="35"/>
      <c r="U130" s="35"/>
      <c r="V130" s="35"/>
      <c r="W130" s="35"/>
    </row>
    <row r="131" ht="20.25" customHeight="1" spans="1:23">
      <c r="A131" s="155" t="s">
        <v>76</v>
      </c>
      <c r="B131" s="155" t="s">
        <v>308</v>
      </c>
      <c r="C131" s="155" t="s">
        <v>216</v>
      </c>
      <c r="D131" s="155" t="s">
        <v>281</v>
      </c>
      <c r="E131" s="155" t="s">
        <v>110</v>
      </c>
      <c r="F131" s="155" t="s">
        <v>232</v>
      </c>
      <c r="G131" s="155" t="s">
        <v>233</v>
      </c>
      <c r="H131" s="35">
        <v>2400</v>
      </c>
      <c r="I131" s="35">
        <v>2400</v>
      </c>
      <c r="J131" s="8"/>
      <c r="K131" s="8"/>
      <c r="L131" s="35">
        <v>2400</v>
      </c>
      <c r="M131" s="8"/>
      <c r="N131" s="35"/>
      <c r="O131" s="35"/>
      <c r="P131" s="35"/>
      <c r="Q131" s="35"/>
      <c r="R131" s="35"/>
      <c r="S131" s="35"/>
      <c r="T131" s="35"/>
      <c r="U131" s="35"/>
      <c r="V131" s="35"/>
      <c r="W131" s="35"/>
    </row>
    <row r="132" ht="20.25" customHeight="1" spans="1:23">
      <c r="A132" s="155" t="s">
        <v>76</v>
      </c>
      <c r="B132" s="155" t="s">
        <v>308</v>
      </c>
      <c r="C132" s="155" t="s">
        <v>216</v>
      </c>
      <c r="D132" s="155" t="s">
        <v>271</v>
      </c>
      <c r="E132" s="155" t="s">
        <v>122</v>
      </c>
      <c r="F132" s="155" t="s">
        <v>232</v>
      </c>
      <c r="G132" s="155" t="s">
        <v>233</v>
      </c>
      <c r="H132" s="35">
        <v>24000</v>
      </c>
      <c r="I132" s="35">
        <v>24000</v>
      </c>
      <c r="J132" s="8"/>
      <c r="K132" s="8"/>
      <c r="L132" s="35">
        <v>24000</v>
      </c>
      <c r="M132" s="8"/>
      <c r="N132" s="35"/>
      <c r="O132" s="35"/>
      <c r="P132" s="35"/>
      <c r="Q132" s="35"/>
      <c r="R132" s="35"/>
      <c r="S132" s="35"/>
      <c r="T132" s="35"/>
      <c r="U132" s="35"/>
      <c r="V132" s="35"/>
      <c r="W132" s="35"/>
    </row>
    <row r="133" ht="20.25" customHeight="1" spans="1:23">
      <c r="A133" s="155" t="s">
        <v>78</v>
      </c>
      <c r="B133" s="155" t="s">
        <v>309</v>
      </c>
      <c r="C133" s="155" t="s">
        <v>270</v>
      </c>
      <c r="D133" s="155" t="s">
        <v>271</v>
      </c>
      <c r="E133" s="155" t="s">
        <v>122</v>
      </c>
      <c r="F133" s="155" t="s">
        <v>272</v>
      </c>
      <c r="G133" s="155" t="s">
        <v>273</v>
      </c>
      <c r="H133" s="35">
        <v>310800</v>
      </c>
      <c r="I133" s="35">
        <v>310800</v>
      </c>
      <c r="J133" s="8"/>
      <c r="K133" s="8"/>
      <c r="L133" s="35">
        <v>310800</v>
      </c>
      <c r="M133" s="8"/>
      <c r="N133" s="35"/>
      <c r="O133" s="35"/>
      <c r="P133" s="35"/>
      <c r="Q133" s="35"/>
      <c r="R133" s="35"/>
      <c r="S133" s="35"/>
      <c r="T133" s="35"/>
      <c r="U133" s="35"/>
      <c r="V133" s="35"/>
      <c r="W133" s="35"/>
    </row>
    <row r="134" ht="20.25" customHeight="1" spans="1:23">
      <c r="A134" s="155" t="s">
        <v>78</v>
      </c>
      <c r="B134" s="155" t="s">
        <v>310</v>
      </c>
      <c r="C134" s="155" t="s">
        <v>235</v>
      </c>
      <c r="D134" s="155" t="s">
        <v>236</v>
      </c>
      <c r="E134" s="155" t="s">
        <v>111</v>
      </c>
      <c r="F134" s="155" t="s">
        <v>237</v>
      </c>
      <c r="G134" s="155" t="s">
        <v>238</v>
      </c>
      <c r="H134" s="35">
        <v>314137.92</v>
      </c>
      <c r="I134" s="35">
        <v>314137.92</v>
      </c>
      <c r="J134" s="8"/>
      <c r="K134" s="8"/>
      <c r="L134" s="35">
        <v>314137.92</v>
      </c>
      <c r="M134" s="8"/>
      <c r="N134" s="35"/>
      <c r="O134" s="35"/>
      <c r="P134" s="35"/>
      <c r="Q134" s="35"/>
      <c r="R134" s="35"/>
      <c r="S134" s="35"/>
      <c r="T134" s="35"/>
      <c r="U134" s="35"/>
      <c r="V134" s="35"/>
      <c r="W134" s="35"/>
    </row>
    <row r="135" ht="20.25" customHeight="1" spans="1:23">
      <c r="A135" s="155" t="s">
        <v>78</v>
      </c>
      <c r="B135" s="155" t="s">
        <v>311</v>
      </c>
      <c r="C135" s="155" t="s">
        <v>278</v>
      </c>
      <c r="D135" s="155" t="s">
        <v>271</v>
      </c>
      <c r="E135" s="155" t="s">
        <v>122</v>
      </c>
      <c r="F135" s="155" t="s">
        <v>196</v>
      </c>
      <c r="G135" s="155" t="s">
        <v>197</v>
      </c>
      <c r="H135" s="35">
        <v>1937484</v>
      </c>
      <c r="I135" s="35">
        <v>1937484</v>
      </c>
      <c r="J135" s="8"/>
      <c r="K135" s="8"/>
      <c r="L135" s="35">
        <v>1937484</v>
      </c>
      <c r="M135" s="8"/>
      <c r="N135" s="35"/>
      <c r="O135" s="35"/>
      <c r="P135" s="35"/>
      <c r="Q135" s="35"/>
      <c r="R135" s="35"/>
      <c r="S135" s="35"/>
      <c r="T135" s="35"/>
      <c r="U135" s="35"/>
      <c r="V135" s="35"/>
      <c r="W135" s="35"/>
    </row>
    <row r="136" ht="20.25" customHeight="1" spans="1:23">
      <c r="A136" s="155" t="s">
        <v>78</v>
      </c>
      <c r="B136" s="155" t="s">
        <v>311</v>
      </c>
      <c r="C136" s="155" t="s">
        <v>278</v>
      </c>
      <c r="D136" s="155" t="s">
        <v>271</v>
      </c>
      <c r="E136" s="155" t="s">
        <v>122</v>
      </c>
      <c r="F136" s="155" t="s">
        <v>198</v>
      </c>
      <c r="G136" s="155" t="s">
        <v>199</v>
      </c>
      <c r="H136" s="35">
        <v>740304</v>
      </c>
      <c r="I136" s="35">
        <v>740304</v>
      </c>
      <c r="J136" s="8"/>
      <c r="K136" s="8"/>
      <c r="L136" s="35">
        <v>740304</v>
      </c>
      <c r="M136" s="8"/>
      <c r="N136" s="35"/>
      <c r="O136" s="35"/>
      <c r="P136" s="35"/>
      <c r="Q136" s="35"/>
      <c r="R136" s="35"/>
      <c r="S136" s="35"/>
      <c r="T136" s="35"/>
      <c r="U136" s="35"/>
      <c r="V136" s="35"/>
      <c r="W136" s="35"/>
    </row>
    <row r="137" ht="20.25" customHeight="1" spans="1:23">
      <c r="A137" s="155" t="s">
        <v>78</v>
      </c>
      <c r="B137" s="155" t="s">
        <v>311</v>
      </c>
      <c r="C137" s="155" t="s">
        <v>278</v>
      </c>
      <c r="D137" s="155" t="s">
        <v>271</v>
      </c>
      <c r="E137" s="155" t="s">
        <v>122</v>
      </c>
      <c r="F137" s="155" t="s">
        <v>272</v>
      </c>
      <c r="G137" s="155" t="s">
        <v>273</v>
      </c>
      <c r="H137" s="35">
        <v>672300</v>
      </c>
      <c r="I137" s="35">
        <v>672300</v>
      </c>
      <c r="J137" s="8"/>
      <c r="K137" s="8"/>
      <c r="L137" s="35">
        <v>672300</v>
      </c>
      <c r="M137" s="8"/>
      <c r="N137" s="35"/>
      <c r="O137" s="35"/>
      <c r="P137" s="35"/>
      <c r="Q137" s="35"/>
      <c r="R137" s="35"/>
      <c r="S137" s="35"/>
      <c r="T137" s="35"/>
      <c r="U137" s="35"/>
      <c r="V137" s="35"/>
      <c r="W137" s="35"/>
    </row>
    <row r="138" ht="20.25" customHeight="1" spans="1:23">
      <c r="A138" s="155" t="s">
        <v>78</v>
      </c>
      <c r="B138" s="155" t="s">
        <v>311</v>
      </c>
      <c r="C138" s="155" t="s">
        <v>278</v>
      </c>
      <c r="D138" s="155" t="s">
        <v>271</v>
      </c>
      <c r="E138" s="155" t="s">
        <v>122</v>
      </c>
      <c r="F138" s="155" t="s">
        <v>272</v>
      </c>
      <c r="G138" s="155" t="s">
        <v>273</v>
      </c>
      <c r="H138" s="35">
        <v>396000</v>
      </c>
      <c r="I138" s="35">
        <v>396000</v>
      </c>
      <c r="J138" s="8"/>
      <c r="K138" s="8"/>
      <c r="L138" s="35">
        <v>396000</v>
      </c>
      <c r="M138" s="8"/>
      <c r="N138" s="35"/>
      <c r="O138" s="35"/>
      <c r="P138" s="35"/>
      <c r="Q138" s="35"/>
      <c r="R138" s="35"/>
      <c r="S138" s="35"/>
      <c r="T138" s="35"/>
      <c r="U138" s="35"/>
      <c r="V138" s="35"/>
      <c r="W138" s="35"/>
    </row>
    <row r="139" ht="20.25" customHeight="1" spans="1:23">
      <c r="A139" s="155" t="s">
        <v>78</v>
      </c>
      <c r="B139" s="155" t="s">
        <v>312</v>
      </c>
      <c r="C139" s="155" t="s">
        <v>252</v>
      </c>
      <c r="D139" s="155" t="s">
        <v>281</v>
      </c>
      <c r="E139" s="155" t="s">
        <v>110</v>
      </c>
      <c r="F139" s="155" t="s">
        <v>253</v>
      </c>
      <c r="G139" s="155" t="s">
        <v>254</v>
      </c>
      <c r="H139" s="35">
        <v>2794800</v>
      </c>
      <c r="I139" s="35">
        <v>2794800</v>
      </c>
      <c r="J139" s="8"/>
      <c r="K139" s="8"/>
      <c r="L139" s="35">
        <v>2794800</v>
      </c>
      <c r="M139" s="8"/>
      <c r="N139" s="35"/>
      <c r="O139" s="35"/>
      <c r="P139" s="35"/>
      <c r="Q139" s="35"/>
      <c r="R139" s="35"/>
      <c r="S139" s="35"/>
      <c r="T139" s="35"/>
      <c r="U139" s="35"/>
      <c r="V139" s="35"/>
      <c r="W139" s="35"/>
    </row>
    <row r="140" ht="20.25" customHeight="1" spans="1:23">
      <c r="A140" s="155" t="s">
        <v>78</v>
      </c>
      <c r="B140" s="155" t="s">
        <v>312</v>
      </c>
      <c r="C140" s="155" t="s">
        <v>252</v>
      </c>
      <c r="D140" s="155" t="s">
        <v>281</v>
      </c>
      <c r="E140" s="155" t="s">
        <v>110</v>
      </c>
      <c r="F140" s="155" t="s">
        <v>253</v>
      </c>
      <c r="G140" s="155" t="s">
        <v>254</v>
      </c>
      <c r="H140" s="35">
        <v>79200</v>
      </c>
      <c r="I140" s="35">
        <v>79200</v>
      </c>
      <c r="J140" s="8"/>
      <c r="K140" s="8"/>
      <c r="L140" s="35">
        <v>79200</v>
      </c>
      <c r="M140" s="8"/>
      <c r="N140" s="35"/>
      <c r="O140" s="35"/>
      <c r="P140" s="35"/>
      <c r="Q140" s="35"/>
      <c r="R140" s="35"/>
      <c r="S140" s="35"/>
      <c r="T140" s="35"/>
      <c r="U140" s="35"/>
      <c r="V140" s="35"/>
      <c r="W140" s="35"/>
    </row>
    <row r="141" ht="20.25" customHeight="1" spans="1:23">
      <c r="A141" s="155" t="s">
        <v>78</v>
      </c>
      <c r="B141" s="155" t="s">
        <v>313</v>
      </c>
      <c r="C141" s="155" t="s">
        <v>268</v>
      </c>
      <c r="D141" s="155" t="s">
        <v>271</v>
      </c>
      <c r="E141" s="155" t="s">
        <v>122</v>
      </c>
      <c r="F141" s="155" t="s">
        <v>217</v>
      </c>
      <c r="G141" s="155" t="s">
        <v>218</v>
      </c>
      <c r="H141" s="35">
        <v>20000</v>
      </c>
      <c r="I141" s="35">
        <v>20000</v>
      </c>
      <c r="J141" s="8"/>
      <c r="K141" s="8"/>
      <c r="L141" s="35">
        <v>20000</v>
      </c>
      <c r="M141" s="8"/>
      <c r="N141" s="35"/>
      <c r="O141" s="35"/>
      <c r="P141" s="35"/>
      <c r="Q141" s="35"/>
      <c r="R141" s="35"/>
      <c r="S141" s="35"/>
      <c r="T141" s="35"/>
      <c r="U141" s="35"/>
      <c r="V141" s="35"/>
      <c r="W141" s="35"/>
    </row>
    <row r="142" ht="20.25" customHeight="1" spans="1:23">
      <c r="A142" s="155" t="s">
        <v>80</v>
      </c>
      <c r="B142" s="155" t="s">
        <v>314</v>
      </c>
      <c r="C142" s="155" t="s">
        <v>270</v>
      </c>
      <c r="D142" s="155" t="s">
        <v>271</v>
      </c>
      <c r="E142" s="155" t="s">
        <v>122</v>
      </c>
      <c r="F142" s="155" t="s">
        <v>200</v>
      </c>
      <c r="G142" s="155" t="s">
        <v>201</v>
      </c>
      <c r="H142" s="35">
        <v>790400</v>
      </c>
      <c r="I142" s="35">
        <v>790400</v>
      </c>
      <c r="J142" s="8"/>
      <c r="K142" s="8"/>
      <c r="L142" s="35">
        <v>790400</v>
      </c>
      <c r="M142" s="8"/>
      <c r="N142" s="35"/>
      <c r="O142" s="35"/>
      <c r="P142" s="35"/>
      <c r="Q142" s="35"/>
      <c r="R142" s="35"/>
      <c r="S142" s="35"/>
      <c r="T142" s="35"/>
      <c r="U142" s="35"/>
      <c r="V142" s="35"/>
      <c r="W142" s="35"/>
    </row>
    <row r="143" ht="20.25" customHeight="1" spans="1:23">
      <c r="A143" s="155" t="s">
        <v>80</v>
      </c>
      <c r="B143" s="155" t="s">
        <v>314</v>
      </c>
      <c r="C143" s="155" t="s">
        <v>270</v>
      </c>
      <c r="D143" s="155" t="s">
        <v>271</v>
      </c>
      <c r="E143" s="155" t="s">
        <v>122</v>
      </c>
      <c r="F143" s="155" t="s">
        <v>272</v>
      </c>
      <c r="G143" s="155" t="s">
        <v>273</v>
      </c>
      <c r="H143" s="35">
        <v>218400</v>
      </c>
      <c r="I143" s="35">
        <v>218400</v>
      </c>
      <c r="J143" s="8"/>
      <c r="K143" s="8"/>
      <c r="L143" s="35">
        <v>218400</v>
      </c>
      <c r="M143" s="8"/>
      <c r="N143" s="35"/>
      <c r="O143" s="35"/>
      <c r="P143" s="35"/>
      <c r="Q143" s="35"/>
      <c r="R143" s="35"/>
      <c r="S143" s="35"/>
      <c r="T143" s="35"/>
      <c r="U143" s="35"/>
      <c r="V143" s="35"/>
      <c r="W143" s="35"/>
    </row>
    <row r="144" ht="20.25" customHeight="1" spans="1:23">
      <c r="A144" s="155" t="s">
        <v>80</v>
      </c>
      <c r="B144" s="155" t="s">
        <v>314</v>
      </c>
      <c r="C144" s="155" t="s">
        <v>270</v>
      </c>
      <c r="D144" s="155" t="s">
        <v>271</v>
      </c>
      <c r="E144" s="155" t="s">
        <v>122</v>
      </c>
      <c r="F144" s="155" t="s">
        <v>272</v>
      </c>
      <c r="G144" s="155" t="s">
        <v>273</v>
      </c>
      <c r="H144" s="35">
        <v>249600</v>
      </c>
      <c r="I144" s="35">
        <v>249600</v>
      </c>
      <c r="J144" s="8"/>
      <c r="K144" s="8"/>
      <c r="L144" s="35">
        <v>249600</v>
      </c>
      <c r="M144" s="8"/>
      <c r="N144" s="35"/>
      <c r="O144" s="35"/>
      <c r="P144" s="35"/>
      <c r="Q144" s="35"/>
      <c r="R144" s="35"/>
      <c r="S144" s="35"/>
      <c r="T144" s="35"/>
      <c r="U144" s="35"/>
      <c r="V144" s="35"/>
      <c r="W144" s="35"/>
    </row>
    <row r="145" ht="20.25" customHeight="1" spans="1:23">
      <c r="A145" s="155" t="s">
        <v>80</v>
      </c>
      <c r="B145" s="155" t="s">
        <v>315</v>
      </c>
      <c r="C145" s="155" t="s">
        <v>235</v>
      </c>
      <c r="D145" s="155" t="s">
        <v>236</v>
      </c>
      <c r="E145" s="155" t="s">
        <v>111</v>
      </c>
      <c r="F145" s="155" t="s">
        <v>237</v>
      </c>
      <c r="G145" s="155" t="s">
        <v>238</v>
      </c>
      <c r="H145" s="35">
        <v>436648.32</v>
      </c>
      <c r="I145" s="35">
        <v>436648.32</v>
      </c>
      <c r="J145" s="8"/>
      <c r="K145" s="8"/>
      <c r="L145" s="35">
        <v>436648.32</v>
      </c>
      <c r="M145" s="8"/>
      <c r="N145" s="35"/>
      <c r="O145" s="35"/>
      <c r="P145" s="35"/>
      <c r="Q145" s="35"/>
      <c r="R145" s="35"/>
      <c r="S145" s="35"/>
      <c r="T145" s="35"/>
      <c r="U145" s="35"/>
      <c r="V145" s="35"/>
      <c r="W145" s="35"/>
    </row>
    <row r="146" ht="20.25" customHeight="1" spans="1:23">
      <c r="A146" s="155" t="s">
        <v>80</v>
      </c>
      <c r="B146" s="155" t="s">
        <v>315</v>
      </c>
      <c r="C146" s="155" t="s">
        <v>235</v>
      </c>
      <c r="D146" s="155" t="s">
        <v>239</v>
      </c>
      <c r="E146" s="155" t="s">
        <v>112</v>
      </c>
      <c r="F146" s="155" t="s">
        <v>240</v>
      </c>
      <c r="G146" s="155" t="s">
        <v>241</v>
      </c>
      <c r="H146" s="35">
        <v>100000</v>
      </c>
      <c r="I146" s="35">
        <v>100000</v>
      </c>
      <c r="J146" s="8"/>
      <c r="K146" s="8"/>
      <c r="L146" s="35">
        <v>100000</v>
      </c>
      <c r="M146" s="8"/>
      <c r="N146" s="35"/>
      <c r="O146" s="35"/>
      <c r="P146" s="35"/>
      <c r="Q146" s="35"/>
      <c r="R146" s="35"/>
      <c r="S146" s="35"/>
      <c r="T146" s="35"/>
      <c r="U146" s="35"/>
      <c r="V146" s="35"/>
      <c r="W146" s="35"/>
    </row>
    <row r="147" ht="20.25" customHeight="1" spans="1:23">
      <c r="A147" s="155" t="s">
        <v>80</v>
      </c>
      <c r="B147" s="155" t="s">
        <v>315</v>
      </c>
      <c r="C147" s="155" t="s">
        <v>235</v>
      </c>
      <c r="D147" s="155" t="s">
        <v>275</v>
      </c>
      <c r="E147" s="155" t="s">
        <v>116</v>
      </c>
      <c r="F147" s="155" t="s">
        <v>243</v>
      </c>
      <c r="G147" s="155" t="s">
        <v>244</v>
      </c>
      <c r="H147" s="35">
        <v>206369.52</v>
      </c>
      <c r="I147" s="35">
        <v>206369.52</v>
      </c>
      <c r="J147" s="8"/>
      <c r="K147" s="8"/>
      <c r="L147" s="35">
        <v>206369.52</v>
      </c>
      <c r="M147" s="8"/>
      <c r="N147" s="35"/>
      <c r="O147" s="35"/>
      <c r="P147" s="35"/>
      <c r="Q147" s="35"/>
      <c r="R147" s="35"/>
      <c r="S147" s="35"/>
      <c r="T147" s="35"/>
      <c r="U147" s="35"/>
      <c r="V147" s="35"/>
      <c r="W147" s="35"/>
    </row>
    <row r="148" ht="20.25" customHeight="1" spans="1:23">
      <c r="A148" s="155" t="s">
        <v>80</v>
      </c>
      <c r="B148" s="155" t="s">
        <v>315</v>
      </c>
      <c r="C148" s="155" t="s">
        <v>235</v>
      </c>
      <c r="D148" s="155" t="s">
        <v>245</v>
      </c>
      <c r="E148" s="155" t="s">
        <v>117</v>
      </c>
      <c r="F148" s="155" t="s">
        <v>246</v>
      </c>
      <c r="G148" s="155" t="s">
        <v>247</v>
      </c>
      <c r="H148" s="35">
        <v>337275.72</v>
      </c>
      <c r="I148" s="35">
        <v>337275.72</v>
      </c>
      <c r="J148" s="8"/>
      <c r="K148" s="8"/>
      <c r="L148" s="35">
        <v>337275.72</v>
      </c>
      <c r="M148" s="8"/>
      <c r="N148" s="35"/>
      <c r="O148" s="35"/>
      <c r="P148" s="35"/>
      <c r="Q148" s="35"/>
      <c r="R148" s="35"/>
      <c r="S148" s="35"/>
      <c r="T148" s="35"/>
      <c r="U148" s="35"/>
      <c r="V148" s="35"/>
      <c r="W148" s="35"/>
    </row>
    <row r="149" ht="20.25" customHeight="1" spans="1:23">
      <c r="A149" s="155" t="s">
        <v>80</v>
      </c>
      <c r="B149" s="155" t="s">
        <v>315</v>
      </c>
      <c r="C149" s="155" t="s">
        <v>235</v>
      </c>
      <c r="D149" s="155" t="s">
        <v>248</v>
      </c>
      <c r="E149" s="155" t="s">
        <v>118</v>
      </c>
      <c r="F149" s="155" t="s">
        <v>249</v>
      </c>
      <c r="G149" s="155" t="s">
        <v>250</v>
      </c>
      <c r="H149" s="35">
        <v>8733.24</v>
      </c>
      <c r="I149" s="35">
        <v>8733.24</v>
      </c>
      <c r="J149" s="8"/>
      <c r="K149" s="8"/>
      <c r="L149" s="35">
        <v>8733.24</v>
      </c>
      <c r="M149" s="8"/>
      <c r="N149" s="35"/>
      <c r="O149" s="35"/>
      <c r="P149" s="35"/>
      <c r="Q149" s="35"/>
      <c r="R149" s="35"/>
      <c r="S149" s="35"/>
      <c r="T149" s="35"/>
      <c r="U149" s="35"/>
      <c r="V149" s="35"/>
      <c r="W149" s="35"/>
    </row>
    <row r="150" ht="20.25" customHeight="1" spans="1:23">
      <c r="A150" s="155" t="s">
        <v>80</v>
      </c>
      <c r="B150" s="155" t="s">
        <v>315</v>
      </c>
      <c r="C150" s="155" t="s">
        <v>235</v>
      </c>
      <c r="D150" s="155" t="s">
        <v>248</v>
      </c>
      <c r="E150" s="155" t="s">
        <v>118</v>
      </c>
      <c r="F150" s="155" t="s">
        <v>249</v>
      </c>
      <c r="G150" s="155" t="s">
        <v>250</v>
      </c>
      <c r="H150" s="35">
        <v>41304.36</v>
      </c>
      <c r="I150" s="35">
        <v>41304.36</v>
      </c>
      <c r="J150" s="8"/>
      <c r="K150" s="8"/>
      <c r="L150" s="35">
        <v>41304.36</v>
      </c>
      <c r="M150" s="8"/>
      <c r="N150" s="35"/>
      <c r="O150" s="35"/>
      <c r="P150" s="35"/>
      <c r="Q150" s="35"/>
      <c r="R150" s="35"/>
      <c r="S150" s="35"/>
      <c r="T150" s="35"/>
      <c r="U150" s="35"/>
      <c r="V150" s="35"/>
      <c r="W150" s="35"/>
    </row>
    <row r="151" ht="20.25" customHeight="1" spans="1:23">
      <c r="A151" s="155" t="s">
        <v>80</v>
      </c>
      <c r="B151" s="155" t="s">
        <v>315</v>
      </c>
      <c r="C151" s="155" t="s">
        <v>235</v>
      </c>
      <c r="D151" s="155" t="s">
        <v>271</v>
      </c>
      <c r="E151" s="155" t="s">
        <v>122</v>
      </c>
      <c r="F151" s="155" t="s">
        <v>249</v>
      </c>
      <c r="G151" s="155" t="s">
        <v>250</v>
      </c>
      <c r="H151" s="35">
        <v>9757.08</v>
      </c>
      <c r="I151" s="35">
        <v>9757.08</v>
      </c>
      <c r="J151" s="8"/>
      <c r="K151" s="8"/>
      <c r="L151" s="35">
        <v>9757.08</v>
      </c>
      <c r="M151" s="8"/>
      <c r="N151" s="35"/>
      <c r="O151" s="35"/>
      <c r="P151" s="35"/>
      <c r="Q151" s="35"/>
      <c r="R151" s="35"/>
      <c r="S151" s="35"/>
      <c r="T151" s="35"/>
      <c r="U151" s="35"/>
      <c r="V151" s="35"/>
      <c r="W151" s="35"/>
    </row>
    <row r="152" ht="20.25" customHeight="1" spans="1:23">
      <c r="A152" s="155" t="s">
        <v>80</v>
      </c>
      <c r="B152" s="155" t="s">
        <v>316</v>
      </c>
      <c r="C152" s="155" t="s">
        <v>252</v>
      </c>
      <c r="D152" s="155" t="s">
        <v>281</v>
      </c>
      <c r="E152" s="155" t="s">
        <v>110</v>
      </c>
      <c r="F152" s="155" t="s">
        <v>253</v>
      </c>
      <c r="G152" s="155" t="s">
        <v>254</v>
      </c>
      <c r="H152" s="35">
        <v>1081200</v>
      </c>
      <c r="I152" s="35">
        <v>1081200</v>
      </c>
      <c r="J152" s="8"/>
      <c r="K152" s="8"/>
      <c r="L152" s="35">
        <v>1081200</v>
      </c>
      <c r="M152" s="8"/>
      <c r="N152" s="35"/>
      <c r="O152" s="35"/>
      <c r="P152" s="35"/>
      <c r="Q152" s="35"/>
      <c r="R152" s="35"/>
      <c r="S152" s="35"/>
      <c r="T152" s="35"/>
      <c r="U152" s="35"/>
      <c r="V152" s="35"/>
      <c r="W152" s="35"/>
    </row>
    <row r="153" ht="20.25" customHeight="1" spans="1:23">
      <c r="A153" s="155" t="s">
        <v>80</v>
      </c>
      <c r="B153" s="155" t="s">
        <v>317</v>
      </c>
      <c r="C153" s="155" t="s">
        <v>260</v>
      </c>
      <c r="D153" s="155" t="s">
        <v>271</v>
      </c>
      <c r="E153" s="155" t="s">
        <v>122</v>
      </c>
      <c r="F153" s="155" t="s">
        <v>261</v>
      </c>
      <c r="G153" s="155" t="s">
        <v>262</v>
      </c>
      <c r="H153" s="35">
        <v>169462.44</v>
      </c>
      <c r="I153" s="35">
        <v>169462.44</v>
      </c>
      <c r="J153" s="8"/>
      <c r="K153" s="8"/>
      <c r="L153" s="35">
        <v>169462.44</v>
      </c>
      <c r="M153" s="8"/>
      <c r="N153" s="35"/>
      <c r="O153" s="35"/>
      <c r="P153" s="35"/>
      <c r="Q153" s="35"/>
      <c r="R153" s="35"/>
      <c r="S153" s="35"/>
      <c r="T153" s="35"/>
      <c r="U153" s="35"/>
      <c r="V153" s="35"/>
      <c r="W153" s="35"/>
    </row>
    <row r="154" ht="20.25" customHeight="1" spans="1:23">
      <c r="A154" s="155" t="s">
        <v>80</v>
      </c>
      <c r="B154" s="155" t="s">
        <v>317</v>
      </c>
      <c r="C154" s="155" t="s">
        <v>260</v>
      </c>
      <c r="D154" s="155" t="s">
        <v>271</v>
      </c>
      <c r="E154" s="155" t="s">
        <v>122</v>
      </c>
      <c r="F154" s="155" t="s">
        <v>261</v>
      </c>
      <c r="G154" s="155" t="s">
        <v>262</v>
      </c>
      <c r="H154" s="35">
        <v>132937.56</v>
      </c>
      <c r="I154" s="35">
        <v>132937.56</v>
      </c>
      <c r="J154" s="8"/>
      <c r="K154" s="8"/>
      <c r="L154" s="35">
        <v>132937.56</v>
      </c>
      <c r="M154" s="8"/>
      <c r="N154" s="35"/>
      <c r="O154" s="35"/>
      <c r="P154" s="35"/>
      <c r="Q154" s="35"/>
      <c r="R154" s="35"/>
      <c r="S154" s="35"/>
      <c r="T154" s="35"/>
      <c r="U154" s="35"/>
      <c r="V154" s="35"/>
      <c r="W154" s="35"/>
    </row>
    <row r="155" ht="20.25" customHeight="1" spans="1:23">
      <c r="A155" s="155" t="s">
        <v>80</v>
      </c>
      <c r="B155" s="155" t="s">
        <v>318</v>
      </c>
      <c r="C155" s="155" t="s">
        <v>206</v>
      </c>
      <c r="D155" s="155" t="s">
        <v>271</v>
      </c>
      <c r="E155" s="155" t="s">
        <v>122</v>
      </c>
      <c r="F155" s="155" t="s">
        <v>207</v>
      </c>
      <c r="G155" s="155" t="s">
        <v>206</v>
      </c>
      <c r="H155" s="35">
        <v>87500</v>
      </c>
      <c r="I155" s="35">
        <v>87500</v>
      </c>
      <c r="J155" s="8"/>
      <c r="K155" s="8"/>
      <c r="L155" s="35">
        <v>87500</v>
      </c>
      <c r="M155" s="8"/>
      <c r="N155" s="35"/>
      <c r="O155" s="35"/>
      <c r="P155" s="35"/>
      <c r="Q155" s="35"/>
      <c r="R155" s="35"/>
      <c r="S155" s="35"/>
      <c r="T155" s="35"/>
      <c r="U155" s="35"/>
      <c r="V155" s="35"/>
      <c r="W155" s="35"/>
    </row>
    <row r="156" ht="20.25" customHeight="1" spans="1:23">
      <c r="A156" s="155" t="s">
        <v>80</v>
      </c>
      <c r="B156" s="155" t="s">
        <v>319</v>
      </c>
      <c r="C156" s="155" t="s">
        <v>258</v>
      </c>
      <c r="D156" s="155" t="s">
        <v>281</v>
      </c>
      <c r="E156" s="155" t="s">
        <v>110</v>
      </c>
      <c r="F156" s="155" t="s">
        <v>232</v>
      </c>
      <c r="G156" s="155" t="s">
        <v>233</v>
      </c>
      <c r="H156" s="35">
        <v>127200</v>
      </c>
      <c r="I156" s="35">
        <v>127200</v>
      </c>
      <c r="J156" s="8"/>
      <c r="K156" s="8"/>
      <c r="L156" s="35">
        <v>127200</v>
      </c>
      <c r="M156" s="8"/>
      <c r="N156" s="35"/>
      <c r="O156" s="35"/>
      <c r="P156" s="35"/>
      <c r="Q156" s="35"/>
      <c r="R156" s="35"/>
      <c r="S156" s="35"/>
      <c r="T156" s="35"/>
      <c r="U156" s="35"/>
      <c r="V156" s="35"/>
      <c r="W156" s="35"/>
    </row>
    <row r="157" ht="20.25" customHeight="1" spans="1:23">
      <c r="A157" s="155" t="s">
        <v>80</v>
      </c>
      <c r="B157" s="155" t="s">
        <v>320</v>
      </c>
      <c r="C157" s="155" t="s">
        <v>268</v>
      </c>
      <c r="D157" s="155" t="s">
        <v>271</v>
      </c>
      <c r="E157" s="155" t="s">
        <v>122</v>
      </c>
      <c r="F157" s="155" t="s">
        <v>232</v>
      </c>
      <c r="G157" s="155" t="s">
        <v>233</v>
      </c>
      <c r="H157" s="35">
        <v>20000</v>
      </c>
      <c r="I157" s="35">
        <v>20000</v>
      </c>
      <c r="J157" s="8"/>
      <c r="K157" s="8"/>
      <c r="L157" s="35">
        <v>20000</v>
      </c>
      <c r="M157" s="8"/>
      <c r="N157" s="35"/>
      <c r="O157" s="35"/>
      <c r="P157" s="35"/>
      <c r="Q157" s="35"/>
      <c r="R157" s="35"/>
      <c r="S157" s="35"/>
      <c r="T157" s="35"/>
      <c r="U157" s="35"/>
      <c r="V157" s="35"/>
      <c r="W157" s="35"/>
    </row>
    <row r="158" ht="20.25" customHeight="1" spans="1:23">
      <c r="A158" s="155" t="s">
        <v>80</v>
      </c>
      <c r="B158" s="155" t="s">
        <v>321</v>
      </c>
      <c r="C158" s="155" t="s">
        <v>216</v>
      </c>
      <c r="D158" s="155" t="s">
        <v>271</v>
      </c>
      <c r="E158" s="155" t="s">
        <v>122</v>
      </c>
      <c r="F158" s="155" t="s">
        <v>217</v>
      </c>
      <c r="G158" s="155" t="s">
        <v>218</v>
      </c>
      <c r="H158" s="35">
        <v>40000</v>
      </c>
      <c r="I158" s="35">
        <v>40000</v>
      </c>
      <c r="J158" s="8"/>
      <c r="K158" s="8"/>
      <c r="L158" s="35">
        <v>40000</v>
      </c>
      <c r="M158" s="8"/>
      <c r="N158" s="35"/>
      <c r="O158" s="35"/>
      <c r="P158" s="35"/>
      <c r="Q158" s="35"/>
      <c r="R158" s="35"/>
      <c r="S158" s="35"/>
      <c r="T158" s="35"/>
      <c r="U158" s="35"/>
      <c r="V158" s="35"/>
      <c r="W158" s="35"/>
    </row>
    <row r="159" ht="20.25" customHeight="1" spans="1:23">
      <c r="A159" s="155" t="s">
        <v>80</v>
      </c>
      <c r="B159" s="155" t="s">
        <v>321</v>
      </c>
      <c r="C159" s="155" t="s">
        <v>216</v>
      </c>
      <c r="D159" s="155" t="s">
        <v>271</v>
      </c>
      <c r="E159" s="155" t="s">
        <v>122</v>
      </c>
      <c r="F159" s="155" t="s">
        <v>219</v>
      </c>
      <c r="G159" s="155" t="s">
        <v>220</v>
      </c>
      <c r="H159" s="35">
        <v>10000</v>
      </c>
      <c r="I159" s="35">
        <v>10000</v>
      </c>
      <c r="J159" s="8"/>
      <c r="K159" s="8"/>
      <c r="L159" s="35">
        <v>10000</v>
      </c>
      <c r="M159" s="8"/>
      <c r="N159" s="35"/>
      <c r="O159" s="35"/>
      <c r="P159" s="35"/>
      <c r="Q159" s="35"/>
      <c r="R159" s="35"/>
      <c r="S159" s="35"/>
      <c r="T159" s="35"/>
      <c r="U159" s="35"/>
      <c r="V159" s="35"/>
      <c r="W159" s="35"/>
    </row>
    <row r="160" ht="20.25" customHeight="1" spans="1:23">
      <c r="A160" s="155" t="s">
        <v>80</v>
      </c>
      <c r="B160" s="155" t="s">
        <v>321</v>
      </c>
      <c r="C160" s="155" t="s">
        <v>216</v>
      </c>
      <c r="D160" s="155" t="s">
        <v>271</v>
      </c>
      <c r="E160" s="155" t="s">
        <v>122</v>
      </c>
      <c r="F160" s="155" t="s">
        <v>221</v>
      </c>
      <c r="G160" s="155" t="s">
        <v>222</v>
      </c>
      <c r="H160" s="35">
        <v>83060</v>
      </c>
      <c r="I160" s="35">
        <v>83060</v>
      </c>
      <c r="J160" s="8"/>
      <c r="K160" s="8"/>
      <c r="L160" s="35">
        <v>83060</v>
      </c>
      <c r="M160" s="8"/>
      <c r="N160" s="35"/>
      <c r="O160" s="35"/>
      <c r="P160" s="35"/>
      <c r="Q160" s="35"/>
      <c r="R160" s="35"/>
      <c r="S160" s="35"/>
      <c r="T160" s="35"/>
      <c r="U160" s="35"/>
      <c r="V160" s="35"/>
      <c r="W160" s="35"/>
    </row>
    <row r="161" ht="20.25" customHeight="1" spans="1:23">
      <c r="A161" s="155" t="s">
        <v>80</v>
      </c>
      <c r="B161" s="155" t="s">
        <v>321</v>
      </c>
      <c r="C161" s="155" t="s">
        <v>216</v>
      </c>
      <c r="D161" s="155" t="s">
        <v>271</v>
      </c>
      <c r="E161" s="155" t="s">
        <v>122</v>
      </c>
      <c r="F161" s="155" t="s">
        <v>223</v>
      </c>
      <c r="G161" s="155" t="s">
        <v>224</v>
      </c>
      <c r="H161" s="35">
        <v>15000</v>
      </c>
      <c r="I161" s="35">
        <v>15000</v>
      </c>
      <c r="J161" s="8"/>
      <c r="K161" s="8"/>
      <c r="L161" s="35">
        <v>15000</v>
      </c>
      <c r="M161" s="8"/>
      <c r="N161" s="35"/>
      <c r="O161" s="35"/>
      <c r="P161" s="35"/>
      <c r="Q161" s="35"/>
      <c r="R161" s="35"/>
      <c r="S161" s="35"/>
      <c r="T161" s="35"/>
      <c r="U161" s="35"/>
      <c r="V161" s="35"/>
      <c r="W161" s="35"/>
    </row>
    <row r="162" ht="20.25" customHeight="1" spans="1:23">
      <c r="A162" s="155" t="s">
        <v>80</v>
      </c>
      <c r="B162" s="155" t="s">
        <v>321</v>
      </c>
      <c r="C162" s="155" t="s">
        <v>216</v>
      </c>
      <c r="D162" s="155" t="s">
        <v>271</v>
      </c>
      <c r="E162" s="155" t="s">
        <v>122</v>
      </c>
      <c r="F162" s="155" t="s">
        <v>225</v>
      </c>
      <c r="G162" s="155" t="s">
        <v>226</v>
      </c>
      <c r="H162" s="35">
        <v>18000</v>
      </c>
      <c r="I162" s="35">
        <v>18000</v>
      </c>
      <c r="J162" s="8"/>
      <c r="K162" s="8"/>
      <c r="L162" s="35">
        <v>18000</v>
      </c>
      <c r="M162" s="8"/>
      <c r="N162" s="35"/>
      <c r="O162" s="35"/>
      <c r="P162" s="35"/>
      <c r="Q162" s="35"/>
      <c r="R162" s="35"/>
      <c r="S162" s="35"/>
      <c r="T162" s="35"/>
      <c r="U162" s="35"/>
      <c r="V162" s="35"/>
      <c r="W162" s="35"/>
    </row>
    <row r="163" ht="20.25" customHeight="1" spans="1:23">
      <c r="A163" s="155" t="s">
        <v>80</v>
      </c>
      <c r="B163" s="155" t="s">
        <v>321</v>
      </c>
      <c r="C163" s="155" t="s">
        <v>216</v>
      </c>
      <c r="D163" s="155" t="s">
        <v>271</v>
      </c>
      <c r="E163" s="155" t="s">
        <v>122</v>
      </c>
      <c r="F163" s="155" t="s">
        <v>227</v>
      </c>
      <c r="G163" s="155" t="s">
        <v>228</v>
      </c>
      <c r="H163" s="35">
        <v>40000</v>
      </c>
      <c r="I163" s="35">
        <v>40000</v>
      </c>
      <c r="J163" s="8"/>
      <c r="K163" s="8"/>
      <c r="L163" s="35">
        <v>40000</v>
      </c>
      <c r="M163" s="8"/>
      <c r="N163" s="35"/>
      <c r="O163" s="35"/>
      <c r="P163" s="35"/>
      <c r="Q163" s="35"/>
      <c r="R163" s="35"/>
      <c r="S163" s="35"/>
      <c r="T163" s="35"/>
      <c r="U163" s="35"/>
      <c r="V163" s="35"/>
      <c r="W163" s="35"/>
    </row>
    <row r="164" ht="20.25" customHeight="1" spans="1:23">
      <c r="A164" s="155" t="s">
        <v>80</v>
      </c>
      <c r="B164" s="155" t="s">
        <v>321</v>
      </c>
      <c r="C164" s="155" t="s">
        <v>216</v>
      </c>
      <c r="D164" s="155" t="s">
        <v>271</v>
      </c>
      <c r="E164" s="155" t="s">
        <v>122</v>
      </c>
      <c r="F164" s="155" t="s">
        <v>229</v>
      </c>
      <c r="G164" s="155" t="s">
        <v>230</v>
      </c>
      <c r="H164" s="35">
        <v>10000</v>
      </c>
      <c r="I164" s="35">
        <v>10000</v>
      </c>
      <c r="J164" s="8"/>
      <c r="K164" s="8"/>
      <c r="L164" s="35">
        <v>10000</v>
      </c>
      <c r="M164" s="8"/>
      <c r="N164" s="35"/>
      <c r="O164" s="35"/>
      <c r="P164" s="35"/>
      <c r="Q164" s="35"/>
      <c r="R164" s="35"/>
      <c r="S164" s="35"/>
      <c r="T164" s="35"/>
      <c r="U164" s="35"/>
      <c r="V164" s="35"/>
      <c r="W164" s="35"/>
    </row>
    <row r="165" ht="20.25" customHeight="1" spans="1:23">
      <c r="A165" s="155" t="s">
        <v>80</v>
      </c>
      <c r="B165" s="155" t="s">
        <v>321</v>
      </c>
      <c r="C165" s="155" t="s">
        <v>216</v>
      </c>
      <c r="D165" s="155" t="s">
        <v>281</v>
      </c>
      <c r="E165" s="155" t="s">
        <v>110</v>
      </c>
      <c r="F165" s="155" t="s">
        <v>232</v>
      </c>
      <c r="G165" s="155" t="s">
        <v>233</v>
      </c>
      <c r="H165" s="35">
        <v>31800</v>
      </c>
      <c r="I165" s="35">
        <v>31800</v>
      </c>
      <c r="J165" s="8"/>
      <c r="K165" s="8"/>
      <c r="L165" s="35">
        <v>31800</v>
      </c>
      <c r="M165" s="8"/>
      <c r="N165" s="35"/>
      <c r="O165" s="35"/>
      <c r="P165" s="35"/>
      <c r="Q165" s="35"/>
      <c r="R165" s="35"/>
      <c r="S165" s="35"/>
      <c r="T165" s="35"/>
      <c r="U165" s="35"/>
      <c r="V165" s="35"/>
      <c r="W165" s="35"/>
    </row>
    <row r="166" ht="20.25" customHeight="1" spans="1:23">
      <c r="A166" s="155" t="s">
        <v>80</v>
      </c>
      <c r="B166" s="155" t="s">
        <v>321</v>
      </c>
      <c r="C166" s="155" t="s">
        <v>216</v>
      </c>
      <c r="D166" s="155" t="s">
        <v>271</v>
      </c>
      <c r="E166" s="155" t="s">
        <v>122</v>
      </c>
      <c r="F166" s="155" t="s">
        <v>232</v>
      </c>
      <c r="G166" s="155" t="s">
        <v>233</v>
      </c>
      <c r="H166" s="35">
        <v>62400</v>
      </c>
      <c r="I166" s="35">
        <v>62400</v>
      </c>
      <c r="J166" s="8"/>
      <c r="K166" s="8"/>
      <c r="L166" s="35">
        <v>62400</v>
      </c>
      <c r="M166" s="8"/>
      <c r="N166" s="35"/>
      <c r="O166" s="35"/>
      <c r="P166" s="35"/>
      <c r="Q166" s="35"/>
      <c r="R166" s="35"/>
      <c r="S166" s="35"/>
      <c r="T166" s="35"/>
      <c r="U166" s="35"/>
      <c r="V166" s="35"/>
      <c r="W166" s="35"/>
    </row>
    <row r="167" ht="20.25" customHeight="1" spans="1:23">
      <c r="A167" s="155" t="s">
        <v>80</v>
      </c>
      <c r="B167" s="155" t="s">
        <v>322</v>
      </c>
      <c r="C167" s="155" t="s">
        <v>278</v>
      </c>
      <c r="D167" s="155" t="s">
        <v>271</v>
      </c>
      <c r="E167" s="155" t="s">
        <v>122</v>
      </c>
      <c r="F167" s="155" t="s">
        <v>196</v>
      </c>
      <c r="G167" s="155" t="s">
        <v>197</v>
      </c>
      <c r="H167" s="35">
        <v>1336272</v>
      </c>
      <c r="I167" s="35">
        <v>1336272</v>
      </c>
      <c r="J167" s="8"/>
      <c r="K167" s="8"/>
      <c r="L167" s="35">
        <v>1336272</v>
      </c>
      <c r="M167" s="8"/>
      <c r="N167" s="35"/>
      <c r="O167" s="35"/>
      <c r="P167" s="35"/>
      <c r="Q167" s="35"/>
      <c r="R167" s="35"/>
      <c r="S167" s="35"/>
      <c r="T167" s="35"/>
      <c r="U167" s="35"/>
      <c r="V167" s="35"/>
      <c r="W167" s="35"/>
    </row>
    <row r="168" ht="20.25" customHeight="1" spans="1:23">
      <c r="A168" s="155" t="s">
        <v>80</v>
      </c>
      <c r="B168" s="155" t="s">
        <v>322</v>
      </c>
      <c r="C168" s="155" t="s">
        <v>278</v>
      </c>
      <c r="D168" s="155" t="s">
        <v>271</v>
      </c>
      <c r="E168" s="155" t="s">
        <v>122</v>
      </c>
      <c r="F168" s="155" t="s">
        <v>198</v>
      </c>
      <c r="G168" s="155" t="s">
        <v>199</v>
      </c>
      <c r="H168" s="35">
        <v>518784</v>
      </c>
      <c r="I168" s="35">
        <v>518784</v>
      </c>
      <c r="J168" s="8"/>
      <c r="K168" s="8"/>
      <c r="L168" s="35">
        <v>518784</v>
      </c>
      <c r="M168" s="8"/>
      <c r="N168" s="35"/>
      <c r="O168" s="35"/>
      <c r="P168" s="35"/>
      <c r="Q168" s="35"/>
      <c r="R168" s="35"/>
      <c r="S168" s="35"/>
      <c r="T168" s="35"/>
      <c r="U168" s="35"/>
      <c r="V168" s="35"/>
      <c r="W168" s="35"/>
    </row>
    <row r="169" ht="20.25" customHeight="1" spans="1:23">
      <c r="A169" s="155" t="s">
        <v>80</v>
      </c>
      <c r="B169" s="155" t="s">
        <v>322</v>
      </c>
      <c r="C169" s="155" t="s">
        <v>278</v>
      </c>
      <c r="D169" s="155" t="s">
        <v>271</v>
      </c>
      <c r="E169" s="155" t="s">
        <v>122</v>
      </c>
      <c r="F169" s="155" t="s">
        <v>200</v>
      </c>
      <c r="G169" s="155" t="s">
        <v>201</v>
      </c>
      <c r="H169" s="35">
        <v>111356</v>
      </c>
      <c r="I169" s="35">
        <v>111356</v>
      </c>
      <c r="J169" s="8"/>
      <c r="K169" s="8"/>
      <c r="L169" s="35">
        <v>111356</v>
      </c>
      <c r="M169" s="8"/>
      <c r="N169" s="35"/>
      <c r="O169" s="35"/>
      <c r="P169" s="35"/>
      <c r="Q169" s="35"/>
      <c r="R169" s="35"/>
      <c r="S169" s="35"/>
      <c r="T169" s="35"/>
      <c r="U169" s="35"/>
      <c r="V169" s="35"/>
      <c r="W169" s="35"/>
    </row>
    <row r="170" ht="20.25" customHeight="1" spans="1:23">
      <c r="A170" s="155" t="s">
        <v>80</v>
      </c>
      <c r="B170" s="155" t="s">
        <v>322</v>
      </c>
      <c r="C170" s="155" t="s">
        <v>278</v>
      </c>
      <c r="D170" s="155" t="s">
        <v>271</v>
      </c>
      <c r="E170" s="155" t="s">
        <v>122</v>
      </c>
      <c r="F170" s="155" t="s">
        <v>272</v>
      </c>
      <c r="G170" s="155" t="s">
        <v>273</v>
      </c>
      <c r="H170" s="35">
        <v>251160</v>
      </c>
      <c r="I170" s="35">
        <v>251160</v>
      </c>
      <c r="J170" s="8"/>
      <c r="K170" s="8"/>
      <c r="L170" s="35">
        <v>251160</v>
      </c>
      <c r="M170" s="8"/>
      <c r="N170" s="35"/>
      <c r="O170" s="35"/>
      <c r="P170" s="35"/>
      <c r="Q170" s="35"/>
      <c r="R170" s="35"/>
      <c r="S170" s="35"/>
      <c r="T170" s="35"/>
      <c r="U170" s="35"/>
      <c r="V170" s="35"/>
      <c r="W170" s="35"/>
    </row>
    <row r="171" ht="20.25" customHeight="1" spans="1:23">
      <c r="A171" s="155" t="s">
        <v>80</v>
      </c>
      <c r="B171" s="155" t="s">
        <v>322</v>
      </c>
      <c r="C171" s="155" t="s">
        <v>278</v>
      </c>
      <c r="D171" s="155" t="s">
        <v>271</v>
      </c>
      <c r="E171" s="155" t="s">
        <v>122</v>
      </c>
      <c r="F171" s="155" t="s">
        <v>272</v>
      </c>
      <c r="G171" s="155" t="s">
        <v>273</v>
      </c>
      <c r="H171" s="35">
        <v>467040</v>
      </c>
      <c r="I171" s="35">
        <v>467040</v>
      </c>
      <c r="J171" s="8"/>
      <c r="K171" s="8"/>
      <c r="L171" s="35">
        <v>467040</v>
      </c>
      <c r="M171" s="8"/>
      <c r="N171" s="35"/>
      <c r="O171" s="35"/>
      <c r="P171" s="35"/>
      <c r="Q171" s="35"/>
      <c r="R171" s="35"/>
      <c r="S171" s="35"/>
      <c r="T171" s="35"/>
      <c r="U171" s="35"/>
      <c r="V171" s="35"/>
      <c r="W171" s="35"/>
    </row>
    <row r="172" ht="20.25" customHeight="1" spans="1:23">
      <c r="A172" s="155" t="s">
        <v>80</v>
      </c>
      <c r="B172" s="155" t="s">
        <v>323</v>
      </c>
      <c r="C172" s="155" t="s">
        <v>126</v>
      </c>
      <c r="D172" s="155" t="s">
        <v>203</v>
      </c>
      <c r="E172" s="155" t="s">
        <v>126</v>
      </c>
      <c r="F172" s="155" t="s">
        <v>204</v>
      </c>
      <c r="G172" s="155" t="s">
        <v>126</v>
      </c>
      <c r="H172" s="35">
        <v>462552</v>
      </c>
      <c r="I172" s="35">
        <v>462552</v>
      </c>
      <c r="J172" s="8"/>
      <c r="K172" s="8"/>
      <c r="L172" s="35">
        <v>462552</v>
      </c>
      <c r="M172" s="8"/>
      <c r="N172" s="35"/>
      <c r="O172" s="35"/>
      <c r="P172" s="35"/>
      <c r="Q172" s="35"/>
      <c r="R172" s="35"/>
      <c r="S172" s="35"/>
      <c r="T172" s="35"/>
      <c r="U172" s="35"/>
      <c r="V172" s="35"/>
      <c r="W172" s="35"/>
    </row>
    <row r="173" ht="20.25" customHeight="1" spans="1:23">
      <c r="A173" s="155" t="s">
        <v>80</v>
      </c>
      <c r="B173" s="155" t="s">
        <v>324</v>
      </c>
      <c r="C173" s="155" t="s">
        <v>213</v>
      </c>
      <c r="D173" s="155" t="s">
        <v>271</v>
      </c>
      <c r="E173" s="155" t="s">
        <v>122</v>
      </c>
      <c r="F173" s="155" t="s">
        <v>214</v>
      </c>
      <c r="G173" s="155" t="s">
        <v>213</v>
      </c>
      <c r="H173" s="35">
        <v>20280</v>
      </c>
      <c r="I173" s="35">
        <v>20280</v>
      </c>
      <c r="J173" s="8"/>
      <c r="K173" s="8"/>
      <c r="L173" s="35">
        <v>20280</v>
      </c>
      <c r="M173" s="8"/>
      <c r="N173" s="35"/>
      <c r="O173" s="35"/>
      <c r="P173" s="35"/>
      <c r="Q173" s="35"/>
      <c r="R173" s="35"/>
      <c r="S173" s="35"/>
      <c r="T173" s="35"/>
      <c r="U173" s="35"/>
      <c r="V173" s="35"/>
      <c r="W173" s="35"/>
    </row>
    <row r="174" ht="17.25" customHeight="1" spans="1:23">
      <c r="A174" s="41"/>
      <c r="B174" s="156"/>
      <c r="C174" s="156"/>
      <c r="D174" s="156"/>
      <c r="E174" s="156"/>
      <c r="F174" s="156"/>
      <c r="G174" s="157"/>
      <c r="H174" s="35">
        <v>81138739.8</v>
      </c>
      <c r="I174" s="35">
        <v>81138739.8</v>
      </c>
      <c r="J174" s="35"/>
      <c r="K174" s="35"/>
      <c r="L174" s="35">
        <v>81138739.8</v>
      </c>
      <c r="M174" s="35"/>
      <c r="N174" s="35"/>
      <c r="O174" s="35"/>
      <c r="P174" s="35"/>
      <c r="Q174" s="35"/>
      <c r="R174" s="35"/>
      <c r="S174" s="35"/>
      <c r="T174" s="35"/>
      <c r="U174" s="35"/>
      <c r="V174" s="35"/>
      <c r="W174" s="35"/>
    </row>
  </sheetData>
  <mergeCells count="30">
    <mergeCell ref="A2:W2"/>
    <mergeCell ref="A3:G3"/>
    <mergeCell ref="H4:W4"/>
    <mergeCell ref="I5:M5"/>
    <mergeCell ref="N5:P5"/>
    <mergeCell ref="R5:W5"/>
    <mergeCell ref="A174:G174"/>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7"/>
  <sheetViews>
    <sheetView showZeros="0" topLeftCell="A2" workbookViewId="0">
      <selection activeCell="J44" sqref="J44"/>
    </sheetView>
  </sheetViews>
  <sheetFormatPr defaultColWidth="9.13333333333333" defaultRowHeight="14.25" customHeight="1"/>
  <cols>
    <col min="1" max="1" width="10.2833333333333" customWidth="1"/>
    <col min="2" max="2" width="24.5416666666667" customWidth="1"/>
    <col min="3" max="3" width="43.3666666666667" customWidth="1"/>
    <col min="4" max="4" width="32.275" customWidth="1"/>
    <col min="5" max="5" width="17.275" customWidth="1"/>
    <col min="6" max="6" width="17.7083333333333" customWidth="1"/>
    <col min="7" max="7" width="19" customWidth="1"/>
    <col min="8" max="8" width="17.7083333333333" customWidth="1"/>
    <col min="9" max="13" width="20" customWidth="1"/>
    <col min="14" max="14" width="12.2833333333333" customWidth="1"/>
    <col min="15" max="15" width="12.7083333333333" customWidth="1"/>
    <col min="16" max="16" width="11.1333333333333" customWidth="1"/>
    <col min="17" max="21" width="19.8583333333333" customWidth="1"/>
    <col min="22" max="22" width="20" customWidth="1"/>
    <col min="23" max="23" width="19.8583333333333" customWidth="1"/>
  </cols>
  <sheetData>
    <row r="1" ht="13.5" customHeight="1" spans="1:23">
      <c r="B1" s="139"/>
      <c r="E1" s="11"/>
      <c r="F1" s="11"/>
      <c r="G1" s="11"/>
      <c r="H1" s="11"/>
      <c r="U1" s="139"/>
      <c r="W1" s="140" t="s">
        <v>325</v>
      </c>
    </row>
    <row r="2" ht="46.5" customHeight="1" spans="1:23">
      <c r="A2" s="13" t="str">
        <f>"2026"&amp;"年部门项目支出预算表"</f>
        <v>2026年部门项目支出预算表</v>
      </c>
      <c r="B2" s="13"/>
      <c r="C2" s="13"/>
      <c r="D2" s="13"/>
      <c r="E2" s="13"/>
      <c r="F2" s="13"/>
      <c r="G2" s="13"/>
      <c r="H2" s="13"/>
      <c r="I2" s="13"/>
      <c r="J2" s="13"/>
      <c r="K2" s="13"/>
      <c r="L2" s="13"/>
      <c r="M2" s="13"/>
      <c r="N2" s="13"/>
      <c r="O2" s="13"/>
      <c r="P2" s="13"/>
      <c r="Q2" s="13"/>
      <c r="R2" s="13"/>
      <c r="S2" s="13"/>
      <c r="T2" s="13"/>
      <c r="U2" s="13"/>
      <c r="V2" s="13"/>
      <c r="W2" s="13"/>
    </row>
    <row r="3" ht="13.5" customHeight="1" spans="1:23">
      <c r="A3" s="14" t="str">
        <f>"单位名称："&amp;"昆明市五华区综合行政执法局"</f>
        <v>单位名称：昆明市五华区综合行政执法局</v>
      </c>
      <c r="B3" s="15"/>
      <c r="C3" s="15"/>
      <c r="D3" s="15"/>
      <c r="E3" s="15"/>
      <c r="F3" s="15"/>
      <c r="G3" s="15"/>
      <c r="H3" s="15"/>
      <c r="I3" s="16"/>
      <c r="J3" s="16"/>
      <c r="K3" s="16"/>
      <c r="L3" s="16"/>
      <c r="M3" s="16"/>
      <c r="N3" s="16"/>
      <c r="O3" s="16"/>
      <c r="P3" s="16"/>
      <c r="Q3" s="16"/>
      <c r="U3" s="139"/>
      <c r="W3" s="109" t="s">
        <v>1</v>
      </c>
    </row>
    <row r="4" ht="21.75" customHeight="1" spans="1:23">
      <c r="A4" s="18" t="s">
        <v>326</v>
      </c>
      <c r="B4" s="19" t="s">
        <v>177</v>
      </c>
      <c r="C4" s="18" t="s">
        <v>178</v>
      </c>
      <c r="D4" s="18" t="s">
        <v>327</v>
      </c>
      <c r="E4" s="19" t="s">
        <v>179</v>
      </c>
      <c r="F4" s="19" t="s">
        <v>180</v>
      </c>
      <c r="G4" s="19" t="s">
        <v>328</v>
      </c>
      <c r="H4" s="19" t="s">
        <v>329</v>
      </c>
      <c r="I4" s="20" t="s">
        <v>55</v>
      </c>
      <c r="J4" s="21" t="s">
        <v>330</v>
      </c>
      <c r="K4" s="22"/>
      <c r="L4" s="22"/>
      <c r="M4" s="23"/>
      <c r="N4" s="21" t="s">
        <v>185</v>
      </c>
      <c r="O4" s="22"/>
      <c r="P4" s="23"/>
      <c r="Q4" s="19" t="s">
        <v>61</v>
      </c>
      <c r="R4" s="21" t="s">
        <v>62</v>
      </c>
      <c r="S4" s="22"/>
      <c r="T4" s="22"/>
      <c r="U4" s="22"/>
      <c r="V4" s="22"/>
      <c r="W4" s="23"/>
    </row>
    <row r="5" ht="21.75" customHeight="1" spans="1:23">
      <c r="A5" s="24"/>
      <c r="B5" s="26"/>
      <c r="C5" s="24"/>
      <c r="D5" s="24"/>
      <c r="E5" s="25"/>
      <c r="F5" s="25"/>
      <c r="G5" s="25"/>
      <c r="H5" s="25"/>
      <c r="I5" s="26"/>
      <c r="J5" s="141" t="s">
        <v>58</v>
      </c>
      <c r="K5" s="142"/>
      <c r="L5" s="19" t="s">
        <v>59</v>
      </c>
      <c r="M5" s="19" t="s">
        <v>60</v>
      </c>
      <c r="N5" s="19" t="s">
        <v>58</v>
      </c>
      <c r="O5" s="19" t="s">
        <v>59</v>
      </c>
      <c r="P5" s="19" t="s">
        <v>60</v>
      </c>
      <c r="Q5" s="25"/>
      <c r="R5" s="19" t="s">
        <v>57</v>
      </c>
      <c r="S5" s="19" t="s">
        <v>64</v>
      </c>
      <c r="T5" s="19" t="s">
        <v>191</v>
      </c>
      <c r="U5" s="19" t="s">
        <v>66</v>
      </c>
      <c r="V5" s="19" t="s">
        <v>67</v>
      </c>
      <c r="W5" s="19" t="s">
        <v>68</v>
      </c>
    </row>
    <row r="6" ht="21" customHeight="1" spans="1:23">
      <c r="A6" s="26"/>
      <c r="B6" s="26"/>
      <c r="C6" s="26"/>
      <c r="D6" s="26"/>
      <c r="E6" s="26"/>
      <c r="F6" s="26"/>
      <c r="G6" s="26"/>
      <c r="H6" s="26"/>
      <c r="I6" s="26"/>
      <c r="J6" s="143" t="s">
        <v>57</v>
      </c>
      <c r="K6" s="144"/>
      <c r="L6" s="26"/>
      <c r="M6" s="26"/>
      <c r="N6" s="26"/>
      <c r="O6" s="26"/>
      <c r="P6" s="26"/>
      <c r="Q6" s="26"/>
      <c r="R6" s="26"/>
      <c r="S6" s="26"/>
      <c r="T6" s="26"/>
      <c r="U6" s="26"/>
      <c r="V6" s="26"/>
      <c r="W6" s="26"/>
    </row>
    <row r="7" ht="39.75" customHeight="1" spans="1:23">
      <c r="A7" s="27"/>
      <c r="B7" s="29"/>
      <c r="C7" s="27"/>
      <c r="D7" s="27"/>
      <c r="E7" s="28"/>
      <c r="F7" s="28"/>
      <c r="G7" s="28"/>
      <c r="H7" s="28"/>
      <c r="I7" s="29"/>
      <c r="J7" s="71" t="s">
        <v>57</v>
      </c>
      <c r="K7" s="71" t="s">
        <v>331</v>
      </c>
      <c r="L7" s="28"/>
      <c r="M7" s="28"/>
      <c r="N7" s="28"/>
      <c r="O7" s="28"/>
      <c r="P7" s="28"/>
      <c r="Q7" s="28"/>
      <c r="R7" s="28"/>
      <c r="S7" s="28"/>
      <c r="T7" s="28"/>
      <c r="U7" s="29"/>
      <c r="V7" s="28"/>
      <c r="W7" s="28"/>
    </row>
    <row r="8" ht="15" customHeight="1" spans="1:23">
      <c r="A8" s="30">
        <v>1</v>
      </c>
      <c r="B8" s="30">
        <v>2</v>
      </c>
      <c r="C8" s="30">
        <v>3</v>
      </c>
      <c r="D8" s="30">
        <v>4</v>
      </c>
      <c r="E8" s="30">
        <v>5</v>
      </c>
      <c r="F8" s="30">
        <v>6</v>
      </c>
      <c r="G8" s="30">
        <v>7</v>
      </c>
      <c r="H8" s="30">
        <v>8</v>
      </c>
      <c r="I8" s="30">
        <v>9</v>
      </c>
      <c r="J8" s="30">
        <v>10</v>
      </c>
      <c r="K8" s="30">
        <v>11</v>
      </c>
      <c r="L8" s="31">
        <v>12</v>
      </c>
      <c r="M8" s="31">
        <v>13</v>
      </c>
      <c r="N8" s="31">
        <v>14</v>
      </c>
      <c r="O8" s="31">
        <v>15</v>
      </c>
      <c r="P8" s="31">
        <v>16</v>
      </c>
      <c r="Q8" s="31">
        <v>17</v>
      </c>
      <c r="R8" s="31">
        <v>18</v>
      </c>
      <c r="S8" s="31">
        <v>19</v>
      </c>
      <c r="T8" s="31">
        <v>20</v>
      </c>
      <c r="U8" s="30">
        <v>21</v>
      </c>
      <c r="V8" s="31">
        <v>22</v>
      </c>
      <c r="W8" s="30">
        <v>23</v>
      </c>
    </row>
    <row r="9" ht="21.75" customHeight="1" spans="1:23">
      <c r="A9" s="34" t="s">
        <v>332</v>
      </c>
      <c r="B9" s="34" t="s">
        <v>333</v>
      </c>
      <c r="C9" s="34" t="s">
        <v>334</v>
      </c>
      <c r="D9" s="34" t="s">
        <v>70</v>
      </c>
      <c r="E9" s="34" t="s">
        <v>335</v>
      </c>
      <c r="F9" s="34" t="s">
        <v>123</v>
      </c>
      <c r="G9" s="34" t="s">
        <v>336</v>
      </c>
      <c r="H9" s="34" t="s">
        <v>337</v>
      </c>
      <c r="I9" s="35">
        <v>110620.75</v>
      </c>
      <c r="J9" s="35"/>
      <c r="K9" s="35"/>
      <c r="L9" s="35"/>
      <c r="M9" s="35"/>
      <c r="N9" s="35"/>
      <c r="O9" s="35"/>
      <c r="P9" s="35"/>
      <c r="Q9" s="35"/>
      <c r="R9" s="35">
        <v>110620.75</v>
      </c>
      <c r="S9" s="35"/>
      <c r="T9" s="35"/>
      <c r="U9" s="35">
        <v>110620.75</v>
      </c>
      <c r="V9" s="35"/>
      <c r="W9" s="35"/>
    </row>
    <row r="10" ht="21.75" customHeight="1" spans="1:23">
      <c r="A10" s="34" t="s">
        <v>338</v>
      </c>
      <c r="B10" s="34" t="s">
        <v>339</v>
      </c>
      <c r="C10" s="34" t="s">
        <v>340</v>
      </c>
      <c r="D10" s="34" t="s">
        <v>70</v>
      </c>
      <c r="E10" s="34" t="s">
        <v>195</v>
      </c>
      <c r="F10" s="34" t="s">
        <v>121</v>
      </c>
      <c r="G10" s="34" t="s">
        <v>296</v>
      </c>
      <c r="H10" s="34" t="s">
        <v>297</v>
      </c>
      <c r="I10" s="35">
        <v>5000</v>
      </c>
      <c r="J10" s="35">
        <v>5000</v>
      </c>
      <c r="K10" s="35">
        <v>5000</v>
      </c>
      <c r="L10" s="35"/>
      <c r="M10" s="35"/>
      <c r="N10" s="35"/>
      <c r="O10" s="35"/>
      <c r="P10" s="35"/>
      <c r="Q10" s="35"/>
      <c r="R10" s="35"/>
      <c r="S10" s="35"/>
      <c r="T10" s="35"/>
      <c r="U10" s="35"/>
      <c r="V10" s="35"/>
      <c r="W10" s="35"/>
    </row>
    <row r="11" ht="21.75" customHeight="1" spans="1:23">
      <c r="A11" s="34" t="s">
        <v>338</v>
      </c>
      <c r="B11" s="34" t="s">
        <v>339</v>
      </c>
      <c r="C11" s="34" t="s">
        <v>340</v>
      </c>
      <c r="D11" s="34" t="s">
        <v>70</v>
      </c>
      <c r="E11" s="34" t="s">
        <v>195</v>
      </c>
      <c r="F11" s="34" t="s">
        <v>121</v>
      </c>
      <c r="G11" s="34" t="s">
        <v>225</v>
      </c>
      <c r="H11" s="34" t="s">
        <v>226</v>
      </c>
      <c r="I11" s="35">
        <v>20000</v>
      </c>
      <c r="J11" s="35">
        <v>20000</v>
      </c>
      <c r="K11" s="35">
        <v>20000</v>
      </c>
      <c r="L11" s="35"/>
      <c r="M11" s="35"/>
      <c r="N11" s="35"/>
      <c r="O11" s="35"/>
      <c r="P11" s="35"/>
      <c r="Q11" s="35"/>
      <c r="R11" s="35"/>
      <c r="S11" s="35"/>
      <c r="T11" s="35"/>
      <c r="U11" s="35"/>
      <c r="V11" s="35"/>
      <c r="W11" s="35"/>
    </row>
    <row r="12" ht="21.75" customHeight="1" spans="1:23">
      <c r="A12" s="34" t="s">
        <v>338</v>
      </c>
      <c r="B12" s="34" t="s">
        <v>339</v>
      </c>
      <c r="C12" s="34" t="s">
        <v>340</v>
      </c>
      <c r="D12" s="34" t="s">
        <v>70</v>
      </c>
      <c r="E12" s="34" t="s">
        <v>195</v>
      </c>
      <c r="F12" s="34" t="s">
        <v>121</v>
      </c>
      <c r="G12" s="34" t="s">
        <v>227</v>
      </c>
      <c r="H12" s="34" t="s">
        <v>228</v>
      </c>
      <c r="I12" s="35">
        <v>10000</v>
      </c>
      <c r="J12" s="35">
        <v>10000</v>
      </c>
      <c r="K12" s="35">
        <v>10000</v>
      </c>
      <c r="L12" s="35"/>
      <c r="M12" s="35"/>
      <c r="N12" s="35"/>
      <c r="O12" s="35"/>
      <c r="P12" s="35"/>
      <c r="Q12" s="35"/>
      <c r="R12" s="35"/>
      <c r="S12" s="35"/>
      <c r="T12" s="35"/>
      <c r="U12" s="35"/>
      <c r="V12" s="35"/>
      <c r="W12" s="35"/>
    </row>
    <row r="13" ht="21.75" customHeight="1" spans="1:23">
      <c r="A13" s="34" t="s">
        <v>338</v>
      </c>
      <c r="B13" s="34" t="s">
        <v>339</v>
      </c>
      <c r="C13" s="34" t="s">
        <v>340</v>
      </c>
      <c r="D13" s="34" t="s">
        <v>70</v>
      </c>
      <c r="E13" s="34" t="s">
        <v>195</v>
      </c>
      <c r="F13" s="34" t="s">
        <v>121</v>
      </c>
      <c r="G13" s="34" t="s">
        <v>336</v>
      </c>
      <c r="H13" s="34" t="s">
        <v>337</v>
      </c>
      <c r="I13" s="35">
        <v>1255000</v>
      </c>
      <c r="J13" s="35">
        <v>1255000</v>
      </c>
      <c r="K13" s="35">
        <v>1255000</v>
      </c>
      <c r="L13" s="35"/>
      <c r="M13" s="35"/>
      <c r="N13" s="35"/>
      <c r="O13" s="35"/>
      <c r="P13" s="35"/>
      <c r="Q13" s="35"/>
      <c r="R13" s="35"/>
      <c r="S13" s="35"/>
      <c r="T13" s="35"/>
      <c r="U13" s="35"/>
      <c r="V13" s="35"/>
      <c r="W13" s="35"/>
    </row>
    <row r="14" ht="21.75" customHeight="1" spans="1:23">
      <c r="A14" s="34" t="s">
        <v>338</v>
      </c>
      <c r="B14" s="34" t="s">
        <v>341</v>
      </c>
      <c r="C14" s="34" t="s">
        <v>342</v>
      </c>
      <c r="D14" s="34" t="s">
        <v>70</v>
      </c>
      <c r="E14" s="34" t="s">
        <v>195</v>
      </c>
      <c r="F14" s="34" t="s">
        <v>121</v>
      </c>
      <c r="G14" s="34" t="s">
        <v>336</v>
      </c>
      <c r="H14" s="34" t="s">
        <v>337</v>
      </c>
      <c r="I14" s="35">
        <v>249000</v>
      </c>
      <c r="J14" s="35">
        <v>249000</v>
      </c>
      <c r="K14" s="35">
        <v>249000</v>
      </c>
      <c r="L14" s="35"/>
      <c r="M14" s="35"/>
      <c r="N14" s="35"/>
      <c r="O14" s="35"/>
      <c r="P14" s="35"/>
      <c r="Q14" s="35"/>
      <c r="R14" s="35"/>
      <c r="S14" s="35"/>
      <c r="T14" s="35"/>
      <c r="U14" s="35"/>
      <c r="V14" s="35"/>
      <c r="W14" s="35"/>
    </row>
    <row r="15" ht="21.75" customHeight="1" spans="1:23">
      <c r="A15" s="34" t="s">
        <v>338</v>
      </c>
      <c r="B15" s="34" t="s">
        <v>343</v>
      </c>
      <c r="C15" s="34" t="s">
        <v>344</v>
      </c>
      <c r="D15" s="34" t="s">
        <v>70</v>
      </c>
      <c r="E15" s="34" t="s">
        <v>195</v>
      </c>
      <c r="F15" s="34" t="s">
        <v>121</v>
      </c>
      <c r="G15" s="34" t="s">
        <v>336</v>
      </c>
      <c r="H15" s="34" t="s">
        <v>337</v>
      </c>
      <c r="I15" s="35">
        <v>1364.38</v>
      </c>
      <c r="J15" s="35"/>
      <c r="K15" s="35"/>
      <c r="L15" s="35"/>
      <c r="M15" s="35"/>
      <c r="N15" s="35"/>
      <c r="O15" s="35"/>
      <c r="P15" s="35"/>
      <c r="Q15" s="35"/>
      <c r="R15" s="35">
        <v>1364.38</v>
      </c>
      <c r="S15" s="35"/>
      <c r="T15" s="35"/>
      <c r="U15" s="35"/>
      <c r="V15" s="35"/>
      <c r="W15" s="35">
        <v>1364.38</v>
      </c>
    </row>
    <row r="16" ht="21.75" customHeight="1" spans="1:23">
      <c r="A16" s="34" t="s">
        <v>332</v>
      </c>
      <c r="B16" s="34" t="s">
        <v>345</v>
      </c>
      <c r="C16" s="34" t="s">
        <v>346</v>
      </c>
      <c r="D16" s="34" t="s">
        <v>72</v>
      </c>
      <c r="E16" s="34" t="s">
        <v>271</v>
      </c>
      <c r="F16" s="34" t="s">
        <v>122</v>
      </c>
      <c r="G16" s="34" t="s">
        <v>227</v>
      </c>
      <c r="H16" s="34" t="s">
        <v>228</v>
      </c>
      <c r="I16" s="35">
        <v>4000000</v>
      </c>
      <c r="J16" s="35"/>
      <c r="K16" s="35"/>
      <c r="L16" s="35"/>
      <c r="M16" s="35"/>
      <c r="N16" s="35"/>
      <c r="O16" s="35"/>
      <c r="P16" s="35"/>
      <c r="Q16" s="35"/>
      <c r="R16" s="35">
        <v>4000000</v>
      </c>
      <c r="S16" s="35"/>
      <c r="T16" s="35"/>
      <c r="U16" s="35"/>
      <c r="V16" s="35"/>
      <c r="W16" s="35">
        <v>4000000</v>
      </c>
    </row>
    <row r="17" ht="21.75" customHeight="1" spans="1:23">
      <c r="A17" s="34" t="s">
        <v>338</v>
      </c>
      <c r="B17" s="34" t="s">
        <v>347</v>
      </c>
      <c r="C17" s="34" t="s">
        <v>342</v>
      </c>
      <c r="D17" s="34" t="s">
        <v>72</v>
      </c>
      <c r="E17" s="34" t="s">
        <v>271</v>
      </c>
      <c r="F17" s="34" t="s">
        <v>122</v>
      </c>
      <c r="G17" s="34" t="s">
        <v>348</v>
      </c>
      <c r="H17" s="34" t="s">
        <v>349</v>
      </c>
      <c r="I17" s="35">
        <v>54250</v>
      </c>
      <c r="J17" s="35">
        <v>54250</v>
      </c>
      <c r="K17" s="35">
        <v>54250</v>
      </c>
      <c r="L17" s="35"/>
      <c r="M17" s="35"/>
      <c r="N17" s="35"/>
      <c r="O17" s="35"/>
      <c r="P17" s="35"/>
      <c r="Q17" s="35"/>
      <c r="R17" s="35"/>
      <c r="S17" s="35"/>
      <c r="T17" s="35"/>
      <c r="U17" s="35"/>
      <c r="V17" s="35"/>
      <c r="W17" s="35"/>
    </row>
    <row r="18" ht="21.75" customHeight="1" spans="1:23">
      <c r="A18" s="34" t="s">
        <v>332</v>
      </c>
      <c r="B18" s="34" t="s">
        <v>350</v>
      </c>
      <c r="C18" s="34" t="s">
        <v>342</v>
      </c>
      <c r="D18" s="34" t="s">
        <v>74</v>
      </c>
      <c r="E18" s="34" t="s">
        <v>271</v>
      </c>
      <c r="F18" s="34" t="s">
        <v>122</v>
      </c>
      <c r="G18" s="34" t="s">
        <v>336</v>
      </c>
      <c r="H18" s="34" t="s">
        <v>337</v>
      </c>
      <c r="I18" s="35">
        <v>684000</v>
      </c>
      <c r="J18" s="35">
        <v>684000</v>
      </c>
      <c r="K18" s="35">
        <v>684000</v>
      </c>
      <c r="L18" s="35"/>
      <c r="M18" s="35"/>
      <c r="N18" s="35"/>
      <c r="O18" s="35"/>
      <c r="P18" s="35"/>
      <c r="Q18" s="35"/>
      <c r="R18" s="35"/>
      <c r="S18" s="35"/>
      <c r="T18" s="35"/>
      <c r="U18" s="35"/>
      <c r="V18" s="35"/>
      <c r="W18" s="35"/>
    </row>
    <row r="19" ht="21.75" customHeight="1" spans="1:23">
      <c r="A19" s="34" t="s">
        <v>351</v>
      </c>
      <c r="B19" s="34" t="s">
        <v>352</v>
      </c>
      <c r="C19" s="34" t="s">
        <v>353</v>
      </c>
      <c r="D19" s="34" t="s">
        <v>74</v>
      </c>
      <c r="E19" s="34" t="s">
        <v>271</v>
      </c>
      <c r="F19" s="34" t="s">
        <v>122</v>
      </c>
      <c r="G19" s="34" t="s">
        <v>336</v>
      </c>
      <c r="H19" s="34" t="s">
        <v>337</v>
      </c>
      <c r="I19" s="35">
        <v>132000000</v>
      </c>
      <c r="J19" s="35">
        <v>132000000</v>
      </c>
      <c r="K19" s="35">
        <v>132000000</v>
      </c>
      <c r="L19" s="35"/>
      <c r="M19" s="35"/>
      <c r="N19" s="35"/>
      <c r="O19" s="35"/>
      <c r="P19" s="35"/>
      <c r="Q19" s="35"/>
      <c r="R19" s="35"/>
      <c r="S19" s="35"/>
      <c r="T19" s="35"/>
      <c r="U19" s="35"/>
      <c r="V19" s="35"/>
      <c r="W19" s="35"/>
    </row>
    <row r="20" ht="21.75" customHeight="1" spans="1:23">
      <c r="A20" s="34" t="s">
        <v>351</v>
      </c>
      <c r="B20" s="34" t="s">
        <v>354</v>
      </c>
      <c r="C20" s="34" t="s">
        <v>355</v>
      </c>
      <c r="D20" s="34" t="s">
        <v>74</v>
      </c>
      <c r="E20" s="34" t="s">
        <v>271</v>
      </c>
      <c r="F20" s="34" t="s">
        <v>122</v>
      </c>
      <c r="G20" s="34" t="s">
        <v>336</v>
      </c>
      <c r="H20" s="34" t="s">
        <v>337</v>
      </c>
      <c r="I20" s="35">
        <v>1800000</v>
      </c>
      <c r="J20" s="35">
        <v>1800000</v>
      </c>
      <c r="K20" s="35">
        <v>1800000</v>
      </c>
      <c r="L20" s="35"/>
      <c r="M20" s="35"/>
      <c r="N20" s="35"/>
      <c r="O20" s="35"/>
      <c r="P20" s="35"/>
      <c r="Q20" s="35"/>
      <c r="R20" s="35"/>
      <c r="S20" s="35"/>
      <c r="T20" s="35"/>
      <c r="U20" s="35"/>
      <c r="V20" s="35"/>
      <c r="W20" s="35"/>
    </row>
    <row r="21" ht="21.75" customHeight="1" spans="1:23">
      <c r="A21" s="34" t="s">
        <v>351</v>
      </c>
      <c r="B21" s="34" t="s">
        <v>356</v>
      </c>
      <c r="C21" s="34" t="s">
        <v>357</v>
      </c>
      <c r="D21" s="34" t="s">
        <v>74</v>
      </c>
      <c r="E21" s="34" t="s">
        <v>271</v>
      </c>
      <c r="F21" s="34" t="s">
        <v>122</v>
      </c>
      <c r="G21" s="34" t="s">
        <v>336</v>
      </c>
      <c r="H21" s="34" t="s">
        <v>337</v>
      </c>
      <c r="I21" s="35">
        <v>1165921.03</v>
      </c>
      <c r="J21" s="35">
        <v>1165921.03</v>
      </c>
      <c r="K21" s="35">
        <v>1165921.03</v>
      </c>
      <c r="L21" s="35"/>
      <c r="M21" s="35"/>
      <c r="N21" s="35"/>
      <c r="O21" s="35"/>
      <c r="P21" s="35"/>
      <c r="Q21" s="35"/>
      <c r="R21" s="35"/>
      <c r="S21" s="35"/>
      <c r="T21" s="35"/>
      <c r="U21" s="35"/>
      <c r="V21" s="35"/>
      <c r="W21" s="35"/>
    </row>
    <row r="22" ht="21.75" customHeight="1" spans="1:23">
      <c r="A22" s="34" t="s">
        <v>351</v>
      </c>
      <c r="B22" s="34" t="s">
        <v>358</v>
      </c>
      <c r="C22" s="34" t="s">
        <v>359</v>
      </c>
      <c r="D22" s="34" t="s">
        <v>74</v>
      </c>
      <c r="E22" s="34" t="s">
        <v>271</v>
      </c>
      <c r="F22" s="34" t="s">
        <v>122</v>
      </c>
      <c r="G22" s="34" t="s">
        <v>336</v>
      </c>
      <c r="H22" s="34" t="s">
        <v>337</v>
      </c>
      <c r="I22" s="35">
        <v>4572000</v>
      </c>
      <c r="J22" s="35">
        <v>4572000</v>
      </c>
      <c r="K22" s="35">
        <v>4572000</v>
      </c>
      <c r="L22" s="35"/>
      <c r="M22" s="35"/>
      <c r="N22" s="35"/>
      <c r="O22" s="35"/>
      <c r="P22" s="35"/>
      <c r="Q22" s="35"/>
      <c r="R22" s="35"/>
      <c r="S22" s="35"/>
      <c r="T22" s="35"/>
      <c r="U22" s="35"/>
      <c r="V22" s="35"/>
      <c r="W22" s="35"/>
    </row>
    <row r="23" ht="21.75" customHeight="1" spans="1:23">
      <c r="A23" s="34" t="s">
        <v>351</v>
      </c>
      <c r="B23" s="34" t="s">
        <v>360</v>
      </c>
      <c r="C23" s="34" t="s">
        <v>361</v>
      </c>
      <c r="D23" s="34" t="s">
        <v>74</v>
      </c>
      <c r="E23" s="34" t="s">
        <v>271</v>
      </c>
      <c r="F23" s="34" t="s">
        <v>122</v>
      </c>
      <c r="G23" s="34" t="s">
        <v>336</v>
      </c>
      <c r="H23" s="34" t="s">
        <v>337</v>
      </c>
      <c r="I23" s="35">
        <v>14400000</v>
      </c>
      <c r="J23" s="35">
        <v>14400000</v>
      </c>
      <c r="K23" s="35">
        <v>14400000</v>
      </c>
      <c r="L23" s="35"/>
      <c r="M23" s="35"/>
      <c r="N23" s="35"/>
      <c r="O23" s="35"/>
      <c r="P23" s="35"/>
      <c r="Q23" s="35"/>
      <c r="R23" s="35"/>
      <c r="S23" s="35"/>
      <c r="T23" s="35"/>
      <c r="U23" s="35"/>
      <c r="V23" s="35"/>
      <c r="W23" s="35"/>
    </row>
    <row r="24" ht="21.75" customHeight="1" spans="1:23">
      <c r="A24" s="34" t="s">
        <v>351</v>
      </c>
      <c r="B24" s="34" t="s">
        <v>362</v>
      </c>
      <c r="C24" s="34" t="s">
        <v>363</v>
      </c>
      <c r="D24" s="34" t="s">
        <v>76</v>
      </c>
      <c r="E24" s="34" t="s">
        <v>271</v>
      </c>
      <c r="F24" s="34" t="s">
        <v>122</v>
      </c>
      <c r="G24" s="34" t="s">
        <v>221</v>
      </c>
      <c r="H24" s="34" t="s">
        <v>222</v>
      </c>
      <c r="I24" s="35">
        <v>49100</v>
      </c>
      <c r="J24" s="35">
        <v>49100</v>
      </c>
      <c r="K24" s="35">
        <v>49100</v>
      </c>
      <c r="L24" s="35"/>
      <c r="M24" s="35"/>
      <c r="N24" s="35"/>
      <c r="O24" s="35"/>
      <c r="P24" s="35"/>
      <c r="Q24" s="35"/>
      <c r="R24" s="35"/>
      <c r="S24" s="35"/>
      <c r="T24" s="35"/>
      <c r="U24" s="35"/>
      <c r="V24" s="35"/>
      <c r="W24" s="35"/>
    </row>
    <row r="25" ht="21.75" customHeight="1" spans="1:23">
      <c r="A25" s="34" t="s">
        <v>351</v>
      </c>
      <c r="B25" s="34" t="s">
        <v>364</v>
      </c>
      <c r="C25" s="34" t="s">
        <v>365</v>
      </c>
      <c r="D25" s="34" t="s">
        <v>76</v>
      </c>
      <c r="E25" s="34" t="s">
        <v>271</v>
      </c>
      <c r="F25" s="34" t="s">
        <v>122</v>
      </c>
      <c r="G25" s="34" t="s">
        <v>336</v>
      </c>
      <c r="H25" s="34" t="s">
        <v>337</v>
      </c>
      <c r="I25" s="35">
        <v>185000</v>
      </c>
      <c r="J25" s="35">
        <v>185000</v>
      </c>
      <c r="K25" s="35">
        <v>185000</v>
      </c>
      <c r="L25" s="35"/>
      <c r="M25" s="35"/>
      <c r="N25" s="35"/>
      <c r="O25" s="35"/>
      <c r="P25" s="35"/>
      <c r="Q25" s="35"/>
      <c r="R25" s="35"/>
      <c r="S25" s="35"/>
      <c r="T25" s="35"/>
      <c r="U25" s="35"/>
      <c r="V25" s="35"/>
      <c r="W25" s="35"/>
    </row>
    <row r="26" ht="21.75" customHeight="1" spans="1:23">
      <c r="A26" s="34" t="s">
        <v>351</v>
      </c>
      <c r="B26" s="34" t="s">
        <v>366</v>
      </c>
      <c r="C26" s="34" t="s">
        <v>367</v>
      </c>
      <c r="D26" s="34" t="s">
        <v>76</v>
      </c>
      <c r="E26" s="34" t="s">
        <v>271</v>
      </c>
      <c r="F26" s="34" t="s">
        <v>122</v>
      </c>
      <c r="G26" s="34" t="s">
        <v>221</v>
      </c>
      <c r="H26" s="34" t="s">
        <v>222</v>
      </c>
      <c r="I26" s="35">
        <v>665900</v>
      </c>
      <c r="J26" s="35">
        <v>665900</v>
      </c>
      <c r="K26" s="35">
        <v>665900</v>
      </c>
      <c r="L26" s="35"/>
      <c r="M26" s="35"/>
      <c r="N26" s="35"/>
      <c r="O26" s="35"/>
      <c r="P26" s="35"/>
      <c r="Q26" s="35"/>
      <c r="R26" s="35"/>
      <c r="S26" s="35"/>
      <c r="T26" s="35"/>
      <c r="U26" s="35"/>
      <c r="V26" s="35"/>
      <c r="W26" s="35"/>
    </row>
    <row r="27" ht="21.75" customHeight="1" spans="1:23">
      <c r="A27" s="34" t="s">
        <v>338</v>
      </c>
      <c r="B27" s="34" t="s">
        <v>368</v>
      </c>
      <c r="C27" s="34" t="s">
        <v>369</v>
      </c>
      <c r="D27" s="34" t="s">
        <v>76</v>
      </c>
      <c r="E27" s="34" t="s">
        <v>271</v>
      </c>
      <c r="F27" s="34" t="s">
        <v>122</v>
      </c>
      <c r="G27" s="34" t="s">
        <v>217</v>
      </c>
      <c r="H27" s="34" t="s">
        <v>218</v>
      </c>
      <c r="I27" s="35">
        <v>1000</v>
      </c>
      <c r="J27" s="35"/>
      <c r="K27" s="35"/>
      <c r="L27" s="35"/>
      <c r="M27" s="35"/>
      <c r="N27" s="35"/>
      <c r="O27" s="35"/>
      <c r="P27" s="35"/>
      <c r="Q27" s="35"/>
      <c r="R27" s="35">
        <v>1000</v>
      </c>
      <c r="S27" s="35"/>
      <c r="T27" s="35"/>
      <c r="U27" s="35"/>
      <c r="V27" s="35"/>
      <c r="W27" s="35">
        <v>1000</v>
      </c>
    </row>
    <row r="28" ht="21.75" customHeight="1" spans="1:23">
      <c r="A28" s="34" t="s">
        <v>338</v>
      </c>
      <c r="B28" s="34" t="s">
        <v>368</v>
      </c>
      <c r="C28" s="34" t="s">
        <v>369</v>
      </c>
      <c r="D28" s="34" t="s">
        <v>76</v>
      </c>
      <c r="E28" s="34" t="s">
        <v>271</v>
      </c>
      <c r="F28" s="34" t="s">
        <v>122</v>
      </c>
      <c r="G28" s="34" t="s">
        <v>227</v>
      </c>
      <c r="H28" s="34" t="s">
        <v>228</v>
      </c>
      <c r="I28" s="35">
        <v>50000</v>
      </c>
      <c r="J28" s="35"/>
      <c r="K28" s="35"/>
      <c r="L28" s="35"/>
      <c r="M28" s="35"/>
      <c r="N28" s="35"/>
      <c r="O28" s="35"/>
      <c r="P28" s="35"/>
      <c r="Q28" s="35"/>
      <c r="R28" s="35">
        <v>50000</v>
      </c>
      <c r="S28" s="35"/>
      <c r="T28" s="35"/>
      <c r="U28" s="35"/>
      <c r="V28" s="35"/>
      <c r="W28" s="35">
        <v>50000</v>
      </c>
    </row>
    <row r="29" ht="21.75" customHeight="1" spans="1:23">
      <c r="A29" s="34" t="s">
        <v>338</v>
      </c>
      <c r="B29" s="34" t="s">
        <v>368</v>
      </c>
      <c r="C29" s="34" t="s">
        <v>369</v>
      </c>
      <c r="D29" s="34" t="s">
        <v>76</v>
      </c>
      <c r="E29" s="34" t="s">
        <v>271</v>
      </c>
      <c r="F29" s="34" t="s">
        <v>122</v>
      </c>
      <c r="G29" s="34" t="s">
        <v>336</v>
      </c>
      <c r="H29" s="34" t="s">
        <v>337</v>
      </c>
      <c r="I29" s="35">
        <v>1516050</v>
      </c>
      <c r="J29" s="35"/>
      <c r="K29" s="35"/>
      <c r="L29" s="35"/>
      <c r="M29" s="35"/>
      <c r="N29" s="35"/>
      <c r="O29" s="35"/>
      <c r="P29" s="35"/>
      <c r="Q29" s="35"/>
      <c r="R29" s="35">
        <v>1516050</v>
      </c>
      <c r="S29" s="35"/>
      <c r="T29" s="35"/>
      <c r="U29" s="35"/>
      <c r="V29" s="35"/>
      <c r="W29" s="35">
        <v>1516050</v>
      </c>
    </row>
    <row r="30" ht="21.75" customHeight="1" spans="1:23">
      <c r="A30" s="34" t="s">
        <v>338</v>
      </c>
      <c r="B30" s="34" t="s">
        <v>370</v>
      </c>
      <c r="C30" s="34" t="s">
        <v>342</v>
      </c>
      <c r="D30" s="34" t="s">
        <v>76</v>
      </c>
      <c r="E30" s="34" t="s">
        <v>271</v>
      </c>
      <c r="F30" s="34" t="s">
        <v>122</v>
      </c>
      <c r="G30" s="34" t="s">
        <v>232</v>
      </c>
      <c r="H30" s="34" t="s">
        <v>233</v>
      </c>
      <c r="I30" s="35">
        <v>40000</v>
      </c>
      <c r="J30" s="35">
        <v>40000</v>
      </c>
      <c r="K30" s="35">
        <v>40000</v>
      </c>
      <c r="L30" s="35"/>
      <c r="M30" s="35"/>
      <c r="N30" s="35"/>
      <c r="O30" s="35"/>
      <c r="P30" s="35"/>
      <c r="Q30" s="35"/>
      <c r="R30" s="35"/>
      <c r="S30" s="35"/>
      <c r="T30" s="35"/>
      <c r="U30" s="35"/>
      <c r="V30" s="35"/>
      <c r="W30" s="35"/>
    </row>
    <row r="31" ht="21.75" customHeight="1" spans="1:23">
      <c r="A31" s="34" t="s">
        <v>332</v>
      </c>
      <c r="B31" s="34" t="s">
        <v>371</v>
      </c>
      <c r="C31" s="34" t="s">
        <v>372</v>
      </c>
      <c r="D31" s="34" t="s">
        <v>78</v>
      </c>
      <c r="E31" s="34" t="s">
        <v>271</v>
      </c>
      <c r="F31" s="34" t="s">
        <v>122</v>
      </c>
      <c r="G31" s="34" t="s">
        <v>217</v>
      </c>
      <c r="H31" s="34" t="s">
        <v>218</v>
      </c>
      <c r="I31" s="35">
        <v>848452</v>
      </c>
      <c r="J31" s="35"/>
      <c r="K31" s="35"/>
      <c r="L31" s="35"/>
      <c r="M31" s="35"/>
      <c r="N31" s="35"/>
      <c r="O31" s="35"/>
      <c r="P31" s="35"/>
      <c r="Q31" s="35"/>
      <c r="R31" s="35">
        <v>848452</v>
      </c>
      <c r="S31" s="35">
        <v>848452</v>
      </c>
      <c r="T31" s="35"/>
      <c r="U31" s="35"/>
      <c r="V31" s="35"/>
      <c r="W31" s="35"/>
    </row>
    <row r="32" ht="21.75" customHeight="1" spans="1:23">
      <c r="A32" s="34" t="s">
        <v>332</v>
      </c>
      <c r="B32" s="34" t="s">
        <v>371</v>
      </c>
      <c r="C32" s="34" t="s">
        <v>372</v>
      </c>
      <c r="D32" s="34" t="s">
        <v>78</v>
      </c>
      <c r="E32" s="34" t="s">
        <v>271</v>
      </c>
      <c r="F32" s="34" t="s">
        <v>122</v>
      </c>
      <c r="G32" s="34" t="s">
        <v>219</v>
      </c>
      <c r="H32" s="34" t="s">
        <v>220</v>
      </c>
      <c r="I32" s="35">
        <v>600000</v>
      </c>
      <c r="J32" s="35"/>
      <c r="K32" s="35"/>
      <c r="L32" s="35"/>
      <c r="M32" s="35"/>
      <c r="N32" s="35"/>
      <c r="O32" s="35"/>
      <c r="P32" s="35"/>
      <c r="Q32" s="35"/>
      <c r="R32" s="35">
        <v>600000</v>
      </c>
      <c r="S32" s="35">
        <v>600000</v>
      </c>
      <c r="T32" s="35"/>
      <c r="U32" s="35"/>
      <c r="V32" s="35"/>
      <c r="W32" s="35"/>
    </row>
    <row r="33" ht="21.75" customHeight="1" spans="1:23">
      <c r="A33" s="34" t="s">
        <v>332</v>
      </c>
      <c r="B33" s="34" t="s">
        <v>371</v>
      </c>
      <c r="C33" s="34" t="s">
        <v>372</v>
      </c>
      <c r="D33" s="34" t="s">
        <v>78</v>
      </c>
      <c r="E33" s="34" t="s">
        <v>271</v>
      </c>
      <c r="F33" s="34" t="s">
        <v>122</v>
      </c>
      <c r="G33" s="34" t="s">
        <v>221</v>
      </c>
      <c r="H33" s="34" t="s">
        <v>222</v>
      </c>
      <c r="I33" s="35">
        <v>1296000</v>
      </c>
      <c r="J33" s="35"/>
      <c r="K33" s="35"/>
      <c r="L33" s="35"/>
      <c r="M33" s="35"/>
      <c r="N33" s="35"/>
      <c r="O33" s="35"/>
      <c r="P33" s="35"/>
      <c r="Q33" s="35"/>
      <c r="R33" s="35">
        <v>1296000</v>
      </c>
      <c r="S33" s="35">
        <v>1296000</v>
      </c>
      <c r="T33" s="35"/>
      <c r="U33" s="35"/>
      <c r="V33" s="35"/>
      <c r="W33" s="35"/>
    </row>
    <row r="34" ht="21.75" customHeight="1" spans="1:23">
      <c r="A34" s="34" t="s">
        <v>332</v>
      </c>
      <c r="B34" s="34" t="s">
        <v>371</v>
      </c>
      <c r="C34" s="34" t="s">
        <v>372</v>
      </c>
      <c r="D34" s="34" t="s">
        <v>78</v>
      </c>
      <c r="E34" s="34" t="s">
        <v>271</v>
      </c>
      <c r="F34" s="34" t="s">
        <v>122</v>
      </c>
      <c r="G34" s="34" t="s">
        <v>227</v>
      </c>
      <c r="H34" s="34" t="s">
        <v>228</v>
      </c>
      <c r="I34" s="35">
        <v>10937348</v>
      </c>
      <c r="J34" s="35"/>
      <c r="K34" s="35"/>
      <c r="L34" s="35"/>
      <c r="M34" s="35"/>
      <c r="N34" s="35"/>
      <c r="O34" s="35"/>
      <c r="P34" s="35"/>
      <c r="Q34" s="35"/>
      <c r="R34" s="35">
        <v>10937348</v>
      </c>
      <c r="S34" s="35">
        <v>10937348</v>
      </c>
      <c r="T34" s="35"/>
      <c r="U34" s="35"/>
      <c r="V34" s="35"/>
      <c r="W34" s="35"/>
    </row>
    <row r="35" ht="21.75" customHeight="1" spans="1:23">
      <c r="A35" s="34" t="s">
        <v>332</v>
      </c>
      <c r="B35" s="34" t="s">
        <v>371</v>
      </c>
      <c r="C35" s="34" t="s">
        <v>372</v>
      </c>
      <c r="D35" s="34" t="s">
        <v>78</v>
      </c>
      <c r="E35" s="34" t="s">
        <v>271</v>
      </c>
      <c r="F35" s="34" t="s">
        <v>122</v>
      </c>
      <c r="G35" s="34" t="s">
        <v>373</v>
      </c>
      <c r="H35" s="34" t="s">
        <v>374</v>
      </c>
      <c r="I35" s="35">
        <v>1555200</v>
      </c>
      <c r="J35" s="35"/>
      <c r="K35" s="35"/>
      <c r="L35" s="35"/>
      <c r="M35" s="35"/>
      <c r="N35" s="35"/>
      <c r="O35" s="35"/>
      <c r="P35" s="35"/>
      <c r="Q35" s="35"/>
      <c r="R35" s="35">
        <v>1555200</v>
      </c>
      <c r="S35" s="35">
        <v>1555200</v>
      </c>
      <c r="T35" s="35"/>
      <c r="U35" s="35"/>
      <c r="V35" s="35"/>
      <c r="W35" s="35"/>
    </row>
    <row r="36" ht="21.75" customHeight="1" spans="1:23">
      <c r="A36" s="34" t="s">
        <v>332</v>
      </c>
      <c r="B36" s="34" t="s">
        <v>371</v>
      </c>
      <c r="C36" s="34" t="s">
        <v>372</v>
      </c>
      <c r="D36" s="34" t="s">
        <v>78</v>
      </c>
      <c r="E36" s="34" t="s">
        <v>271</v>
      </c>
      <c r="F36" s="34" t="s">
        <v>122</v>
      </c>
      <c r="G36" s="34" t="s">
        <v>375</v>
      </c>
      <c r="H36" s="34" t="s">
        <v>376</v>
      </c>
      <c r="I36" s="35">
        <v>2363000</v>
      </c>
      <c r="J36" s="35"/>
      <c r="K36" s="35"/>
      <c r="L36" s="35"/>
      <c r="M36" s="35"/>
      <c r="N36" s="35"/>
      <c r="O36" s="35"/>
      <c r="P36" s="35"/>
      <c r="Q36" s="35"/>
      <c r="R36" s="35">
        <v>2363000</v>
      </c>
      <c r="S36" s="35">
        <v>2363000</v>
      </c>
      <c r="T36" s="35"/>
      <c r="U36" s="35"/>
      <c r="V36" s="35"/>
      <c r="W36" s="35"/>
    </row>
    <row r="37" ht="21.75" customHeight="1" spans="1:23">
      <c r="A37" s="34" t="s">
        <v>332</v>
      </c>
      <c r="B37" s="34" t="s">
        <v>377</v>
      </c>
      <c r="C37" s="34" t="s">
        <v>378</v>
      </c>
      <c r="D37" s="34" t="s">
        <v>80</v>
      </c>
      <c r="E37" s="34" t="s">
        <v>271</v>
      </c>
      <c r="F37" s="34" t="s">
        <v>122</v>
      </c>
      <c r="G37" s="34" t="s">
        <v>336</v>
      </c>
      <c r="H37" s="34" t="s">
        <v>337</v>
      </c>
      <c r="I37" s="35">
        <v>197990</v>
      </c>
      <c r="J37" s="35">
        <v>197990</v>
      </c>
      <c r="K37" s="35">
        <v>197990</v>
      </c>
      <c r="L37" s="35"/>
      <c r="M37" s="35"/>
      <c r="N37" s="35"/>
      <c r="O37" s="35"/>
      <c r="P37" s="35"/>
      <c r="Q37" s="35"/>
      <c r="R37" s="35"/>
      <c r="S37" s="35"/>
      <c r="T37" s="35"/>
      <c r="U37" s="35"/>
      <c r="V37" s="35"/>
      <c r="W37" s="35"/>
    </row>
    <row r="38" ht="21.75" customHeight="1" spans="1:23">
      <c r="A38" s="34" t="s">
        <v>332</v>
      </c>
      <c r="B38" s="34" t="s">
        <v>379</v>
      </c>
      <c r="C38" s="34" t="s">
        <v>380</v>
      </c>
      <c r="D38" s="34" t="s">
        <v>80</v>
      </c>
      <c r="E38" s="34" t="s">
        <v>271</v>
      </c>
      <c r="F38" s="34" t="s">
        <v>122</v>
      </c>
      <c r="G38" s="34" t="s">
        <v>221</v>
      </c>
      <c r="H38" s="34" t="s">
        <v>222</v>
      </c>
      <c r="I38" s="35">
        <v>37010</v>
      </c>
      <c r="J38" s="35">
        <v>37010</v>
      </c>
      <c r="K38" s="35">
        <v>37010</v>
      </c>
      <c r="L38" s="35"/>
      <c r="M38" s="35"/>
      <c r="N38" s="35"/>
      <c r="O38" s="35"/>
      <c r="P38" s="35"/>
      <c r="Q38" s="35"/>
      <c r="R38" s="35"/>
      <c r="S38" s="35"/>
      <c r="T38" s="35"/>
      <c r="U38" s="35"/>
      <c r="V38" s="35"/>
      <c r="W38" s="35"/>
    </row>
    <row r="39" ht="21.75" customHeight="1" spans="1:23">
      <c r="A39" s="34" t="s">
        <v>332</v>
      </c>
      <c r="B39" s="34" t="s">
        <v>379</v>
      </c>
      <c r="C39" s="34" t="s">
        <v>380</v>
      </c>
      <c r="D39" s="34" t="s">
        <v>80</v>
      </c>
      <c r="E39" s="34" t="s">
        <v>271</v>
      </c>
      <c r="F39" s="34" t="s">
        <v>122</v>
      </c>
      <c r="G39" s="34" t="s">
        <v>336</v>
      </c>
      <c r="H39" s="34" t="s">
        <v>337</v>
      </c>
      <c r="I39" s="35">
        <v>15000</v>
      </c>
      <c r="J39" s="35">
        <v>15000</v>
      </c>
      <c r="K39" s="35">
        <v>15000</v>
      </c>
      <c r="L39" s="35"/>
      <c r="M39" s="35"/>
      <c r="N39" s="35"/>
      <c r="O39" s="35"/>
      <c r="P39" s="35"/>
      <c r="Q39" s="35"/>
      <c r="R39" s="35"/>
      <c r="S39" s="35"/>
      <c r="T39" s="35"/>
      <c r="U39" s="35"/>
      <c r="V39" s="35"/>
      <c r="W39" s="35"/>
    </row>
    <row r="40" ht="21.75" customHeight="1" spans="1:23">
      <c r="A40" s="34" t="s">
        <v>332</v>
      </c>
      <c r="B40" s="34" t="s">
        <v>381</v>
      </c>
      <c r="C40" s="34" t="s">
        <v>342</v>
      </c>
      <c r="D40" s="34" t="s">
        <v>80</v>
      </c>
      <c r="E40" s="34" t="s">
        <v>271</v>
      </c>
      <c r="F40" s="34" t="s">
        <v>122</v>
      </c>
      <c r="G40" s="34" t="s">
        <v>336</v>
      </c>
      <c r="H40" s="34" t="s">
        <v>337</v>
      </c>
      <c r="I40" s="35">
        <v>335458</v>
      </c>
      <c r="J40" s="35">
        <v>335458</v>
      </c>
      <c r="K40" s="35">
        <v>335458</v>
      </c>
      <c r="L40" s="35"/>
      <c r="M40" s="35"/>
      <c r="N40" s="35"/>
      <c r="O40" s="35"/>
      <c r="P40" s="35"/>
      <c r="Q40" s="35"/>
      <c r="R40" s="35"/>
      <c r="S40" s="35"/>
      <c r="T40" s="35"/>
      <c r="U40" s="35"/>
      <c r="V40" s="35"/>
      <c r="W40" s="35"/>
    </row>
    <row r="41" ht="18.75" customHeight="1" spans="1:23">
      <c r="A41" s="40" t="s">
        <v>165</v>
      </c>
      <c r="B41" s="41"/>
      <c r="C41" s="41"/>
      <c r="D41" s="41"/>
      <c r="E41" s="41"/>
      <c r="F41" s="41"/>
      <c r="G41" s="41"/>
      <c r="H41" s="42"/>
      <c r="I41" s="35">
        <v>181019664.16</v>
      </c>
      <c r="J41" s="35">
        <v>157740629.03</v>
      </c>
      <c r="K41" s="35">
        <v>157740629.03</v>
      </c>
      <c r="L41" s="35"/>
      <c r="M41" s="35"/>
      <c r="N41" s="35"/>
      <c r="O41" s="35"/>
      <c r="P41" s="35"/>
      <c r="Q41" s="35"/>
      <c r="R41" s="35">
        <v>23279035.13</v>
      </c>
      <c r="S41" s="35">
        <v>17600000</v>
      </c>
      <c r="T41" s="35"/>
      <c r="U41" s="35">
        <v>110620.75</v>
      </c>
      <c r="V41" s="35"/>
      <c r="W41" s="35">
        <v>5568414.38</v>
      </c>
    </row>
    <row r="44" customHeight="1" spans="1:23">
      <c r="I44" s="145"/>
    </row>
    <row r="46" customHeight="1" spans="1:23">
      <c r="G46" s="146"/>
    </row>
    <row r="47" customHeight="1" spans="1:23">
      <c r="G47" s="146"/>
      <c r="I47" s="145"/>
    </row>
  </sheetData>
  <mergeCells count="28">
    <mergeCell ref="A2:W2"/>
    <mergeCell ref="A3:H3"/>
    <mergeCell ref="J4:M4"/>
    <mergeCell ref="N4:P4"/>
    <mergeCell ref="R4:W4"/>
    <mergeCell ref="A41:H41"/>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03"/>
  <sheetViews>
    <sheetView showZeros="0" tabSelected="1" topLeftCell="A81" workbookViewId="0">
      <selection activeCell="B86" sqref="B86:B87"/>
    </sheetView>
  </sheetViews>
  <sheetFormatPr defaultColWidth="9.13333333333333" defaultRowHeight="12" customHeight="1"/>
  <cols>
    <col min="1" max="1" width="34.2833333333333" customWidth="1"/>
    <col min="2" max="2" width="92.5416666666667" customWidth="1"/>
    <col min="3" max="5" width="23.575" customWidth="1"/>
    <col min="6" max="6" width="11.2833333333333" customWidth="1"/>
    <col min="7" max="7" width="25.1333333333333" customWidth="1"/>
    <col min="8" max="8" width="15.575" customWidth="1"/>
    <col min="9" max="9" width="13.4166666666667" customWidth="1"/>
    <col min="10" max="10" width="18.8583333333333" customWidth="1"/>
  </cols>
  <sheetData>
    <row r="1" ht="18" customHeight="1" spans="1:10">
      <c r="J1" s="12" t="s">
        <v>382</v>
      </c>
    </row>
    <row r="2" ht="39.75" customHeight="1" spans="1:10">
      <c r="A2" s="69" t="str">
        <f>"2026"&amp;"年部门项目支出绩效目标表"</f>
        <v>2026年部门项目支出绩效目标表</v>
      </c>
      <c r="B2" s="13"/>
      <c r="C2" s="13"/>
      <c r="D2" s="13"/>
      <c r="E2" s="13"/>
      <c r="F2" s="70"/>
      <c r="G2" s="13"/>
      <c r="H2" s="70"/>
      <c r="I2" s="70"/>
      <c r="J2" s="13"/>
    </row>
    <row r="3" ht="17.25" customHeight="1" spans="1:10">
      <c r="A3" s="14" t="str">
        <f>"单位名称："&amp;"昆明市五华区综合行政执法局"</f>
        <v>单位名称：昆明市五华区综合行政执法局</v>
      </c>
    </row>
    <row r="4" ht="44.25" customHeight="1" spans="1:10">
      <c r="A4" s="71" t="s">
        <v>178</v>
      </c>
      <c r="B4" s="71" t="s">
        <v>383</v>
      </c>
      <c r="C4" s="71" t="s">
        <v>384</v>
      </c>
      <c r="D4" s="71" t="s">
        <v>385</v>
      </c>
      <c r="E4" s="71" t="s">
        <v>386</v>
      </c>
      <c r="F4" s="72" t="s">
        <v>387</v>
      </c>
      <c r="G4" s="71" t="s">
        <v>388</v>
      </c>
      <c r="H4" s="72" t="s">
        <v>389</v>
      </c>
      <c r="I4" s="72" t="s">
        <v>390</v>
      </c>
      <c r="J4" s="71" t="s">
        <v>391</v>
      </c>
    </row>
    <row r="5" ht="18.75" customHeight="1" spans="1:10">
      <c r="A5" s="136">
        <v>1</v>
      </c>
      <c r="B5" s="136">
        <v>2</v>
      </c>
      <c r="C5" s="136">
        <v>3</v>
      </c>
      <c r="D5" s="136">
        <v>4</v>
      </c>
      <c r="E5" s="136">
        <v>5</v>
      </c>
      <c r="F5" s="31">
        <v>6</v>
      </c>
      <c r="G5" s="136">
        <v>7</v>
      </c>
      <c r="H5" s="31">
        <v>8</v>
      </c>
      <c r="I5" s="31">
        <v>9</v>
      </c>
      <c r="J5" s="136">
        <v>10</v>
      </c>
    </row>
    <row r="6" ht="42" customHeight="1" spans="1:10">
      <c r="A6" s="32" t="s">
        <v>70</v>
      </c>
      <c r="B6" s="34"/>
      <c r="C6" s="34"/>
      <c r="D6" s="34"/>
      <c r="E6" s="60"/>
      <c r="F6" s="73"/>
      <c r="G6" s="60"/>
      <c r="H6" s="73"/>
      <c r="I6" s="73"/>
      <c r="J6" s="60"/>
    </row>
    <row r="7" ht="42" customHeight="1" spans="1:10">
      <c r="A7" s="137" t="s">
        <v>74</v>
      </c>
      <c r="B7" s="33"/>
      <c r="C7" s="33"/>
      <c r="D7" s="33"/>
      <c r="E7" s="32"/>
      <c r="F7" s="33"/>
      <c r="G7" s="32"/>
      <c r="H7" s="33"/>
      <c r="I7" s="33"/>
      <c r="J7" s="32"/>
    </row>
    <row r="8" ht="209" customHeight="1" spans="1:10">
      <c r="A8" s="138" t="s">
        <v>353</v>
      </c>
      <c r="B8" s="33" t="s">
        <v>392</v>
      </c>
      <c r="C8" s="33" t="s">
        <v>393</v>
      </c>
      <c r="D8" s="33" t="s">
        <v>394</v>
      </c>
      <c r="E8" s="32" t="s">
        <v>395</v>
      </c>
      <c r="F8" s="33" t="s">
        <v>396</v>
      </c>
      <c r="G8" s="32" t="s">
        <v>397</v>
      </c>
      <c r="H8" s="33" t="s">
        <v>398</v>
      </c>
      <c r="I8" s="33" t="s">
        <v>399</v>
      </c>
      <c r="J8" s="32" t="s">
        <v>400</v>
      </c>
    </row>
    <row r="9" ht="77" customHeight="1" spans="1:10">
      <c r="A9" s="138" t="s">
        <v>355</v>
      </c>
      <c r="B9" s="33" t="s">
        <v>401</v>
      </c>
      <c r="C9" s="33" t="s">
        <v>393</v>
      </c>
      <c r="D9" s="33" t="s">
        <v>394</v>
      </c>
      <c r="E9" s="32" t="s">
        <v>395</v>
      </c>
      <c r="F9" s="33" t="s">
        <v>396</v>
      </c>
      <c r="G9" s="32" t="s">
        <v>397</v>
      </c>
      <c r="H9" s="33" t="s">
        <v>398</v>
      </c>
      <c r="I9" s="33" t="s">
        <v>399</v>
      </c>
      <c r="J9" s="32" t="s">
        <v>395</v>
      </c>
    </row>
    <row r="10" ht="92" customHeight="1" spans="1:10">
      <c r="A10" s="138" t="s">
        <v>359</v>
      </c>
      <c r="B10" s="33" t="s">
        <v>402</v>
      </c>
      <c r="C10" s="33" t="s">
        <v>393</v>
      </c>
      <c r="D10" s="33" t="s">
        <v>394</v>
      </c>
      <c r="E10" s="32" t="s">
        <v>395</v>
      </c>
      <c r="F10" s="33" t="s">
        <v>396</v>
      </c>
      <c r="G10" s="32" t="s">
        <v>397</v>
      </c>
      <c r="H10" s="33" t="s">
        <v>398</v>
      </c>
      <c r="I10" s="33" t="s">
        <v>399</v>
      </c>
      <c r="J10" s="32" t="s">
        <v>400</v>
      </c>
    </row>
    <row r="11" ht="98" customHeight="1" spans="1:10">
      <c r="A11" s="138" t="s">
        <v>361</v>
      </c>
      <c r="B11" s="33" t="s">
        <v>403</v>
      </c>
      <c r="C11" s="33" t="s">
        <v>393</v>
      </c>
      <c r="D11" s="33" t="s">
        <v>394</v>
      </c>
      <c r="E11" s="32" t="s">
        <v>395</v>
      </c>
      <c r="F11" s="33" t="s">
        <v>396</v>
      </c>
      <c r="G11" s="32" t="s">
        <v>397</v>
      </c>
      <c r="H11" s="33" t="s">
        <v>398</v>
      </c>
      <c r="I11" s="33" t="s">
        <v>399</v>
      </c>
      <c r="J11" s="32" t="s">
        <v>400</v>
      </c>
    </row>
    <row r="12" ht="42" customHeight="1" spans="1:10">
      <c r="A12" s="138" t="s">
        <v>342</v>
      </c>
      <c r="B12" s="33" t="s">
        <v>404</v>
      </c>
      <c r="C12" s="33" t="s">
        <v>405</v>
      </c>
      <c r="D12" s="33" t="s">
        <v>406</v>
      </c>
      <c r="E12" s="32" t="s">
        <v>407</v>
      </c>
      <c r="F12" s="33" t="s">
        <v>408</v>
      </c>
      <c r="G12" s="32" t="s">
        <v>409</v>
      </c>
      <c r="H12" s="33" t="s">
        <v>410</v>
      </c>
      <c r="I12" s="33" t="s">
        <v>399</v>
      </c>
      <c r="J12" s="32" t="s">
        <v>411</v>
      </c>
    </row>
    <row r="13" ht="42" customHeight="1" spans="1:10">
      <c r="A13" s="138" t="s">
        <v>342</v>
      </c>
      <c r="B13" s="33" t="s">
        <v>404</v>
      </c>
      <c r="C13" s="33" t="s">
        <v>405</v>
      </c>
      <c r="D13" s="33" t="s">
        <v>406</v>
      </c>
      <c r="E13" s="32" t="s">
        <v>412</v>
      </c>
      <c r="F13" s="33" t="s">
        <v>413</v>
      </c>
      <c r="G13" s="32" t="s">
        <v>414</v>
      </c>
      <c r="H13" s="33" t="s">
        <v>415</v>
      </c>
      <c r="I13" s="33" t="s">
        <v>399</v>
      </c>
      <c r="J13" s="32" t="s">
        <v>416</v>
      </c>
    </row>
    <row r="14" ht="42" customHeight="1" spans="1:10">
      <c r="A14" s="138" t="s">
        <v>342</v>
      </c>
      <c r="B14" s="33" t="s">
        <v>404</v>
      </c>
      <c r="C14" s="33" t="s">
        <v>405</v>
      </c>
      <c r="D14" s="33" t="s">
        <v>406</v>
      </c>
      <c r="E14" s="32" t="s">
        <v>417</v>
      </c>
      <c r="F14" s="33" t="s">
        <v>408</v>
      </c>
      <c r="G14" s="32" t="s">
        <v>97</v>
      </c>
      <c r="H14" s="33" t="s">
        <v>410</v>
      </c>
      <c r="I14" s="33" t="s">
        <v>399</v>
      </c>
      <c r="J14" s="32" t="s">
        <v>418</v>
      </c>
    </row>
    <row r="15" ht="42" customHeight="1" spans="1:10">
      <c r="A15" s="138" t="s">
        <v>342</v>
      </c>
      <c r="B15" s="33" t="s">
        <v>404</v>
      </c>
      <c r="C15" s="33" t="s">
        <v>405</v>
      </c>
      <c r="D15" s="33" t="s">
        <v>419</v>
      </c>
      <c r="E15" s="32" t="s">
        <v>420</v>
      </c>
      <c r="F15" s="33" t="s">
        <v>413</v>
      </c>
      <c r="G15" s="32" t="s">
        <v>421</v>
      </c>
      <c r="H15" s="33" t="s">
        <v>398</v>
      </c>
      <c r="I15" s="33" t="s">
        <v>399</v>
      </c>
      <c r="J15" s="32" t="s">
        <v>422</v>
      </c>
    </row>
    <row r="16" ht="42" customHeight="1" spans="1:10">
      <c r="A16" s="138" t="s">
        <v>342</v>
      </c>
      <c r="B16" s="33" t="s">
        <v>404</v>
      </c>
      <c r="C16" s="33" t="s">
        <v>405</v>
      </c>
      <c r="D16" s="33" t="s">
        <v>423</v>
      </c>
      <c r="E16" s="32" t="s">
        <v>424</v>
      </c>
      <c r="F16" s="33" t="s">
        <v>413</v>
      </c>
      <c r="G16" s="32" t="s">
        <v>421</v>
      </c>
      <c r="H16" s="33" t="s">
        <v>398</v>
      </c>
      <c r="I16" s="33" t="s">
        <v>399</v>
      </c>
      <c r="J16" s="32" t="s">
        <v>425</v>
      </c>
    </row>
    <row r="17" ht="42" customHeight="1" spans="1:10">
      <c r="A17" s="138" t="s">
        <v>342</v>
      </c>
      <c r="B17" s="33" t="s">
        <v>404</v>
      </c>
      <c r="C17" s="33" t="s">
        <v>426</v>
      </c>
      <c r="D17" s="33" t="s">
        <v>427</v>
      </c>
      <c r="E17" s="32" t="s">
        <v>428</v>
      </c>
      <c r="F17" s="33" t="s">
        <v>413</v>
      </c>
      <c r="G17" s="32" t="s">
        <v>429</v>
      </c>
      <c r="H17" s="33" t="s">
        <v>430</v>
      </c>
      <c r="I17" s="33" t="s">
        <v>431</v>
      </c>
      <c r="J17" s="32" t="s">
        <v>432</v>
      </c>
    </row>
    <row r="18" ht="42" customHeight="1" spans="1:10">
      <c r="A18" s="138" t="s">
        <v>342</v>
      </c>
      <c r="B18" s="33" t="s">
        <v>404</v>
      </c>
      <c r="C18" s="33" t="s">
        <v>433</v>
      </c>
      <c r="D18" s="33" t="s">
        <v>434</v>
      </c>
      <c r="E18" s="32" t="s">
        <v>435</v>
      </c>
      <c r="F18" s="33" t="s">
        <v>413</v>
      </c>
      <c r="G18" s="32" t="s">
        <v>421</v>
      </c>
      <c r="H18" s="33" t="s">
        <v>398</v>
      </c>
      <c r="I18" s="33" t="s">
        <v>399</v>
      </c>
      <c r="J18" s="32" t="s">
        <v>436</v>
      </c>
    </row>
    <row r="19" ht="42" customHeight="1" spans="1:10">
      <c r="A19" s="138" t="s">
        <v>342</v>
      </c>
      <c r="B19" s="33" t="s">
        <v>404</v>
      </c>
      <c r="C19" s="33" t="s">
        <v>393</v>
      </c>
      <c r="D19" s="33" t="s">
        <v>394</v>
      </c>
      <c r="E19" s="32" t="s">
        <v>395</v>
      </c>
      <c r="F19" s="33" t="s">
        <v>396</v>
      </c>
      <c r="G19" s="32" t="s">
        <v>397</v>
      </c>
      <c r="H19" s="33" t="s">
        <v>398</v>
      </c>
      <c r="I19" s="33" t="s">
        <v>399</v>
      </c>
      <c r="J19" s="32" t="s">
        <v>400</v>
      </c>
    </row>
    <row r="20" ht="42" customHeight="1" spans="1:10">
      <c r="A20" s="137" t="s">
        <v>70</v>
      </c>
      <c r="B20" s="8"/>
      <c r="C20" s="8"/>
      <c r="D20" s="8"/>
      <c r="E20" s="8"/>
      <c r="F20" s="8"/>
      <c r="G20" s="8"/>
      <c r="H20" s="8"/>
      <c r="I20" s="8"/>
      <c r="J20" s="8"/>
    </row>
    <row r="21" ht="42" customHeight="1" spans="1:10">
      <c r="A21" s="138" t="s">
        <v>344</v>
      </c>
      <c r="B21" s="33" t="s">
        <v>437</v>
      </c>
      <c r="C21" s="33" t="s">
        <v>405</v>
      </c>
      <c r="D21" s="33" t="s">
        <v>406</v>
      </c>
      <c r="E21" s="32" t="s">
        <v>438</v>
      </c>
      <c r="F21" s="33" t="s">
        <v>408</v>
      </c>
      <c r="G21" s="32" t="s">
        <v>92</v>
      </c>
      <c r="H21" s="33" t="s">
        <v>439</v>
      </c>
      <c r="I21" s="33" t="s">
        <v>399</v>
      </c>
      <c r="J21" s="32" t="s">
        <v>440</v>
      </c>
    </row>
    <row r="22" ht="42" customHeight="1" spans="1:10">
      <c r="A22" s="138" t="s">
        <v>344</v>
      </c>
      <c r="B22" s="33" t="s">
        <v>437</v>
      </c>
      <c r="C22" s="33" t="s">
        <v>405</v>
      </c>
      <c r="D22" s="33" t="s">
        <v>419</v>
      </c>
      <c r="E22" s="32" t="s">
        <v>441</v>
      </c>
      <c r="F22" s="33" t="s">
        <v>408</v>
      </c>
      <c r="G22" s="32" t="s">
        <v>397</v>
      </c>
      <c r="H22" s="33" t="s">
        <v>398</v>
      </c>
      <c r="I22" s="33" t="s">
        <v>399</v>
      </c>
      <c r="J22" s="32" t="s">
        <v>441</v>
      </c>
    </row>
    <row r="23" ht="42" customHeight="1" spans="1:10">
      <c r="A23" s="138" t="s">
        <v>344</v>
      </c>
      <c r="B23" s="33" t="s">
        <v>437</v>
      </c>
      <c r="C23" s="33" t="s">
        <v>405</v>
      </c>
      <c r="D23" s="33" t="s">
        <v>423</v>
      </c>
      <c r="E23" s="32" t="s">
        <v>442</v>
      </c>
      <c r="F23" s="33" t="s">
        <v>408</v>
      </c>
      <c r="G23" s="32" t="s">
        <v>443</v>
      </c>
      <c r="H23" s="33" t="s">
        <v>430</v>
      </c>
      <c r="I23" s="33" t="s">
        <v>431</v>
      </c>
      <c r="J23" s="32" t="s">
        <v>444</v>
      </c>
    </row>
    <row r="24" ht="42" customHeight="1" spans="1:10">
      <c r="A24" s="138" t="s">
        <v>344</v>
      </c>
      <c r="B24" s="33" t="s">
        <v>437</v>
      </c>
      <c r="C24" s="33" t="s">
        <v>426</v>
      </c>
      <c r="D24" s="33" t="s">
        <v>427</v>
      </c>
      <c r="E24" s="32" t="s">
        <v>445</v>
      </c>
      <c r="F24" s="33" t="s">
        <v>408</v>
      </c>
      <c r="G24" s="32" t="s">
        <v>446</v>
      </c>
      <c r="H24" s="33" t="s">
        <v>430</v>
      </c>
      <c r="I24" s="33" t="s">
        <v>431</v>
      </c>
      <c r="J24" s="32" t="s">
        <v>432</v>
      </c>
    </row>
    <row r="25" ht="42" customHeight="1" spans="1:10">
      <c r="A25" s="138" t="s">
        <v>344</v>
      </c>
      <c r="B25" s="33" t="s">
        <v>437</v>
      </c>
      <c r="C25" s="33" t="s">
        <v>433</v>
      </c>
      <c r="D25" s="33" t="s">
        <v>434</v>
      </c>
      <c r="E25" s="32" t="s">
        <v>447</v>
      </c>
      <c r="F25" s="33" t="s">
        <v>413</v>
      </c>
      <c r="G25" s="32" t="s">
        <v>448</v>
      </c>
      <c r="H25" s="33" t="s">
        <v>398</v>
      </c>
      <c r="I25" s="33" t="s">
        <v>399</v>
      </c>
      <c r="J25" s="32" t="s">
        <v>449</v>
      </c>
    </row>
    <row r="26" ht="42" customHeight="1" spans="1:10">
      <c r="A26" s="138" t="s">
        <v>344</v>
      </c>
      <c r="B26" s="33" t="s">
        <v>437</v>
      </c>
      <c r="C26" s="33" t="s">
        <v>393</v>
      </c>
      <c r="D26" s="33" t="s">
        <v>394</v>
      </c>
      <c r="E26" s="32" t="s">
        <v>450</v>
      </c>
      <c r="F26" s="33" t="s">
        <v>413</v>
      </c>
      <c r="G26" s="32" t="s">
        <v>448</v>
      </c>
      <c r="H26" s="33" t="s">
        <v>398</v>
      </c>
      <c r="I26" s="33" t="s">
        <v>399</v>
      </c>
      <c r="J26" s="32" t="s">
        <v>450</v>
      </c>
    </row>
    <row r="27" ht="42" customHeight="1" spans="1:10">
      <c r="A27" s="138" t="s">
        <v>342</v>
      </c>
      <c r="B27" s="33" t="s">
        <v>451</v>
      </c>
      <c r="C27" s="33" t="s">
        <v>405</v>
      </c>
      <c r="D27" s="33" t="s">
        <v>406</v>
      </c>
      <c r="E27" s="32" t="s">
        <v>452</v>
      </c>
      <c r="F27" s="33" t="s">
        <v>413</v>
      </c>
      <c r="G27" s="32" t="s">
        <v>453</v>
      </c>
      <c r="H27" s="33" t="s">
        <v>454</v>
      </c>
      <c r="I27" s="33" t="s">
        <v>399</v>
      </c>
      <c r="J27" s="32" t="s">
        <v>455</v>
      </c>
    </row>
    <row r="28" ht="42" customHeight="1" spans="1:10">
      <c r="A28" s="138" t="s">
        <v>342</v>
      </c>
      <c r="B28" s="33" t="s">
        <v>451</v>
      </c>
      <c r="C28" s="33" t="s">
        <v>405</v>
      </c>
      <c r="D28" s="33" t="s">
        <v>419</v>
      </c>
      <c r="E28" s="32" t="s">
        <v>456</v>
      </c>
      <c r="F28" s="33" t="s">
        <v>408</v>
      </c>
      <c r="G28" s="32" t="s">
        <v>397</v>
      </c>
      <c r="H28" s="33" t="s">
        <v>398</v>
      </c>
      <c r="I28" s="33" t="s">
        <v>399</v>
      </c>
      <c r="J28" s="32" t="s">
        <v>457</v>
      </c>
    </row>
    <row r="29" ht="42" customHeight="1" spans="1:10">
      <c r="A29" s="138" t="s">
        <v>342</v>
      </c>
      <c r="B29" s="33" t="s">
        <v>451</v>
      </c>
      <c r="C29" s="33" t="s">
        <v>405</v>
      </c>
      <c r="D29" s="33" t="s">
        <v>423</v>
      </c>
      <c r="E29" s="32" t="s">
        <v>458</v>
      </c>
      <c r="F29" s="33" t="s">
        <v>408</v>
      </c>
      <c r="G29" s="32" t="s">
        <v>397</v>
      </c>
      <c r="H29" s="33" t="s">
        <v>398</v>
      </c>
      <c r="I29" s="33" t="s">
        <v>399</v>
      </c>
      <c r="J29" s="32" t="s">
        <v>459</v>
      </c>
    </row>
    <row r="30" ht="42" customHeight="1" spans="1:10">
      <c r="A30" s="138" t="s">
        <v>342</v>
      </c>
      <c r="B30" s="33" t="s">
        <v>451</v>
      </c>
      <c r="C30" s="33" t="s">
        <v>426</v>
      </c>
      <c r="D30" s="33" t="s">
        <v>427</v>
      </c>
      <c r="E30" s="32" t="s">
        <v>460</v>
      </c>
      <c r="F30" s="33" t="s">
        <v>408</v>
      </c>
      <c r="G30" s="32" t="s">
        <v>461</v>
      </c>
      <c r="H30" s="33" t="s">
        <v>462</v>
      </c>
      <c r="I30" s="33" t="s">
        <v>431</v>
      </c>
      <c r="J30" s="32" t="s">
        <v>463</v>
      </c>
    </row>
    <row r="31" ht="42" customHeight="1" spans="1:10">
      <c r="A31" s="138" t="s">
        <v>342</v>
      </c>
      <c r="B31" s="33" t="s">
        <v>451</v>
      </c>
      <c r="C31" s="33" t="s">
        <v>433</v>
      </c>
      <c r="D31" s="33" t="s">
        <v>434</v>
      </c>
      <c r="E31" s="32" t="s">
        <v>464</v>
      </c>
      <c r="F31" s="33" t="s">
        <v>413</v>
      </c>
      <c r="G31" s="32" t="s">
        <v>421</v>
      </c>
      <c r="H31" s="33" t="s">
        <v>398</v>
      </c>
      <c r="I31" s="33" t="s">
        <v>399</v>
      </c>
      <c r="J31" s="32" t="s">
        <v>465</v>
      </c>
    </row>
    <row r="32" ht="42" customHeight="1" spans="1:10">
      <c r="A32" s="138" t="s">
        <v>342</v>
      </c>
      <c r="B32" s="33" t="s">
        <v>451</v>
      </c>
      <c r="C32" s="33" t="s">
        <v>393</v>
      </c>
      <c r="D32" s="33" t="s">
        <v>394</v>
      </c>
      <c r="E32" s="32" t="s">
        <v>466</v>
      </c>
      <c r="F32" s="33" t="s">
        <v>396</v>
      </c>
      <c r="G32" s="32" t="s">
        <v>467</v>
      </c>
      <c r="H32" s="33" t="s">
        <v>468</v>
      </c>
      <c r="I32" s="33" t="s">
        <v>399</v>
      </c>
      <c r="J32" s="32" t="s">
        <v>469</v>
      </c>
    </row>
    <row r="33" ht="42" customHeight="1" spans="1:10">
      <c r="A33" s="138" t="s">
        <v>340</v>
      </c>
      <c r="B33" s="33" t="s">
        <v>470</v>
      </c>
      <c r="C33" s="33" t="s">
        <v>405</v>
      </c>
      <c r="D33" s="33" t="s">
        <v>406</v>
      </c>
      <c r="E33" s="32" t="s">
        <v>471</v>
      </c>
      <c r="F33" s="33" t="s">
        <v>413</v>
      </c>
      <c r="G33" s="32" t="s">
        <v>397</v>
      </c>
      <c r="H33" s="33" t="s">
        <v>472</v>
      </c>
      <c r="I33" s="33" t="s">
        <v>399</v>
      </c>
      <c r="J33" s="32" t="s">
        <v>473</v>
      </c>
    </row>
    <row r="34" ht="42" customHeight="1" spans="1:10">
      <c r="A34" s="138" t="s">
        <v>340</v>
      </c>
      <c r="B34" s="33" t="s">
        <v>470</v>
      </c>
      <c r="C34" s="33" t="s">
        <v>405</v>
      </c>
      <c r="D34" s="33" t="s">
        <v>406</v>
      </c>
      <c r="E34" s="32" t="s">
        <v>474</v>
      </c>
      <c r="F34" s="33" t="s">
        <v>413</v>
      </c>
      <c r="G34" s="32" t="s">
        <v>101</v>
      </c>
      <c r="H34" s="33" t="s">
        <v>475</v>
      </c>
      <c r="I34" s="33" t="s">
        <v>399</v>
      </c>
      <c r="J34" s="32" t="s">
        <v>476</v>
      </c>
    </row>
    <row r="35" ht="42" customHeight="1" spans="1:10">
      <c r="A35" s="138" t="s">
        <v>340</v>
      </c>
      <c r="B35" s="33" t="s">
        <v>470</v>
      </c>
      <c r="C35" s="33" t="s">
        <v>405</v>
      </c>
      <c r="D35" s="33" t="s">
        <v>406</v>
      </c>
      <c r="E35" s="32" t="s">
        <v>477</v>
      </c>
      <c r="F35" s="33" t="s">
        <v>413</v>
      </c>
      <c r="G35" s="32" t="s">
        <v>453</v>
      </c>
      <c r="H35" s="33" t="s">
        <v>478</v>
      </c>
      <c r="I35" s="33" t="s">
        <v>399</v>
      </c>
      <c r="J35" s="32" t="s">
        <v>479</v>
      </c>
    </row>
    <row r="36" ht="42" customHeight="1" spans="1:10">
      <c r="A36" s="138" t="s">
        <v>340</v>
      </c>
      <c r="B36" s="33" t="s">
        <v>470</v>
      </c>
      <c r="C36" s="33" t="s">
        <v>405</v>
      </c>
      <c r="D36" s="33" t="s">
        <v>406</v>
      </c>
      <c r="E36" s="32" t="s">
        <v>480</v>
      </c>
      <c r="F36" s="33" t="s">
        <v>413</v>
      </c>
      <c r="G36" s="32" t="s">
        <v>481</v>
      </c>
      <c r="H36" s="33" t="s">
        <v>482</v>
      </c>
      <c r="I36" s="33" t="s">
        <v>399</v>
      </c>
      <c r="J36" s="32" t="s">
        <v>483</v>
      </c>
    </row>
    <row r="37" ht="42" customHeight="1" spans="1:10">
      <c r="A37" s="138" t="s">
        <v>340</v>
      </c>
      <c r="B37" s="33" t="s">
        <v>470</v>
      </c>
      <c r="C37" s="33" t="s">
        <v>405</v>
      </c>
      <c r="D37" s="33" t="s">
        <v>406</v>
      </c>
      <c r="E37" s="32" t="s">
        <v>484</v>
      </c>
      <c r="F37" s="33" t="s">
        <v>413</v>
      </c>
      <c r="G37" s="32" t="s">
        <v>94</v>
      </c>
      <c r="H37" s="33" t="s">
        <v>478</v>
      </c>
      <c r="I37" s="33" t="s">
        <v>399</v>
      </c>
      <c r="J37" s="32" t="s">
        <v>485</v>
      </c>
    </row>
    <row r="38" ht="42" customHeight="1" spans="1:10">
      <c r="A38" s="138" t="s">
        <v>340</v>
      </c>
      <c r="B38" s="33" t="s">
        <v>470</v>
      </c>
      <c r="C38" s="33" t="s">
        <v>405</v>
      </c>
      <c r="D38" s="33" t="s">
        <v>406</v>
      </c>
      <c r="E38" s="32" t="s">
        <v>486</v>
      </c>
      <c r="F38" s="33" t="s">
        <v>413</v>
      </c>
      <c r="G38" s="32" t="s">
        <v>487</v>
      </c>
      <c r="H38" s="33" t="s">
        <v>488</v>
      </c>
      <c r="I38" s="33" t="s">
        <v>399</v>
      </c>
      <c r="J38" s="32" t="s">
        <v>489</v>
      </c>
    </row>
    <row r="39" ht="42" customHeight="1" spans="1:10">
      <c r="A39" s="138" t="s">
        <v>340</v>
      </c>
      <c r="B39" s="33" t="s">
        <v>470</v>
      </c>
      <c r="C39" s="33" t="s">
        <v>405</v>
      </c>
      <c r="D39" s="33" t="s">
        <v>406</v>
      </c>
      <c r="E39" s="32" t="s">
        <v>490</v>
      </c>
      <c r="F39" s="33" t="s">
        <v>408</v>
      </c>
      <c r="G39" s="32" t="s">
        <v>487</v>
      </c>
      <c r="H39" s="33" t="s">
        <v>488</v>
      </c>
      <c r="I39" s="33" t="s">
        <v>399</v>
      </c>
      <c r="J39" s="32" t="s">
        <v>491</v>
      </c>
    </row>
    <row r="40" ht="42" customHeight="1" spans="1:10">
      <c r="A40" s="138" t="s">
        <v>340</v>
      </c>
      <c r="B40" s="33" t="s">
        <v>470</v>
      </c>
      <c r="C40" s="33" t="s">
        <v>405</v>
      </c>
      <c r="D40" s="33" t="s">
        <v>406</v>
      </c>
      <c r="E40" s="32" t="s">
        <v>492</v>
      </c>
      <c r="F40" s="33" t="s">
        <v>408</v>
      </c>
      <c r="G40" s="32" t="s">
        <v>487</v>
      </c>
      <c r="H40" s="33" t="s">
        <v>439</v>
      </c>
      <c r="I40" s="33" t="s">
        <v>399</v>
      </c>
      <c r="J40" s="32" t="s">
        <v>493</v>
      </c>
    </row>
    <row r="41" ht="42" customHeight="1" spans="1:10">
      <c r="A41" s="138" t="s">
        <v>340</v>
      </c>
      <c r="B41" s="33" t="s">
        <v>470</v>
      </c>
      <c r="C41" s="33" t="s">
        <v>405</v>
      </c>
      <c r="D41" s="33" t="s">
        <v>419</v>
      </c>
      <c r="E41" s="32" t="s">
        <v>494</v>
      </c>
      <c r="F41" s="33" t="s">
        <v>408</v>
      </c>
      <c r="G41" s="32" t="s">
        <v>397</v>
      </c>
      <c r="H41" s="33" t="s">
        <v>398</v>
      </c>
      <c r="I41" s="33" t="s">
        <v>399</v>
      </c>
      <c r="J41" s="32" t="s">
        <v>495</v>
      </c>
    </row>
    <row r="42" ht="42" customHeight="1" spans="1:10">
      <c r="A42" s="138" t="s">
        <v>340</v>
      </c>
      <c r="B42" s="33" t="s">
        <v>470</v>
      </c>
      <c r="C42" s="33" t="s">
        <v>405</v>
      </c>
      <c r="D42" s="33" t="s">
        <v>419</v>
      </c>
      <c r="E42" s="32" t="s">
        <v>496</v>
      </c>
      <c r="F42" s="33" t="s">
        <v>408</v>
      </c>
      <c r="G42" s="32" t="s">
        <v>397</v>
      </c>
      <c r="H42" s="33" t="s">
        <v>398</v>
      </c>
      <c r="I42" s="33" t="s">
        <v>399</v>
      </c>
      <c r="J42" s="32" t="s">
        <v>497</v>
      </c>
    </row>
    <row r="43" ht="42" customHeight="1" spans="1:10">
      <c r="A43" s="138" t="s">
        <v>340</v>
      </c>
      <c r="B43" s="33" t="s">
        <v>470</v>
      </c>
      <c r="C43" s="33" t="s">
        <v>405</v>
      </c>
      <c r="D43" s="33" t="s">
        <v>419</v>
      </c>
      <c r="E43" s="32" t="s">
        <v>498</v>
      </c>
      <c r="F43" s="33" t="s">
        <v>408</v>
      </c>
      <c r="G43" s="32" t="s">
        <v>397</v>
      </c>
      <c r="H43" s="33" t="s">
        <v>398</v>
      </c>
      <c r="I43" s="33" t="s">
        <v>399</v>
      </c>
      <c r="J43" s="32" t="s">
        <v>499</v>
      </c>
    </row>
    <row r="44" ht="42" customHeight="1" spans="1:10">
      <c r="A44" s="138" t="s">
        <v>340</v>
      </c>
      <c r="B44" s="33" t="s">
        <v>470</v>
      </c>
      <c r="C44" s="33" t="s">
        <v>405</v>
      </c>
      <c r="D44" s="33" t="s">
        <v>419</v>
      </c>
      <c r="E44" s="32" t="s">
        <v>500</v>
      </c>
      <c r="F44" s="33" t="s">
        <v>408</v>
      </c>
      <c r="G44" s="32" t="s">
        <v>397</v>
      </c>
      <c r="H44" s="33" t="s">
        <v>398</v>
      </c>
      <c r="I44" s="33" t="s">
        <v>399</v>
      </c>
      <c r="J44" s="32" t="s">
        <v>501</v>
      </c>
    </row>
    <row r="45" ht="42" customHeight="1" spans="1:10">
      <c r="A45" s="138" t="s">
        <v>340</v>
      </c>
      <c r="B45" s="33" t="s">
        <v>470</v>
      </c>
      <c r="C45" s="33" t="s">
        <v>405</v>
      </c>
      <c r="D45" s="33" t="s">
        <v>419</v>
      </c>
      <c r="E45" s="32" t="s">
        <v>502</v>
      </c>
      <c r="F45" s="33" t="s">
        <v>408</v>
      </c>
      <c r="G45" s="32" t="s">
        <v>397</v>
      </c>
      <c r="H45" s="33" t="s">
        <v>398</v>
      </c>
      <c r="I45" s="33" t="s">
        <v>399</v>
      </c>
      <c r="J45" s="32" t="s">
        <v>503</v>
      </c>
    </row>
    <row r="46" ht="42" customHeight="1" spans="1:10">
      <c r="A46" s="138" t="s">
        <v>340</v>
      </c>
      <c r="B46" s="33" t="s">
        <v>470</v>
      </c>
      <c r="C46" s="33" t="s">
        <v>405</v>
      </c>
      <c r="D46" s="33" t="s">
        <v>419</v>
      </c>
      <c r="E46" s="32" t="s">
        <v>504</v>
      </c>
      <c r="F46" s="33" t="s">
        <v>413</v>
      </c>
      <c r="G46" s="32" t="s">
        <v>448</v>
      </c>
      <c r="H46" s="33" t="s">
        <v>398</v>
      </c>
      <c r="I46" s="33" t="s">
        <v>399</v>
      </c>
      <c r="J46" s="32" t="s">
        <v>505</v>
      </c>
    </row>
    <row r="47" ht="42" customHeight="1" spans="1:10">
      <c r="A47" s="138" t="s">
        <v>340</v>
      </c>
      <c r="B47" s="33" t="s">
        <v>470</v>
      </c>
      <c r="C47" s="33" t="s">
        <v>405</v>
      </c>
      <c r="D47" s="33" t="s">
        <v>423</v>
      </c>
      <c r="E47" s="32" t="s">
        <v>506</v>
      </c>
      <c r="F47" s="33" t="s">
        <v>408</v>
      </c>
      <c r="G47" s="32" t="s">
        <v>397</v>
      </c>
      <c r="H47" s="33" t="s">
        <v>398</v>
      </c>
      <c r="I47" s="33" t="s">
        <v>431</v>
      </c>
      <c r="J47" s="32" t="s">
        <v>507</v>
      </c>
    </row>
    <row r="48" ht="42" customHeight="1" spans="1:10">
      <c r="A48" s="138" t="s">
        <v>340</v>
      </c>
      <c r="B48" s="33" t="s">
        <v>470</v>
      </c>
      <c r="C48" s="33" t="s">
        <v>405</v>
      </c>
      <c r="D48" s="33" t="s">
        <v>423</v>
      </c>
      <c r="E48" s="32" t="s">
        <v>508</v>
      </c>
      <c r="F48" s="33" t="s">
        <v>408</v>
      </c>
      <c r="G48" s="32" t="s">
        <v>397</v>
      </c>
      <c r="H48" s="33" t="s">
        <v>398</v>
      </c>
      <c r="I48" s="33" t="s">
        <v>431</v>
      </c>
      <c r="J48" s="32" t="s">
        <v>509</v>
      </c>
    </row>
    <row r="49" ht="42" customHeight="1" spans="1:10">
      <c r="A49" s="138" t="s">
        <v>340</v>
      </c>
      <c r="B49" s="33" t="s">
        <v>470</v>
      </c>
      <c r="C49" s="33" t="s">
        <v>405</v>
      </c>
      <c r="D49" s="33" t="s">
        <v>423</v>
      </c>
      <c r="E49" s="32" t="s">
        <v>510</v>
      </c>
      <c r="F49" s="33" t="s">
        <v>408</v>
      </c>
      <c r="G49" s="32" t="s">
        <v>397</v>
      </c>
      <c r="H49" s="33" t="s">
        <v>398</v>
      </c>
      <c r="I49" s="33" t="s">
        <v>431</v>
      </c>
      <c r="J49" s="32" t="s">
        <v>511</v>
      </c>
    </row>
    <row r="50" ht="42" customHeight="1" spans="1:10">
      <c r="A50" s="138" t="s">
        <v>340</v>
      </c>
      <c r="B50" s="33" t="s">
        <v>470</v>
      </c>
      <c r="C50" s="33" t="s">
        <v>426</v>
      </c>
      <c r="D50" s="33" t="s">
        <v>427</v>
      </c>
      <c r="E50" s="32" t="s">
        <v>512</v>
      </c>
      <c r="F50" s="33" t="s">
        <v>413</v>
      </c>
      <c r="G50" s="32" t="s">
        <v>448</v>
      </c>
      <c r="H50" s="33" t="s">
        <v>398</v>
      </c>
      <c r="I50" s="33" t="s">
        <v>399</v>
      </c>
      <c r="J50" s="32" t="s">
        <v>513</v>
      </c>
    </row>
    <row r="51" ht="42" customHeight="1" spans="1:10">
      <c r="A51" s="138" t="s">
        <v>340</v>
      </c>
      <c r="B51" s="33" t="s">
        <v>470</v>
      </c>
      <c r="C51" s="33" t="s">
        <v>426</v>
      </c>
      <c r="D51" s="33" t="s">
        <v>427</v>
      </c>
      <c r="E51" s="32" t="s">
        <v>514</v>
      </c>
      <c r="F51" s="33" t="s">
        <v>408</v>
      </c>
      <c r="G51" s="32" t="s">
        <v>515</v>
      </c>
      <c r="H51" s="33" t="s">
        <v>478</v>
      </c>
      <c r="I51" s="33" t="s">
        <v>399</v>
      </c>
      <c r="J51" s="32" t="s">
        <v>516</v>
      </c>
    </row>
    <row r="52" ht="42" customHeight="1" spans="1:10">
      <c r="A52" s="138" t="s">
        <v>340</v>
      </c>
      <c r="B52" s="33" t="s">
        <v>470</v>
      </c>
      <c r="C52" s="33" t="s">
        <v>426</v>
      </c>
      <c r="D52" s="33" t="s">
        <v>517</v>
      </c>
      <c r="E52" s="32" t="s">
        <v>518</v>
      </c>
      <c r="F52" s="33" t="s">
        <v>413</v>
      </c>
      <c r="G52" s="32" t="s">
        <v>93</v>
      </c>
      <c r="H52" s="33" t="s">
        <v>519</v>
      </c>
      <c r="I52" s="33" t="s">
        <v>431</v>
      </c>
      <c r="J52" s="32" t="s">
        <v>520</v>
      </c>
    </row>
    <row r="53" ht="42" customHeight="1" spans="1:10">
      <c r="A53" s="138" t="s">
        <v>340</v>
      </c>
      <c r="B53" s="33" t="s">
        <v>470</v>
      </c>
      <c r="C53" s="33" t="s">
        <v>433</v>
      </c>
      <c r="D53" s="33" t="s">
        <v>434</v>
      </c>
      <c r="E53" s="32" t="s">
        <v>447</v>
      </c>
      <c r="F53" s="33" t="s">
        <v>413</v>
      </c>
      <c r="G53" s="32" t="s">
        <v>448</v>
      </c>
      <c r="H53" s="33" t="s">
        <v>398</v>
      </c>
      <c r="I53" s="33" t="s">
        <v>399</v>
      </c>
      <c r="J53" s="32" t="s">
        <v>521</v>
      </c>
    </row>
    <row r="54" ht="42" customHeight="1" spans="1:10">
      <c r="A54" s="138" t="s">
        <v>340</v>
      </c>
      <c r="B54" s="33" t="s">
        <v>470</v>
      </c>
      <c r="C54" s="33" t="s">
        <v>393</v>
      </c>
      <c r="D54" s="33" t="s">
        <v>394</v>
      </c>
      <c r="E54" s="32" t="s">
        <v>522</v>
      </c>
      <c r="F54" s="33" t="s">
        <v>396</v>
      </c>
      <c r="G54" s="32" t="s">
        <v>523</v>
      </c>
      <c r="H54" s="33" t="s">
        <v>468</v>
      </c>
      <c r="I54" s="33" t="s">
        <v>399</v>
      </c>
      <c r="J54" s="32" t="s">
        <v>524</v>
      </c>
    </row>
    <row r="55" ht="42" customHeight="1" spans="1:10">
      <c r="A55" s="138" t="s">
        <v>334</v>
      </c>
      <c r="B55" s="33" t="s">
        <v>525</v>
      </c>
      <c r="C55" s="33" t="s">
        <v>405</v>
      </c>
      <c r="D55" s="33" t="s">
        <v>406</v>
      </c>
      <c r="E55" s="32" t="s">
        <v>526</v>
      </c>
      <c r="F55" s="33" t="s">
        <v>413</v>
      </c>
      <c r="G55" s="32" t="s">
        <v>92</v>
      </c>
      <c r="H55" s="33" t="s">
        <v>488</v>
      </c>
      <c r="I55" s="33" t="s">
        <v>399</v>
      </c>
      <c r="J55" s="32" t="s">
        <v>527</v>
      </c>
    </row>
    <row r="56" ht="42" customHeight="1" spans="1:10">
      <c r="A56" s="138" t="s">
        <v>334</v>
      </c>
      <c r="B56" s="33" t="s">
        <v>525</v>
      </c>
      <c r="C56" s="33" t="s">
        <v>405</v>
      </c>
      <c r="D56" s="33" t="s">
        <v>419</v>
      </c>
      <c r="E56" s="32" t="s">
        <v>528</v>
      </c>
      <c r="F56" s="33" t="s">
        <v>408</v>
      </c>
      <c r="G56" s="32" t="s">
        <v>397</v>
      </c>
      <c r="H56" s="33" t="s">
        <v>398</v>
      </c>
      <c r="I56" s="33" t="s">
        <v>399</v>
      </c>
      <c r="J56" s="32" t="s">
        <v>529</v>
      </c>
    </row>
    <row r="57" ht="42" customHeight="1" spans="1:10">
      <c r="A57" s="138" t="s">
        <v>334</v>
      </c>
      <c r="B57" s="33" t="s">
        <v>525</v>
      </c>
      <c r="C57" s="33" t="s">
        <v>405</v>
      </c>
      <c r="D57" s="33" t="s">
        <v>423</v>
      </c>
      <c r="E57" s="32" t="s">
        <v>442</v>
      </c>
      <c r="F57" s="33" t="s">
        <v>408</v>
      </c>
      <c r="G57" s="32" t="s">
        <v>530</v>
      </c>
      <c r="H57" s="33" t="s">
        <v>462</v>
      </c>
      <c r="I57" s="33" t="s">
        <v>431</v>
      </c>
      <c r="J57" s="32" t="s">
        <v>531</v>
      </c>
    </row>
    <row r="58" ht="42" customHeight="1" spans="1:10">
      <c r="A58" s="138" t="s">
        <v>334</v>
      </c>
      <c r="B58" s="33" t="s">
        <v>525</v>
      </c>
      <c r="C58" s="33" t="s">
        <v>426</v>
      </c>
      <c r="D58" s="33" t="s">
        <v>427</v>
      </c>
      <c r="E58" s="32" t="s">
        <v>532</v>
      </c>
      <c r="F58" s="33" t="s">
        <v>408</v>
      </c>
      <c r="G58" s="32" t="s">
        <v>533</v>
      </c>
      <c r="H58" s="33" t="s">
        <v>430</v>
      </c>
      <c r="I58" s="33" t="s">
        <v>431</v>
      </c>
      <c r="J58" s="32" t="s">
        <v>534</v>
      </c>
    </row>
    <row r="59" ht="42" customHeight="1" spans="1:10">
      <c r="A59" s="138" t="s">
        <v>334</v>
      </c>
      <c r="B59" s="33" t="s">
        <v>525</v>
      </c>
      <c r="C59" s="33" t="s">
        <v>433</v>
      </c>
      <c r="D59" s="33" t="s">
        <v>434</v>
      </c>
      <c r="E59" s="32" t="s">
        <v>447</v>
      </c>
      <c r="F59" s="33" t="s">
        <v>413</v>
      </c>
      <c r="G59" s="32" t="s">
        <v>448</v>
      </c>
      <c r="H59" s="33" t="s">
        <v>398</v>
      </c>
      <c r="I59" s="33" t="s">
        <v>399</v>
      </c>
      <c r="J59" s="32" t="s">
        <v>449</v>
      </c>
    </row>
    <row r="60" ht="42" customHeight="1" spans="1:10">
      <c r="A60" s="138" t="s">
        <v>334</v>
      </c>
      <c r="B60" s="33" t="s">
        <v>525</v>
      </c>
      <c r="C60" s="33" t="s">
        <v>393</v>
      </c>
      <c r="D60" s="33" t="s">
        <v>394</v>
      </c>
      <c r="E60" s="32" t="s">
        <v>450</v>
      </c>
      <c r="F60" s="33" t="s">
        <v>413</v>
      </c>
      <c r="G60" s="32" t="s">
        <v>448</v>
      </c>
      <c r="H60" s="33" t="s">
        <v>398</v>
      </c>
      <c r="I60" s="33" t="s">
        <v>399</v>
      </c>
      <c r="J60" s="32" t="s">
        <v>450</v>
      </c>
    </row>
    <row r="61" ht="42" customHeight="1" spans="1:10">
      <c r="A61" s="137" t="s">
        <v>72</v>
      </c>
      <c r="B61" s="8"/>
      <c r="C61" s="8"/>
      <c r="D61" s="8"/>
      <c r="E61" s="8"/>
      <c r="F61" s="8"/>
      <c r="G61" s="8"/>
      <c r="H61" s="8"/>
      <c r="I61" s="8"/>
      <c r="J61" s="8"/>
    </row>
    <row r="62" ht="79" customHeight="1" spans="1:10">
      <c r="A62" s="138" t="s">
        <v>346</v>
      </c>
      <c r="B62" s="33" t="s">
        <v>535</v>
      </c>
      <c r="C62" s="33" t="s">
        <v>393</v>
      </c>
      <c r="D62" s="33" t="s">
        <v>394</v>
      </c>
      <c r="E62" s="32" t="s">
        <v>536</v>
      </c>
      <c r="F62" s="33" t="s">
        <v>396</v>
      </c>
      <c r="G62" s="32" t="s">
        <v>5</v>
      </c>
      <c r="H62" s="33" t="s">
        <v>537</v>
      </c>
      <c r="I62" s="33" t="s">
        <v>399</v>
      </c>
      <c r="J62" s="32" t="s">
        <v>538</v>
      </c>
    </row>
    <row r="63" ht="42" customHeight="1" spans="1:10">
      <c r="A63" s="138" t="s">
        <v>342</v>
      </c>
      <c r="B63" s="33" t="s">
        <v>539</v>
      </c>
      <c r="C63" s="33" t="s">
        <v>405</v>
      </c>
      <c r="D63" s="33" t="s">
        <v>406</v>
      </c>
      <c r="E63" s="32" t="s">
        <v>540</v>
      </c>
      <c r="F63" s="33" t="s">
        <v>541</v>
      </c>
      <c r="G63" s="32" t="s">
        <v>542</v>
      </c>
      <c r="H63" s="33" t="s">
        <v>415</v>
      </c>
      <c r="I63" s="33" t="s">
        <v>399</v>
      </c>
      <c r="J63" s="32" t="s">
        <v>543</v>
      </c>
    </row>
    <row r="64" ht="42" customHeight="1" spans="1:10">
      <c r="A64" s="138" t="s">
        <v>342</v>
      </c>
      <c r="B64" s="33" t="s">
        <v>539</v>
      </c>
      <c r="C64" s="33" t="s">
        <v>405</v>
      </c>
      <c r="D64" s="33" t="s">
        <v>406</v>
      </c>
      <c r="E64" s="32" t="s">
        <v>544</v>
      </c>
      <c r="F64" s="33" t="s">
        <v>408</v>
      </c>
      <c r="G64" s="32" t="s">
        <v>93</v>
      </c>
      <c r="H64" s="33" t="s">
        <v>545</v>
      </c>
      <c r="I64" s="33" t="s">
        <v>399</v>
      </c>
      <c r="J64" s="32" t="s">
        <v>546</v>
      </c>
    </row>
    <row r="65" ht="42" customHeight="1" spans="1:10">
      <c r="A65" s="138" t="s">
        <v>342</v>
      </c>
      <c r="B65" s="33" t="s">
        <v>539</v>
      </c>
      <c r="C65" s="33" t="s">
        <v>405</v>
      </c>
      <c r="D65" s="33" t="s">
        <v>419</v>
      </c>
      <c r="E65" s="32" t="s">
        <v>547</v>
      </c>
      <c r="F65" s="33" t="s">
        <v>413</v>
      </c>
      <c r="G65" s="32" t="s">
        <v>421</v>
      </c>
      <c r="H65" s="33" t="s">
        <v>398</v>
      </c>
      <c r="I65" s="33" t="s">
        <v>399</v>
      </c>
      <c r="J65" s="32" t="s">
        <v>548</v>
      </c>
    </row>
    <row r="66" ht="42" customHeight="1" spans="1:10">
      <c r="A66" s="138" t="s">
        <v>342</v>
      </c>
      <c r="B66" s="33" t="s">
        <v>539</v>
      </c>
      <c r="C66" s="33" t="s">
        <v>405</v>
      </c>
      <c r="D66" s="33" t="s">
        <v>419</v>
      </c>
      <c r="E66" s="32" t="s">
        <v>549</v>
      </c>
      <c r="F66" s="33" t="s">
        <v>413</v>
      </c>
      <c r="G66" s="32" t="s">
        <v>421</v>
      </c>
      <c r="H66" s="33" t="s">
        <v>398</v>
      </c>
      <c r="I66" s="33" t="s">
        <v>399</v>
      </c>
      <c r="J66" s="32" t="s">
        <v>550</v>
      </c>
    </row>
    <row r="67" ht="42" customHeight="1" spans="1:10">
      <c r="A67" s="138" t="s">
        <v>342</v>
      </c>
      <c r="B67" s="33" t="s">
        <v>539</v>
      </c>
      <c r="C67" s="33" t="s">
        <v>405</v>
      </c>
      <c r="D67" s="33" t="s">
        <v>419</v>
      </c>
      <c r="E67" s="32" t="s">
        <v>551</v>
      </c>
      <c r="F67" s="33" t="s">
        <v>413</v>
      </c>
      <c r="G67" s="32" t="s">
        <v>448</v>
      </c>
      <c r="H67" s="33" t="s">
        <v>398</v>
      </c>
      <c r="I67" s="33" t="s">
        <v>399</v>
      </c>
      <c r="J67" s="32" t="s">
        <v>552</v>
      </c>
    </row>
    <row r="68" ht="42" customHeight="1" spans="1:10">
      <c r="A68" s="138" t="s">
        <v>342</v>
      </c>
      <c r="B68" s="33" t="s">
        <v>539</v>
      </c>
      <c r="C68" s="33" t="s">
        <v>405</v>
      </c>
      <c r="D68" s="33" t="s">
        <v>423</v>
      </c>
      <c r="E68" s="32" t="s">
        <v>553</v>
      </c>
      <c r="F68" s="33" t="s">
        <v>541</v>
      </c>
      <c r="G68" s="32" t="s">
        <v>448</v>
      </c>
      <c r="H68" s="33" t="s">
        <v>398</v>
      </c>
      <c r="I68" s="33" t="s">
        <v>399</v>
      </c>
      <c r="J68" s="32" t="s">
        <v>554</v>
      </c>
    </row>
    <row r="69" ht="42" customHeight="1" spans="1:10">
      <c r="A69" s="138" t="s">
        <v>342</v>
      </c>
      <c r="B69" s="33" t="s">
        <v>539</v>
      </c>
      <c r="C69" s="33" t="s">
        <v>426</v>
      </c>
      <c r="D69" s="33" t="s">
        <v>427</v>
      </c>
      <c r="E69" s="32" t="s">
        <v>555</v>
      </c>
      <c r="F69" s="33" t="s">
        <v>408</v>
      </c>
      <c r="G69" s="32" t="s">
        <v>446</v>
      </c>
      <c r="H69" s="33" t="s">
        <v>398</v>
      </c>
      <c r="I69" s="33" t="s">
        <v>431</v>
      </c>
      <c r="J69" s="32" t="s">
        <v>556</v>
      </c>
    </row>
    <row r="70" ht="42" customHeight="1" spans="1:10">
      <c r="A70" s="138" t="s">
        <v>342</v>
      </c>
      <c r="B70" s="33" t="s">
        <v>539</v>
      </c>
      <c r="C70" s="33" t="s">
        <v>426</v>
      </c>
      <c r="D70" s="33" t="s">
        <v>427</v>
      </c>
      <c r="E70" s="32" t="s">
        <v>557</v>
      </c>
      <c r="F70" s="33" t="s">
        <v>396</v>
      </c>
      <c r="G70" s="32" t="s">
        <v>487</v>
      </c>
      <c r="H70" s="33" t="s">
        <v>478</v>
      </c>
      <c r="I70" s="33" t="s">
        <v>399</v>
      </c>
      <c r="J70" s="32" t="s">
        <v>558</v>
      </c>
    </row>
    <row r="71" ht="42" customHeight="1" spans="1:10">
      <c r="A71" s="138" t="s">
        <v>342</v>
      </c>
      <c r="B71" s="33" t="s">
        <v>539</v>
      </c>
      <c r="C71" s="33" t="s">
        <v>433</v>
      </c>
      <c r="D71" s="33" t="s">
        <v>434</v>
      </c>
      <c r="E71" s="32" t="s">
        <v>464</v>
      </c>
      <c r="F71" s="33" t="s">
        <v>413</v>
      </c>
      <c r="G71" s="32" t="s">
        <v>448</v>
      </c>
      <c r="H71" s="33" t="s">
        <v>398</v>
      </c>
      <c r="I71" s="33" t="s">
        <v>399</v>
      </c>
      <c r="J71" s="32" t="s">
        <v>559</v>
      </c>
    </row>
    <row r="72" ht="42" customHeight="1" spans="1:10">
      <c r="A72" s="138" t="s">
        <v>342</v>
      </c>
      <c r="B72" s="33" t="s">
        <v>539</v>
      </c>
      <c r="C72" s="33" t="s">
        <v>393</v>
      </c>
      <c r="D72" s="33" t="s">
        <v>394</v>
      </c>
      <c r="E72" s="32" t="s">
        <v>536</v>
      </c>
      <c r="F72" s="33" t="s">
        <v>396</v>
      </c>
      <c r="G72" s="32" t="s">
        <v>5</v>
      </c>
      <c r="H72" s="33" t="s">
        <v>537</v>
      </c>
      <c r="I72" s="33" t="s">
        <v>399</v>
      </c>
      <c r="J72" s="32" t="s">
        <v>538</v>
      </c>
    </row>
    <row r="73" ht="68" customHeight="1" spans="1:10">
      <c r="A73" s="137" t="s">
        <v>76</v>
      </c>
      <c r="B73" s="8"/>
      <c r="C73" s="8"/>
      <c r="D73" s="8"/>
      <c r="E73" s="8"/>
      <c r="F73" s="8"/>
      <c r="G73" s="8"/>
      <c r="H73" s="8"/>
      <c r="I73" s="8"/>
      <c r="J73" s="8"/>
    </row>
    <row r="74" ht="42" customHeight="1" spans="1:10">
      <c r="A74" s="138" t="s">
        <v>342</v>
      </c>
      <c r="B74" s="33" t="s">
        <v>560</v>
      </c>
      <c r="C74" s="33" t="s">
        <v>405</v>
      </c>
      <c r="D74" s="33" t="s">
        <v>406</v>
      </c>
      <c r="E74" s="32" t="s">
        <v>561</v>
      </c>
      <c r="F74" s="33" t="s">
        <v>408</v>
      </c>
      <c r="G74" s="32" t="s">
        <v>101</v>
      </c>
      <c r="H74" s="33" t="s">
        <v>410</v>
      </c>
      <c r="I74" s="33" t="s">
        <v>399</v>
      </c>
      <c r="J74" s="32" t="s">
        <v>562</v>
      </c>
    </row>
    <row r="75" ht="42" customHeight="1" spans="1:10">
      <c r="A75" s="138" t="s">
        <v>342</v>
      </c>
      <c r="B75" s="33" t="s">
        <v>560</v>
      </c>
      <c r="C75" s="33" t="s">
        <v>405</v>
      </c>
      <c r="D75" s="33" t="s">
        <v>419</v>
      </c>
      <c r="E75" s="32" t="s">
        <v>563</v>
      </c>
      <c r="F75" s="33" t="s">
        <v>408</v>
      </c>
      <c r="G75" s="32" t="s">
        <v>397</v>
      </c>
      <c r="H75" s="33" t="s">
        <v>398</v>
      </c>
      <c r="I75" s="33" t="s">
        <v>399</v>
      </c>
      <c r="J75" s="32" t="s">
        <v>564</v>
      </c>
    </row>
    <row r="76" ht="42" customHeight="1" spans="1:10">
      <c r="A76" s="138" t="s">
        <v>342</v>
      </c>
      <c r="B76" s="33" t="s">
        <v>560</v>
      </c>
      <c r="C76" s="33" t="s">
        <v>405</v>
      </c>
      <c r="D76" s="33" t="s">
        <v>423</v>
      </c>
      <c r="E76" s="32" t="s">
        <v>565</v>
      </c>
      <c r="F76" s="33" t="s">
        <v>413</v>
      </c>
      <c r="G76" s="32" t="s">
        <v>421</v>
      </c>
      <c r="H76" s="33" t="s">
        <v>398</v>
      </c>
      <c r="I76" s="33" t="s">
        <v>399</v>
      </c>
      <c r="J76" s="32" t="s">
        <v>566</v>
      </c>
    </row>
    <row r="77" ht="42" customHeight="1" spans="1:10">
      <c r="A77" s="138" t="s">
        <v>342</v>
      </c>
      <c r="B77" s="33" t="s">
        <v>560</v>
      </c>
      <c r="C77" s="33" t="s">
        <v>426</v>
      </c>
      <c r="D77" s="33" t="s">
        <v>427</v>
      </c>
      <c r="E77" s="32" t="s">
        <v>567</v>
      </c>
      <c r="F77" s="33" t="s">
        <v>408</v>
      </c>
      <c r="G77" s="32" t="s">
        <v>461</v>
      </c>
      <c r="H77" s="33"/>
      <c r="I77" s="33" t="s">
        <v>431</v>
      </c>
      <c r="J77" s="32" t="s">
        <v>568</v>
      </c>
    </row>
    <row r="78" ht="42" customHeight="1" spans="1:10">
      <c r="A78" s="138" t="s">
        <v>342</v>
      </c>
      <c r="B78" s="33" t="s">
        <v>560</v>
      </c>
      <c r="C78" s="33" t="s">
        <v>433</v>
      </c>
      <c r="D78" s="33" t="s">
        <v>434</v>
      </c>
      <c r="E78" s="32" t="s">
        <v>435</v>
      </c>
      <c r="F78" s="33" t="s">
        <v>413</v>
      </c>
      <c r="G78" s="32" t="s">
        <v>569</v>
      </c>
      <c r="H78" s="33" t="s">
        <v>398</v>
      </c>
      <c r="I78" s="33" t="s">
        <v>399</v>
      </c>
      <c r="J78" s="32" t="s">
        <v>570</v>
      </c>
    </row>
    <row r="79" ht="42" customHeight="1" spans="1:10">
      <c r="A79" s="138" t="s">
        <v>342</v>
      </c>
      <c r="B79" s="33" t="s">
        <v>560</v>
      </c>
      <c r="C79" s="33" t="s">
        <v>393</v>
      </c>
      <c r="D79" s="33" t="s">
        <v>394</v>
      </c>
      <c r="E79" s="32" t="s">
        <v>466</v>
      </c>
      <c r="F79" s="33" t="s">
        <v>396</v>
      </c>
      <c r="G79" s="32" t="s">
        <v>571</v>
      </c>
      <c r="H79" s="33" t="s">
        <v>537</v>
      </c>
      <c r="I79" s="33" t="s">
        <v>399</v>
      </c>
      <c r="J79" s="32" t="s">
        <v>572</v>
      </c>
    </row>
    <row r="80" ht="131" customHeight="1" spans="1:10">
      <c r="A80" s="138" t="s">
        <v>365</v>
      </c>
      <c r="B80" s="33" t="s">
        <v>573</v>
      </c>
      <c r="C80" s="33" t="s">
        <v>393</v>
      </c>
      <c r="D80" s="33" t="s">
        <v>394</v>
      </c>
      <c r="E80" s="32" t="s">
        <v>574</v>
      </c>
      <c r="F80" s="33" t="s">
        <v>396</v>
      </c>
      <c r="G80" s="32" t="s">
        <v>575</v>
      </c>
      <c r="H80" s="33" t="s">
        <v>537</v>
      </c>
      <c r="I80" s="33" t="s">
        <v>399</v>
      </c>
      <c r="J80" s="32" t="s">
        <v>572</v>
      </c>
    </row>
    <row r="81" ht="62" customHeight="1" spans="1:10">
      <c r="A81" s="138" t="s">
        <v>369</v>
      </c>
      <c r="B81" s="33" t="s">
        <v>576</v>
      </c>
      <c r="C81" s="33" t="s">
        <v>393</v>
      </c>
      <c r="D81" s="33" t="s">
        <v>394</v>
      </c>
      <c r="E81" s="32" t="s">
        <v>577</v>
      </c>
      <c r="F81" s="33" t="s">
        <v>396</v>
      </c>
      <c r="G81" s="32" t="s">
        <v>578</v>
      </c>
      <c r="H81" s="33" t="s">
        <v>537</v>
      </c>
      <c r="I81" s="33" t="s">
        <v>399</v>
      </c>
      <c r="J81" s="32" t="s">
        <v>572</v>
      </c>
    </row>
    <row r="82" ht="42" customHeight="1" spans="1:10">
      <c r="A82" s="138" t="s">
        <v>363</v>
      </c>
      <c r="B82" s="33" t="s">
        <v>579</v>
      </c>
      <c r="C82" s="33" t="s">
        <v>405</v>
      </c>
      <c r="D82" s="33" t="s">
        <v>423</v>
      </c>
      <c r="E82" s="32" t="s">
        <v>580</v>
      </c>
      <c r="F82" s="33" t="s">
        <v>413</v>
      </c>
      <c r="G82" s="32" t="s">
        <v>448</v>
      </c>
      <c r="H82" s="33" t="s">
        <v>398</v>
      </c>
      <c r="I82" s="33" t="s">
        <v>399</v>
      </c>
      <c r="J82" s="32" t="s">
        <v>581</v>
      </c>
    </row>
    <row r="83" ht="42" customHeight="1" spans="1:10">
      <c r="A83" s="138" t="s">
        <v>363</v>
      </c>
      <c r="B83" s="33" t="s">
        <v>579</v>
      </c>
      <c r="C83" s="33" t="s">
        <v>393</v>
      </c>
      <c r="D83" s="33" t="s">
        <v>394</v>
      </c>
      <c r="E83" s="32" t="s">
        <v>574</v>
      </c>
      <c r="F83" s="33" t="s">
        <v>396</v>
      </c>
      <c r="G83" s="32" t="s">
        <v>582</v>
      </c>
      <c r="H83" s="33" t="s">
        <v>537</v>
      </c>
      <c r="I83" s="33" t="s">
        <v>399</v>
      </c>
      <c r="J83" s="32" t="s">
        <v>572</v>
      </c>
    </row>
    <row r="84" ht="96" customHeight="1" spans="1:10">
      <c r="A84" s="138" t="s">
        <v>367</v>
      </c>
      <c r="B84" s="33" t="s">
        <v>576</v>
      </c>
      <c r="C84" s="33" t="s">
        <v>393</v>
      </c>
      <c r="D84" s="33" t="s">
        <v>394</v>
      </c>
      <c r="E84" s="32" t="s">
        <v>577</v>
      </c>
      <c r="F84" s="33" t="s">
        <v>396</v>
      </c>
      <c r="G84" s="32" t="s">
        <v>583</v>
      </c>
      <c r="H84" s="33" t="s">
        <v>537</v>
      </c>
      <c r="I84" s="33" t="s">
        <v>399</v>
      </c>
      <c r="J84" s="32" t="s">
        <v>572</v>
      </c>
    </row>
    <row r="85" ht="42" customHeight="1" spans="1:10">
      <c r="A85" s="137" t="s">
        <v>78</v>
      </c>
      <c r="B85" s="8"/>
      <c r="C85" s="8"/>
      <c r="D85" s="8"/>
      <c r="E85" s="8"/>
      <c r="F85" s="8"/>
      <c r="G85" s="8"/>
      <c r="H85" s="8"/>
      <c r="I85" s="8"/>
      <c r="J85" s="8"/>
    </row>
    <row r="86" ht="42" customHeight="1" spans="1:10">
      <c r="A86" s="138" t="s">
        <v>372</v>
      </c>
      <c r="B86" s="33" t="s">
        <v>584</v>
      </c>
      <c r="C86" s="33" t="s">
        <v>426</v>
      </c>
      <c r="D86" s="33" t="s">
        <v>427</v>
      </c>
      <c r="E86" s="32" t="s">
        <v>585</v>
      </c>
      <c r="F86" s="33" t="s">
        <v>413</v>
      </c>
      <c r="G86" s="32" t="s">
        <v>586</v>
      </c>
      <c r="H86" s="33" t="s">
        <v>587</v>
      </c>
      <c r="I86" s="33" t="s">
        <v>399</v>
      </c>
      <c r="J86" s="32" t="s">
        <v>588</v>
      </c>
    </row>
    <row r="87" ht="142" customHeight="1" spans="1:10">
      <c r="A87" s="138" t="s">
        <v>372</v>
      </c>
      <c r="B87" s="33"/>
      <c r="C87" s="33" t="s">
        <v>393</v>
      </c>
      <c r="D87" s="33" t="s">
        <v>394</v>
      </c>
      <c r="E87" s="32" t="s">
        <v>394</v>
      </c>
      <c r="F87" s="33" t="s">
        <v>396</v>
      </c>
      <c r="G87" s="32" t="s">
        <v>589</v>
      </c>
      <c r="H87" s="33" t="s">
        <v>537</v>
      </c>
      <c r="I87" s="33" t="s">
        <v>399</v>
      </c>
      <c r="J87" s="32" t="s">
        <v>590</v>
      </c>
    </row>
    <row r="88" ht="42" customHeight="1" spans="1:10">
      <c r="A88" s="137" t="s">
        <v>80</v>
      </c>
      <c r="B88" s="8"/>
      <c r="C88" s="8"/>
      <c r="D88" s="8"/>
      <c r="E88" s="8"/>
      <c r="F88" s="8"/>
      <c r="G88" s="8"/>
      <c r="H88" s="8"/>
      <c r="I88" s="8"/>
      <c r="J88" s="8"/>
    </row>
    <row r="89" ht="42" customHeight="1" spans="1:10">
      <c r="A89" s="138" t="s">
        <v>380</v>
      </c>
      <c r="B89" s="33" t="s">
        <v>591</v>
      </c>
      <c r="C89" s="33" t="s">
        <v>405</v>
      </c>
      <c r="D89" s="33" t="s">
        <v>406</v>
      </c>
      <c r="E89" s="32" t="s">
        <v>592</v>
      </c>
      <c r="F89" s="33" t="s">
        <v>408</v>
      </c>
      <c r="G89" s="32" t="s">
        <v>593</v>
      </c>
      <c r="H89" s="33" t="s">
        <v>410</v>
      </c>
      <c r="I89" s="33" t="s">
        <v>399</v>
      </c>
      <c r="J89" s="32" t="s">
        <v>594</v>
      </c>
    </row>
    <row r="90" ht="42" customHeight="1" spans="1:10">
      <c r="A90" s="138" t="s">
        <v>380</v>
      </c>
      <c r="B90" s="33" t="s">
        <v>591</v>
      </c>
      <c r="C90" s="33" t="s">
        <v>405</v>
      </c>
      <c r="D90" s="33" t="s">
        <v>419</v>
      </c>
      <c r="E90" s="32" t="s">
        <v>595</v>
      </c>
      <c r="F90" s="33" t="s">
        <v>408</v>
      </c>
      <c r="G90" s="32" t="s">
        <v>397</v>
      </c>
      <c r="H90" s="33" t="s">
        <v>398</v>
      </c>
      <c r="I90" s="33" t="s">
        <v>431</v>
      </c>
      <c r="J90" s="32" t="s">
        <v>596</v>
      </c>
    </row>
    <row r="91" ht="42" customHeight="1" spans="1:10">
      <c r="A91" s="138" t="s">
        <v>380</v>
      </c>
      <c r="B91" s="33" t="s">
        <v>591</v>
      </c>
      <c r="C91" s="33" t="s">
        <v>393</v>
      </c>
      <c r="D91" s="33" t="s">
        <v>597</v>
      </c>
      <c r="E91" s="32" t="s">
        <v>598</v>
      </c>
      <c r="F91" s="33" t="s">
        <v>396</v>
      </c>
      <c r="G91" s="32" t="s">
        <v>397</v>
      </c>
      <c r="H91" s="33" t="s">
        <v>398</v>
      </c>
      <c r="I91" s="33" t="s">
        <v>399</v>
      </c>
      <c r="J91" s="32" t="s">
        <v>599</v>
      </c>
    </row>
    <row r="92" ht="42" customHeight="1" spans="1:10">
      <c r="A92" s="138" t="s">
        <v>342</v>
      </c>
      <c r="B92" s="33" t="s">
        <v>600</v>
      </c>
      <c r="C92" s="33" t="s">
        <v>405</v>
      </c>
      <c r="D92" s="33" t="s">
        <v>406</v>
      </c>
      <c r="E92" s="32" t="s">
        <v>601</v>
      </c>
      <c r="F92" s="33" t="s">
        <v>408</v>
      </c>
      <c r="G92" s="32" t="s">
        <v>602</v>
      </c>
      <c r="H92" s="33" t="s">
        <v>415</v>
      </c>
      <c r="I92" s="33" t="s">
        <v>399</v>
      </c>
      <c r="J92" s="32" t="s">
        <v>603</v>
      </c>
    </row>
    <row r="93" ht="42" customHeight="1" spans="1:10">
      <c r="A93" s="138" t="s">
        <v>342</v>
      </c>
      <c r="B93" s="33" t="s">
        <v>600</v>
      </c>
      <c r="C93" s="33" t="s">
        <v>405</v>
      </c>
      <c r="D93" s="33" t="s">
        <v>406</v>
      </c>
      <c r="E93" s="32" t="s">
        <v>604</v>
      </c>
      <c r="F93" s="33" t="s">
        <v>408</v>
      </c>
      <c r="G93" s="32" t="s">
        <v>605</v>
      </c>
      <c r="H93" s="33" t="s">
        <v>415</v>
      </c>
      <c r="I93" s="33" t="s">
        <v>399</v>
      </c>
      <c r="J93" s="32" t="s">
        <v>606</v>
      </c>
    </row>
    <row r="94" ht="42" customHeight="1" spans="1:10">
      <c r="A94" s="138" t="s">
        <v>342</v>
      </c>
      <c r="B94" s="33" t="s">
        <v>600</v>
      </c>
      <c r="C94" s="33" t="s">
        <v>405</v>
      </c>
      <c r="D94" s="33" t="s">
        <v>406</v>
      </c>
      <c r="E94" s="32" t="s">
        <v>607</v>
      </c>
      <c r="F94" s="33" t="s">
        <v>408</v>
      </c>
      <c r="G94" s="32" t="s">
        <v>93</v>
      </c>
      <c r="H94" s="33" t="s">
        <v>410</v>
      </c>
      <c r="I94" s="33" t="s">
        <v>399</v>
      </c>
      <c r="J94" s="32" t="s">
        <v>608</v>
      </c>
    </row>
    <row r="95" ht="42" customHeight="1" spans="1:10">
      <c r="A95" s="138" t="s">
        <v>342</v>
      </c>
      <c r="B95" s="33" t="s">
        <v>600</v>
      </c>
      <c r="C95" s="33" t="s">
        <v>405</v>
      </c>
      <c r="D95" s="33" t="s">
        <v>419</v>
      </c>
      <c r="E95" s="32" t="s">
        <v>609</v>
      </c>
      <c r="F95" s="33" t="s">
        <v>408</v>
      </c>
      <c r="G95" s="32" t="s">
        <v>397</v>
      </c>
      <c r="H95" s="33" t="s">
        <v>398</v>
      </c>
      <c r="I95" s="33" t="s">
        <v>399</v>
      </c>
      <c r="J95" s="32" t="s">
        <v>610</v>
      </c>
    </row>
    <row r="96" ht="42" customHeight="1" spans="1:10">
      <c r="A96" s="138" t="s">
        <v>342</v>
      </c>
      <c r="B96" s="33" t="s">
        <v>600</v>
      </c>
      <c r="C96" s="33" t="s">
        <v>405</v>
      </c>
      <c r="D96" s="33" t="s">
        <v>419</v>
      </c>
      <c r="E96" s="32" t="s">
        <v>611</v>
      </c>
      <c r="F96" s="33" t="s">
        <v>408</v>
      </c>
      <c r="G96" s="32" t="s">
        <v>397</v>
      </c>
      <c r="H96" s="33" t="s">
        <v>398</v>
      </c>
      <c r="I96" s="33" t="s">
        <v>399</v>
      </c>
      <c r="J96" s="32" t="s">
        <v>612</v>
      </c>
    </row>
    <row r="97" ht="42" customHeight="1" spans="1:10">
      <c r="A97" s="138" t="s">
        <v>342</v>
      </c>
      <c r="B97" s="33" t="s">
        <v>600</v>
      </c>
      <c r="C97" s="33" t="s">
        <v>405</v>
      </c>
      <c r="D97" s="33" t="s">
        <v>419</v>
      </c>
      <c r="E97" s="32" t="s">
        <v>613</v>
      </c>
      <c r="F97" s="33" t="s">
        <v>413</v>
      </c>
      <c r="G97" s="32" t="s">
        <v>448</v>
      </c>
      <c r="H97" s="33" t="s">
        <v>398</v>
      </c>
      <c r="I97" s="33" t="s">
        <v>399</v>
      </c>
      <c r="J97" s="32" t="s">
        <v>614</v>
      </c>
    </row>
    <row r="98" ht="42" customHeight="1" spans="1:10">
      <c r="A98" s="138" t="s">
        <v>342</v>
      </c>
      <c r="B98" s="33" t="s">
        <v>600</v>
      </c>
      <c r="C98" s="33" t="s">
        <v>405</v>
      </c>
      <c r="D98" s="33" t="s">
        <v>423</v>
      </c>
      <c r="E98" s="32" t="s">
        <v>615</v>
      </c>
      <c r="F98" s="33" t="s">
        <v>408</v>
      </c>
      <c r="G98" s="32" t="s">
        <v>397</v>
      </c>
      <c r="H98" s="33" t="s">
        <v>398</v>
      </c>
      <c r="I98" s="33" t="s">
        <v>431</v>
      </c>
      <c r="J98" s="32" t="s">
        <v>616</v>
      </c>
    </row>
    <row r="99" ht="42" customHeight="1" spans="1:10">
      <c r="A99" s="138" t="s">
        <v>342</v>
      </c>
      <c r="B99" s="33" t="s">
        <v>600</v>
      </c>
      <c r="C99" s="33" t="s">
        <v>426</v>
      </c>
      <c r="D99" s="33" t="s">
        <v>427</v>
      </c>
      <c r="E99" s="32" t="s">
        <v>617</v>
      </c>
      <c r="F99" s="33" t="s">
        <v>408</v>
      </c>
      <c r="G99" s="32" t="s">
        <v>461</v>
      </c>
      <c r="H99" s="33" t="s">
        <v>430</v>
      </c>
      <c r="I99" s="33" t="s">
        <v>431</v>
      </c>
      <c r="J99" s="32" t="s">
        <v>618</v>
      </c>
    </row>
    <row r="100" ht="42" customHeight="1" spans="1:10">
      <c r="A100" s="138" t="s">
        <v>342</v>
      </c>
      <c r="B100" s="33" t="s">
        <v>600</v>
      </c>
      <c r="C100" s="33" t="s">
        <v>426</v>
      </c>
      <c r="D100" s="33" t="s">
        <v>619</v>
      </c>
      <c r="E100" s="32" t="s">
        <v>620</v>
      </c>
      <c r="F100" s="33" t="s">
        <v>413</v>
      </c>
      <c r="G100" s="32" t="s">
        <v>621</v>
      </c>
      <c r="H100" s="33" t="s">
        <v>398</v>
      </c>
      <c r="I100" s="33" t="s">
        <v>399</v>
      </c>
      <c r="J100" s="32" t="s">
        <v>622</v>
      </c>
    </row>
    <row r="101" ht="42" customHeight="1" spans="1:10">
      <c r="A101" s="138" t="s">
        <v>342</v>
      </c>
      <c r="B101" s="33" t="s">
        <v>600</v>
      </c>
      <c r="C101" s="33" t="s">
        <v>433</v>
      </c>
      <c r="D101" s="33" t="s">
        <v>434</v>
      </c>
      <c r="E101" s="32" t="s">
        <v>623</v>
      </c>
      <c r="F101" s="33" t="s">
        <v>413</v>
      </c>
      <c r="G101" s="32" t="s">
        <v>421</v>
      </c>
      <c r="H101" s="33" t="s">
        <v>398</v>
      </c>
      <c r="I101" s="33" t="s">
        <v>431</v>
      </c>
      <c r="J101" s="32" t="s">
        <v>624</v>
      </c>
    </row>
    <row r="102" ht="42" customHeight="1" spans="1:10">
      <c r="A102" s="138" t="s">
        <v>342</v>
      </c>
      <c r="B102" s="33" t="s">
        <v>600</v>
      </c>
      <c r="C102" s="33" t="s">
        <v>393</v>
      </c>
      <c r="D102" s="33" t="s">
        <v>394</v>
      </c>
      <c r="E102" s="32" t="s">
        <v>598</v>
      </c>
      <c r="F102" s="33" t="s">
        <v>396</v>
      </c>
      <c r="G102" s="32" t="s">
        <v>397</v>
      </c>
      <c r="H102" s="33" t="s">
        <v>398</v>
      </c>
      <c r="I102" s="33" t="s">
        <v>399</v>
      </c>
      <c r="J102" s="32" t="s">
        <v>599</v>
      </c>
    </row>
    <row r="103" ht="42" customHeight="1" spans="1:10">
      <c r="A103" s="138" t="s">
        <v>378</v>
      </c>
      <c r="B103" s="33" t="s">
        <v>625</v>
      </c>
      <c r="C103" s="33" t="s">
        <v>393</v>
      </c>
      <c r="D103" s="33" t="s">
        <v>394</v>
      </c>
      <c r="E103" s="32" t="s">
        <v>598</v>
      </c>
      <c r="F103" s="33" t="s">
        <v>396</v>
      </c>
      <c r="G103" s="32" t="s">
        <v>397</v>
      </c>
      <c r="H103" s="33" t="s">
        <v>398</v>
      </c>
      <c r="I103" s="33" t="s">
        <v>399</v>
      </c>
      <c r="J103" s="32" t="s">
        <v>626</v>
      </c>
    </row>
  </sheetData>
  <mergeCells count="24">
    <mergeCell ref="A2:J2"/>
    <mergeCell ref="A3:H3"/>
    <mergeCell ref="A12:A19"/>
    <mergeCell ref="A21:A26"/>
    <mergeCell ref="A27:A32"/>
    <mergeCell ref="A33:A54"/>
    <mergeCell ref="A55:A60"/>
    <mergeCell ref="A63:A72"/>
    <mergeCell ref="A74:A79"/>
    <mergeCell ref="A82:A83"/>
    <mergeCell ref="A86:A87"/>
    <mergeCell ref="A89:A91"/>
    <mergeCell ref="A92:A102"/>
    <mergeCell ref="B12:B19"/>
    <mergeCell ref="B21:B26"/>
    <mergeCell ref="B27:B32"/>
    <mergeCell ref="B33:B54"/>
    <mergeCell ref="B55:B60"/>
    <mergeCell ref="B63:B72"/>
    <mergeCell ref="B74:B79"/>
    <mergeCell ref="B82:B83"/>
    <mergeCell ref="B86:B87"/>
    <mergeCell ref="B89:B91"/>
    <mergeCell ref="B92:B102"/>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符号</cp:lastModifiedBy>
  <dcterms:created xsi:type="dcterms:W3CDTF">2026-03-03T01:23:00Z</dcterms:created>
  <dcterms:modified xsi:type="dcterms:W3CDTF">2026-06-12T02:46:20Z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8CD3DA532F1A4F31BD5877C36CE1523B_13</vt:lpwstr>
  </property>
  <property fmtid="{D5CDD505-2E9C-101B-9397-08002B2CF9AE}" pid="3" name="KSOProductBuildVer">
    <vt:lpwstr>2052-12.1.0.26895</vt:lpwstr>
  </property>
  <property fmtid="{D5CDD505-2E9C-101B-9397-08002B2CF9AE}" pid="4" name="CalculationRule">
    <vt:i4>0</vt:i4>
  </property>
</Properties>
</file>