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<sst xmlns="http://schemas.openxmlformats.org/spreadsheetml/2006/main" count="998" uniqueCount="392">
  <si>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</si>
  <si>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</si>
  <si>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</si>
  <si>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</si>
  <si>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</si>
  <si>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</si>
  <si>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</si>
  <si>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</si>
  <si>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</si>
  <si>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</si>
  <si>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</si>
  <si>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</si>
  <si>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</si>
  <si>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</si>
  <si>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</si>
  <si>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</si>
  <si>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</si>
  <si>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</si>
  <si>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</si>
  <si>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</si>
  <si>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</si>
  <si>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</si>
  <si>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</si>
  <si>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</si>
  <si>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</si>
  <si>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</si>
  <si>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</si>
  <si>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</si>
  <si>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</si>
  <si>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</si>
  <si>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</si>
  <si>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</si>
  <si>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</si>
  <si>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</si>
  <si>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</si>
  <si>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</si>
  <si>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</si>
  <si>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</si>
  <si>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</si>
  <si>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</si>
  <si>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</si>
  <si>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</si>
  <si>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</si>
  <si>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</si>
  <si>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</si>
  <si>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</si>
  <si>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</si>
  <si>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</si>
  <si>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</si>
  <si>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</si>
  <si>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</si>
  <si>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</si>
  <si>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</si>
  <si>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</si>
  <si>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</si>
  <si>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</si>
  <si>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</si>
  <si>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</si>
  <si>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</si>
  <si>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</si>
  <si>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</si>
  <si>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</si>
  <si>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</si>
  <si>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</si>
  <si>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</si>
  <si>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</si>
  <si>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</si>
  <si>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</si>
  <si>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</si>
  <si>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105065</t>
  </si>
  <si>
    <t>昆明市五华区园博幼儿园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</si>
  <si>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</si>
  <si>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</si>
  <si>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</si>
  <si>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</si>
  <si>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</si>
  <si>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</si>
  <si>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</si>
  <si>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</si>
  <si>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</si>
  <si>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</si>
  <si>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</si>
  <si>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</si>
  <si>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</si>
  <si>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</si>
  <si>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</si>
  <si>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</si>
  <si>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</si>
  <si>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</si>
  <si>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</si>
  <si>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</si>
  <si>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</si>
  <si>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</si>
  <si>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</si>
  <si>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</si>
  <si>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</si>
  <si>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</si>
  <si>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</si>
  <si>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</si>
  <si>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</si>
  <si>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</si>
  <si>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</si>
  <si>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</si>
  <si>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</si>
  <si>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</si>
  <si>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</si>
  <si>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</si>
  <si>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</si>
  <si>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</si>
  <si>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</si>
  <si>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</si>
  <si>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</si>
  <si>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</si>
  <si>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</si>
  <si>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</si>
  <si>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</si>
  <si>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</si>
  <si>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</si>
  <si>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</si>
  <si>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</si>
  <si>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</si>
  <si>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</si>
  <si>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</si>
  <si>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</si>
  <si>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</si>
  <si>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</si>
  <si>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</si>
  <si>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</si>
  <si>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</si>
  <si>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</si>
  <si>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</si>
  <si>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</si>
  <si>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</si>
  <si>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</si>
  <si>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</si>
  <si>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</si>
  <si>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</si>
  <si>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</si>
  <si>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</si>
  <si>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</si>
  <si>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</si>
  <si>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</si>
  <si>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</si>
  <si>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</si>
  <si>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</si>
  <si>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</si>
  <si>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</si>
  <si>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</si>
  <si>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</si>
  <si>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</si>
  <si>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</si>
  <si>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</si>
  <si>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</si>
  <si>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</si>
  <si>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</si>
  <si>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</si>
  <si>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</si>
  <si>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</si>
  <si>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</si>
  <si>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</si>
  <si>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</si>
  <si>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</si>
  <si>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</si>
  <si>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</si>
  <si>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</si>
  <si>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</si>
  <si>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</si>
  <si>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</si>
  <si>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</si>
  <si>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</si>
  <si>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</si>
  <si>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备注：昆明市五华区园博幼儿园无政府性基金预算支出。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</si>
  <si>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</si>
  <si>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</si>
  <si>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</si>
  <si>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</si>
  <si>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</si>
  <si>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</si>
  <si>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</si>
  <si>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</si>
  <si>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</si>
  <si>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</si>
  <si>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</si>
  <si>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</si>
  <si>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</si>
  <si>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</si>
  <si>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</si>
  <si>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</si>
  <si>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</si>
  <si>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</si>
  <si>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</si>
  <si>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</si>
  <si>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530102210000000001376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</si>
  <si>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</si>
  <si>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</si>
  <si>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</si>
  <si>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</si>
  <si>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</si>
  <si>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</si>
  <si>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</si>
  <si>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</si>
  <si>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</si>
  <si>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530102210000000001377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</si>
  <si>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</si>
  <si>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</si>
  <si>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</si>
  <si>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</si>
  <si>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</si>
  <si>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</si>
  <si>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</si>
  <si>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530102210000000001378</t>
  </si>
  <si>
    <t>30113</t>
  </si>
  <si>
    <t>530102210000000001381</t>
  </si>
  <si>
    <t>工会经费</t>
  </si>
  <si>
    <t>30228</t>
  </si>
  <si>
    <t>530102210000000001383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</si>
  <si>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</si>
  <si>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</si>
  <si>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</si>
  <si>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</si>
  <si>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</si>
  <si>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</si>
  <si>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</si>
  <si>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</si>
  <si>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</si>
  <si>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</si>
  <si>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</si>
  <si>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</si>
  <si>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</si>
  <si>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30299</t>
  </si>
  <si>
    <t>其他商品和服务支出</t>
  </si>
  <si>
    <t>530102231100001267626</t>
  </si>
  <si>
    <t>离退休人员支出</t>
  </si>
  <si>
    <t>30305</t>
  </si>
  <si>
    <t>生活补助</t>
  </si>
  <si>
    <t>530102231100001438387</t>
  </si>
  <si>
    <t>事业人员绩效奖励</t>
  </si>
  <si>
    <t>530102231100001438391</t>
  </si>
  <si>
    <t>离退休及特殊人员福利费</t>
  </si>
  <si>
    <t>530102241100002235074</t>
  </si>
  <si>
    <t>其他人员支出</t>
  </si>
  <si>
    <t>30199</t>
  </si>
  <si>
    <t>其他工资福利支出</t>
  </si>
  <si>
    <t>530102261100004948635</t>
  </si>
  <si>
    <t>残疾人保障金</t>
  </si>
  <si>
    <t>530102261100004948636</t>
  </si>
  <si>
    <t>其他商品服务支出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</si>
  <si>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</si>
  <si>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</si>
  <si>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</si>
  <si>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</si>
  <si>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</si>
  <si>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</si>
  <si>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</si>
  <si>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</si>
  <si>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530102251100003692759</t>
  </si>
  <si>
    <t>2025年校长职级经费</t>
  </si>
  <si>
    <t>30309</t>
  </si>
  <si>
    <t>奖励金</t>
  </si>
  <si>
    <t>专项业务类</t>
  </si>
  <si>
    <t>530102251100004754784</t>
  </si>
  <si>
    <t>昆财教〔2025〕262号下达2025年第二批学前教育免保育教育费省级补助资金</t>
  </si>
  <si>
    <t>事业发展类</t>
  </si>
  <si>
    <t>530102251100004643531</t>
  </si>
  <si>
    <t>昆财教【2025】202号25年学前教育免保育教育费市级补助资金</t>
  </si>
  <si>
    <t>530102251100004643550</t>
  </si>
  <si>
    <t>昆财教〔2025〕173号预下达2025年学前教育免保育教育费中央补助资金</t>
  </si>
  <si>
    <t>530102261100005142708</t>
  </si>
  <si>
    <t>自营食堂伙食费项目经费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</si>
  <si>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</si>
  <si>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</si>
  <si>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</si>
  <si>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</si>
  <si>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</si>
  <si>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</si>
  <si>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</si>
  <si>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</si>
  <si>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</si>
  <si>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</si>
  <si>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学前教育教育教学活动中，幼儿身高体重发育也是一项重点工作，食堂的自营与其息息相关，为幼儿在校日常生活中保障每天的营养摄入均衡，促进幼儿身高体重合理发展。2026年继续以食堂工作为重点，保障食品安全的同时还要保障幼儿的饮食均衡问题。</t>
  </si>
  <si>
    <t>产出指标</t>
  </si>
  <si>
    <t>数量指标</t>
  </si>
  <si>
    <t>在校学生人数</t>
  </si>
  <si>
    <t>&gt;=</t>
  </si>
  <si>
    <t>389</t>
  </si>
  <si>
    <t>人</t>
  </si>
  <si>
    <t>定量指标</t>
  </si>
  <si>
    <t>2026奶奶在校人数是否达标</t>
  </si>
  <si>
    <t>质量指标</t>
  </si>
  <si>
    <t>无食品安全事件发生</t>
  </si>
  <si>
    <t>=</t>
  </si>
  <si>
    <t>0</t>
  </si>
  <si>
    <t>次</t>
  </si>
  <si>
    <t>时效指标</t>
  </si>
  <si>
    <t>每学期幼儿身高体重达标率</t>
  </si>
  <si>
    <t>90</t>
  </si>
  <si>
    <t>%</t>
  </si>
  <si>
    <t>效益指标</t>
  </si>
  <si>
    <t>社会效益</t>
  </si>
  <si>
    <t>促进幼儿身高体重健康发育</t>
  </si>
  <si>
    <t>95</t>
  </si>
  <si>
    <t>定性指标</t>
  </si>
  <si>
    <t>幼儿身高体重健康发育是否达标</t>
  </si>
  <si>
    <t>可持续影响</t>
  </si>
  <si>
    <t>幼儿身体素质达标率</t>
  </si>
  <si>
    <t>满意度指标</t>
  </si>
  <si>
    <t>服务对象满意度</t>
  </si>
  <si>
    <t>受益对象满意度</t>
  </si>
  <si>
    <t>成本指标</t>
  </si>
  <si>
    <t>经济成本指标</t>
  </si>
  <si>
    <t>幼儿伙食费标准</t>
  </si>
  <si>
    <t>350</t>
  </si>
  <si>
    <t>元/人*月</t>
  </si>
  <si>
    <t>伙食费标准</t>
  </si>
  <si>
    <t>2026年校长职级经费</t>
  </si>
  <si>
    <t>校长职级经费</t>
  </si>
  <si>
    <t>5000</t>
  </si>
  <si>
    <t>元</t>
  </si>
  <si>
    <t>保障人员其他相关补助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</si>
  <si>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</si>
  <si>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</si>
  <si>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</si>
  <si>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</si>
  <si>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</si>
  <si>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</si>
  <si>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</si>
  <si>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</si>
  <si>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</si>
  <si>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</si>
  <si>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</si>
  <si>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</si>
  <si>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</si>
  <si>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</si>
  <si>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</si>
  <si>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</si>
  <si>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年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</si>
  <si>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</si>
  <si>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</si>
  <si>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</si>
  <si>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</si>
  <si>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</si>
  <si>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</si>
  <si>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</si>
  <si>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</si>
  <si>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备注：昆明市五华区园博幼儿园无政府采购预算支出。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</si>
  <si>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</si>
  <si>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</si>
  <si>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</si>
  <si>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</si>
  <si>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</si>
  <si>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</si>
  <si>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</si>
  <si>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</si>
  <si>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</si>
  <si>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</si>
  <si>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</si>
  <si>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</si>
  <si>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</si>
  <si>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</si>
  <si>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</si>
  <si>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</si>
  <si>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</si>
  <si>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</si>
  <si>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</si>
  <si>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</si>
  <si>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</si>
  <si>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</si>
  <si>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</si>
  <si>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备注：昆明市五华区园博幼儿园无市对下转移支付预算。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</si>
  <si>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</si>
  <si>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</si>
  <si>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</si>
  <si>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</si>
  <si>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</si>
  <si>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</si>
  <si>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</si>
  <si>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</si>
  <si>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</si>
  <si>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备注：昆明市五华区园博幼儿园无新增资产配置。</t>
  </si>
  <si>
    <t>预算11表</t>
  </si>
  <si>
    <t>上级补助</t>
  </si>
  <si>
    <t>备注：昆明市五华区园博幼儿园无上级补助项目支出预算。</t>
  </si>
  <si>
    <t>预算12表</t>
  </si>
  <si>
    <t>2026年部门项目中期规划预算表</t>
  </si>
  <si>
    <t>单位名称：昆明市五华区园博幼儿园</t>
  </si>
  <si>
    <t>项目级次</t>
  </si>
  <si>
    <t>2026年</t>
  </si>
  <si>
    <t>2027年</t>
  </si>
  <si>
    <t>2028年</t>
  </si>
  <si>
    <t>经常性项目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</si>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</sst>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8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180" fontId="5" fillId="0" borderId="7">
      <alignment horizontal="right" vertical="center"/>
    </xf>
  </cellStyleXfs>
  <cellXfs count="218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176" fontId="5" fillId="0" borderId="7" xfId="0" applyNumberFormat="1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6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B36" sqref="B3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68"/>
      <c r="B1" s="68"/>
      <c r="C1" s="68"/>
      <c r="D1" s="85" t="s">
        <v>0</v>
      </c>
    </row>
    <row r="2" ht="41.25" customHeight="1" spans="1:1">
      <c r="A2" s="63" t="str">
        <f>"2026"&amp;"年部门财务收支预算总表"</f>
        <v>2026年部门财务收支预算总表</v>
      </c>
    </row>
    <row r="3" ht="17.25" customHeight="1" spans="1:4">
      <c r="A3" s="66" t="str">
        <f>"单位名称："&amp;"昆明市五华区园博幼儿园"</f>
        <v>单位名称：昆明市五华区园博幼儿园</v>
      </c>
      <c r="B3" s="183"/>
      <c r="D3" s="161" t="s">
        <v>1</v>
      </c>
    </row>
    <row r="4" ht="23.25" customHeight="1" spans="1:4">
      <c r="A4" s="184" t="s">
        <v>2</v>
      </c>
      <c r="B4" s="185"/>
      <c r="C4" s="184" t="s">
        <v>3</v>
      </c>
      <c r="D4" s="185"/>
    </row>
    <row r="5" ht="24" customHeight="1" spans="1:4">
      <c r="A5" s="184" t="s">
        <v>4</v>
      </c>
      <c r="B5" s="184" t="s">
        <v>5</v>
      </c>
      <c r="C5" s="184" t="s">
        <v>6</v>
      </c>
      <c r="D5" s="184" t="s">
        <v>5</v>
      </c>
    </row>
    <row r="6" ht="17.25" customHeight="1" spans="1:4">
      <c r="A6" s="186" t="s">
        <v>7</v>
      </c>
      <c r="B6" s="100">
        <v>7875099</v>
      </c>
      <c r="C6" s="186" t="s">
        <v>8</v>
      </c>
      <c r="D6" s="100"/>
    </row>
    <row r="7" ht="17.25" customHeight="1" spans="1:4">
      <c r="A7" s="186" t="s">
        <v>9</v>
      </c>
      <c r="B7" s="100"/>
      <c r="C7" s="186" t="s">
        <v>10</v>
      </c>
      <c r="D7" s="100"/>
    </row>
    <row r="8" ht="17.25" customHeight="1" spans="1:4">
      <c r="A8" s="186" t="s">
        <v>11</v>
      </c>
      <c r="B8" s="100"/>
      <c r="C8" s="217" t="s">
        <v>12</v>
      </c>
      <c r="D8" s="100"/>
    </row>
    <row r="9" ht="17.25" customHeight="1" spans="1:4">
      <c r="A9" s="186" t="s">
        <v>13</v>
      </c>
      <c r="B9" s="100"/>
      <c r="C9" s="217" t="s">
        <v>14</v>
      </c>
      <c r="D9" s="100"/>
    </row>
    <row r="10" ht="17.25" customHeight="1" spans="1:4">
      <c r="A10" s="186" t="s">
        <v>15</v>
      </c>
      <c r="B10" s="100">
        <v>1089200</v>
      </c>
      <c r="C10" s="217" t="s">
        <v>16</v>
      </c>
      <c r="D10" s="100">
        <v>7834361.38</v>
      </c>
    </row>
    <row r="11" ht="17.25" customHeight="1" spans="1:4">
      <c r="A11" s="186" t="s">
        <v>17</v>
      </c>
      <c r="B11" s="100"/>
      <c r="C11" s="217" t="s">
        <v>18</v>
      </c>
      <c r="D11" s="100"/>
    </row>
    <row r="12" ht="17.25" customHeight="1" spans="1:4">
      <c r="A12" s="186" t="s">
        <v>19</v>
      </c>
      <c r="B12" s="100"/>
      <c r="C12" s="48" t="s">
        <v>20</v>
      </c>
      <c r="D12" s="100"/>
    </row>
    <row r="13" ht="17.25" customHeight="1" spans="1:4">
      <c r="A13" s="186" t="s">
        <v>21</v>
      </c>
      <c r="B13" s="100"/>
      <c r="C13" s="48" t="s">
        <v>22</v>
      </c>
      <c r="D13" s="100">
        <v>442800</v>
      </c>
    </row>
    <row r="14" ht="17.25" customHeight="1" spans="1:4">
      <c r="A14" s="186" t="s">
        <v>23</v>
      </c>
      <c r="B14" s="100"/>
      <c r="C14" s="48" t="s">
        <v>24</v>
      </c>
      <c r="D14" s="100">
        <v>297721</v>
      </c>
    </row>
    <row r="15" ht="17.25" customHeight="1" spans="1:4">
      <c r="A15" s="186" t="s">
        <v>25</v>
      </c>
      <c r="B15" s="100">
        <v>1089200</v>
      </c>
      <c r="C15" s="48" t="s">
        <v>26</v>
      </c>
      <c r="D15" s="100"/>
    </row>
    <row r="16" ht="17.25" customHeight="1" spans="1:4">
      <c r="A16" s="166"/>
      <c r="B16" s="100"/>
      <c r="C16" s="48" t="s">
        <v>27</v>
      </c>
      <c r="D16" s="100"/>
    </row>
    <row r="17" ht="17.25" customHeight="1" spans="1:4">
      <c r="A17" s="187"/>
      <c r="B17" s="100"/>
      <c r="C17" s="48" t="s">
        <v>28</v>
      </c>
      <c r="D17" s="100"/>
    </row>
    <row r="18" ht="17.25" customHeight="1" spans="1:4">
      <c r="A18" s="187"/>
      <c r="B18" s="100"/>
      <c r="C18" s="48" t="s">
        <v>29</v>
      </c>
      <c r="D18" s="100"/>
    </row>
    <row r="19" ht="17.25" customHeight="1" spans="1:4">
      <c r="A19" s="187"/>
      <c r="B19" s="100"/>
      <c r="C19" s="48" t="s">
        <v>30</v>
      </c>
      <c r="D19" s="100"/>
    </row>
    <row r="20" ht="17.25" customHeight="1" spans="1:4">
      <c r="A20" s="187"/>
      <c r="B20" s="100"/>
      <c r="C20" s="48" t="s">
        <v>31</v>
      </c>
      <c r="D20" s="100"/>
    </row>
    <row r="21" ht="17.25" customHeight="1" spans="1:4">
      <c r="A21" s="187"/>
      <c r="B21" s="100"/>
      <c r="C21" s="48" t="s">
        <v>32</v>
      </c>
      <c r="D21" s="100"/>
    </row>
    <row r="22" ht="17.25" customHeight="1" spans="1:4">
      <c r="A22" s="187"/>
      <c r="B22" s="100"/>
      <c r="C22" s="48" t="s">
        <v>33</v>
      </c>
      <c r="D22" s="100"/>
    </row>
    <row r="23" ht="17.25" customHeight="1" spans="1:4">
      <c r="A23" s="187"/>
      <c r="B23" s="100"/>
      <c r="C23" s="48" t="s">
        <v>34</v>
      </c>
      <c r="D23" s="100"/>
    </row>
    <row r="24" ht="17.25" customHeight="1" spans="1:4">
      <c r="A24" s="187"/>
      <c r="B24" s="100"/>
      <c r="C24" s="48" t="s">
        <v>35</v>
      </c>
      <c r="D24" s="100">
        <v>437436</v>
      </c>
    </row>
    <row r="25" ht="17.25" customHeight="1" spans="1:4">
      <c r="A25" s="187"/>
      <c r="B25" s="100"/>
      <c r="C25" s="48" t="s">
        <v>36</v>
      </c>
      <c r="D25" s="100"/>
    </row>
    <row r="26" ht="17.25" customHeight="1" spans="1:4">
      <c r="A26" s="187"/>
      <c r="B26" s="100"/>
      <c r="C26" s="166" t="s">
        <v>37</v>
      </c>
      <c r="D26" s="100"/>
    </row>
    <row r="27" ht="17.25" customHeight="1" spans="1:4">
      <c r="A27" s="187"/>
      <c r="B27" s="100"/>
      <c r="C27" s="48" t="s">
        <v>38</v>
      </c>
      <c r="D27" s="100"/>
    </row>
    <row r="28" ht="16.5" customHeight="1" spans="1:4">
      <c r="A28" s="187"/>
      <c r="B28" s="100"/>
      <c r="C28" s="48" t="s">
        <v>39</v>
      </c>
      <c r="D28" s="100"/>
    </row>
    <row r="29" ht="16.5" customHeight="1" spans="1:4">
      <c r="A29" s="187"/>
      <c r="B29" s="100"/>
      <c r="C29" s="166" t="s">
        <v>40</v>
      </c>
      <c r="D29" s="100"/>
    </row>
    <row r="30" ht="17.25" customHeight="1" spans="1:4">
      <c r="A30" s="187"/>
      <c r="B30" s="100"/>
      <c r="C30" s="166" t="s">
        <v>41</v>
      </c>
      <c r="D30" s="100"/>
    </row>
    <row r="31" ht="17.25" customHeight="1" spans="1:4">
      <c r="A31" s="187"/>
      <c r="B31" s="100"/>
      <c r="C31" s="48" t="s">
        <v>42</v>
      </c>
      <c r="D31" s="100"/>
    </row>
    <row r="32" ht="16.5" customHeight="1" spans="1:4">
      <c r="A32" s="187" t="s">
        <v>43</v>
      </c>
      <c r="B32" s="100">
        <v>8964299</v>
      </c>
      <c r="C32" s="187" t="s">
        <v>44</v>
      </c>
      <c r="D32" s="100">
        <v>9012318.38</v>
      </c>
    </row>
    <row r="33" ht="16.5" customHeight="1" spans="1:4">
      <c r="A33" s="166" t="s">
        <v>45</v>
      </c>
      <c r="B33" s="100">
        <v>48019.38</v>
      </c>
      <c r="C33" s="166" t="s">
        <v>46</v>
      </c>
      <c r="D33" s="100"/>
    </row>
    <row r="34" ht="16.5" customHeight="1" spans="1:4">
      <c r="A34" s="48" t="s">
        <v>47</v>
      </c>
      <c r="B34" s="100">
        <v>48019.38</v>
      </c>
      <c r="C34" s="48" t="s">
        <v>47</v>
      </c>
      <c r="D34" s="100"/>
    </row>
    <row r="35" ht="16.5" customHeight="1" spans="1:4">
      <c r="A35" s="48" t="s">
        <v>48</v>
      </c>
      <c r="B35" s="100"/>
      <c r="C35" s="48" t="s">
        <v>49</v>
      </c>
      <c r="D35" s="100"/>
    </row>
    <row r="36" ht="16.5" customHeight="1" spans="1:4">
      <c r="A36" s="188" t="s">
        <v>50</v>
      </c>
      <c r="B36" s="100">
        <v>9012318.38</v>
      </c>
      <c r="C36" s="188" t="s">
        <v>51</v>
      </c>
      <c r="D36" s="100">
        <v>9012318.38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39">
        <v>1</v>
      </c>
      <c r="B1" s="140">
        <v>0</v>
      </c>
      <c r="C1" s="139">
        <v>1</v>
      </c>
      <c r="D1" s="141"/>
      <c r="E1" s="141"/>
      <c r="F1" s="138" t="s">
        <v>319</v>
      </c>
    </row>
    <row r="2" ht="42" customHeight="1" spans="1:6">
      <c r="A2" s="142" t="str">
        <f>"2026"&amp;"年部门政府性基金预算支出预算表"</f>
        <v>2026年部门政府性基金预算支出预算表</v>
      </c>
      <c r="B2" s="142" t="s">
        <v>320</v>
      </c>
      <c r="C2" s="143"/>
      <c r="D2" s="144"/>
      <c r="E2" s="144"/>
      <c r="F2" s="144"/>
    </row>
    <row r="3" ht="13.5" customHeight="1" spans="1:6">
      <c r="A3" s="33" t="str">
        <f>"单位名称："&amp;"昆明市五华区园博幼儿园"</f>
        <v>单位名称：昆明市五华区园博幼儿园</v>
      </c>
      <c r="B3" s="33" t="s">
        <v>321</v>
      </c>
      <c r="C3" s="139"/>
      <c r="D3" s="141"/>
      <c r="E3" s="141"/>
      <c r="F3" s="138" t="s">
        <v>1</v>
      </c>
    </row>
    <row r="4" ht="19.5" customHeight="1" spans="1:6">
      <c r="A4" s="145" t="s">
        <v>174</v>
      </c>
      <c r="B4" s="146" t="s">
        <v>72</v>
      </c>
      <c r="C4" s="145" t="s">
        <v>73</v>
      </c>
      <c r="D4" s="55" t="s">
        <v>322</v>
      </c>
      <c r="E4" s="56"/>
      <c r="F4" s="57"/>
    </row>
    <row r="5" ht="18.75" customHeight="1" spans="1:6">
      <c r="A5" s="147"/>
      <c r="B5" s="148"/>
      <c r="C5" s="147"/>
      <c r="D5" s="149" t="s">
        <v>55</v>
      </c>
      <c r="E5" s="55" t="s">
        <v>75</v>
      </c>
      <c r="F5" s="149" t="s">
        <v>76</v>
      </c>
    </row>
    <row r="6" ht="18.75" customHeight="1" spans="1:6">
      <c r="A6" s="89">
        <v>1</v>
      </c>
      <c r="B6" s="150" t="s">
        <v>83</v>
      </c>
      <c r="C6" s="89">
        <v>3</v>
      </c>
      <c r="D6" s="151">
        <v>4</v>
      </c>
      <c r="E6" s="151">
        <v>5</v>
      </c>
      <c r="F6" s="151">
        <v>6</v>
      </c>
    </row>
    <row r="7" ht="21" customHeight="1" spans="1:6">
      <c r="A7" s="46"/>
      <c r="B7" s="46"/>
      <c r="C7" s="46"/>
      <c r="D7" s="100"/>
      <c r="E7" s="100"/>
      <c r="F7" s="100"/>
    </row>
    <row r="8" ht="21" customHeight="1" spans="1:6">
      <c r="A8" s="46"/>
      <c r="B8" s="46"/>
      <c r="C8" s="46"/>
      <c r="D8" s="100"/>
      <c r="E8" s="100"/>
      <c r="F8" s="100"/>
    </row>
    <row r="9" ht="18.75" customHeight="1" spans="1:6">
      <c r="A9" s="152" t="s">
        <v>163</v>
      </c>
      <c r="B9" s="152" t="s">
        <v>163</v>
      </c>
      <c r="C9" s="153" t="s">
        <v>163</v>
      </c>
      <c r="D9" s="100"/>
      <c r="E9" s="100"/>
      <c r="F9" s="100"/>
    </row>
    <row r="10" customHeight="1" spans="1:1">
      <c r="A10" s="1" t="s">
        <v>171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2:19">
      <c r="B1" s="104"/>
      <c r="C1" s="104"/>
      <c r="R1" s="53"/>
      <c r="S1" s="53" t="s">
        <v>323</v>
      </c>
    </row>
    <row r="2" ht="41.25" customHeight="1" spans="1:19">
      <c r="A2" s="93" t="str">
        <f>"2026"&amp;"年部门政府采购预算表"</f>
        <v>2026年部门政府采购预算表</v>
      </c>
      <c r="B2" s="87"/>
      <c r="C2" s="87"/>
      <c r="D2" s="32"/>
      <c r="E2" s="32"/>
      <c r="F2" s="32"/>
      <c r="G2" s="32"/>
      <c r="H2" s="32"/>
      <c r="I2" s="32"/>
      <c r="J2" s="32"/>
      <c r="K2" s="32"/>
      <c r="L2" s="32"/>
      <c r="M2" s="87"/>
      <c r="N2" s="32"/>
      <c r="O2" s="32"/>
      <c r="P2" s="87"/>
      <c r="Q2" s="32"/>
      <c r="R2" s="87"/>
      <c r="S2" s="87"/>
    </row>
    <row r="3" ht="18.75" customHeight="1" spans="1:19">
      <c r="A3" s="131" t="str">
        <f>"单位名称："&amp;"昆明市五华区园博幼儿园"</f>
        <v>单位名称：昆明市五华区园博幼儿园</v>
      </c>
      <c r="B3" s="106"/>
      <c r="C3" s="106"/>
      <c r="D3" s="35"/>
      <c r="E3" s="35"/>
      <c r="F3" s="35"/>
      <c r="G3" s="35"/>
      <c r="H3" s="35"/>
      <c r="I3" s="35"/>
      <c r="J3" s="35"/>
      <c r="K3" s="35"/>
      <c r="L3" s="35"/>
      <c r="R3" s="54"/>
      <c r="S3" s="138" t="s">
        <v>1</v>
      </c>
    </row>
    <row r="4" ht="15.75" customHeight="1" spans="1:19">
      <c r="A4" s="37" t="s">
        <v>173</v>
      </c>
      <c r="B4" s="107" t="s">
        <v>174</v>
      </c>
      <c r="C4" s="107" t="s">
        <v>324</v>
      </c>
      <c r="D4" s="108" t="s">
        <v>325</v>
      </c>
      <c r="E4" s="108" t="s">
        <v>326</v>
      </c>
      <c r="F4" s="108" t="s">
        <v>327</v>
      </c>
      <c r="G4" s="108" t="s">
        <v>328</v>
      </c>
      <c r="H4" s="108" t="s">
        <v>329</v>
      </c>
      <c r="I4" s="121" t="s">
        <v>181</v>
      </c>
      <c r="J4" s="121"/>
      <c r="K4" s="121"/>
      <c r="L4" s="121"/>
      <c r="M4" s="122"/>
      <c r="N4" s="121"/>
      <c r="O4" s="121"/>
      <c r="P4" s="101"/>
      <c r="Q4" s="121"/>
      <c r="R4" s="122"/>
      <c r="S4" s="102"/>
    </row>
    <row r="5" ht="17.25" customHeight="1" spans="1:19">
      <c r="A5" s="40"/>
      <c r="B5" s="109"/>
      <c r="C5" s="109"/>
      <c r="D5" s="110"/>
      <c r="E5" s="110"/>
      <c r="F5" s="110"/>
      <c r="G5" s="110"/>
      <c r="H5" s="110"/>
      <c r="I5" s="110" t="s">
        <v>55</v>
      </c>
      <c r="J5" s="110" t="s">
        <v>58</v>
      </c>
      <c r="K5" s="110" t="s">
        <v>330</v>
      </c>
      <c r="L5" s="110" t="s">
        <v>331</v>
      </c>
      <c r="M5" s="123" t="s">
        <v>332</v>
      </c>
      <c r="N5" s="124" t="s">
        <v>333</v>
      </c>
      <c r="O5" s="124"/>
      <c r="P5" s="129"/>
      <c r="Q5" s="124"/>
      <c r="R5" s="130"/>
      <c r="S5" s="111"/>
    </row>
    <row r="6" ht="54" customHeight="1" spans="1:19">
      <c r="A6" s="42"/>
      <c r="B6" s="111"/>
      <c r="C6" s="111"/>
      <c r="D6" s="112"/>
      <c r="E6" s="112"/>
      <c r="F6" s="112"/>
      <c r="G6" s="112"/>
      <c r="H6" s="112"/>
      <c r="I6" s="112"/>
      <c r="J6" s="112" t="s">
        <v>57</v>
      </c>
      <c r="K6" s="112"/>
      <c r="L6" s="112"/>
      <c r="M6" s="125"/>
      <c r="N6" s="112" t="s">
        <v>57</v>
      </c>
      <c r="O6" s="112" t="s">
        <v>64</v>
      </c>
      <c r="P6" s="111" t="s">
        <v>65</v>
      </c>
      <c r="Q6" s="112" t="s">
        <v>66</v>
      </c>
      <c r="R6" s="125" t="s">
        <v>67</v>
      </c>
      <c r="S6" s="111" t="s">
        <v>68</v>
      </c>
    </row>
    <row r="7" ht="18" customHeight="1" spans="1:19">
      <c r="A7" s="132">
        <v>1</v>
      </c>
      <c r="B7" s="132" t="s">
        <v>83</v>
      </c>
      <c r="C7" s="133">
        <v>3</v>
      </c>
      <c r="D7" s="133">
        <v>4</v>
      </c>
      <c r="E7" s="132">
        <v>5</v>
      </c>
      <c r="F7" s="132">
        <v>6</v>
      </c>
      <c r="G7" s="132">
        <v>7</v>
      </c>
      <c r="H7" s="132">
        <v>8</v>
      </c>
      <c r="I7" s="132">
        <v>9</v>
      </c>
      <c r="J7" s="132">
        <v>10</v>
      </c>
      <c r="K7" s="132">
        <v>11</v>
      </c>
      <c r="L7" s="132">
        <v>12</v>
      </c>
      <c r="M7" s="132">
        <v>13</v>
      </c>
      <c r="N7" s="132">
        <v>14</v>
      </c>
      <c r="O7" s="132">
        <v>15</v>
      </c>
      <c r="P7" s="132">
        <v>16</v>
      </c>
      <c r="Q7" s="132">
        <v>17</v>
      </c>
      <c r="R7" s="132">
        <v>18</v>
      </c>
      <c r="S7" s="132">
        <v>19</v>
      </c>
    </row>
    <row r="8" ht="21" customHeight="1" spans="1:19">
      <c r="A8" s="113" t="s">
        <v>191</v>
      </c>
      <c r="B8" s="114" t="s">
        <v>70</v>
      </c>
      <c r="C8" s="114" t="s">
        <v>216</v>
      </c>
      <c r="D8" s="115" t="s">
        <v>334</v>
      </c>
      <c r="E8" s="115" t="s">
        <v>334</v>
      </c>
      <c r="F8" s="115" t="s">
        <v>335</v>
      </c>
      <c r="G8" s="134">
        <v>1</v>
      </c>
      <c r="H8" s="100">
        <v>10000</v>
      </c>
      <c r="I8" s="100">
        <v>10000</v>
      </c>
      <c r="J8" s="100">
        <v>10000</v>
      </c>
      <c r="K8" s="100"/>
      <c r="L8" s="100"/>
      <c r="M8" s="100"/>
      <c r="N8" s="100"/>
      <c r="O8" s="100"/>
      <c r="P8" s="100"/>
      <c r="Q8" s="100"/>
      <c r="R8" s="100"/>
      <c r="S8" s="100"/>
    </row>
    <row r="9" ht="21" customHeight="1" spans="1:19">
      <c r="A9" s="116" t="s">
        <v>163</v>
      </c>
      <c r="B9" s="117"/>
      <c r="C9" s="117"/>
      <c r="D9" s="118"/>
      <c r="E9" s="118"/>
      <c r="F9" s="118"/>
      <c r="G9" s="135"/>
      <c r="H9" s="100">
        <v>10000</v>
      </c>
      <c r="I9" s="100">
        <v>10000</v>
      </c>
      <c r="J9" s="100">
        <v>10000</v>
      </c>
      <c r="K9" s="100"/>
      <c r="L9" s="100"/>
      <c r="M9" s="100"/>
      <c r="N9" s="100"/>
      <c r="O9" s="100"/>
      <c r="P9" s="100"/>
      <c r="Q9" s="100"/>
      <c r="R9" s="100"/>
      <c r="S9" s="100"/>
    </row>
    <row r="10" ht="21" customHeight="1" spans="1:19">
      <c r="A10" s="131" t="s">
        <v>336</v>
      </c>
      <c r="B10" s="33"/>
      <c r="C10" s="33"/>
      <c r="D10" s="131"/>
      <c r="E10" s="131"/>
      <c r="F10" s="131"/>
      <c r="G10" s="136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97"/>
      <c r="B1" s="104"/>
      <c r="C1" s="104"/>
      <c r="D1" s="104"/>
      <c r="E1" s="104"/>
      <c r="F1" s="104"/>
      <c r="G1" s="104"/>
      <c r="H1" s="97"/>
      <c r="I1" s="97"/>
      <c r="J1" s="97"/>
      <c r="K1" s="97"/>
      <c r="L1" s="97"/>
      <c r="M1" s="97"/>
      <c r="N1" s="119"/>
      <c r="O1" s="97"/>
      <c r="P1" s="97"/>
      <c r="Q1" s="104"/>
      <c r="R1" s="97"/>
      <c r="S1" s="127"/>
      <c r="T1" s="127" t="s">
        <v>337</v>
      </c>
    </row>
    <row r="2" ht="41.25" customHeight="1" spans="1:20">
      <c r="A2" s="93" t="str">
        <f>"2026"&amp;"年部门政府购买服务预算表"</f>
        <v>2026年部门政府购买服务预算表</v>
      </c>
      <c r="B2" s="87"/>
      <c r="C2" s="87"/>
      <c r="D2" s="87"/>
      <c r="E2" s="87"/>
      <c r="F2" s="87"/>
      <c r="G2" s="87"/>
      <c r="H2" s="105"/>
      <c r="I2" s="105"/>
      <c r="J2" s="105"/>
      <c r="K2" s="105"/>
      <c r="L2" s="105"/>
      <c r="M2" s="105"/>
      <c r="N2" s="120"/>
      <c r="O2" s="105"/>
      <c r="P2" s="105"/>
      <c r="Q2" s="87"/>
      <c r="R2" s="105"/>
      <c r="S2" s="120"/>
      <c r="T2" s="87"/>
    </row>
    <row r="3" ht="22.5" customHeight="1" spans="1:20">
      <c r="A3" s="94" t="str">
        <f>"单位名称："&amp;"昆明市五华区园博幼儿园"</f>
        <v>单位名称：昆明市五华区园博幼儿园</v>
      </c>
      <c r="B3" s="106"/>
      <c r="C3" s="106"/>
      <c r="D3" s="106"/>
      <c r="E3" s="106"/>
      <c r="F3" s="106"/>
      <c r="G3" s="106"/>
      <c r="H3" s="95"/>
      <c r="I3" s="95"/>
      <c r="J3" s="95"/>
      <c r="K3" s="95"/>
      <c r="L3" s="95"/>
      <c r="M3" s="95"/>
      <c r="N3" s="119"/>
      <c r="O3" s="97"/>
      <c r="P3" s="97"/>
      <c r="Q3" s="104"/>
      <c r="R3" s="97"/>
      <c r="S3" s="128"/>
      <c r="T3" s="127" t="s">
        <v>1</v>
      </c>
    </row>
    <row r="4" ht="24" customHeight="1" spans="1:20">
      <c r="A4" s="37" t="s">
        <v>173</v>
      </c>
      <c r="B4" s="107" t="s">
        <v>174</v>
      </c>
      <c r="C4" s="107" t="s">
        <v>324</v>
      </c>
      <c r="D4" s="107" t="s">
        <v>338</v>
      </c>
      <c r="E4" s="107" t="s">
        <v>339</v>
      </c>
      <c r="F4" s="107" t="s">
        <v>340</v>
      </c>
      <c r="G4" s="107" t="s">
        <v>341</v>
      </c>
      <c r="H4" s="108" t="s">
        <v>342</v>
      </c>
      <c r="I4" s="108" t="s">
        <v>343</v>
      </c>
      <c r="J4" s="121" t="s">
        <v>181</v>
      </c>
      <c r="K4" s="121"/>
      <c r="L4" s="121"/>
      <c r="M4" s="121"/>
      <c r="N4" s="122"/>
      <c r="O4" s="121"/>
      <c r="P4" s="121"/>
      <c r="Q4" s="101"/>
      <c r="R4" s="121"/>
      <c r="S4" s="122"/>
      <c r="T4" s="102"/>
    </row>
    <row r="5" ht="24" customHeight="1" spans="1:20">
      <c r="A5" s="40"/>
      <c r="B5" s="109"/>
      <c r="C5" s="109"/>
      <c r="D5" s="109"/>
      <c r="E5" s="109"/>
      <c r="F5" s="109"/>
      <c r="G5" s="109"/>
      <c r="H5" s="110"/>
      <c r="I5" s="110"/>
      <c r="J5" s="110" t="s">
        <v>55</v>
      </c>
      <c r="K5" s="110" t="s">
        <v>58</v>
      </c>
      <c r="L5" s="110" t="s">
        <v>330</v>
      </c>
      <c r="M5" s="110" t="s">
        <v>331</v>
      </c>
      <c r="N5" s="123" t="s">
        <v>332</v>
      </c>
      <c r="O5" s="124" t="s">
        <v>333</v>
      </c>
      <c r="P5" s="124"/>
      <c r="Q5" s="129"/>
      <c r="R5" s="124"/>
      <c r="S5" s="130"/>
      <c r="T5" s="111"/>
    </row>
    <row r="6" ht="54" customHeight="1" spans="1:20">
      <c r="A6" s="42"/>
      <c r="B6" s="111"/>
      <c r="C6" s="111"/>
      <c r="D6" s="111"/>
      <c r="E6" s="111"/>
      <c r="F6" s="111"/>
      <c r="G6" s="111"/>
      <c r="H6" s="112"/>
      <c r="I6" s="112"/>
      <c r="J6" s="112"/>
      <c r="K6" s="112" t="s">
        <v>57</v>
      </c>
      <c r="L6" s="112"/>
      <c r="M6" s="112"/>
      <c r="N6" s="125"/>
      <c r="O6" s="112" t="s">
        <v>57</v>
      </c>
      <c r="P6" s="112" t="s">
        <v>64</v>
      </c>
      <c r="Q6" s="111" t="s">
        <v>65</v>
      </c>
      <c r="R6" s="112" t="s">
        <v>66</v>
      </c>
      <c r="S6" s="125" t="s">
        <v>67</v>
      </c>
      <c r="T6" s="111" t="s">
        <v>68</v>
      </c>
    </row>
    <row r="7" ht="17.25" customHeight="1" spans="1:20">
      <c r="A7" s="43">
        <v>1</v>
      </c>
      <c r="B7" s="111">
        <v>2</v>
      </c>
      <c r="C7" s="43">
        <v>3</v>
      </c>
      <c r="D7" s="43">
        <v>4</v>
      </c>
      <c r="E7" s="111">
        <v>5</v>
      </c>
      <c r="F7" s="43">
        <v>6</v>
      </c>
      <c r="G7" s="43">
        <v>7</v>
      </c>
      <c r="H7" s="111">
        <v>8</v>
      </c>
      <c r="I7" s="43">
        <v>9</v>
      </c>
      <c r="J7" s="43">
        <v>10</v>
      </c>
      <c r="K7" s="111">
        <v>11</v>
      </c>
      <c r="L7" s="43">
        <v>12</v>
      </c>
      <c r="M7" s="43">
        <v>13</v>
      </c>
      <c r="N7" s="111">
        <v>14</v>
      </c>
      <c r="O7" s="43">
        <v>15</v>
      </c>
      <c r="P7" s="43">
        <v>16</v>
      </c>
      <c r="Q7" s="111">
        <v>17</v>
      </c>
      <c r="R7" s="43">
        <v>18</v>
      </c>
      <c r="S7" s="43">
        <v>19</v>
      </c>
      <c r="T7" s="43">
        <v>20</v>
      </c>
    </row>
    <row r="8" ht="21" customHeight="1" spans="1:20">
      <c r="A8" s="113"/>
      <c r="B8" s="114"/>
      <c r="C8" s="114"/>
      <c r="D8" s="114"/>
      <c r="E8" s="114"/>
      <c r="F8" s="114"/>
      <c r="G8" s="114"/>
      <c r="H8" s="115"/>
      <c r="I8" s="115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ht="21" customHeight="1" spans="1:20">
      <c r="A9" s="116" t="s">
        <v>163</v>
      </c>
      <c r="B9" s="117"/>
      <c r="C9" s="117"/>
      <c r="D9" s="117"/>
      <c r="E9" s="117"/>
      <c r="F9" s="117"/>
      <c r="G9" s="117"/>
      <c r="H9" s="118"/>
      <c r="I9" s="126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customHeight="1" spans="1:1">
      <c r="A10" s="1" t="s">
        <v>344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B15" sqref="B15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4:24">
      <c r="D1" s="92"/>
      <c r="W1" s="53"/>
      <c r="X1" s="53" t="s">
        <v>345</v>
      </c>
    </row>
    <row r="2" ht="41.25" customHeight="1" spans="1:24">
      <c r="A2" s="93" t="str">
        <f>"2026"&amp;"年市对下转移支付预算表"</f>
        <v>2026年市对下转移支付预算表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87"/>
      <c r="X2" s="87"/>
    </row>
    <row r="3" ht="18" customHeight="1" spans="1:24">
      <c r="A3" s="94" t="str">
        <f>"单位名称："&amp;"昆明市五华区园博幼儿园"</f>
        <v>单位名称：昆明市五华区园博幼儿园</v>
      </c>
      <c r="B3" s="95"/>
      <c r="C3" s="95"/>
      <c r="D3" s="96"/>
      <c r="E3" s="97"/>
      <c r="F3" s="97"/>
      <c r="G3" s="97"/>
      <c r="H3" s="97"/>
      <c r="I3" s="97"/>
      <c r="W3" s="54"/>
      <c r="X3" s="54" t="s">
        <v>1</v>
      </c>
    </row>
    <row r="4" ht="19.5" customHeight="1" spans="1:24">
      <c r="A4" s="38" t="s">
        <v>346</v>
      </c>
      <c r="B4" s="55" t="s">
        <v>181</v>
      </c>
      <c r="C4" s="56"/>
      <c r="D4" s="56"/>
      <c r="E4" s="55" t="s">
        <v>347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101"/>
      <c r="X4" s="102"/>
    </row>
    <row r="5" ht="40.5" customHeight="1" spans="1:24">
      <c r="A5" s="43"/>
      <c r="B5" s="41" t="s">
        <v>55</v>
      </c>
      <c r="C5" s="37" t="s">
        <v>58</v>
      </c>
      <c r="D5" s="98" t="s">
        <v>330</v>
      </c>
      <c r="E5" s="70" t="s">
        <v>348</v>
      </c>
      <c r="F5" s="70" t="s">
        <v>349</v>
      </c>
      <c r="G5" s="70" t="s">
        <v>350</v>
      </c>
      <c r="H5" s="70" t="s">
        <v>351</v>
      </c>
      <c r="I5" s="70" t="s">
        <v>352</v>
      </c>
      <c r="J5" s="70" t="s">
        <v>353</v>
      </c>
      <c r="K5" s="70" t="s">
        <v>354</v>
      </c>
      <c r="L5" s="70" t="s">
        <v>355</v>
      </c>
      <c r="M5" s="70" t="s">
        <v>356</v>
      </c>
      <c r="N5" s="70" t="s">
        <v>357</v>
      </c>
      <c r="O5" s="70" t="s">
        <v>358</v>
      </c>
      <c r="P5" s="70" t="s">
        <v>359</v>
      </c>
      <c r="Q5" s="70" t="s">
        <v>360</v>
      </c>
      <c r="R5" s="70" t="s">
        <v>361</v>
      </c>
      <c r="S5" s="70" t="s">
        <v>362</v>
      </c>
      <c r="T5" s="70" t="s">
        <v>363</v>
      </c>
      <c r="U5" s="70" t="s">
        <v>364</v>
      </c>
      <c r="V5" s="70" t="s">
        <v>365</v>
      </c>
      <c r="W5" s="70" t="s">
        <v>366</v>
      </c>
      <c r="X5" s="103" t="s">
        <v>367</v>
      </c>
    </row>
    <row r="6" ht="19.5" customHeight="1" spans="1:24">
      <c r="A6" s="44">
        <v>1</v>
      </c>
      <c r="B6" s="44">
        <v>2</v>
      </c>
      <c r="C6" s="44">
        <v>3</v>
      </c>
      <c r="D6" s="99">
        <v>4</v>
      </c>
      <c r="E6" s="58">
        <v>5</v>
      </c>
      <c r="F6" s="44">
        <v>6</v>
      </c>
      <c r="G6" s="44">
        <v>7</v>
      </c>
      <c r="H6" s="99">
        <v>8</v>
      </c>
      <c r="I6" s="44">
        <v>9</v>
      </c>
      <c r="J6" s="44">
        <v>10</v>
      </c>
      <c r="K6" s="44">
        <v>11</v>
      </c>
      <c r="L6" s="99">
        <v>12</v>
      </c>
      <c r="M6" s="44">
        <v>13</v>
      </c>
      <c r="N6" s="44">
        <v>14</v>
      </c>
      <c r="O6" s="44">
        <v>15</v>
      </c>
      <c r="P6" s="99">
        <v>16</v>
      </c>
      <c r="Q6" s="44">
        <v>17</v>
      </c>
      <c r="R6" s="44">
        <v>18</v>
      </c>
      <c r="S6" s="44">
        <v>19</v>
      </c>
      <c r="T6" s="99">
        <v>20</v>
      </c>
      <c r="U6" s="99">
        <v>21</v>
      </c>
      <c r="V6" s="99">
        <v>22</v>
      </c>
      <c r="W6" s="58">
        <v>23</v>
      </c>
      <c r="X6" s="58">
        <v>24</v>
      </c>
    </row>
    <row r="7" ht="19.5" customHeight="1" spans="1:24">
      <c r="A7" s="45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ht="19.5" customHeight="1" spans="1:24">
      <c r="A8" s="9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customHeight="1" spans="1:1">
      <c r="A9" s="1" t="s">
        <v>368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4" sqref="A24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53" t="s">
        <v>369</v>
      </c>
    </row>
    <row r="2" ht="41.25" customHeight="1" spans="1:10">
      <c r="A2" s="86" t="str">
        <f>"2026"&amp;"年市对下转移支付绩效目标表"</f>
        <v>2026年市对下转移支付绩效目标表</v>
      </c>
      <c r="B2" s="32"/>
      <c r="C2" s="32"/>
      <c r="D2" s="32"/>
      <c r="E2" s="32"/>
      <c r="F2" s="87"/>
      <c r="G2" s="32"/>
      <c r="H2" s="87"/>
      <c r="I2" s="87"/>
      <c r="J2" s="32"/>
    </row>
    <row r="3" ht="17.25" customHeight="1" spans="1:1">
      <c r="A3" s="33" t="str">
        <f>"单位名称："&amp;"昆明市五华区园博幼儿园"</f>
        <v>单位名称：昆明市五华区园博幼儿园</v>
      </c>
    </row>
    <row r="4" ht="44.25" customHeight="1" spans="1:10">
      <c r="A4" s="88" t="s">
        <v>346</v>
      </c>
      <c r="B4" s="88" t="s">
        <v>270</v>
      </c>
      <c r="C4" s="88" t="s">
        <v>271</v>
      </c>
      <c r="D4" s="88" t="s">
        <v>272</v>
      </c>
      <c r="E4" s="88" t="s">
        <v>273</v>
      </c>
      <c r="F4" s="89" t="s">
        <v>274</v>
      </c>
      <c r="G4" s="88" t="s">
        <v>275</v>
      </c>
      <c r="H4" s="89" t="s">
        <v>276</v>
      </c>
      <c r="I4" s="89" t="s">
        <v>277</v>
      </c>
      <c r="J4" s="88" t="s">
        <v>278</v>
      </c>
    </row>
    <row r="5" ht="14.25" customHeight="1" spans="1:10">
      <c r="A5" s="88">
        <v>1</v>
      </c>
      <c r="B5" s="88">
        <v>2</v>
      </c>
      <c r="C5" s="88">
        <v>3</v>
      </c>
      <c r="D5" s="88">
        <v>4</v>
      </c>
      <c r="E5" s="88">
        <v>5</v>
      </c>
      <c r="F5" s="89">
        <v>6</v>
      </c>
      <c r="G5" s="88">
        <v>7</v>
      </c>
      <c r="H5" s="89">
        <v>8</v>
      </c>
      <c r="I5" s="89">
        <v>9</v>
      </c>
      <c r="J5" s="88">
        <v>10</v>
      </c>
    </row>
    <row r="6" ht="42" customHeight="1" spans="1:10">
      <c r="A6" s="45"/>
      <c r="B6" s="90"/>
      <c r="C6" s="90"/>
      <c r="D6" s="90"/>
      <c r="E6" s="76"/>
      <c r="F6" s="91"/>
      <c r="G6" s="76"/>
      <c r="H6" s="91"/>
      <c r="I6" s="91"/>
      <c r="J6" s="76"/>
    </row>
    <row r="7" ht="42" customHeight="1" spans="1:10">
      <c r="A7" s="45"/>
      <c r="B7" s="46"/>
      <c r="C7" s="46"/>
      <c r="D7" s="46"/>
      <c r="E7" s="45"/>
      <c r="F7" s="46"/>
      <c r="G7" s="45"/>
      <c r="H7" s="46"/>
      <c r="I7" s="46"/>
      <c r="J7" s="45"/>
    </row>
    <row r="8" customHeight="1" spans="1:1">
      <c r="A8" s="1" t="s">
        <v>368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27" sqref="A27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60" t="s">
        <v>370</v>
      </c>
      <c r="B1" s="61"/>
      <c r="C1" s="61"/>
      <c r="D1" s="62"/>
      <c r="E1" s="62"/>
      <c r="F1" s="62"/>
      <c r="G1" s="61"/>
      <c r="H1" s="61"/>
      <c r="I1" s="62"/>
    </row>
    <row r="2" ht="41.25" customHeight="1" spans="1:9">
      <c r="A2" s="63" t="str">
        <f>"2026"&amp;"年新增资产配置预算表"</f>
        <v>2026年新增资产配置预算表</v>
      </c>
      <c r="B2" s="64"/>
      <c r="C2" s="64"/>
      <c r="D2" s="65"/>
      <c r="E2" s="65"/>
      <c r="F2" s="65"/>
      <c r="G2" s="64"/>
      <c r="H2" s="64"/>
      <c r="I2" s="65"/>
    </row>
    <row r="3" customHeight="1" spans="1:9">
      <c r="A3" s="66" t="str">
        <f>"单位名称："&amp;"昆明市五华区园博幼儿园"</f>
        <v>单位名称：昆明市五华区园博幼儿园</v>
      </c>
      <c r="B3" s="67"/>
      <c r="C3" s="67"/>
      <c r="D3" s="68"/>
      <c r="F3" s="65"/>
      <c r="G3" s="64"/>
      <c r="H3" s="64"/>
      <c r="I3" s="85" t="s">
        <v>1</v>
      </c>
    </row>
    <row r="4" ht="28.5" customHeight="1" spans="1:9">
      <c r="A4" s="69" t="s">
        <v>173</v>
      </c>
      <c r="B4" s="70" t="s">
        <v>174</v>
      </c>
      <c r="C4" s="71" t="s">
        <v>371</v>
      </c>
      <c r="D4" s="69" t="s">
        <v>372</v>
      </c>
      <c r="E4" s="69" t="s">
        <v>373</v>
      </c>
      <c r="F4" s="69" t="s">
        <v>374</v>
      </c>
      <c r="G4" s="70" t="s">
        <v>375</v>
      </c>
      <c r="H4" s="58"/>
      <c r="I4" s="69"/>
    </row>
    <row r="5" ht="21" customHeight="1" spans="1:9">
      <c r="A5" s="71"/>
      <c r="B5" s="72"/>
      <c r="C5" s="72"/>
      <c r="D5" s="73"/>
      <c r="E5" s="72"/>
      <c r="F5" s="72"/>
      <c r="G5" s="70" t="s">
        <v>328</v>
      </c>
      <c r="H5" s="70" t="s">
        <v>376</v>
      </c>
      <c r="I5" s="70" t="s">
        <v>377</v>
      </c>
    </row>
    <row r="6" ht="17.25" customHeight="1" spans="1:9">
      <c r="A6" s="74" t="s">
        <v>82</v>
      </c>
      <c r="B6" s="75" t="s">
        <v>83</v>
      </c>
      <c r="C6" s="74" t="s">
        <v>84</v>
      </c>
      <c r="D6" s="76" t="s">
        <v>85</v>
      </c>
      <c r="E6" s="74" t="s">
        <v>86</v>
      </c>
      <c r="F6" s="75" t="s">
        <v>87</v>
      </c>
      <c r="G6" s="77" t="s">
        <v>88</v>
      </c>
      <c r="H6" s="76" t="s">
        <v>89</v>
      </c>
      <c r="I6" s="76">
        <v>9</v>
      </c>
    </row>
    <row r="7" ht="19.5" customHeight="1" spans="1:9">
      <c r="A7" s="78"/>
      <c r="B7" s="48"/>
      <c r="C7" s="48"/>
      <c r="D7" s="45"/>
      <c r="E7" s="46"/>
      <c r="F7" s="77"/>
      <c r="G7" s="79"/>
      <c r="H7" s="80"/>
      <c r="I7" s="80"/>
    </row>
    <row r="8" ht="19.5" customHeight="1" spans="1:9">
      <c r="A8" s="81" t="s">
        <v>55</v>
      </c>
      <c r="B8" s="82"/>
      <c r="C8" s="82"/>
      <c r="D8" s="83"/>
      <c r="E8" s="84"/>
      <c r="F8" s="84"/>
      <c r="G8" s="79"/>
      <c r="H8" s="80"/>
      <c r="I8" s="80"/>
    </row>
    <row r="9" customHeight="1" spans="1:1">
      <c r="A9" s="1" t="s">
        <v>378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31"/>
      <c r="E1" s="31"/>
      <c r="F1" s="31"/>
      <c r="G1" s="31"/>
      <c r="K1" s="53" t="s">
        <v>379</v>
      </c>
    </row>
    <row r="2" ht="41.25" customHeight="1" spans="1:11">
      <c r="A2" s="32" t="str">
        <f>"2026"&amp;"年上级转移支付补助项目支出预算表"</f>
        <v>2026年上级转移支付补助项目支出预算表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33" t="str">
        <f>"单位名称："&amp;"昆明市五华区园博幼儿园"</f>
        <v>单位名称：昆明市五华区园博幼儿园</v>
      </c>
      <c r="B3" s="34"/>
      <c r="C3" s="34"/>
      <c r="D3" s="34"/>
      <c r="E3" s="34"/>
      <c r="F3" s="34"/>
      <c r="G3" s="34"/>
      <c r="H3" s="35"/>
      <c r="I3" s="35"/>
      <c r="J3" s="35"/>
      <c r="K3" s="54" t="s">
        <v>1</v>
      </c>
    </row>
    <row r="4" ht="21.75" customHeight="1" spans="1:11">
      <c r="A4" s="36" t="s">
        <v>248</v>
      </c>
      <c r="B4" s="36" t="s">
        <v>176</v>
      </c>
      <c r="C4" s="36" t="s">
        <v>249</v>
      </c>
      <c r="D4" s="37" t="s">
        <v>177</v>
      </c>
      <c r="E4" s="37" t="s">
        <v>178</v>
      </c>
      <c r="F4" s="37" t="s">
        <v>250</v>
      </c>
      <c r="G4" s="37" t="s">
        <v>251</v>
      </c>
      <c r="H4" s="38" t="s">
        <v>55</v>
      </c>
      <c r="I4" s="55" t="s">
        <v>380</v>
      </c>
      <c r="J4" s="56"/>
      <c r="K4" s="57"/>
    </row>
    <row r="5" ht="21.75" customHeight="1" spans="1:11">
      <c r="A5" s="39"/>
      <c r="B5" s="39"/>
      <c r="C5" s="39"/>
      <c r="D5" s="40"/>
      <c r="E5" s="40"/>
      <c r="F5" s="40"/>
      <c r="G5" s="40"/>
      <c r="H5" s="41"/>
      <c r="I5" s="37" t="s">
        <v>58</v>
      </c>
      <c r="J5" s="37" t="s">
        <v>59</v>
      </c>
      <c r="K5" s="37" t="s">
        <v>60</v>
      </c>
    </row>
    <row r="6" ht="40.5" customHeight="1" spans="1:11">
      <c r="A6" s="17"/>
      <c r="B6" s="17"/>
      <c r="C6" s="17"/>
      <c r="D6" s="42"/>
      <c r="E6" s="42"/>
      <c r="F6" s="42"/>
      <c r="G6" s="42"/>
      <c r="H6" s="43"/>
      <c r="I6" s="42" t="s">
        <v>57</v>
      </c>
      <c r="J6" s="42"/>
      <c r="K6" s="42"/>
    </row>
    <row r="7" ht="15" customHeight="1" spans="1:1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58">
        <v>10</v>
      </c>
      <c r="K7" s="58">
        <v>11</v>
      </c>
    </row>
    <row r="8" ht="18.75" customHeight="1" spans="1:11">
      <c r="A8" s="45"/>
      <c r="B8" s="46"/>
      <c r="C8" s="45"/>
      <c r="D8" s="45"/>
      <c r="E8" s="45"/>
      <c r="F8" s="45"/>
      <c r="G8" s="45"/>
      <c r="H8" s="47"/>
      <c r="I8" s="59"/>
      <c r="J8" s="59"/>
      <c r="K8" s="47"/>
    </row>
    <row r="9" ht="18.75" customHeight="1" spans="1:11">
      <c r="A9" s="48"/>
      <c r="B9" s="46"/>
      <c r="C9" s="46"/>
      <c r="D9" s="46"/>
      <c r="E9" s="46"/>
      <c r="F9" s="46"/>
      <c r="G9" s="46"/>
      <c r="H9" s="49"/>
      <c r="I9" s="49"/>
      <c r="J9" s="49"/>
      <c r="K9" s="47"/>
    </row>
    <row r="10" ht="18.75" customHeight="1" spans="1:11">
      <c r="A10" s="50" t="s">
        <v>163</v>
      </c>
      <c r="B10" s="51"/>
      <c r="C10" s="51"/>
      <c r="D10" s="51"/>
      <c r="E10" s="51"/>
      <c r="F10" s="51"/>
      <c r="G10" s="52"/>
      <c r="H10" s="49"/>
      <c r="I10" s="49"/>
      <c r="J10" s="49"/>
      <c r="K10" s="47"/>
    </row>
    <row r="11" customHeight="1" spans="1:1">
      <c r="A11" s="1" t="s">
        <v>381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GridLines="0" showZeros="0" tabSelected="1" topLeftCell="A6" workbookViewId="0">
      <selection activeCell="A1" sqref="$A1:$XFD1048576"/>
    </sheetView>
  </sheetViews>
  <sheetFormatPr defaultColWidth="9.13888888888889" defaultRowHeight="14.25" customHeight="1" outlineLevelCol="6"/>
  <cols>
    <col min="1" max="1" width="35.287037037037" style="1" customWidth="1"/>
    <col min="2" max="2" width="28" style="1" customWidth="1"/>
    <col min="3" max="3" width="56.25" style="1" customWidth="1"/>
    <col min="4" max="4" width="28" style="1" customWidth="1"/>
    <col min="5" max="7" width="23.8518518518519" style="1" customWidth="1"/>
    <col min="8" max="16384" width="9.13888888888889" style="1"/>
  </cols>
  <sheetData>
    <row r="1" s="1" customFormat="1" ht="13.5" customHeight="1" spans="4:7">
      <c r="D1" s="2"/>
      <c r="E1" s="1"/>
      <c r="F1" s="1"/>
      <c r="G1" s="3" t="s">
        <v>382</v>
      </c>
    </row>
    <row r="2" s="1" customFormat="1" ht="41.25" customHeight="1" spans="1:7">
      <c r="A2" s="4" t="s">
        <v>383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384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249</v>
      </c>
      <c r="B4" s="9" t="s">
        <v>248</v>
      </c>
      <c r="C4" s="9" t="s">
        <v>176</v>
      </c>
      <c r="D4" s="10" t="s">
        <v>385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386</v>
      </c>
      <c r="F5" s="10" t="s">
        <v>387</v>
      </c>
      <c r="G5" s="10" t="s">
        <v>388</v>
      </c>
    </row>
    <row r="6" s="1" customFormat="1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0" t="s">
        <v>70</v>
      </c>
      <c r="B8" s="20" t="s">
        <v>389</v>
      </c>
      <c r="C8" s="21" t="s">
        <v>213</v>
      </c>
      <c r="D8" s="20" t="s">
        <v>390</v>
      </c>
      <c r="E8" s="22">
        <v>17940</v>
      </c>
      <c r="F8" s="22">
        <v>17940</v>
      </c>
      <c r="G8" s="22">
        <v>17940</v>
      </c>
    </row>
    <row r="9" s="1" customFormat="1" ht="17.25" customHeight="1" spans="1:7">
      <c r="A9" s="20" t="s">
        <v>70</v>
      </c>
      <c r="B9" s="20" t="s">
        <v>389</v>
      </c>
      <c r="C9" s="21" t="s">
        <v>238</v>
      </c>
      <c r="D9" s="20" t="s">
        <v>390</v>
      </c>
      <c r="E9" s="22">
        <v>2400</v>
      </c>
      <c r="F9" s="22">
        <v>2400</v>
      </c>
      <c r="G9" s="22">
        <v>2400</v>
      </c>
    </row>
    <row r="10" s="1" customFormat="1" ht="17.25" customHeight="1" spans="1:7">
      <c r="A10" s="20" t="s">
        <v>70</v>
      </c>
      <c r="B10" s="20" t="s">
        <v>389</v>
      </c>
      <c r="C10" s="21" t="s">
        <v>232</v>
      </c>
      <c r="D10" s="20" t="s">
        <v>390</v>
      </c>
      <c r="E10" s="22">
        <v>20400</v>
      </c>
      <c r="F10" s="22">
        <v>20400</v>
      </c>
      <c r="G10" s="22">
        <v>20400</v>
      </c>
    </row>
    <row r="11" s="1" customFormat="1" ht="17.25" customHeight="1" spans="1:7">
      <c r="A11" s="20" t="s">
        <v>70</v>
      </c>
      <c r="B11" s="20" t="s">
        <v>389</v>
      </c>
      <c r="C11" s="21" t="s">
        <v>216</v>
      </c>
      <c r="D11" s="20" t="s">
        <v>390</v>
      </c>
      <c r="E11" s="22">
        <v>290580</v>
      </c>
      <c r="F11" s="22">
        <v>290580</v>
      </c>
      <c r="G11" s="22">
        <v>290580</v>
      </c>
    </row>
    <row r="12" s="1" customFormat="1" ht="17.25" customHeight="1" spans="1:7">
      <c r="A12" s="20" t="s">
        <v>70</v>
      </c>
      <c r="B12" s="20" t="s">
        <v>389</v>
      </c>
      <c r="C12" s="21" t="s">
        <v>236</v>
      </c>
      <c r="D12" s="20" t="s">
        <v>390</v>
      </c>
      <c r="E12" s="22">
        <v>1113200</v>
      </c>
      <c r="F12" s="22">
        <v>1113200</v>
      </c>
      <c r="G12" s="22">
        <v>1113200</v>
      </c>
    </row>
    <row r="13" s="1" customFormat="1" ht="17.25" customHeight="1" spans="1:7">
      <c r="A13" s="20" t="s">
        <v>70</v>
      </c>
      <c r="B13" s="20" t="s">
        <v>389</v>
      </c>
      <c r="C13" s="21" t="s">
        <v>244</v>
      </c>
      <c r="D13" s="20" t="s">
        <v>390</v>
      </c>
      <c r="E13" s="22">
        <v>16809</v>
      </c>
      <c r="F13" s="22">
        <v>16809</v>
      </c>
      <c r="G13" s="22">
        <v>16809</v>
      </c>
    </row>
    <row r="14" s="1" customFormat="1" ht="17.25" customHeight="1" spans="1:7">
      <c r="A14" s="20" t="s">
        <v>70</v>
      </c>
      <c r="B14" s="20" t="s">
        <v>389</v>
      </c>
      <c r="C14" s="21" t="s">
        <v>124</v>
      </c>
      <c r="D14" s="20" t="s">
        <v>390</v>
      </c>
      <c r="E14" s="22">
        <v>437436</v>
      </c>
      <c r="F14" s="22">
        <v>437436</v>
      </c>
      <c r="G14" s="22">
        <v>437436</v>
      </c>
    </row>
    <row r="15" s="1" customFormat="1" ht="17.25" customHeight="1" spans="1:7">
      <c r="A15" s="20" t="s">
        <v>70</v>
      </c>
      <c r="B15" s="20" t="s">
        <v>389</v>
      </c>
      <c r="C15" s="21" t="s">
        <v>246</v>
      </c>
      <c r="D15" s="20" t="s">
        <v>390</v>
      </c>
      <c r="E15" s="22">
        <v>2400</v>
      </c>
      <c r="F15" s="22">
        <v>2400</v>
      </c>
      <c r="G15" s="22">
        <v>2400</v>
      </c>
    </row>
    <row r="16" s="1" customFormat="1" ht="17.25" customHeight="1" spans="1:7">
      <c r="A16" s="20" t="s">
        <v>70</v>
      </c>
      <c r="B16" s="20" t="s">
        <v>389</v>
      </c>
      <c r="C16" s="21" t="s">
        <v>240</v>
      </c>
      <c r="D16" s="20" t="s">
        <v>390</v>
      </c>
      <c r="E16" s="22">
        <v>2863833</v>
      </c>
      <c r="F16" s="22">
        <v>2863833</v>
      </c>
      <c r="G16" s="22">
        <v>2863833</v>
      </c>
    </row>
    <row r="17" s="1" customFormat="1" ht="17.25" customHeight="1" spans="1:7">
      <c r="A17" s="20" t="s">
        <v>70</v>
      </c>
      <c r="B17" s="20" t="s">
        <v>389</v>
      </c>
      <c r="C17" s="21" t="s">
        <v>193</v>
      </c>
      <c r="D17" s="20" t="s">
        <v>390</v>
      </c>
      <c r="E17" s="22">
        <v>2373064</v>
      </c>
      <c r="F17" s="22">
        <v>2373064</v>
      </c>
      <c r="G17" s="22">
        <v>2373064</v>
      </c>
    </row>
    <row r="18" s="1" customFormat="1" ht="17.25" customHeight="1" spans="1:7">
      <c r="A18" s="20" t="s">
        <v>70</v>
      </c>
      <c r="B18" s="20" t="s">
        <v>389</v>
      </c>
      <c r="C18" s="21" t="s">
        <v>203</v>
      </c>
      <c r="D18" s="20" t="s">
        <v>390</v>
      </c>
      <c r="E18" s="22">
        <v>732037</v>
      </c>
      <c r="F18" s="22">
        <v>732037</v>
      </c>
      <c r="G18" s="22">
        <v>732037</v>
      </c>
    </row>
    <row r="19" s="1" customFormat="1" ht="17.25" customHeight="1" spans="1:7">
      <c r="A19" s="20" t="s">
        <v>70</v>
      </c>
      <c r="B19" s="20" t="s">
        <v>389</v>
      </c>
      <c r="C19" s="23" t="s">
        <v>256</v>
      </c>
      <c r="D19" s="20" t="s">
        <v>390</v>
      </c>
      <c r="E19" s="24">
        <v>5000</v>
      </c>
      <c r="F19" s="24">
        <v>5000</v>
      </c>
      <c r="G19" s="24">
        <v>5000</v>
      </c>
    </row>
    <row r="20" s="1" customFormat="1" ht="17.25" customHeight="1" spans="1:7">
      <c r="A20" s="20" t="s">
        <v>70</v>
      </c>
      <c r="B20" s="25" t="s">
        <v>389</v>
      </c>
      <c r="C20" s="23" t="s">
        <v>264</v>
      </c>
      <c r="D20" s="25" t="s">
        <v>390</v>
      </c>
      <c r="E20" s="24">
        <v>1368</v>
      </c>
      <c r="F20" s="24">
        <v>1368</v>
      </c>
      <c r="G20" s="24">
        <v>1368</v>
      </c>
    </row>
    <row r="21" s="1" customFormat="1" ht="17.25" customHeight="1" spans="1:7">
      <c r="A21" s="20" t="s">
        <v>70</v>
      </c>
      <c r="B21" s="20" t="s">
        <v>389</v>
      </c>
      <c r="C21" s="23" t="s">
        <v>266</v>
      </c>
      <c r="D21" s="25" t="s">
        <v>390</v>
      </c>
      <c r="E21" s="24">
        <v>32323.5</v>
      </c>
      <c r="F21" s="24">
        <v>32323.5</v>
      </c>
      <c r="G21" s="24">
        <v>32323.5</v>
      </c>
    </row>
    <row r="22" s="1" customFormat="1" ht="17.25" customHeight="1" spans="1:7">
      <c r="A22" s="20" t="s">
        <v>70</v>
      </c>
      <c r="B22" s="25" t="s">
        <v>389</v>
      </c>
      <c r="C22" s="23" t="s">
        <v>261</v>
      </c>
      <c r="D22" s="25" t="s">
        <v>390</v>
      </c>
      <c r="E22" s="24">
        <v>14327.88</v>
      </c>
      <c r="F22" s="24">
        <v>14327.88</v>
      </c>
      <c r="G22" s="24">
        <v>14327.88</v>
      </c>
    </row>
    <row r="23" s="1" customFormat="1" ht="17.25" customHeight="1" spans="1:7">
      <c r="A23" s="20" t="s">
        <v>70</v>
      </c>
      <c r="B23" s="26" t="s">
        <v>389</v>
      </c>
      <c r="C23" s="23" t="s">
        <v>268</v>
      </c>
      <c r="D23" s="26" t="s">
        <v>390</v>
      </c>
      <c r="E23" s="24">
        <v>1089200</v>
      </c>
      <c r="F23" s="24">
        <v>1089200</v>
      </c>
      <c r="G23" s="24">
        <v>1089200</v>
      </c>
    </row>
    <row r="24" s="1" customFormat="1" ht="18.75" customHeight="1" spans="1:7">
      <c r="A24" s="27" t="s">
        <v>55</v>
      </c>
      <c r="B24" s="28" t="s">
        <v>391</v>
      </c>
      <c r="C24" s="28"/>
      <c r="D24" s="29"/>
      <c r="E24" s="30">
        <f t="shared" ref="E24:G24" si="0">SUM(E8:E23)</f>
        <v>9012318.38</v>
      </c>
      <c r="F24" s="30">
        <f t="shared" si="0"/>
        <v>9012318.38</v>
      </c>
      <c r="G24" s="30">
        <f t="shared" si="0"/>
        <v>9012318.38</v>
      </c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85" t="s">
        <v>52</v>
      </c>
    </row>
    <row r="2" ht="41.25" customHeight="1" spans="1:1">
      <c r="A2" s="63" t="str">
        <f>"2026"&amp;"年部门收入预算表"</f>
        <v>2026年部门收入预算表</v>
      </c>
    </row>
    <row r="3" ht="17.25" customHeight="1" spans="1:19">
      <c r="A3" s="66" t="str">
        <f>"单位名称："&amp;"昆明市五华区园博幼儿园"</f>
        <v>单位名称：昆明市五华区园博幼儿园</v>
      </c>
      <c r="S3" s="68" t="s">
        <v>1</v>
      </c>
    </row>
    <row r="4" ht="21.75" customHeight="1" spans="1:19">
      <c r="A4" s="204" t="s">
        <v>53</v>
      </c>
      <c r="B4" s="205" t="s">
        <v>54</v>
      </c>
      <c r="C4" s="205" t="s">
        <v>55</v>
      </c>
      <c r="D4" s="206" t="s">
        <v>56</v>
      </c>
      <c r="E4" s="206"/>
      <c r="F4" s="206"/>
      <c r="G4" s="206"/>
      <c r="H4" s="206"/>
      <c r="I4" s="152"/>
      <c r="J4" s="206"/>
      <c r="K4" s="206"/>
      <c r="L4" s="206"/>
      <c r="M4" s="206"/>
      <c r="N4" s="212"/>
      <c r="O4" s="206" t="s">
        <v>45</v>
      </c>
      <c r="P4" s="206"/>
      <c r="Q4" s="206"/>
      <c r="R4" s="206"/>
      <c r="S4" s="212"/>
    </row>
    <row r="5" ht="27" customHeight="1" spans="1:19">
      <c r="A5" s="207"/>
      <c r="B5" s="208"/>
      <c r="C5" s="208"/>
      <c r="D5" s="208" t="s">
        <v>57</v>
      </c>
      <c r="E5" s="208" t="s">
        <v>58</v>
      </c>
      <c r="F5" s="208" t="s">
        <v>59</v>
      </c>
      <c r="G5" s="208" t="s">
        <v>60</v>
      </c>
      <c r="H5" s="208" t="s">
        <v>61</v>
      </c>
      <c r="I5" s="213" t="s">
        <v>62</v>
      </c>
      <c r="J5" s="214"/>
      <c r="K5" s="214"/>
      <c r="L5" s="214"/>
      <c r="M5" s="214"/>
      <c r="N5" s="215"/>
      <c r="O5" s="208" t="s">
        <v>57</v>
      </c>
      <c r="P5" s="208" t="s">
        <v>58</v>
      </c>
      <c r="Q5" s="208" t="s">
        <v>59</v>
      </c>
      <c r="R5" s="208" t="s">
        <v>60</v>
      </c>
      <c r="S5" s="208" t="s">
        <v>63</v>
      </c>
    </row>
    <row r="6" ht="30" customHeight="1" spans="1:19">
      <c r="A6" s="209"/>
      <c r="B6" s="126"/>
      <c r="C6" s="135"/>
      <c r="D6" s="135"/>
      <c r="E6" s="135"/>
      <c r="F6" s="135"/>
      <c r="G6" s="135"/>
      <c r="H6" s="135"/>
      <c r="I6" s="91" t="s">
        <v>57</v>
      </c>
      <c r="J6" s="215" t="s">
        <v>64</v>
      </c>
      <c r="K6" s="215" t="s">
        <v>65</v>
      </c>
      <c r="L6" s="215" t="s">
        <v>66</v>
      </c>
      <c r="M6" s="215" t="s">
        <v>67</v>
      </c>
      <c r="N6" s="215" t="s">
        <v>68</v>
      </c>
      <c r="O6" s="216"/>
      <c r="P6" s="216"/>
      <c r="Q6" s="216"/>
      <c r="R6" s="216"/>
      <c r="S6" s="135"/>
    </row>
    <row r="7" ht="15" customHeight="1" spans="1:19">
      <c r="A7" s="210">
        <v>1</v>
      </c>
      <c r="B7" s="210">
        <v>2</v>
      </c>
      <c r="C7" s="210">
        <v>3</v>
      </c>
      <c r="D7" s="210">
        <v>4</v>
      </c>
      <c r="E7" s="210">
        <v>5</v>
      </c>
      <c r="F7" s="210">
        <v>6</v>
      </c>
      <c r="G7" s="210">
        <v>7</v>
      </c>
      <c r="H7" s="210">
        <v>8</v>
      </c>
      <c r="I7" s="91">
        <v>9</v>
      </c>
      <c r="J7" s="210">
        <v>10</v>
      </c>
      <c r="K7" s="210">
        <v>11</v>
      </c>
      <c r="L7" s="210">
        <v>12</v>
      </c>
      <c r="M7" s="210">
        <v>13</v>
      </c>
      <c r="N7" s="210">
        <v>14</v>
      </c>
      <c r="O7" s="210">
        <v>15</v>
      </c>
      <c r="P7" s="210">
        <v>16</v>
      </c>
      <c r="Q7" s="210">
        <v>17</v>
      </c>
      <c r="R7" s="210">
        <v>18</v>
      </c>
      <c r="S7" s="210">
        <v>19</v>
      </c>
    </row>
    <row r="8" ht="18" customHeight="1" spans="1:19">
      <c r="A8" s="46" t="s">
        <v>69</v>
      </c>
      <c r="B8" s="46" t="s">
        <v>70</v>
      </c>
      <c r="C8" s="100">
        <v>9012318.38</v>
      </c>
      <c r="D8" s="100">
        <v>8964299</v>
      </c>
      <c r="E8" s="100">
        <v>7875099</v>
      </c>
      <c r="F8" s="100"/>
      <c r="G8" s="100"/>
      <c r="H8" s="100"/>
      <c r="I8" s="100">
        <v>1089200</v>
      </c>
      <c r="J8" s="100"/>
      <c r="K8" s="100"/>
      <c r="L8" s="100"/>
      <c r="M8" s="100"/>
      <c r="N8" s="100">
        <v>1089200</v>
      </c>
      <c r="O8" s="100">
        <v>48019.38</v>
      </c>
      <c r="P8" s="100">
        <v>48019.38</v>
      </c>
      <c r="Q8" s="100"/>
      <c r="R8" s="100"/>
      <c r="S8" s="100"/>
    </row>
    <row r="9" ht="18" customHeight="1" spans="1:19">
      <c r="A9" s="71" t="s">
        <v>55</v>
      </c>
      <c r="B9" s="211"/>
      <c r="C9" s="100">
        <v>9012318.38</v>
      </c>
      <c r="D9" s="100">
        <v>8964299</v>
      </c>
      <c r="E9" s="100">
        <v>7875099</v>
      </c>
      <c r="F9" s="100"/>
      <c r="G9" s="100"/>
      <c r="H9" s="100"/>
      <c r="I9" s="100">
        <v>1089200</v>
      </c>
      <c r="J9" s="100"/>
      <c r="K9" s="100"/>
      <c r="L9" s="100"/>
      <c r="M9" s="100"/>
      <c r="N9" s="100">
        <v>1089200</v>
      </c>
      <c r="O9" s="100">
        <v>48019.38</v>
      </c>
      <c r="P9" s="100">
        <v>48019.38</v>
      </c>
      <c r="Q9" s="100"/>
      <c r="R9" s="100"/>
      <c r="S9" s="10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7" workbookViewId="0">
      <selection activeCell="D16" sqref="D16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68" t="s">
        <v>71</v>
      </c>
    </row>
    <row r="2" ht="41.25" customHeight="1" spans="1:1">
      <c r="A2" s="63" t="str">
        <f>"2026"&amp;"年部门支出预算表"</f>
        <v>2026年部门支出预算表</v>
      </c>
    </row>
    <row r="3" ht="17.25" customHeight="1" spans="1:15">
      <c r="A3" s="66" t="str">
        <f>"单位名称："&amp;"昆明市五华区园博幼儿园"</f>
        <v>单位名称：昆明市五华区园博幼儿园</v>
      </c>
      <c r="O3" s="68" t="s">
        <v>1</v>
      </c>
    </row>
    <row r="4" ht="27" customHeight="1" spans="1:15">
      <c r="A4" s="190" t="s">
        <v>72</v>
      </c>
      <c r="B4" s="190" t="s">
        <v>73</v>
      </c>
      <c r="C4" s="190" t="s">
        <v>55</v>
      </c>
      <c r="D4" s="191" t="s">
        <v>58</v>
      </c>
      <c r="E4" s="192"/>
      <c r="F4" s="193"/>
      <c r="G4" s="194" t="s">
        <v>59</v>
      </c>
      <c r="H4" s="194" t="s">
        <v>60</v>
      </c>
      <c r="I4" s="194" t="s">
        <v>74</v>
      </c>
      <c r="J4" s="191" t="s">
        <v>62</v>
      </c>
      <c r="K4" s="192"/>
      <c r="L4" s="192"/>
      <c r="M4" s="192"/>
      <c r="N4" s="201"/>
      <c r="O4" s="202"/>
    </row>
    <row r="5" ht="42" customHeight="1" spans="1:15">
      <c r="A5" s="195"/>
      <c r="B5" s="195"/>
      <c r="C5" s="196"/>
      <c r="D5" s="197" t="s">
        <v>57</v>
      </c>
      <c r="E5" s="197" t="s">
        <v>75</v>
      </c>
      <c r="F5" s="197" t="s">
        <v>76</v>
      </c>
      <c r="G5" s="196"/>
      <c r="H5" s="196"/>
      <c r="I5" s="203"/>
      <c r="J5" s="197" t="s">
        <v>57</v>
      </c>
      <c r="K5" s="184" t="s">
        <v>77</v>
      </c>
      <c r="L5" s="184" t="s">
        <v>78</v>
      </c>
      <c r="M5" s="184" t="s">
        <v>79</v>
      </c>
      <c r="N5" s="184" t="s">
        <v>80</v>
      </c>
      <c r="O5" s="184" t="s">
        <v>81</v>
      </c>
    </row>
    <row r="6" ht="18" customHeight="1" spans="1:15">
      <c r="A6" s="74" t="s">
        <v>82</v>
      </c>
      <c r="B6" s="74" t="s">
        <v>83</v>
      </c>
      <c r="C6" s="74" t="s">
        <v>84</v>
      </c>
      <c r="D6" s="77" t="s">
        <v>85</v>
      </c>
      <c r="E6" s="77" t="s">
        <v>86</v>
      </c>
      <c r="F6" s="77" t="s">
        <v>87</v>
      </c>
      <c r="G6" s="77" t="s">
        <v>88</v>
      </c>
      <c r="H6" s="77" t="s">
        <v>89</v>
      </c>
      <c r="I6" s="77" t="s">
        <v>90</v>
      </c>
      <c r="J6" s="77" t="s">
        <v>91</v>
      </c>
      <c r="K6" s="77" t="s">
        <v>92</v>
      </c>
      <c r="L6" s="77" t="s">
        <v>93</v>
      </c>
      <c r="M6" s="77" t="s">
        <v>94</v>
      </c>
      <c r="N6" s="74" t="s">
        <v>95</v>
      </c>
      <c r="O6" s="77" t="s">
        <v>96</v>
      </c>
    </row>
    <row r="7" ht="21" customHeight="1" spans="1:15">
      <c r="A7" s="78" t="s">
        <v>97</v>
      </c>
      <c r="B7" s="78" t="s">
        <v>98</v>
      </c>
      <c r="C7" s="100">
        <v>7834361.38</v>
      </c>
      <c r="D7" s="100">
        <v>6745161.38</v>
      </c>
      <c r="E7" s="100">
        <v>6692142</v>
      </c>
      <c r="F7" s="100">
        <v>53019.38</v>
      </c>
      <c r="G7" s="100"/>
      <c r="H7" s="100"/>
      <c r="I7" s="100"/>
      <c r="J7" s="100">
        <v>1089200</v>
      </c>
      <c r="K7" s="100"/>
      <c r="L7" s="100"/>
      <c r="M7" s="100"/>
      <c r="N7" s="100"/>
      <c r="O7" s="100">
        <v>1089200</v>
      </c>
    </row>
    <row r="8" ht="21" customHeight="1" spans="1:15">
      <c r="A8" s="198" t="s">
        <v>99</v>
      </c>
      <c r="B8" s="198" t="s">
        <v>100</v>
      </c>
      <c r="C8" s="100">
        <v>7834361.38</v>
      </c>
      <c r="D8" s="100">
        <v>6745161.38</v>
      </c>
      <c r="E8" s="100">
        <v>6692142</v>
      </c>
      <c r="F8" s="100">
        <v>53019.38</v>
      </c>
      <c r="G8" s="100"/>
      <c r="H8" s="100"/>
      <c r="I8" s="100"/>
      <c r="J8" s="100">
        <v>1089200</v>
      </c>
      <c r="K8" s="100"/>
      <c r="L8" s="100"/>
      <c r="M8" s="100"/>
      <c r="N8" s="100"/>
      <c r="O8" s="100">
        <v>1089200</v>
      </c>
    </row>
    <row r="9" ht="21" customHeight="1" spans="1:15">
      <c r="A9" s="199" t="s">
        <v>101</v>
      </c>
      <c r="B9" s="199" t="s">
        <v>102</v>
      </c>
      <c r="C9" s="100">
        <v>7834361.38</v>
      </c>
      <c r="D9" s="100">
        <v>6745161.38</v>
      </c>
      <c r="E9" s="100">
        <v>6692142</v>
      </c>
      <c r="F9" s="100">
        <v>53019.38</v>
      </c>
      <c r="G9" s="100"/>
      <c r="H9" s="100"/>
      <c r="I9" s="100"/>
      <c r="J9" s="100">
        <v>1089200</v>
      </c>
      <c r="K9" s="100"/>
      <c r="L9" s="100"/>
      <c r="M9" s="100"/>
      <c r="N9" s="100"/>
      <c r="O9" s="100">
        <v>1089200</v>
      </c>
    </row>
    <row r="10" ht="21" customHeight="1" spans="1:15">
      <c r="A10" s="78" t="s">
        <v>103</v>
      </c>
      <c r="B10" s="78" t="s">
        <v>104</v>
      </c>
      <c r="C10" s="100">
        <v>442800</v>
      </c>
      <c r="D10" s="100">
        <v>442800</v>
      </c>
      <c r="E10" s="100">
        <v>442800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ht="21" customHeight="1" spans="1:15">
      <c r="A11" s="198" t="s">
        <v>105</v>
      </c>
      <c r="B11" s="198" t="s">
        <v>106</v>
      </c>
      <c r="C11" s="100">
        <v>442800</v>
      </c>
      <c r="D11" s="100">
        <v>442800</v>
      </c>
      <c r="E11" s="100">
        <v>442800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  <row r="12" ht="21" customHeight="1" spans="1:15">
      <c r="A12" s="199" t="s">
        <v>107</v>
      </c>
      <c r="B12" s="199" t="s">
        <v>108</v>
      </c>
      <c r="C12" s="100">
        <v>23400</v>
      </c>
      <c r="D12" s="100">
        <v>23400</v>
      </c>
      <c r="E12" s="100">
        <v>23400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</row>
    <row r="13" ht="21" customHeight="1" spans="1:15">
      <c r="A13" s="199" t="s">
        <v>109</v>
      </c>
      <c r="B13" s="199" t="s">
        <v>110</v>
      </c>
      <c r="C13" s="100">
        <v>419400</v>
      </c>
      <c r="D13" s="100">
        <v>419400</v>
      </c>
      <c r="E13" s="100">
        <v>419400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</row>
    <row r="14" ht="21" customHeight="1" spans="1:15">
      <c r="A14" s="78" t="s">
        <v>111</v>
      </c>
      <c r="B14" s="78" t="s">
        <v>112</v>
      </c>
      <c r="C14" s="100">
        <v>297721</v>
      </c>
      <c r="D14" s="100">
        <v>297721</v>
      </c>
      <c r="E14" s="100">
        <v>297721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</row>
    <row r="15" ht="21" customHeight="1" spans="1:15">
      <c r="A15" s="198" t="s">
        <v>113</v>
      </c>
      <c r="B15" s="198" t="s">
        <v>114</v>
      </c>
      <c r="C15" s="100">
        <v>297721</v>
      </c>
      <c r="D15" s="100">
        <v>297721</v>
      </c>
      <c r="E15" s="100">
        <v>297721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</row>
    <row r="16" ht="21" customHeight="1" spans="1:15">
      <c r="A16" s="199" t="s">
        <v>115</v>
      </c>
      <c r="B16" s="199" t="s">
        <v>116</v>
      </c>
      <c r="C16" s="100">
        <v>290905</v>
      </c>
      <c r="D16" s="100">
        <v>290905</v>
      </c>
      <c r="E16" s="100">
        <v>290905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</row>
    <row r="17" ht="21" customHeight="1" spans="1:15">
      <c r="A17" s="199" t="s">
        <v>117</v>
      </c>
      <c r="B17" s="199" t="s">
        <v>118</v>
      </c>
      <c r="C17" s="100">
        <v>6816</v>
      </c>
      <c r="D17" s="100">
        <v>6816</v>
      </c>
      <c r="E17" s="100">
        <v>6816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ht="21" customHeight="1" spans="1:15">
      <c r="A18" s="78" t="s">
        <v>119</v>
      </c>
      <c r="B18" s="78" t="s">
        <v>120</v>
      </c>
      <c r="C18" s="100">
        <v>437436</v>
      </c>
      <c r="D18" s="100">
        <v>437436</v>
      </c>
      <c r="E18" s="100">
        <v>437436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ht="21" customHeight="1" spans="1:15">
      <c r="A19" s="198" t="s">
        <v>121</v>
      </c>
      <c r="B19" s="198" t="s">
        <v>122</v>
      </c>
      <c r="C19" s="100">
        <v>437436</v>
      </c>
      <c r="D19" s="100">
        <v>437436</v>
      </c>
      <c r="E19" s="100">
        <v>437436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</row>
    <row r="20" ht="21" customHeight="1" spans="1:15">
      <c r="A20" s="199" t="s">
        <v>123</v>
      </c>
      <c r="B20" s="199" t="s">
        <v>124</v>
      </c>
      <c r="C20" s="100">
        <v>437436</v>
      </c>
      <c r="D20" s="100">
        <v>437436</v>
      </c>
      <c r="E20" s="100">
        <v>437436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</row>
    <row r="21" ht="21" customHeight="1" spans="1:15">
      <c r="A21" s="200" t="s">
        <v>55</v>
      </c>
      <c r="B21" s="52"/>
      <c r="C21" s="100">
        <v>9012318.38</v>
      </c>
      <c r="D21" s="100">
        <v>7923118.38</v>
      </c>
      <c r="E21" s="100">
        <v>7870099</v>
      </c>
      <c r="F21" s="100">
        <v>53019.38</v>
      </c>
      <c r="G21" s="100"/>
      <c r="H21" s="100"/>
      <c r="I21" s="100"/>
      <c r="J21" s="100">
        <v>1089200</v>
      </c>
      <c r="K21" s="100"/>
      <c r="L21" s="100"/>
      <c r="M21" s="100"/>
      <c r="N21" s="100"/>
      <c r="O21" s="100">
        <v>1089200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64"/>
      <c r="B1" s="68"/>
      <c r="C1" s="68"/>
      <c r="D1" s="68" t="s">
        <v>125</v>
      </c>
    </row>
    <row r="2" ht="41.25" customHeight="1" spans="1:1">
      <c r="A2" s="63" t="str">
        <f>"2026"&amp;"年部门财政拨款收支预算总表"</f>
        <v>2026年部门财政拨款收支预算总表</v>
      </c>
    </row>
    <row r="3" ht="17.25" customHeight="1" spans="1:4">
      <c r="A3" s="66" t="str">
        <f>"单位名称："&amp;"昆明市五华区园博幼儿园"</f>
        <v>单位名称：昆明市五华区园博幼儿园</v>
      </c>
      <c r="B3" s="183"/>
      <c r="D3" s="68" t="s">
        <v>1</v>
      </c>
    </row>
    <row r="4" ht="17.25" customHeight="1" spans="1:4">
      <c r="A4" s="184" t="s">
        <v>2</v>
      </c>
      <c r="B4" s="185"/>
      <c r="C4" s="184" t="s">
        <v>3</v>
      </c>
      <c r="D4" s="185"/>
    </row>
    <row r="5" ht="18.75" customHeight="1" spans="1:4">
      <c r="A5" s="184" t="s">
        <v>4</v>
      </c>
      <c r="B5" s="184" t="s">
        <v>5</v>
      </c>
      <c r="C5" s="184" t="s">
        <v>6</v>
      </c>
      <c r="D5" s="184" t="s">
        <v>5</v>
      </c>
    </row>
    <row r="6" ht="16.5" customHeight="1" spans="1:4">
      <c r="A6" s="186" t="s">
        <v>126</v>
      </c>
      <c r="B6" s="100">
        <v>7875099</v>
      </c>
      <c r="C6" s="186" t="s">
        <v>127</v>
      </c>
      <c r="D6" s="100">
        <v>7923118.38</v>
      </c>
    </row>
    <row r="7" ht="16.5" customHeight="1" spans="1:4">
      <c r="A7" s="186" t="s">
        <v>128</v>
      </c>
      <c r="B7" s="100">
        <v>7875099</v>
      </c>
      <c r="C7" s="186" t="s">
        <v>129</v>
      </c>
      <c r="D7" s="100"/>
    </row>
    <row r="8" ht="16.5" customHeight="1" spans="1:4">
      <c r="A8" s="186" t="s">
        <v>130</v>
      </c>
      <c r="B8" s="100"/>
      <c r="C8" s="186" t="s">
        <v>131</v>
      </c>
      <c r="D8" s="100"/>
    </row>
    <row r="9" ht="16.5" customHeight="1" spans="1:4">
      <c r="A9" s="186" t="s">
        <v>132</v>
      </c>
      <c r="B9" s="100"/>
      <c r="C9" s="186" t="s">
        <v>133</v>
      </c>
      <c r="D9" s="100"/>
    </row>
    <row r="10" ht="16.5" customHeight="1" spans="1:4">
      <c r="A10" s="186" t="s">
        <v>134</v>
      </c>
      <c r="B10" s="100">
        <v>48019.38</v>
      </c>
      <c r="C10" s="186" t="s">
        <v>135</v>
      </c>
      <c r="D10" s="100"/>
    </row>
    <row r="11" ht="16.5" customHeight="1" spans="1:4">
      <c r="A11" s="186" t="s">
        <v>128</v>
      </c>
      <c r="B11" s="100">
        <v>48019.38</v>
      </c>
      <c r="C11" s="186" t="s">
        <v>136</v>
      </c>
      <c r="D11" s="100"/>
    </row>
    <row r="12" ht="16.5" customHeight="1" spans="1:4">
      <c r="A12" s="166" t="s">
        <v>130</v>
      </c>
      <c r="B12" s="100"/>
      <c r="C12" s="90" t="s">
        <v>137</v>
      </c>
      <c r="D12" s="100"/>
    </row>
    <row r="13" ht="16.5" customHeight="1" spans="1:4">
      <c r="A13" s="166" t="s">
        <v>132</v>
      </c>
      <c r="B13" s="100"/>
      <c r="C13" s="90" t="s">
        <v>138</v>
      </c>
      <c r="D13" s="100"/>
    </row>
    <row r="14" ht="16.5" customHeight="1" spans="1:4">
      <c r="A14" s="187"/>
      <c r="B14" s="100"/>
      <c r="C14" s="90" t="s">
        <v>139</v>
      </c>
      <c r="D14" s="100"/>
    </row>
    <row r="15" ht="16.5" customHeight="1" spans="1:4">
      <c r="A15" s="187"/>
      <c r="B15" s="100"/>
      <c r="C15" s="90" t="s">
        <v>140</v>
      </c>
      <c r="D15" s="100"/>
    </row>
    <row r="16" ht="16.5" customHeight="1" spans="1:4">
      <c r="A16" s="187"/>
      <c r="B16" s="100"/>
      <c r="C16" s="90" t="s">
        <v>141</v>
      </c>
      <c r="D16" s="100"/>
    </row>
    <row r="17" ht="16.5" customHeight="1" spans="1:4">
      <c r="A17" s="187"/>
      <c r="B17" s="100"/>
      <c r="C17" s="90" t="s">
        <v>142</v>
      </c>
      <c r="D17" s="100"/>
    </row>
    <row r="18" ht="16.5" customHeight="1" spans="1:4">
      <c r="A18" s="187"/>
      <c r="B18" s="100"/>
      <c r="C18" s="90" t="s">
        <v>143</v>
      </c>
      <c r="D18" s="100"/>
    </row>
    <row r="19" ht="16.5" customHeight="1" spans="1:4">
      <c r="A19" s="187"/>
      <c r="B19" s="100"/>
      <c r="C19" s="90" t="s">
        <v>144</v>
      </c>
      <c r="D19" s="100"/>
    </row>
    <row r="20" ht="16.5" customHeight="1" spans="1:4">
      <c r="A20" s="187"/>
      <c r="B20" s="100"/>
      <c r="C20" s="90" t="s">
        <v>145</v>
      </c>
      <c r="D20" s="100"/>
    </row>
    <row r="21" ht="16.5" customHeight="1" spans="1:4">
      <c r="A21" s="187"/>
      <c r="B21" s="100"/>
      <c r="C21" s="90" t="s">
        <v>146</v>
      </c>
      <c r="D21" s="100"/>
    </row>
    <row r="22" ht="16.5" customHeight="1" spans="1:4">
      <c r="A22" s="187"/>
      <c r="B22" s="100"/>
      <c r="C22" s="90" t="s">
        <v>147</v>
      </c>
      <c r="D22" s="100"/>
    </row>
    <row r="23" ht="16.5" customHeight="1" spans="1:4">
      <c r="A23" s="187"/>
      <c r="B23" s="100"/>
      <c r="C23" s="90" t="s">
        <v>148</v>
      </c>
      <c r="D23" s="100"/>
    </row>
    <row r="24" ht="16.5" customHeight="1" spans="1:4">
      <c r="A24" s="187"/>
      <c r="B24" s="100"/>
      <c r="C24" s="90" t="s">
        <v>149</v>
      </c>
      <c r="D24" s="100"/>
    </row>
    <row r="25" ht="16.5" customHeight="1" spans="1:4">
      <c r="A25" s="187"/>
      <c r="B25" s="100"/>
      <c r="C25" s="90" t="s">
        <v>150</v>
      </c>
      <c r="D25" s="100"/>
    </row>
    <row r="26" ht="16.5" customHeight="1" spans="1:4">
      <c r="A26" s="187"/>
      <c r="B26" s="100"/>
      <c r="C26" s="90" t="s">
        <v>151</v>
      </c>
      <c r="D26" s="100"/>
    </row>
    <row r="27" ht="16.5" customHeight="1" spans="1:4">
      <c r="A27" s="187"/>
      <c r="B27" s="100"/>
      <c r="C27" s="90" t="s">
        <v>152</v>
      </c>
      <c r="D27" s="100"/>
    </row>
    <row r="28" ht="16.5" customHeight="1" spans="1:4">
      <c r="A28" s="187"/>
      <c r="B28" s="100"/>
      <c r="C28" s="90" t="s">
        <v>153</v>
      </c>
      <c r="D28" s="100"/>
    </row>
    <row r="29" ht="16.5" customHeight="1" spans="1:4">
      <c r="A29" s="187"/>
      <c r="B29" s="100"/>
      <c r="C29" s="90" t="s">
        <v>154</v>
      </c>
      <c r="D29" s="100"/>
    </row>
    <row r="30" ht="16.5" customHeight="1" spans="1:4">
      <c r="A30" s="187"/>
      <c r="B30" s="100"/>
      <c r="C30" s="90" t="s">
        <v>155</v>
      </c>
      <c r="D30" s="100"/>
    </row>
    <row r="31" ht="16.5" customHeight="1" spans="1:4">
      <c r="A31" s="187"/>
      <c r="B31" s="100"/>
      <c r="C31" s="166" t="s">
        <v>156</v>
      </c>
      <c r="D31" s="100"/>
    </row>
    <row r="32" ht="16.5" customHeight="1" spans="1:4">
      <c r="A32" s="187"/>
      <c r="B32" s="100"/>
      <c r="C32" s="166" t="s">
        <v>157</v>
      </c>
      <c r="D32" s="100"/>
    </row>
    <row r="33" ht="16.5" customHeight="1" spans="1:4">
      <c r="A33" s="187"/>
      <c r="B33" s="100"/>
      <c r="C33" s="45" t="s">
        <v>158</v>
      </c>
      <c r="D33" s="100"/>
    </row>
    <row r="34" ht="15" customHeight="1" spans="1:4">
      <c r="A34" s="188" t="s">
        <v>50</v>
      </c>
      <c r="B34" s="189">
        <v>7923118.38</v>
      </c>
      <c r="C34" s="188" t="s">
        <v>51</v>
      </c>
      <c r="D34" s="189">
        <v>7923118.38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21" sqref="C2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56"/>
      <c r="F1" s="92"/>
      <c r="G1" s="161" t="s">
        <v>159</v>
      </c>
    </row>
    <row r="2" ht="41.25" customHeight="1" spans="1:7">
      <c r="A2" s="144" t="str">
        <f>"2026"&amp;"年一般公共预算支出预算表（按功能科目分类）"</f>
        <v>2026年一般公共预算支出预算表（按功能科目分类）</v>
      </c>
      <c r="B2" s="144"/>
      <c r="C2" s="144"/>
      <c r="D2" s="144"/>
      <c r="E2" s="144"/>
      <c r="F2" s="144"/>
      <c r="G2" s="144"/>
    </row>
    <row r="3" ht="18" customHeight="1" spans="1:7">
      <c r="A3" s="33" t="str">
        <f>"单位名称："&amp;"昆明市五华区园博幼儿园"</f>
        <v>单位名称：昆明市五华区园博幼儿园</v>
      </c>
      <c r="F3" s="141"/>
      <c r="G3" s="161" t="s">
        <v>1</v>
      </c>
    </row>
    <row r="4" ht="20.25" customHeight="1" spans="1:7">
      <c r="A4" s="178" t="s">
        <v>160</v>
      </c>
      <c r="B4" s="179"/>
      <c r="C4" s="145" t="s">
        <v>55</v>
      </c>
      <c r="D4" s="169" t="s">
        <v>75</v>
      </c>
      <c r="E4" s="56"/>
      <c r="F4" s="57"/>
      <c r="G4" s="158" t="s">
        <v>76</v>
      </c>
    </row>
    <row r="5" ht="20.25" customHeight="1" spans="1:7">
      <c r="A5" s="180" t="s">
        <v>72</v>
      </c>
      <c r="B5" s="180" t="s">
        <v>73</v>
      </c>
      <c r="C5" s="43"/>
      <c r="D5" s="151" t="s">
        <v>57</v>
      </c>
      <c r="E5" s="151" t="s">
        <v>161</v>
      </c>
      <c r="F5" s="151" t="s">
        <v>162</v>
      </c>
      <c r="G5" s="160"/>
    </row>
    <row r="6" ht="15" customHeight="1" spans="1:7">
      <c r="A6" s="81" t="s">
        <v>82</v>
      </c>
      <c r="B6" s="81" t="s">
        <v>83</v>
      </c>
      <c r="C6" s="81" t="s">
        <v>84</v>
      </c>
      <c r="D6" s="81" t="s">
        <v>85</v>
      </c>
      <c r="E6" s="81" t="s">
        <v>86</v>
      </c>
      <c r="F6" s="81" t="s">
        <v>87</v>
      </c>
      <c r="G6" s="81" t="s">
        <v>88</v>
      </c>
    </row>
    <row r="7" ht="18" customHeight="1" spans="1:7">
      <c r="A7" s="45" t="s">
        <v>97</v>
      </c>
      <c r="B7" s="45" t="s">
        <v>98</v>
      </c>
      <c r="C7" s="100">
        <v>6745161.38</v>
      </c>
      <c r="D7" s="100">
        <v>6692142</v>
      </c>
      <c r="E7" s="100">
        <v>6365013</v>
      </c>
      <c r="F7" s="100">
        <v>327129</v>
      </c>
      <c r="G7" s="100">
        <v>53019.38</v>
      </c>
    </row>
    <row r="8" ht="18" customHeight="1" spans="1:7">
      <c r="A8" s="155" t="s">
        <v>99</v>
      </c>
      <c r="B8" s="155" t="s">
        <v>100</v>
      </c>
      <c r="C8" s="100">
        <v>6745161.38</v>
      </c>
      <c r="D8" s="100">
        <v>6692142</v>
      </c>
      <c r="E8" s="100">
        <v>6365013</v>
      </c>
      <c r="F8" s="100">
        <v>327129</v>
      </c>
      <c r="G8" s="100">
        <v>53019.38</v>
      </c>
    </row>
    <row r="9" ht="18" customHeight="1" spans="1:7">
      <c r="A9" s="181" t="s">
        <v>101</v>
      </c>
      <c r="B9" s="181" t="s">
        <v>102</v>
      </c>
      <c r="C9" s="100">
        <v>6745161.38</v>
      </c>
      <c r="D9" s="100">
        <v>6692142</v>
      </c>
      <c r="E9" s="100">
        <v>6365013</v>
      </c>
      <c r="F9" s="100">
        <v>327129</v>
      </c>
      <c r="G9" s="100">
        <v>53019.38</v>
      </c>
    </row>
    <row r="10" ht="18" customHeight="1" spans="1:7">
      <c r="A10" s="45" t="s">
        <v>103</v>
      </c>
      <c r="B10" s="45" t="s">
        <v>104</v>
      </c>
      <c r="C10" s="100">
        <v>442800</v>
      </c>
      <c r="D10" s="100">
        <v>442800</v>
      </c>
      <c r="E10" s="100">
        <v>439800</v>
      </c>
      <c r="F10" s="100">
        <v>3000</v>
      </c>
      <c r="G10" s="100"/>
    </row>
    <row r="11" ht="18" customHeight="1" spans="1:7">
      <c r="A11" s="155" t="s">
        <v>105</v>
      </c>
      <c r="B11" s="155" t="s">
        <v>106</v>
      </c>
      <c r="C11" s="100">
        <v>442800</v>
      </c>
      <c r="D11" s="100">
        <v>442800</v>
      </c>
      <c r="E11" s="100">
        <v>439800</v>
      </c>
      <c r="F11" s="100">
        <v>3000</v>
      </c>
      <c r="G11" s="100"/>
    </row>
    <row r="12" ht="18" customHeight="1" spans="1:7">
      <c r="A12" s="181" t="s">
        <v>107</v>
      </c>
      <c r="B12" s="181" t="s">
        <v>108</v>
      </c>
      <c r="C12" s="100">
        <v>23400</v>
      </c>
      <c r="D12" s="100">
        <v>23400</v>
      </c>
      <c r="E12" s="100">
        <v>20400</v>
      </c>
      <c r="F12" s="100">
        <v>3000</v>
      </c>
      <c r="G12" s="100"/>
    </row>
    <row r="13" ht="18" customHeight="1" spans="1:7">
      <c r="A13" s="181" t="s">
        <v>109</v>
      </c>
      <c r="B13" s="181" t="s">
        <v>110</v>
      </c>
      <c r="C13" s="100">
        <v>419400</v>
      </c>
      <c r="D13" s="100">
        <v>419400</v>
      </c>
      <c r="E13" s="100">
        <v>419400</v>
      </c>
      <c r="F13" s="100"/>
      <c r="G13" s="100"/>
    </row>
    <row r="14" ht="18" customHeight="1" spans="1:7">
      <c r="A14" s="45" t="s">
        <v>111</v>
      </c>
      <c r="B14" s="45" t="s">
        <v>112</v>
      </c>
      <c r="C14" s="100">
        <v>297721</v>
      </c>
      <c r="D14" s="100">
        <v>297721</v>
      </c>
      <c r="E14" s="100">
        <v>297721</v>
      </c>
      <c r="F14" s="100"/>
      <c r="G14" s="100"/>
    </row>
    <row r="15" ht="18" customHeight="1" spans="1:7">
      <c r="A15" s="155" t="s">
        <v>113</v>
      </c>
      <c r="B15" s="155" t="s">
        <v>114</v>
      </c>
      <c r="C15" s="100">
        <v>297721</v>
      </c>
      <c r="D15" s="100">
        <v>297721</v>
      </c>
      <c r="E15" s="100">
        <v>297721</v>
      </c>
      <c r="F15" s="100"/>
      <c r="G15" s="100"/>
    </row>
    <row r="16" ht="18" customHeight="1" spans="1:7">
      <c r="A16" s="181" t="s">
        <v>115</v>
      </c>
      <c r="B16" s="181" t="s">
        <v>116</v>
      </c>
      <c r="C16" s="100">
        <v>290905</v>
      </c>
      <c r="D16" s="100">
        <v>290905</v>
      </c>
      <c r="E16" s="100">
        <v>290905</v>
      </c>
      <c r="F16" s="100"/>
      <c r="G16" s="100"/>
    </row>
    <row r="17" ht="18" customHeight="1" spans="1:7">
      <c r="A17" s="181" t="s">
        <v>117</v>
      </c>
      <c r="B17" s="181" t="s">
        <v>118</v>
      </c>
      <c r="C17" s="100">
        <v>6816</v>
      </c>
      <c r="D17" s="100">
        <v>6816</v>
      </c>
      <c r="E17" s="100">
        <v>6816</v>
      </c>
      <c r="F17" s="100"/>
      <c r="G17" s="100"/>
    </row>
    <row r="18" ht="18" customHeight="1" spans="1:7">
      <c r="A18" s="45" t="s">
        <v>119</v>
      </c>
      <c r="B18" s="45" t="s">
        <v>120</v>
      </c>
      <c r="C18" s="100">
        <v>437436</v>
      </c>
      <c r="D18" s="100">
        <v>437436</v>
      </c>
      <c r="E18" s="100">
        <v>437436</v>
      </c>
      <c r="F18" s="100"/>
      <c r="G18" s="100"/>
    </row>
    <row r="19" ht="18" customHeight="1" spans="1:7">
      <c r="A19" s="155" t="s">
        <v>121</v>
      </c>
      <c r="B19" s="155" t="s">
        <v>122</v>
      </c>
      <c r="C19" s="100">
        <v>437436</v>
      </c>
      <c r="D19" s="100">
        <v>437436</v>
      </c>
      <c r="E19" s="100">
        <v>437436</v>
      </c>
      <c r="F19" s="100"/>
      <c r="G19" s="100"/>
    </row>
    <row r="20" ht="18" customHeight="1" spans="1:7">
      <c r="A20" s="181" t="s">
        <v>123</v>
      </c>
      <c r="B20" s="181" t="s">
        <v>124</v>
      </c>
      <c r="C20" s="100">
        <v>437436</v>
      </c>
      <c r="D20" s="100">
        <v>437436</v>
      </c>
      <c r="E20" s="100">
        <v>437436</v>
      </c>
      <c r="F20" s="100"/>
      <c r="G20" s="100"/>
    </row>
    <row r="21" ht="18" customHeight="1" spans="1:7">
      <c r="A21" s="99" t="s">
        <v>163</v>
      </c>
      <c r="B21" s="182" t="s">
        <v>163</v>
      </c>
      <c r="C21" s="100">
        <v>7923118.38</v>
      </c>
      <c r="D21" s="100">
        <v>7870099</v>
      </c>
      <c r="E21" s="100">
        <v>7539970</v>
      </c>
      <c r="F21" s="100">
        <v>330129</v>
      </c>
      <c r="G21" s="100">
        <v>53019.38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8" sqref="C1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65"/>
      <c r="B1" s="65"/>
      <c r="C1" s="65"/>
      <c r="D1" s="65"/>
      <c r="E1" s="64"/>
      <c r="F1" s="174" t="s">
        <v>164</v>
      </c>
    </row>
    <row r="2" ht="41.25" customHeight="1" spans="1:6">
      <c r="A2" s="175" t="str">
        <f>"2026"&amp;"年一般公共预算“三公”经费支出预算表"</f>
        <v>2026年一般公共预算“三公”经费支出预算表</v>
      </c>
      <c r="B2" s="65"/>
      <c r="C2" s="65"/>
      <c r="D2" s="65"/>
      <c r="E2" s="64"/>
      <c r="F2" s="65"/>
    </row>
    <row r="3" customHeight="1" spans="1:6">
      <c r="A3" s="131" t="str">
        <f>"单位名称："&amp;"昆明市五华区园博幼儿园"</f>
        <v>单位名称：昆明市五华区园博幼儿园</v>
      </c>
      <c r="B3" s="176"/>
      <c r="D3" s="65"/>
      <c r="E3" s="64"/>
      <c r="F3" s="85" t="s">
        <v>1</v>
      </c>
    </row>
    <row r="4" ht="27" customHeight="1" spans="1:6">
      <c r="A4" s="69" t="s">
        <v>165</v>
      </c>
      <c r="B4" s="69" t="s">
        <v>166</v>
      </c>
      <c r="C4" s="71" t="s">
        <v>167</v>
      </c>
      <c r="D4" s="69"/>
      <c r="E4" s="70"/>
      <c r="F4" s="69" t="s">
        <v>168</v>
      </c>
    </row>
    <row r="5" ht="28.5" customHeight="1" spans="1:6">
      <c r="A5" s="177"/>
      <c r="B5" s="73"/>
      <c r="C5" s="70" t="s">
        <v>57</v>
      </c>
      <c r="D5" s="70" t="s">
        <v>169</v>
      </c>
      <c r="E5" s="70" t="s">
        <v>170</v>
      </c>
      <c r="F5" s="72"/>
    </row>
    <row r="6" ht="17.25" customHeight="1" spans="1:6">
      <c r="A6" s="77" t="s">
        <v>82</v>
      </c>
      <c r="B6" s="77" t="s">
        <v>83</v>
      </c>
      <c r="C6" s="77" t="s">
        <v>84</v>
      </c>
      <c r="D6" s="77" t="s">
        <v>85</v>
      </c>
      <c r="E6" s="77" t="s">
        <v>86</v>
      </c>
      <c r="F6" s="77" t="s">
        <v>87</v>
      </c>
    </row>
    <row r="7" ht="17.25" customHeight="1" spans="1:6">
      <c r="A7" s="100"/>
      <c r="B7" s="100"/>
      <c r="C7" s="100"/>
      <c r="D7" s="100"/>
      <c r="E7" s="100"/>
      <c r="F7" s="100"/>
    </row>
    <row r="8" customHeight="1" spans="1:1">
      <c r="A8" s="1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3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2:24">
      <c r="B1" s="156"/>
      <c r="C1" s="162"/>
      <c r="E1" s="163"/>
      <c r="F1" s="163"/>
      <c r="G1" s="163"/>
      <c r="H1" s="163"/>
      <c r="I1" s="104"/>
      <c r="J1" s="104"/>
      <c r="K1" s="104"/>
      <c r="L1" s="104"/>
      <c r="M1" s="104"/>
      <c r="N1" s="104"/>
      <c r="R1" s="104"/>
      <c r="V1" s="162"/>
      <c r="X1" s="53" t="s">
        <v>172</v>
      </c>
    </row>
    <row r="2" ht="45.75" customHeight="1" spans="1:24">
      <c r="A2" s="87" t="str">
        <f>"2026"&amp;"年部门基本支出预算表"</f>
        <v>2026年部门基本支出预算表</v>
      </c>
      <c r="B2" s="32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32"/>
      <c r="P2" s="32"/>
      <c r="Q2" s="32"/>
      <c r="R2" s="87"/>
      <c r="S2" s="87"/>
      <c r="T2" s="87"/>
      <c r="U2" s="87"/>
      <c r="V2" s="87"/>
      <c r="W2" s="87"/>
      <c r="X2" s="87"/>
    </row>
    <row r="3" ht="18.75" customHeight="1" spans="1:24">
      <c r="A3" s="33" t="str">
        <f>"单位名称："&amp;"昆明市五华区园博幼儿园"</f>
        <v>单位名称：昆明市五华区园博幼儿园</v>
      </c>
      <c r="B3" s="34"/>
      <c r="C3" s="164"/>
      <c r="D3" s="164"/>
      <c r="E3" s="164"/>
      <c r="F3" s="164"/>
      <c r="G3" s="164"/>
      <c r="H3" s="164"/>
      <c r="I3" s="106"/>
      <c r="J3" s="106"/>
      <c r="K3" s="106"/>
      <c r="L3" s="106"/>
      <c r="M3" s="106"/>
      <c r="N3" s="106"/>
      <c r="O3" s="35"/>
      <c r="P3" s="35"/>
      <c r="Q3" s="35"/>
      <c r="R3" s="106"/>
      <c r="V3" s="162"/>
      <c r="X3" s="53" t="s">
        <v>1</v>
      </c>
    </row>
    <row r="4" ht="18" customHeight="1" spans="1:24">
      <c r="A4" s="36" t="s">
        <v>173</v>
      </c>
      <c r="B4" s="36" t="s">
        <v>174</v>
      </c>
      <c r="C4" s="36" t="s">
        <v>175</v>
      </c>
      <c r="D4" s="36" t="s">
        <v>176</v>
      </c>
      <c r="E4" s="36" t="s">
        <v>177</v>
      </c>
      <c r="F4" s="36" t="s">
        <v>178</v>
      </c>
      <c r="G4" s="36" t="s">
        <v>179</v>
      </c>
      <c r="H4" s="36" t="s">
        <v>180</v>
      </c>
      <c r="I4" s="169" t="s">
        <v>181</v>
      </c>
      <c r="J4" s="101" t="s">
        <v>181</v>
      </c>
      <c r="K4" s="101"/>
      <c r="L4" s="101"/>
      <c r="M4" s="101"/>
      <c r="N4" s="101"/>
      <c r="O4" s="56"/>
      <c r="P4" s="56"/>
      <c r="Q4" s="56"/>
      <c r="R4" s="122" t="s">
        <v>61</v>
      </c>
      <c r="S4" s="101" t="s">
        <v>62</v>
      </c>
      <c r="T4" s="101"/>
      <c r="U4" s="101"/>
      <c r="V4" s="101"/>
      <c r="W4" s="101"/>
      <c r="X4" s="102"/>
    </row>
    <row r="5" ht="18" customHeight="1" spans="1:24">
      <c r="A5" s="39"/>
      <c r="B5" s="41"/>
      <c r="C5" s="147"/>
      <c r="D5" s="39"/>
      <c r="E5" s="39"/>
      <c r="F5" s="39"/>
      <c r="G5" s="39"/>
      <c r="H5" s="39"/>
      <c r="I5" s="145" t="s">
        <v>182</v>
      </c>
      <c r="J5" s="169" t="s">
        <v>58</v>
      </c>
      <c r="K5" s="101"/>
      <c r="L5" s="101"/>
      <c r="M5" s="101"/>
      <c r="N5" s="102"/>
      <c r="O5" s="55" t="s">
        <v>183</v>
      </c>
      <c r="P5" s="56"/>
      <c r="Q5" s="57"/>
      <c r="R5" s="36" t="s">
        <v>61</v>
      </c>
      <c r="S5" s="169" t="s">
        <v>62</v>
      </c>
      <c r="T5" s="122" t="s">
        <v>64</v>
      </c>
      <c r="U5" s="101" t="s">
        <v>62</v>
      </c>
      <c r="V5" s="122" t="s">
        <v>66</v>
      </c>
      <c r="W5" s="122" t="s">
        <v>67</v>
      </c>
      <c r="X5" s="173" t="s">
        <v>68</v>
      </c>
    </row>
    <row r="6" ht="19.5" customHeight="1" spans="1:24">
      <c r="A6" s="41"/>
      <c r="B6" s="41"/>
      <c r="C6" s="41"/>
      <c r="D6" s="41"/>
      <c r="E6" s="41"/>
      <c r="F6" s="41"/>
      <c r="G6" s="41"/>
      <c r="H6" s="41"/>
      <c r="I6" s="41"/>
      <c r="J6" s="170" t="s">
        <v>184</v>
      </c>
      <c r="K6" s="36" t="s">
        <v>185</v>
      </c>
      <c r="L6" s="36" t="s">
        <v>186</v>
      </c>
      <c r="M6" s="36" t="s">
        <v>187</v>
      </c>
      <c r="N6" s="36" t="s">
        <v>188</v>
      </c>
      <c r="O6" s="36" t="s">
        <v>58</v>
      </c>
      <c r="P6" s="36" t="s">
        <v>59</v>
      </c>
      <c r="Q6" s="36" t="s">
        <v>60</v>
      </c>
      <c r="R6" s="41"/>
      <c r="S6" s="36" t="s">
        <v>57</v>
      </c>
      <c r="T6" s="36" t="s">
        <v>64</v>
      </c>
      <c r="U6" s="36" t="s">
        <v>189</v>
      </c>
      <c r="V6" s="36" t="s">
        <v>66</v>
      </c>
      <c r="W6" s="36" t="s">
        <v>67</v>
      </c>
      <c r="X6" s="36" t="s">
        <v>68</v>
      </c>
    </row>
    <row r="7" ht="37.5" customHeight="1" spans="1:24">
      <c r="A7" s="165"/>
      <c r="B7" s="43"/>
      <c r="C7" s="165"/>
      <c r="D7" s="165"/>
      <c r="E7" s="165"/>
      <c r="F7" s="165"/>
      <c r="G7" s="165"/>
      <c r="H7" s="165"/>
      <c r="I7" s="165"/>
      <c r="J7" s="171" t="s">
        <v>57</v>
      </c>
      <c r="K7" s="17" t="s">
        <v>190</v>
      </c>
      <c r="L7" s="17" t="s">
        <v>186</v>
      </c>
      <c r="M7" s="17" t="s">
        <v>187</v>
      </c>
      <c r="N7" s="17" t="s">
        <v>188</v>
      </c>
      <c r="O7" s="17" t="s">
        <v>186</v>
      </c>
      <c r="P7" s="17" t="s">
        <v>187</v>
      </c>
      <c r="Q7" s="17" t="s">
        <v>188</v>
      </c>
      <c r="R7" s="17" t="s">
        <v>61</v>
      </c>
      <c r="S7" s="17" t="s">
        <v>57</v>
      </c>
      <c r="T7" s="17" t="s">
        <v>64</v>
      </c>
      <c r="U7" s="17" t="s">
        <v>189</v>
      </c>
      <c r="V7" s="17" t="s">
        <v>66</v>
      </c>
      <c r="W7" s="17" t="s">
        <v>67</v>
      </c>
      <c r="X7" s="17" t="s">
        <v>68</v>
      </c>
    </row>
    <row r="8" customHeight="1" spans="1:24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  <c r="U8" s="58">
        <v>21</v>
      </c>
      <c r="V8" s="58">
        <v>22</v>
      </c>
      <c r="W8" s="58">
        <v>23</v>
      </c>
      <c r="X8" s="58">
        <v>24</v>
      </c>
    </row>
    <row r="9" ht="20.25" customHeight="1" spans="1:24">
      <c r="A9" s="166" t="s">
        <v>191</v>
      </c>
      <c r="B9" s="166" t="s">
        <v>70</v>
      </c>
      <c r="C9" s="166" t="s">
        <v>192</v>
      </c>
      <c r="D9" s="166" t="s">
        <v>193</v>
      </c>
      <c r="E9" s="166" t="s">
        <v>101</v>
      </c>
      <c r="F9" s="166" t="s">
        <v>102</v>
      </c>
      <c r="G9" s="166" t="s">
        <v>194</v>
      </c>
      <c r="H9" s="166" t="s">
        <v>195</v>
      </c>
      <c r="I9" s="100">
        <v>1170480</v>
      </c>
      <c r="J9" s="100">
        <v>1170480</v>
      </c>
      <c r="K9" s="100"/>
      <c r="L9" s="100"/>
      <c r="M9" s="100">
        <v>1170480</v>
      </c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</row>
    <row r="10" ht="20.25" customHeight="1" spans="1:24">
      <c r="A10" s="166" t="s">
        <v>191</v>
      </c>
      <c r="B10" s="166" t="s">
        <v>70</v>
      </c>
      <c r="C10" s="166" t="s">
        <v>192</v>
      </c>
      <c r="D10" s="166" t="s">
        <v>193</v>
      </c>
      <c r="E10" s="166" t="s">
        <v>101</v>
      </c>
      <c r="F10" s="166" t="s">
        <v>102</v>
      </c>
      <c r="G10" s="166" t="s">
        <v>196</v>
      </c>
      <c r="H10" s="166" t="s">
        <v>197</v>
      </c>
      <c r="I10" s="100">
        <v>451044</v>
      </c>
      <c r="J10" s="100">
        <v>451044</v>
      </c>
      <c r="K10" s="172"/>
      <c r="L10" s="172"/>
      <c r="M10" s="100">
        <v>451044</v>
      </c>
      <c r="N10" s="172"/>
      <c r="O10" s="100"/>
      <c r="P10" s="100"/>
      <c r="Q10" s="100"/>
      <c r="R10" s="100"/>
      <c r="S10" s="100"/>
      <c r="T10" s="100"/>
      <c r="U10" s="100"/>
      <c r="V10" s="100"/>
      <c r="W10" s="100"/>
      <c r="X10" s="100"/>
    </row>
    <row r="11" ht="20.25" customHeight="1" spans="1:24">
      <c r="A11" s="166" t="s">
        <v>191</v>
      </c>
      <c r="B11" s="166" t="s">
        <v>70</v>
      </c>
      <c r="C11" s="166" t="s">
        <v>192</v>
      </c>
      <c r="D11" s="166" t="s">
        <v>193</v>
      </c>
      <c r="E11" s="166" t="s">
        <v>101</v>
      </c>
      <c r="F11" s="166" t="s">
        <v>102</v>
      </c>
      <c r="G11" s="166" t="s">
        <v>198</v>
      </c>
      <c r="H11" s="166" t="s">
        <v>199</v>
      </c>
      <c r="I11" s="100">
        <v>97540</v>
      </c>
      <c r="J11" s="100">
        <v>97540</v>
      </c>
      <c r="K11" s="172"/>
      <c r="L11" s="172"/>
      <c r="M11" s="100">
        <v>97540</v>
      </c>
      <c r="N11" s="172"/>
      <c r="O11" s="100"/>
      <c r="P11" s="100"/>
      <c r="Q11" s="100"/>
      <c r="R11" s="100"/>
      <c r="S11" s="100"/>
      <c r="T11" s="100"/>
      <c r="U11" s="100"/>
      <c r="V11" s="100"/>
      <c r="W11" s="100"/>
      <c r="X11" s="100"/>
    </row>
    <row r="12" ht="20.25" customHeight="1" spans="1:24">
      <c r="A12" s="166" t="s">
        <v>191</v>
      </c>
      <c r="B12" s="166" t="s">
        <v>70</v>
      </c>
      <c r="C12" s="166" t="s">
        <v>192</v>
      </c>
      <c r="D12" s="166" t="s">
        <v>193</v>
      </c>
      <c r="E12" s="166" t="s">
        <v>101</v>
      </c>
      <c r="F12" s="166" t="s">
        <v>102</v>
      </c>
      <c r="G12" s="166" t="s">
        <v>200</v>
      </c>
      <c r="H12" s="166" t="s">
        <v>201</v>
      </c>
      <c r="I12" s="100">
        <v>229080</v>
      </c>
      <c r="J12" s="100">
        <v>229080</v>
      </c>
      <c r="K12" s="172"/>
      <c r="L12" s="172"/>
      <c r="M12" s="100">
        <v>229080</v>
      </c>
      <c r="N12" s="172"/>
      <c r="O12" s="100"/>
      <c r="P12" s="100"/>
      <c r="Q12" s="100"/>
      <c r="R12" s="100"/>
      <c r="S12" s="100"/>
      <c r="T12" s="100"/>
      <c r="U12" s="100"/>
      <c r="V12" s="100"/>
      <c r="W12" s="100"/>
      <c r="X12" s="100"/>
    </row>
    <row r="13" ht="20.25" customHeight="1" spans="1:24">
      <c r="A13" s="166" t="s">
        <v>191</v>
      </c>
      <c r="B13" s="166" t="s">
        <v>70</v>
      </c>
      <c r="C13" s="166" t="s">
        <v>192</v>
      </c>
      <c r="D13" s="166" t="s">
        <v>193</v>
      </c>
      <c r="E13" s="166" t="s">
        <v>101</v>
      </c>
      <c r="F13" s="166" t="s">
        <v>102</v>
      </c>
      <c r="G13" s="166" t="s">
        <v>200</v>
      </c>
      <c r="H13" s="166" t="s">
        <v>201</v>
      </c>
      <c r="I13" s="100">
        <v>424920</v>
      </c>
      <c r="J13" s="100">
        <v>424920</v>
      </c>
      <c r="K13" s="172"/>
      <c r="L13" s="172"/>
      <c r="M13" s="100">
        <v>424920</v>
      </c>
      <c r="N13" s="172"/>
      <c r="O13" s="100"/>
      <c r="P13" s="100"/>
      <c r="Q13" s="100"/>
      <c r="R13" s="100"/>
      <c r="S13" s="100"/>
      <c r="T13" s="100"/>
      <c r="U13" s="100"/>
      <c r="V13" s="100"/>
      <c r="W13" s="100"/>
      <c r="X13" s="100"/>
    </row>
    <row r="14" ht="20.25" customHeight="1" spans="1:24">
      <c r="A14" s="166" t="s">
        <v>191</v>
      </c>
      <c r="B14" s="166" t="s">
        <v>70</v>
      </c>
      <c r="C14" s="166" t="s">
        <v>202</v>
      </c>
      <c r="D14" s="166" t="s">
        <v>203</v>
      </c>
      <c r="E14" s="166" t="s">
        <v>109</v>
      </c>
      <c r="F14" s="166" t="s">
        <v>110</v>
      </c>
      <c r="G14" s="166" t="s">
        <v>204</v>
      </c>
      <c r="H14" s="166" t="s">
        <v>205</v>
      </c>
      <c r="I14" s="100">
        <v>419400</v>
      </c>
      <c r="J14" s="100">
        <v>419400</v>
      </c>
      <c r="K14" s="172"/>
      <c r="L14" s="172"/>
      <c r="M14" s="100">
        <v>419400</v>
      </c>
      <c r="N14" s="172"/>
      <c r="O14" s="100"/>
      <c r="P14" s="100"/>
      <c r="Q14" s="100"/>
      <c r="R14" s="100"/>
      <c r="S14" s="100"/>
      <c r="T14" s="100"/>
      <c r="U14" s="100"/>
      <c r="V14" s="100"/>
      <c r="W14" s="100"/>
      <c r="X14" s="100"/>
    </row>
    <row r="15" ht="20.25" customHeight="1" spans="1:24">
      <c r="A15" s="166" t="s">
        <v>191</v>
      </c>
      <c r="B15" s="166" t="s">
        <v>70</v>
      </c>
      <c r="C15" s="166" t="s">
        <v>202</v>
      </c>
      <c r="D15" s="166" t="s">
        <v>203</v>
      </c>
      <c r="E15" s="166" t="s">
        <v>115</v>
      </c>
      <c r="F15" s="166" t="s">
        <v>116</v>
      </c>
      <c r="G15" s="166" t="s">
        <v>206</v>
      </c>
      <c r="H15" s="166" t="s">
        <v>207</v>
      </c>
      <c r="I15" s="100">
        <v>290905</v>
      </c>
      <c r="J15" s="100">
        <v>290905</v>
      </c>
      <c r="K15" s="172"/>
      <c r="L15" s="172"/>
      <c r="M15" s="100">
        <v>290905</v>
      </c>
      <c r="N15" s="172"/>
      <c r="O15" s="100"/>
      <c r="P15" s="100"/>
      <c r="Q15" s="100"/>
      <c r="R15" s="100"/>
      <c r="S15" s="100"/>
      <c r="T15" s="100"/>
      <c r="U15" s="100"/>
      <c r="V15" s="100"/>
      <c r="W15" s="100"/>
      <c r="X15" s="100"/>
    </row>
    <row r="16" ht="20.25" customHeight="1" spans="1:24">
      <c r="A16" s="166" t="s">
        <v>191</v>
      </c>
      <c r="B16" s="166" t="s">
        <v>70</v>
      </c>
      <c r="C16" s="166" t="s">
        <v>202</v>
      </c>
      <c r="D16" s="166" t="s">
        <v>203</v>
      </c>
      <c r="E16" s="166" t="s">
        <v>101</v>
      </c>
      <c r="F16" s="166" t="s">
        <v>102</v>
      </c>
      <c r="G16" s="166" t="s">
        <v>208</v>
      </c>
      <c r="H16" s="166" t="s">
        <v>209</v>
      </c>
      <c r="I16" s="100">
        <v>14916</v>
      </c>
      <c r="J16" s="100">
        <v>14916</v>
      </c>
      <c r="K16" s="172"/>
      <c r="L16" s="172"/>
      <c r="M16" s="100">
        <v>14916</v>
      </c>
      <c r="N16" s="172"/>
      <c r="O16" s="100"/>
      <c r="P16" s="100"/>
      <c r="Q16" s="100"/>
      <c r="R16" s="100"/>
      <c r="S16" s="100"/>
      <c r="T16" s="100"/>
      <c r="U16" s="100"/>
      <c r="V16" s="100"/>
      <c r="W16" s="100"/>
      <c r="X16" s="100"/>
    </row>
    <row r="17" ht="20.25" customHeight="1" spans="1:24">
      <c r="A17" s="166" t="s">
        <v>191</v>
      </c>
      <c r="B17" s="166" t="s">
        <v>70</v>
      </c>
      <c r="C17" s="166" t="s">
        <v>202</v>
      </c>
      <c r="D17" s="166" t="s">
        <v>203</v>
      </c>
      <c r="E17" s="166" t="s">
        <v>117</v>
      </c>
      <c r="F17" s="166" t="s">
        <v>118</v>
      </c>
      <c r="G17" s="166" t="s">
        <v>208</v>
      </c>
      <c r="H17" s="166" t="s">
        <v>209</v>
      </c>
      <c r="I17" s="100">
        <v>6816</v>
      </c>
      <c r="J17" s="100">
        <v>6816</v>
      </c>
      <c r="K17" s="172"/>
      <c r="L17" s="172"/>
      <c r="M17" s="100">
        <v>6816</v>
      </c>
      <c r="N17" s="172"/>
      <c r="O17" s="100"/>
      <c r="P17" s="100"/>
      <c r="Q17" s="100"/>
      <c r="R17" s="100"/>
      <c r="S17" s="100"/>
      <c r="T17" s="100"/>
      <c r="U17" s="100"/>
      <c r="V17" s="100"/>
      <c r="W17" s="100"/>
      <c r="X17" s="100"/>
    </row>
    <row r="18" ht="20.25" customHeight="1" spans="1:24">
      <c r="A18" s="166" t="s">
        <v>191</v>
      </c>
      <c r="B18" s="166" t="s">
        <v>70</v>
      </c>
      <c r="C18" s="166" t="s">
        <v>210</v>
      </c>
      <c r="D18" s="166" t="s">
        <v>124</v>
      </c>
      <c r="E18" s="166" t="s">
        <v>123</v>
      </c>
      <c r="F18" s="166" t="s">
        <v>124</v>
      </c>
      <c r="G18" s="166" t="s">
        <v>211</v>
      </c>
      <c r="H18" s="166" t="s">
        <v>124</v>
      </c>
      <c r="I18" s="100">
        <v>437436</v>
      </c>
      <c r="J18" s="100">
        <v>437436</v>
      </c>
      <c r="K18" s="172"/>
      <c r="L18" s="172"/>
      <c r="M18" s="100">
        <v>437436</v>
      </c>
      <c r="N18" s="172"/>
      <c r="O18" s="100"/>
      <c r="P18" s="100"/>
      <c r="Q18" s="100"/>
      <c r="R18" s="100"/>
      <c r="S18" s="100"/>
      <c r="T18" s="100"/>
      <c r="U18" s="100"/>
      <c r="V18" s="100"/>
      <c r="W18" s="100"/>
      <c r="X18" s="100"/>
    </row>
    <row r="19" ht="20.25" customHeight="1" spans="1:24">
      <c r="A19" s="166" t="s">
        <v>191</v>
      </c>
      <c r="B19" s="166" t="s">
        <v>70</v>
      </c>
      <c r="C19" s="166" t="s">
        <v>212</v>
      </c>
      <c r="D19" s="166" t="s">
        <v>213</v>
      </c>
      <c r="E19" s="166" t="s">
        <v>101</v>
      </c>
      <c r="F19" s="166" t="s">
        <v>102</v>
      </c>
      <c r="G19" s="166" t="s">
        <v>214</v>
      </c>
      <c r="H19" s="166" t="s">
        <v>213</v>
      </c>
      <c r="I19" s="100">
        <v>17940</v>
      </c>
      <c r="J19" s="100">
        <v>17940</v>
      </c>
      <c r="K19" s="172"/>
      <c r="L19" s="172"/>
      <c r="M19" s="100">
        <v>17940</v>
      </c>
      <c r="N19" s="172"/>
      <c r="O19" s="100"/>
      <c r="P19" s="100"/>
      <c r="Q19" s="100"/>
      <c r="R19" s="100"/>
      <c r="S19" s="100"/>
      <c r="T19" s="100"/>
      <c r="U19" s="100"/>
      <c r="V19" s="100"/>
      <c r="W19" s="100"/>
      <c r="X19" s="100"/>
    </row>
    <row r="20" ht="20.25" customHeight="1" spans="1:24">
      <c r="A20" s="166" t="s">
        <v>191</v>
      </c>
      <c r="B20" s="166" t="s">
        <v>70</v>
      </c>
      <c r="C20" s="166" t="s">
        <v>215</v>
      </c>
      <c r="D20" s="166" t="s">
        <v>216</v>
      </c>
      <c r="E20" s="166" t="s">
        <v>101</v>
      </c>
      <c r="F20" s="166" t="s">
        <v>102</v>
      </c>
      <c r="G20" s="166" t="s">
        <v>217</v>
      </c>
      <c r="H20" s="166" t="s">
        <v>218</v>
      </c>
      <c r="I20" s="100">
        <v>143280</v>
      </c>
      <c r="J20" s="100">
        <v>143280</v>
      </c>
      <c r="K20" s="172"/>
      <c r="L20" s="172"/>
      <c r="M20" s="100">
        <v>143280</v>
      </c>
      <c r="N20" s="172"/>
      <c r="O20" s="100"/>
      <c r="P20" s="100"/>
      <c r="Q20" s="100"/>
      <c r="R20" s="100"/>
      <c r="S20" s="100"/>
      <c r="T20" s="100"/>
      <c r="U20" s="100"/>
      <c r="V20" s="100"/>
      <c r="W20" s="100"/>
      <c r="X20" s="100"/>
    </row>
    <row r="21" ht="20.25" customHeight="1" spans="1:24">
      <c r="A21" s="166" t="s">
        <v>191</v>
      </c>
      <c r="B21" s="166" t="s">
        <v>70</v>
      </c>
      <c r="C21" s="166" t="s">
        <v>215</v>
      </c>
      <c r="D21" s="166" t="s">
        <v>216</v>
      </c>
      <c r="E21" s="166" t="s">
        <v>101</v>
      </c>
      <c r="F21" s="166" t="s">
        <v>102</v>
      </c>
      <c r="G21" s="166" t="s">
        <v>219</v>
      </c>
      <c r="H21" s="166" t="s">
        <v>220</v>
      </c>
      <c r="I21" s="100">
        <v>25000</v>
      </c>
      <c r="J21" s="100">
        <v>25000</v>
      </c>
      <c r="K21" s="172"/>
      <c r="L21" s="172"/>
      <c r="M21" s="100">
        <v>25000</v>
      </c>
      <c r="N21" s="172"/>
      <c r="O21" s="100"/>
      <c r="P21" s="100"/>
      <c r="Q21" s="100"/>
      <c r="R21" s="100"/>
      <c r="S21" s="100"/>
      <c r="T21" s="100"/>
      <c r="U21" s="100"/>
      <c r="V21" s="100"/>
      <c r="W21" s="100"/>
      <c r="X21" s="100"/>
    </row>
    <row r="22" ht="20.25" customHeight="1" spans="1:24">
      <c r="A22" s="166" t="s">
        <v>191</v>
      </c>
      <c r="B22" s="166" t="s">
        <v>70</v>
      </c>
      <c r="C22" s="166" t="s">
        <v>215</v>
      </c>
      <c r="D22" s="166" t="s">
        <v>216</v>
      </c>
      <c r="E22" s="166" t="s">
        <v>101</v>
      </c>
      <c r="F22" s="166" t="s">
        <v>102</v>
      </c>
      <c r="G22" s="166" t="s">
        <v>221</v>
      </c>
      <c r="H22" s="166" t="s">
        <v>222</v>
      </c>
      <c r="I22" s="100">
        <v>30000</v>
      </c>
      <c r="J22" s="100">
        <v>30000</v>
      </c>
      <c r="K22" s="172"/>
      <c r="L22" s="172"/>
      <c r="M22" s="100">
        <v>30000</v>
      </c>
      <c r="N22" s="172"/>
      <c r="O22" s="100"/>
      <c r="P22" s="100"/>
      <c r="Q22" s="100"/>
      <c r="R22" s="100"/>
      <c r="S22" s="100"/>
      <c r="T22" s="100"/>
      <c r="U22" s="100"/>
      <c r="V22" s="100"/>
      <c r="W22" s="100"/>
      <c r="X22" s="100"/>
    </row>
    <row r="23" ht="20.25" customHeight="1" spans="1:24">
      <c r="A23" s="166" t="s">
        <v>191</v>
      </c>
      <c r="B23" s="166" t="s">
        <v>70</v>
      </c>
      <c r="C23" s="166" t="s">
        <v>215</v>
      </c>
      <c r="D23" s="166" t="s">
        <v>216</v>
      </c>
      <c r="E23" s="166" t="s">
        <v>101</v>
      </c>
      <c r="F23" s="166" t="s">
        <v>102</v>
      </c>
      <c r="G23" s="166" t="s">
        <v>223</v>
      </c>
      <c r="H23" s="166" t="s">
        <v>224</v>
      </c>
      <c r="I23" s="100">
        <v>6500</v>
      </c>
      <c r="J23" s="100">
        <v>6500</v>
      </c>
      <c r="K23" s="172"/>
      <c r="L23" s="172"/>
      <c r="M23" s="100">
        <v>6500</v>
      </c>
      <c r="N23" s="172"/>
      <c r="O23" s="100"/>
      <c r="P23" s="100"/>
      <c r="Q23" s="100"/>
      <c r="R23" s="100"/>
      <c r="S23" s="100"/>
      <c r="T23" s="100"/>
      <c r="U23" s="100"/>
      <c r="V23" s="100"/>
      <c r="W23" s="100"/>
      <c r="X23" s="100"/>
    </row>
    <row r="24" ht="20.25" customHeight="1" spans="1:24">
      <c r="A24" s="166" t="s">
        <v>191</v>
      </c>
      <c r="B24" s="166" t="s">
        <v>70</v>
      </c>
      <c r="C24" s="166" t="s">
        <v>215</v>
      </c>
      <c r="D24" s="166" t="s">
        <v>216</v>
      </c>
      <c r="E24" s="166" t="s">
        <v>101</v>
      </c>
      <c r="F24" s="166" t="s">
        <v>102</v>
      </c>
      <c r="G24" s="166" t="s">
        <v>225</v>
      </c>
      <c r="H24" s="166" t="s">
        <v>226</v>
      </c>
      <c r="I24" s="100">
        <v>15000</v>
      </c>
      <c r="J24" s="100">
        <v>15000</v>
      </c>
      <c r="K24" s="172"/>
      <c r="L24" s="172"/>
      <c r="M24" s="100">
        <v>15000</v>
      </c>
      <c r="N24" s="172"/>
      <c r="O24" s="100"/>
      <c r="P24" s="100"/>
      <c r="Q24" s="100"/>
      <c r="R24" s="100"/>
      <c r="S24" s="100"/>
      <c r="T24" s="100"/>
      <c r="U24" s="100"/>
      <c r="V24" s="100"/>
      <c r="W24" s="100"/>
      <c r="X24" s="100"/>
    </row>
    <row r="25" ht="20.25" customHeight="1" spans="1:24">
      <c r="A25" s="166" t="s">
        <v>191</v>
      </c>
      <c r="B25" s="166" t="s">
        <v>70</v>
      </c>
      <c r="C25" s="166" t="s">
        <v>215</v>
      </c>
      <c r="D25" s="166" t="s">
        <v>216</v>
      </c>
      <c r="E25" s="166" t="s">
        <v>101</v>
      </c>
      <c r="F25" s="166" t="s">
        <v>102</v>
      </c>
      <c r="G25" s="166" t="s">
        <v>227</v>
      </c>
      <c r="H25" s="166" t="s">
        <v>228</v>
      </c>
      <c r="I25" s="100">
        <v>15000</v>
      </c>
      <c r="J25" s="100">
        <v>15000</v>
      </c>
      <c r="K25" s="172"/>
      <c r="L25" s="172"/>
      <c r="M25" s="100">
        <v>15000</v>
      </c>
      <c r="N25" s="172"/>
      <c r="O25" s="100"/>
      <c r="P25" s="100"/>
      <c r="Q25" s="100"/>
      <c r="R25" s="100"/>
      <c r="S25" s="100"/>
      <c r="T25" s="100"/>
      <c r="U25" s="100"/>
      <c r="V25" s="100"/>
      <c r="W25" s="100"/>
      <c r="X25" s="100"/>
    </row>
    <row r="26" ht="20.25" customHeight="1" spans="1:24">
      <c r="A26" s="166" t="s">
        <v>191</v>
      </c>
      <c r="B26" s="166" t="s">
        <v>70</v>
      </c>
      <c r="C26" s="166" t="s">
        <v>215</v>
      </c>
      <c r="D26" s="166" t="s">
        <v>216</v>
      </c>
      <c r="E26" s="166" t="s">
        <v>101</v>
      </c>
      <c r="F26" s="166" t="s">
        <v>102</v>
      </c>
      <c r="G26" s="166" t="s">
        <v>229</v>
      </c>
      <c r="H26" s="166" t="s">
        <v>230</v>
      </c>
      <c r="I26" s="100">
        <v>55200</v>
      </c>
      <c r="J26" s="100">
        <v>55200</v>
      </c>
      <c r="K26" s="172"/>
      <c r="L26" s="172"/>
      <c r="M26" s="100">
        <v>55200</v>
      </c>
      <c r="N26" s="172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ht="20.25" customHeight="1" spans="1:24">
      <c r="A27" s="166" t="s">
        <v>191</v>
      </c>
      <c r="B27" s="166" t="s">
        <v>70</v>
      </c>
      <c r="C27" s="166" t="s">
        <v>215</v>
      </c>
      <c r="D27" s="166" t="s">
        <v>216</v>
      </c>
      <c r="E27" s="166" t="s">
        <v>107</v>
      </c>
      <c r="F27" s="166" t="s">
        <v>108</v>
      </c>
      <c r="G27" s="166" t="s">
        <v>229</v>
      </c>
      <c r="H27" s="166" t="s">
        <v>230</v>
      </c>
      <c r="I27" s="100">
        <v>600</v>
      </c>
      <c r="J27" s="100">
        <v>600</v>
      </c>
      <c r="K27" s="172"/>
      <c r="L27" s="172"/>
      <c r="M27" s="100">
        <v>600</v>
      </c>
      <c r="N27" s="172"/>
      <c r="O27" s="100"/>
      <c r="P27" s="100"/>
      <c r="Q27" s="100"/>
      <c r="R27" s="100"/>
      <c r="S27" s="100"/>
      <c r="T27" s="100"/>
      <c r="U27" s="100"/>
      <c r="V27" s="100"/>
      <c r="W27" s="100"/>
      <c r="X27" s="100"/>
    </row>
    <row r="28" ht="20.25" customHeight="1" spans="1:24">
      <c r="A28" s="166" t="s">
        <v>191</v>
      </c>
      <c r="B28" s="166" t="s">
        <v>70</v>
      </c>
      <c r="C28" s="166" t="s">
        <v>231</v>
      </c>
      <c r="D28" s="166" t="s">
        <v>232</v>
      </c>
      <c r="E28" s="166" t="s">
        <v>107</v>
      </c>
      <c r="F28" s="166" t="s">
        <v>108</v>
      </c>
      <c r="G28" s="166" t="s">
        <v>233</v>
      </c>
      <c r="H28" s="166" t="s">
        <v>234</v>
      </c>
      <c r="I28" s="100">
        <v>20400</v>
      </c>
      <c r="J28" s="100">
        <v>20400</v>
      </c>
      <c r="K28" s="172"/>
      <c r="L28" s="172"/>
      <c r="M28" s="100">
        <v>20400</v>
      </c>
      <c r="N28" s="172"/>
      <c r="O28" s="100"/>
      <c r="P28" s="100"/>
      <c r="Q28" s="100"/>
      <c r="R28" s="100"/>
      <c r="S28" s="100"/>
      <c r="T28" s="100"/>
      <c r="U28" s="100"/>
      <c r="V28" s="100"/>
      <c r="W28" s="100"/>
      <c r="X28" s="100"/>
    </row>
    <row r="29" ht="20.25" customHeight="1" spans="1:24">
      <c r="A29" s="166" t="s">
        <v>191</v>
      </c>
      <c r="B29" s="166" t="s">
        <v>70</v>
      </c>
      <c r="C29" s="166" t="s">
        <v>235</v>
      </c>
      <c r="D29" s="166" t="s">
        <v>236</v>
      </c>
      <c r="E29" s="166" t="s">
        <v>101</v>
      </c>
      <c r="F29" s="166" t="s">
        <v>102</v>
      </c>
      <c r="G29" s="166" t="s">
        <v>198</v>
      </c>
      <c r="H29" s="166" t="s">
        <v>199</v>
      </c>
      <c r="I29" s="100">
        <v>699200</v>
      </c>
      <c r="J29" s="100">
        <v>699200</v>
      </c>
      <c r="K29" s="172"/>
      <c r="L29" s="172"/>
      <c r="M29" s="100">
        <v>699200</v>
      </c>
      <c r="N29" s="172"/>
      <c r="O29" s="100"/>
      <c r="P29" s="100"/>
      <c r="Q29" s="100"/>
      <c r="R29" s="100"/>
      <c r="S29" s="100"/>
      <c r="T29" s="100"/>
      <c r="U29" s="100"/>
      <c r="V29" s="100"/>
      <c r="W29" s="100"/>
      <c r="X29" s="100"/>
    </row>
    <row r="30" ht="20.25" customHeight="1" spans="1:24">
      <c r="A30" s="166" t="s">
        <v>191</v>
      </c>
      <c r="B30" s="166" t="s">
        <v>70</v>
      </c>
      <c r="C30" s="166" t="s">
        <v>235</v>
      </c>
      <c r="D30" s="166" t="s">
        <v>236</v>
      </c>
      <c r="E30" s="166" t="s">
        <v>101</v>
      </c>
      <c r="F30" s="166" t="s">
        <v>102</v>
      </c>
      <c r="G30" s="166" t="s">
        <v>200</v>
      </c>
      <c r="H30" s="166" t="s">
        <v>201</v>
      </c>
      <c r="I30" s="100">
        <v>193200</v>
      </c>
      <c r="J30" s="100">
        <v>193200</v>
      </c>
      <c r="K30" s="172"/>
      <c r="L30" s="172"/>
      <c r="M30" s="100">
        <v>193200</v>
      </c>
      <c r="N30" s="172"/>
      <c r="O30" s="100"/>
      <c r="P30" s="100"/>
      <c r="Q30" s="100"/>
      <c r="R30" s="100"/>
      <c r="S30" s="100"/>
      <c r="T30" s="100"/>
      <c r="U30" s="100"/>
      <c r="V30" s="100"/>
      <c r="W30" s="100"/>
      <c r="X30" s="100"/>
    </row>
    <row r="31" ht="20.25" customHeight="1" spans="1:24">
      <c r="A31" s="166" t="s">
        <v>191</v>
      </c>
      <c r="B31" s="166" t="s">
        <v>70</v>
      </c>
      <c r="C31" s="166" t="s">
        <v>235</v>
      </c>
      <c r="D31" s="166" t="s">
        <v>236</v>
      </c>
      <c r="E31" s="166" t="s">
        <v>101</v>
      </c>
      <c r="F31" s="166" t="s">
        <v>102</v>
      </c>
      <c r="G31" s="166" t="s">
        <v>200</v>
      </c>
      <c r="H31" s="166" t="s">
        <v>201</v>
      </c>
      <c r="I31" s="100">
        <v>220800</v>
      </c>
      <c r="J31" s="100">
        <v>220800</v>
      </c>
      <c r="K31" s="172"/>
      <c r="L31" s="172"/>
      <c r="M31" s="100">
        <v>220800</v>
      </c>
      <c r="N31" s="172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ht="20.25" customHeight="1" spans="1:24">
      <c r="A32" s="166" t="s">
        <v>191</v>
      </c>
      <c r="B32" s="166" t="s">
        <v>70</v>
      </c>
      <c r="C32" s="166" t="s">
        <v>237</v>
      </c>
      <c r="D32" s="166" t="s">
        <v>238</v>
      </c>
      <c r="E32" s="166" t="s">
        <v>107</v>
      </c>
      <c r="F32" s="166" t="s">
        <v>108</v>
      </c>
      <c r="G32" s="166" t="s">
        <v>229</v>
      </c>
      <c r="H32" s="166" t="s">
        <v>230</v>
      </c>
      <c r="I32" s="100">
        <v>2400</v>
      </c>
      <c r="J32" s="100">
        <v>2400</v>
      </c>
      <c r="K32" s="172"/>
      <c r="L32" s="172"/>
      <c r="M32" s="100">
        <v>2400</v>
      </c>
      <c r="N32" s="172"/>
      <c r="O32" s="100"/>
      <c r="P32" s="100"/>
      <c r="Q32" s="100"/>
      <c r="R32" s="100"/>
      <c r="S32" s="100"/>
      <c r="T32" s="100"/>
      <c r="U32" s="100"/>
      <c r="V32" s="100"/>
      <c r="W32" s="100"/>
      <c r="X32" s="100"/>
    </row>
    <row r="33" ht="20.25" customHeight="1" spans="1:24">
      <c r="A33" s="166" t="s">
        <v>191</v>
      </c>
      <c r="B33" s="166" t="s">
        <v>70</v>
      </c>
      <c r="C33" s="166" t="s">
        <v>239</v>
      </c>
      <c r="D33" s="166" t="s">
        <v>240</v>
      </c>
      <c r="E33" s="166" t="s">
        <v>101</v>
      </c>
      <c r="F33" s="166" t="s">
        <v>102</v>
      </c>
      <c r="G33" s="166" t="s">
        <v>241</v>
      </c>
      <c r="H33" s="166" t="s">
        <v>242</v>
      </c>
      <c r="I33" s="100">
        <v>436080</v>
      </c>
      <c r="J33" s="100">
        <v>436080</v>
      </c>
      <c r="K33" s="172"/>
      <c r="L33" s="172"/>
      <c r="M33" s="100">
        <v>436080</v>
      </c>
      <c r="N33" s="172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ht="20.25" customHeight="1" spans="1:24">
      <c r="A34" s="166" t="s">
        <v>191</v>
      </c>
      <c r="B34" s="166" t="s">
        <v>70</v>
      </c>
      <c r="C34" s="166" t="s">
        <v>239</v>
      </c>
      <c r="D34" s="166" t="s">
        <v>240</v>
      </c>
      <c r="E34" s="166" t="s">
        <v>101</v>
      </c>
      <c r="F34" s="166" t="s">
        <v>102</v>
      </c>
      <c r="G34" s="166" t="s">
        <v>241</v>
      </c>
      <c r="H34" s="166" t="s">
        <v>242</v>
      </c>
      <c r="I34" s="100">
        <v>587656.44</v>
      </c>
      <c r="J34" s="100">
        <v>587656.44</v>
      </c>
      <c r="K34" s="172"/>
      <c r="L34" s="172"/>
      <c r="M34" s="100">
        <v>587656.44</v>
      </c>
      <c r="N34" s="172"/>
      <c r="O34" s="100"/>
      <c r="P34" s="100"/>
      <c r="Q34" s="100"/>
      <c r="R34" s="100"/>
      <c r="S34" s="100"/>
      <c r="T34" s="100"/>
      <c r="U34" s="100"/>
      <c r="V34" s="100"/>
      <c r="W34" s="100"/>
      <c r="X34" s="100"/>
    </row>
    <row r="35" ht="20.25" customHeight="1" spans="1:24">
      <c r="A35" s="166" t="s">
        <v>191</v>
      </c>
      <c r="B35" s="166" t="s">
        <v>70</v>
      </c>
      <c r="C35" s="166" t="s">
        <v>239</v>
      </c>
      <c r="D35" s="166" t="s">
        <v>240</v>
      </c>
      <c r="E35" s="166" t="s">
        <v>101</v>
      </c>
      <c r="F35" s="166" t="s">
        <v>102</v>
      </c>
      <c r="G35" s="166" t="s">
        <v>241</v>
      </c>
      <c r="H35" s="166" t="s">
        <v>242</v>
      </c>
      <c r="I35" s="100">
        <v>12</v>
      </c>
      <c r="J35" s="100">
        <v>12</v>
      </c>
      <c r="K35" s="172"/>
      <c r="L35" s="172"/>
      <c r="M35" s="100">
        <v>12</v>
      </c>
      <c r="N35" s="172"/>
      <c r="O35" s="100"/>
      <c r="P35" s="100"/>
      <c r="Q35" s="100"/>
      <c r="R35" s="100"/>
      <c r="S35" s="100"/>
      <c r="T35" s="100"/>
      <c r="U35" s="100"/>
      <c r="V35" s="100"/>
      <c r="W35" s="100"/>
      <c r="X35" s="100"/>
    </row>
    <row r="36" ht="20.25" customHeight="1" spans="1:24">
      <c r="A36" s="166" t="s">
        <v>191</v>
      </c>
      <c r="B36" s="166" t="s">
        <v>70</v>
      </c>
      <c r="C36" s="166" t="s">
        <v>239</v>
      </c>
      <c r="D36" s="166" t="s">
        <v>240</v>
      </c>
      <c r="E36" s="166" t="s">
        <v>101</v>
      </c>
      <c r="F36" s="166" t="s">
        <v>102</v>
      </c>
      <c r="G36" s="166" t="s">
        <v>241</v>
      </c>
      <c r="H36" s="166" t="s">
        <v>242</v>
      </c>
      <c r="I36" s="100">
        <v>51100.56</v>
      </c>
      <c r="J36" s="100">
        <v>51100.56</v>
      </c>
      <c r="K36" s="172"/>
      <c r="L36" s="172"/>
      <c r="M36" s="100">
        <v>51100.56</v>
      </c>
      <c r="N36" s="172"/>
      <c r="O36" s="100"/>
      <c r="P36" s="100"/>
      <c r="Q36" s="100"/>
      <c r="R36" s="100"/>
      <c r="S36" s="100"/>
      <c r="T36" s="100"/>
      <c r="U36" s="100"/>
      <c r="V36" s="100"/>
      <c r="W36" s="100"/>
      <c r="X36" s="100"/>
    </row>
    <row r="37" ht="20.25" customHeight="1" spans="1:24">
      <c r="A37" s="166" t="s">
        <v>191</v>
      </c>
      <c r="B37" s="166" t="s">
        <v>70</v>
      </c>
      <c r="C37" s="166" t="s">
        <v>239</v>
      </c>
      <c r="D37" s="166" t="s">
        <v>240</v>
      </c>
      <c r="E37" s="166" t="s">
        <v>101</v>
      </c>
      <c r="F37" s="166" t="s">
        <v>102</v>
      </c>
      <c r="G37" s="166" t="s">
        <v>241</v>
      </c>
      <c r="H37" s="166" t="s">
        <v>242</v>
      </c>
      <c r="I37" s="100">
        <v>24</v>
      </c>
      <c r="J37" s="100">
        <v>24</v>
      </c>
      <c r="K37" s="172"/>
      <c r="L37" s="172"/>
      <c r="M37" s="100">
        <v>24</v>
      </c>
      <c r="N37" s="172"/>
      <c r="O37" s="100"/>
      <c r="P37" s="100"/>
      <c r="Q37" s="100"/>
      <c r="R37" s="100"/>
      <c r="S37" s="100"/>
      <c r="T37" s="100"/>
      <c r="U37" s="100"/>
      <c r="V37" s="100"/>
      <c r="W37" s="100"/>
      <c r="X37" s="100"/>
    </row>
    <row r="38" ht="20.25" customHeight="1" spans="1:24">
      <c r="A38" s="166" t="s">
        <v>191</v>
      </c>
      <c r="B38" s="166" t="s">
        <v>70</v>
      </c>
      <c r="C38" s="166" t="s">
        <v>239</v>
      </c>
      <c r="D38" s="166" t="s">
        <v>240</v>
      </c>
      <c r="E38" s="166" t="s">
        <v>101</v>
      </c>
      <c r="F38" s="166" t="s">
        <v>102</v>
      </c>
      <c r="G38" s="166" t="s">
        <v>241</v>
      </c>
      <c r="H38" s="166" t="s">
        <v>242</v>
      </c>
      <c r="I38" s="100">
        <v>492960</v>
      </c>
      <c r="J38" s="100">
        <v>492960</v>
      </c>
      <c r="K38" s="172"/>
      <c r="L38" s="172"/>
      <c r="M38" s="100">
        <v>492960</v>
      </c>
      <c r="N38" s="172"/>
      <c r="O38" s="100"/>
      <c r="P38" s="100"/>
      <c r="Q38" s="100"/>
      <c r="R38" s="100"/>
      <c r="S38" s="100"/>
      <c r="T38" s="100"/>
      <c r="U38" s="100"/>
      <c r="V38" s="100"/>
      <c r="W38" s="100"/>
      <c r="X38" s="100"/>
    </row>
    <row r="39" ht="20.25" customHeight="1" spans="1:24">
      <c r="A39" s="166" t="s">
        <v>191</v>
      </c>
      <c r="B39" s="166" t="s">
        <v>70</v>
      </c>
      <c r="C39" s="166" t="s">
        <v>239</v>
      </c>
      <c r="D39" s="166" t="s">
        <v>240</v>
      </c>
      <c r="E39" s="166" t="s">
        <v>101</v>
      </c>
      <c r="F39" s="166" t="s">
        <v>102</v>
      </c>
      <c r="G39" s="166" t="s">
        <v>241</v>
      </c>
      <c r="H39" s="166" t="s">
        <v>242</v>
      </c>
      <c r="I39" s="100">
        <v>48000</v>
      </c>
      <c r="J39" s="100">
        <v>48000</v>
      </c>
      <c r="K39" s="172"/>
      <c r="L39" s="172"/>
      <c r="M39" s="100">
        <v>48000</v>
      </c>
      <c r="N39" s="172"/>
      <c r="O39" s="100"/>
      <c r="P39" s="100"/>
      <c r="Q39" s="100"/>
      <c r="R39" s="100"/>
      <c r="S39" s="100"/>
      <c r="T39" s="100"/>
      <c r="U39" s="100"/>
      <c r="V39" s="100"/>
      <c r="W39" s="100"/>
      <c r="X39" s="100"/>
    </row>
    <row r="40" ht="20.25" customHeight="1" spans="1:24">
      <c r="A40" s="166" t="s">
        <v>191</v>
      </c>
      <c r="B40" s="166" t="s">
        <v>70</v>
      </c>
      <c r="C40" s="166" t="s">
        <v>239</v>
      </c>
      <c r="D40" s="166" t="s">
        <v>240</v>
      </c>
      <c r="E40" s="166" t="s">
        <v>101</v>
      </c>
      <c r="F40" s="166" t="s">
        <v>102</v>
      </c>
      <c r="G40" s="166" t="s">
        <v>241</v>
      </c>
      <c r="H40" s="166" t="s">
        <v>242</v>
      </c>
      <c r="I40" s="100">
        <v>1248000</v>
      </c>
      <c r="J40" s="100">
        <v>1248000</v>
      </c>
      <c r="K40" s="172"/>
      <c r="L40" s="172"/>
      <c r="M40" s="100">
        <v>1248000</v>
      </c>
      <c r="N40" s="172"/>
      <c r="O40" s="100"/>
      <c r="P40" s="100"/>
      <c r="Q40" s="100"/>
      <c r="R40" s="100"/>
      <c r="S40" s="100"/>
      <c r="T40" s="100"/>
      <c r="U40" s="100"/>
      <c r="V40" s="100"/>
      <c r="W40" s="100"/>
      <c r="X40" s="100"/>
    </row>
    <row r="41" ht="20.25" customHeight="1" spans="1:24">
      <c r="A41" s="166" t="s">
        <v>191</v>
      </c>
      <c r="B41" s="166" t="s">
        <v>70</v>
      </c>
      <c r="C41" s="166" t="s">
        <v>243</v>
      </c>
      <c r="D41" s="166" t="s">
        <v>244</v>
      </c>
      <c r="E41" s="166" t="s">
        <v>101</v>
      </c>
      <c r="F41" s="166" t="s">
        <v>102</v>
      </c>
      <c r="G41" s="166" t="s">
        <v>229</v>
      </c>
      <c r="H41" s="166" t="s">
        <v>230</v>
      </c>
      <c r="I41" s="100">
        <v>16809</v>
      </c>
      <c r="J41" s="100">
        <v>16809</v>
      </c>
      <c r="K41" s="172"/>
      <c r="L41" s="172"/>
      <c r="M41" s="100">
        <v>16809</v>
      </c>
      <c r="N41" s="172"/>
      <c r="O41" s="100"/>
      <c r="P41" s="100"/>
      <c r="Q41" s="100"/>
      <c r="R41" s="100"/>
      <c r="S41" s="100"/>
      <c r="T41" s="100"/>
      <c r="U41" s="100"/>
      <c r="V41" s="100"/>
      <c r="W41" s="100"/>
      <c r="X41" s="100"/>
    </row>
    <row r="42" ht="20.25" customHeight="1" spans="1:24">
      <c r="A42" s="166" t="s">
        <v>191</v>
      </c>
      <c r="B42" s="166" t="s">
        <v>70</v>
      </c>
      <c r="C42" s="166" t="s">
        <v>245</v>
      </c>
      <c r="D42" s="166" t="s">
        <v>246</v>
      </c>
      <c r="E42" s="166" t="s">
        <v>101</v>
      </c>
      <c r="F42" s="166" t="s">
        <v>102</v>
      </c>
      <c r="G42" s="166" t="s">
        <v>217</v>
      </c>
      <c r="H42" s="166" t="s">
        <v>218</v>
      </c>
      <c r="I42" s="100">
        <v>2400</v>
      </c>
      <c r="J42" s="100">
        <v>2400</v>
      </c>
      <c r="K42" s="172"/>
      <c r="L42" s="172"/>
      <c r="M42" s="100">
        <v>2400</v>
      </c>
      <c r="N42" s="172"/>
      <c r="O42" s="100"/>
      <c r="P42" s="100"/>
      <c r="Q42" s="100"/>
      <c r="R42" s="100"/>
      <c r="S42" s="100"/>
      <c r="T42" s="100"/>
      <c r="U42" s="100"/>
      <c r="V42" s="100"/>
      <c r="W42" s="100"/>
      <c r="X42" s="100"/>
    </row>
    <row r="43" ht="17.25" customHeight="1" spans="1:24">
      <c r="A43" s="50" t="s">
        <v>163</v>
      </c>
      <c r="B43" s="51"/>
      <c r="C43" s="167"/>
      <c r="D43" s="167"/>
      <c r="E43" s="167"/>
      <c r="F43" s="167"/>
      <c r="G43" s="167"/>
      <c r="H43" s="168"/>
      <c r="I43" s="100">
        <v>7870099</v>
      </c>
      <c r="J43" s="100">
        <v>7870099</v>
      </c>
      <c r="K43" s="100"/>
      <c r="L43" s="100"/>
      <c r="M43" s="100">
        <v>7870099</v>
      </c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</row>
  </sheetData>
  <mergeCells count="31">
    <mergeCell ref="A2:X2"/>
    <mergeCell ref="A3:H3"/>
    <mergeCell ref="I4:X4"/>
    <mergeCell ref="J5:N5"/>
    <mergeCell ref="O5:Q5"/>
    <mergeCell ref="S5:X5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56"/>
      <c r="E1" s="31"/>
      <c r="F1" s="31"/>
      <c r="G1" s="31"/>
      <c r="H1" s="31"/>
      <c r="U1" s="156"/>
      <c r="W1" s="161" t="s">
        <v>247</v>
      </c>
    </row>
    <row r="2" ht="46.5" customHeight="1" spans="1:23">
      <c r="A2" s="32" t="str">
        <f>"2026"&amp;"年部门项目支出预算表"</f>
        <v>2026年部门项目支出预算表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33" t="str">
        <f>"单位名称："&amp;"昆明市五华区园博幼儿园"</f>
        <v>单位名称：昆明市五华区园博幼儿园</v>
      </c>
      <c r="B3" s="34"/>
      <c r="C3" s="34"/>
      <c r="D3" s="34"/>
      <c r="E3" s="34"/>
      <c r="F3" s="34"/>
      <c r="G3" s="34"/>
      <c r="H3" s="34"/>
      <c r="I3" s="35"/>
      <c r="J3" s="35"/>
      <c r="K3" s="35"/>
      <c r="L3" s="35"/>
      <c r="M3" s="35"/>
      <c r="N3" s="35"/>
      <c r="O3" s="35"/>
      <c r="P3" s="35"/>
      <c r="Q3" s="35"/>
      <c r="U3" s="156"/>
      <c r="W3" s="138" t="s">
        <v>1</v>
      </c>
    </row>
    <row r="4" ht="21.75" customHeight="1" spans="1:23">
      <c r="A4" s="36" t="s">
        <v>248</v>
      </c>
      <c r="B4" s="37" t="s">
        <v>175</v>
      </c>
      <c r="C4" s="36" t="s">
        <v>176</v>
      </c>
      <c r="D4" s="36" t="s">
        <v>249</v>
      </c>
      <c r="E4" s="37" t="s">
        <v>177</v>
      </c>
      <c r="F4" s="37" t="s">
        <v>178</v>
      </c>
      <c r="G4" s="37" t="s">
        <v>250</v>
      </c>
      <c r="H4" s="37" t="s">
        <v>251</v>
      </c>
      <c r="I4" s="38" t="s">
        <v>55</v>
      </c>
      <c r="J4" s="55" t="s">
        <v>252</v>
      </c>
      <c r="K4" s="56"/>
      <c r="L4" s="56"/>
      <c r="M4" s="57"/>
      <c r="N4" s="55" t="s">
        <v>183</v>
      </c>
      <c r="O4" s="56"/>
      <c r="P4" s="57"/>
      <c r="Q4" s="37" t="s">
        <v>61</v>
      </c>
      <c r="R4" s="55" t="s">
        <v>62</v>
      </c>
      <c r="S4" s="56"/>
      <c r="T4" s="56"/>
      <c r="U4" s="56"/>
      <c r="V4" s="56"/>
      <c r="W4" s="57"/>
    </row>
    <row r="5" ht="21.75" customHeight="1" spans="1:23">
      <c r="A5" s="39"/>
      <c r="B5" s="41"/>
      <c r="C5" s="39"/>
      <c r="D5" s="39"/>
      <c r="E5" s="40"/>
      <c r="F5" s="40"/>
      <c r="G5" s="40"/>
      <c r="H5" s="40"/>
      <c r="I5" s="41"/>
      <c r="J5" s="157" t="s">
        <v>58</v>
      </c>
      <c r="K5" s="158"/>
      <c r="L5" s="37" t="s">
        <v>59</v>
      </c>
      <c r="M5" s="37" t="s">
        <v>60</v>
      </c>
      <c r="N5" s="37" t="s">
        <v>58</v>
      </c>
      <c r="O5" s="37" t="s">
        <v>59</v>
      </c>
      <c r="P5" s="37" t="s">
        <v>60</v>
      </c>
      <c r="Q5" s="40"/>
      <c r="R5" s="37" t="s">
        <v>57</v>
      </c>
      <c r="S5" s="37" t="s">
        <v>64</v>
      </c>
      <c r="T5" s="37" t="s">
        <v>189</v>
      </c>
      <c r="U5" s="37" t="s">
        <v>66</v>
      </c>
      <c r="V5" s="37" t="s">
        <v>67</v>
      </c>
      <c r="W5" s="37" t="s">
        <v>68</v>
      </c>
    </row>
    <row r="6" ht="21" customHeight="1" spans="1:23">
      <c r="A6" s="41"/>
      <c r="B6" s="41"/>
      <c r="C6" s="41"/>
      <c r="D6" s="41"/>
      <c r="E6" s="41"/>
      <c r="F6" s="41"/>
      <c r="G6" s="41"/>
      <c r="H6" s="41"/>
      <c r="I6" s="41"/>
      <c r="J6" s="159" t="s">
        <v>57</v>
      </c>
      <c r="K6" s="160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ht="39.75" customHeight="1" spans="1:23">
      <c r="A7" s="17"/>
      <c r="B7" s="43"/>
      <c r="C7" s="17"/>
      <c r="D7" s="17"/>
      <c r="E7" s="42"/>
      <c r="F7" s="42"/>
      <c r="G7" s="42"/>
      <c r="H7" s="42"/>
      <c r="I7" s="43"/>
      <c r="J7" s="88" t="s">
        <v>57</v>
      </c>
      <c r="K7" s="88" t="s">
        <v>253</v>
      </c>
      <c r="L7" s="42"/>
      <c r="M7" s="42"/>
      <c r="N7" s="42"/>
      <c r="O7" s="42"/>
      <c r="P7" s="42"/>
      <c r="Q7" s="42"/>
      <c r="R7" s="42"/>
      <c r="S7" s="42"/>
      <c r="T7" s="42"/>
      <c r="U7" s="43"/>
      <c r="V7" s="42"/>
      <c r="W7" s="42"/>
    </row>
    <row r="8" ht="15" customHeight="1" spans="1:23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  <c r="U8" s="44">
        <v>21</v>
      </c>
      <c r="V8" s="58">
        <v>22</v>
      </c>
      <c r="W8" s="44">
        <v>23</v>
      </c>
    </row>
    <row r="9" ht="21.75" customHeight="1" spans="1:23">
      <c r="A9" s="90" t="s">
        <v>254</v>
      </c>
      <c r="B9" s="90" t="s">
        <v>255</v>
      </c>
      <c r="C9" s="90" t="s">
        <v>256</v>
      </c>
      <c r="D9" s="90" t="s">
        <v>70</v>
      </c>
      <c r="E9" s="90" t="s">
        <v>101</v>
      </c>
      <c r="F9" s="90" t="s">
        <v>102</v>
      </c>
      <c r="G9" s="90" t="s">
        <v>257</v>
      </c>
      <c r="H9" s="90" t="s">
        <v>258</v>
      </c>
      <c r="I9" s="100">
        <v>5000</v>
      </c>
      <c r="J9" s="100">
        <v>5000</v>
      </c>
      <c r="K9" s="100">
        <v>5000</v>
      </c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</row>
    <row r="10" ht="21.75" customHeight="1" spans="1:23">
      <c r="A10" s="90" t="s">
        <v>259</v>
      </c>
      <c r="B10" s="90" t="s">
        <v>260</v>
      </c>
      <c r="C10" s="90" t="s">
        <v>261</v>
      </c>
      <c r="D10" s="90" t="s">
        <v>70</v>
      </c>
      <c r="E10" s="90" t="s">
        <v>101</v>
      </c>
      <c r="F10" s="90" t="s">
        <v>102</v>
      </c>
      <c r="G10" s="90" t="s">
        <v>217</v>
      </c>
      <c r="H10" s="90" t="s">
        <v>218</v>
      </c>
      <c r="I10" s="100">
        <v>14327.88</v>
      </c>
      <c r="J10" s="100"/>
      <c r="K10" s="100"/>
      <c r="L10" s="100"/>
      <c r="M10" s="100"/>
      <c r="N10" s="100">
        <v>14327.88</v>
      </c>
      <c r="O10" s="100"/>
      <c r="P10" s="100"/>
      <c r="Q10" s="100"/>
      <c r="R10" s="100"/>
      <c r="S10" s="100"/>
      <c r="T10" s="100"/>
      <c r="U10" s="100"/>
      <c r="V10" s="100"/>
      <c r="W10" s="100"/>
    </row>
    <row r="11" ht="21.75" customHeight="1" spans="1:23">
      <c r="A11" s="90" t="s">
        <v>262</v>
      </c>
      <c r="B11" s="90" t="s">
        <v>263</v>
      </c>
      <c r="C11" s="90" t="s">
        <v>264</v>
      </c>
      <c r="D11" s="90" t="s">
        <v>70</v>
      </c>
      <c r="E11" s="90" t="s">
        <v>101</v>
      </c>
      <c r="F11" s="90" t="s">
        <v>102</v>
      </c>
      <c r="G11" s="90" t="s">
        <v>217</v>
      </c>
      <c r="H11" s="90" t="s">
        <v>218</v>
      </c>
      <c r="I11" s="100">
        <v>1368</v>
      </c>
      <c r="J11" s="100"/>
      <c r="K11" s="100"/>
      <c r="L11" s="100"/>
      <c r="M11" s="100"/>
      <c r="N11" s="100">
        <v>1368</v>
      </c>
      <c r="O11" s="100"/>
      <c r="P11" s="100"/>
      <c r="Q11" s="100"/>
      <c r="R11" s="100"/>
      <c r="S11" s="100"/>
      <c r="T11" s="100"/>
      <c r="U11" s="100"/>
      <c r="V11" s="100"/>
      <c r="W11" s="100"/>
    </row>
    <row r="12" ht="21.75" customHeight="1" spans="1:23">
      <c r="A12" s="90" t="s">
        <v>262</v>
      </c>
      <c r="B12" s="90" t="s">
        <v>265</v>
      </c>
      <c r="C12" s="90" t="s">
        <v>266</v>
      </c>
      <c r="D12" s="90" t="s">
        <v>70</v>
      </c>
      <c r="E12" s="90" t="s">
        <v>101</v>
      </c>
      <c r="F12" s="90" t="s">
        <v>102</v>
      </c>
      <c r="G12" s="90" t="s">
        <v>217</v>
      </c>
      <c r="H12" s="90" t="s">
        <v>218</v>
      </c>
      <c r="I12" s="100">
        <v>32323.5</v>
      </c>
      <c r="J12" s="100"/>
      <c r="K12" s="100"/>
      <c r="L12" s="100"/>
      <c r="M12" s="100"/>
      <c r="N12" s="100">
        <v>32323.5</v>
      </c>
      <c r="O12" s="100"/>
      <c r="P12" s="100"/>
      <c r="Q12" s="100"/>
      <c r="R12" s="100"/>
      <c r="S12" s="100"/>
      <c r="T12" s="100"/>
      <c r="U12" s="100"/>
      <c r="V12" s="100"/>
      <c r="W12" s="100"/>
    </row>
    <row r="13" ht="21.75" customHeight="1" spans="1:23">
      <c r="A13" s="90" t="s">
        <v>262</v>
      </c>
      <c r="B13" s="90" t="s">
        <v>267</v>
      </c>
      <c r="C13" s="90" t="s">
        <v>268</v>
      </c>
      <c r="D13" s="90" t="s">
        <v>70</v>
      </c>
      <c r="E13" s="90" t="s">
        <v>101</v>
      </c>
      <c r="F13" s="90" t="s">
        <v>102</v>
      </c>
      <c r="G13" s="90" t="s">
        <v>217</v>
      </c>
      <c r="H13" s="90" t="s">
        <v>218</v>
      </c>
      <c r="I13" s="100">
        <v>1089200</v>
      </c>
      <c r="J13" s="100"/>
      <c r="K13" s="100"/>
      <c r="L13" s="100"/>
      <c r="M13" s="100"/>
      <c r="N13" s="100"/>
      <c r="O13" s="100"/>
      <c r="P13" s="100"/>
      <c r="Q13" s="100"/>
      <c r="R13" s="100">
        <v>1089200</v>
      </c>
      <c r="S13" s="100"/>
      <c r="T13" s="100"/>
      <c r="U13" s="100"/>
      <c r="V13" s="100"/>
      <c r="W13" s="100">
        <v>1089200</v>
      </c>
    </row>
    <row r="14" ht="18.75" customHeight="1" spans="1:23">
      <c r="A14" s="50" t="s">
        <v>163</v>
      </c>
      <c r="B14" s="51"/>
      <c r="C14" s="51"/>
      <c r="D14" s="51"/>
      <c r="E14" s="51"/>
      <c r="F14" s="51"/>
      <c r="G14" s="51"/>
      <c r="H14" s="52"/>
      <c r="I14" s="100">
        <v>1142219.38</v>
      </c>
      <c r="J14" s="100">
        <v>5000</v>
      </c>
      <c r="K14" s="100">
        <v>5000</v>
      </c>
      <c r="L14" s="100"/>
      <c r="M14" s="100"/>
      <c r="N14" s="100">
        <v>48019.38</v>
      </c>
      <c r="O14" s="100"/>
      <c r="P14" s="100"/>
      <c r="Q14" s="100"/>
      <c r="R14" s="100">
        <v>1089200</v>
      </c>
      <c r="S14" s="100"/>
      <c r="T14" s="100"/>
      <c r="U14" s="100"/>
      <c r="V14" s="100"/>
      <c r="W14" s="100">
        <v>1089200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6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53" t="s">
        <v>269</v>
      </c>
    </row>
    <row r="2" ht="39.75" customHeight="1" spans="1:10">
      <c r="A2" s="86" t="str">
        <f>"2026"&amp;"年部门项目支出绩效目标表"</f>
        <v>2026年部门项目支出绩效目标表</v>
      </c>
      <c r="B2" s="32"/>
      <c r="C2" s="32"/>
      <c r="D2" s="32"/>
      <c r="E2" s="32"/>
      <c r="F2" s="87"/>
      <c r="G2" s="32"/>
      <c r="H2" s="87"/>
      <c r="I2" s="87"/>
      <c r="J2" s="32"/>
    </row>
    <row r="3" ht="17.25" customHeight="1" spans="1:1">
      <c r="A3" s="33" t="str">
        <f>"单位名称："&amp;"昆明市五华区园博幼儿园"</f>
        <v>单位名称：昆明市五华区园博幼儿园</v>
      </c>
    </row>
    <row r="4" ht="44.25" customHeight="1" spans="1:10">
      <c r="A4" s="88" t="s">
        <v>176</v>
      </c>
      <c r="B4" s="88" t="s">
        <v>270</v>
      </c>
      <c r="C4" s="88" t="s">
        <v>271</v>
      </c>
      <c r="D4" s="88" t="s">
        <v>272</v>
      </c>
      <c r="E4" s="88" t="s">
        <v>273</v>
      </c>
      <c r="F4" s="89" t="s">
        <v>274</v>
      </c>
      <c r="G4" s="88" t="s">
        <v>275</v>
      </c>
      <c r="H4" s="89" t="s">
        <v>276</v>
      </c>
      <c r="I4" s="89" t="s">
        <v>277</v>
      </c>
      <c r="J4" s="88" t="s">
        <v>278</v>
      </c>
    </row>
    <row r="5" ht="18.75" customHeight="1" spans="1:10">
      <c r="A5" s="154">
        <v>1</v>
      </c>
      <c r="B5" s="154">
        <v>2</v>
      </c>
      <c r="C5" s="154">
        <v>3</v>
      </c>
      <c r="D5" s="154">
        <v>4</v>
      </c>
      <c r="E5" s="154">
        <v>5</v>
      </c>
      <c r="F5" s="58">
        <v>6</v>
      </c>
      <c r="G5" s="154">
        <v>7</v>
      </c>
      <c r="H5" s="58">
        <v>8</v>
      </c>
      <c r="I5" s="58">
        <v>9</v>
      </c>
      <c r="J5" s="154">
        <v>10</v>
      </c>
    </row>
    <row r="6" ht="42" customHeight="1" spans="1:10">
      <c r="A6" s="45" t="s">
        <v>70</v>
      </c>
      <c r="B6" s="90"/>
      <c r="C6" s="90"/>
      <c r="D6" s="90"/>
      <c r="E6" s="76"/>
      <c r="F6" s="91"/>
      <c r="G6" s="76"/>
      <c r="H6" s="91"/>
      <c r="I6" s="91"/>
      <c r="J6" s="76"/>
    </row>
    <row r="7" ht="42" customHeight="1" spans="1:10">
      <c r="A7" s="155" t="s">
        <v>268</v>
      </c>
      <c r="B7" s="46" t="s">
        <v>279</v>
      </c>
      <c r="C7" s="46" t="s">
        <v>280</v>
      </c>
      <c r="D7" s="46" t="s">
        <v>281</v>
      </c>
      <c r="E7" s="45" t="s">
        <v>282</v>
      </c>
      <c r="F7" s="46" t="s">
        <v>283</v>
      </c>
      <c r="G7" s="45" t="s">
        <v>284</v>
      </c>
      <c r="H7" s="46" t="s">
        <v>285</v>
      </c>
      <c r="I7" s="46" t="s">
        <v>286</v>
      </c>
      <c r="J7" s="45" t="s">
        <v>287</v>
      </c>
    </row>
    <row r="8" ht="42" customHeight="1" spans="1:10">
      <c r="A8" s="155" t="s">
        <v>268</v>
      </c>
      <c r="B8" s="46" t="s">
        <v>279</v>
      </c>
      <c r="C8" s="46" t="s">
        <v>280</v>
      </c>
      <c r="D8" s="46" t="s">
        <v>288</v>
      </c>
      <c r="E8" s="45" t="s">
        <v>289</v>
      </c>
      <c r="F8" s="46" t="s">
        <v>290</v>
      </c>
      <c r="G8" s="45" t="s">
        <v>291</v>
      </c>
      <c r="H8" s="46" t="s">
        <v>292</v>
      </c>
      <c r="I8" s="46" t="s">
        <v>286</v>
      </c>
      <c r="J8" s="45" t="s">
        <v>289</v>
      </c>
    </row>
    <row r="9" ht="42" customHeight="1" spans="1:10">
      <c r="A9" s="155" t="s">
        <v>268</v>
      </c>
      <c r="B9" s="46" t="s">
        <v>279</v>
      </c>
      <c r="C9" s="46" t="s">
        <v>280</v>
      </c>
      <c r="D9" s="46" t="s">
        <v>293</v>
      </c>
      <c r="E9" s="45" t="s">
        <v>294</v>
      </c>
      <c r="F9" s="46" t="s">
        <v>283</v>
      </c>
      <c r="G9" s="45" t="s">
        <v>295</v>
      </c>
      <c r="H9" s="46" t="s">
        <v>296</v>
      </c>
      <c r="I9" s="46" t="s">
        <v>286</v>
      </c>
      <c r="J9" s="45" t="s">
        <v>294</v>
      </c>
    </row>
    <row r="10" ht="42" customHeight="1" spans="1:10">
      <c r="A10" s="155" t="s">
        <v>268</v>
      </c>
      <c r="B10" s="46" t="s">
        <v>279</v>
      </c>
      <c r="C10" s="46" t="s">
        <v>297</v>
      </c>
      <c r="D10" s="46" t="s">
        <v>298</v>
      </c>
      <c r="E10" s="45" t="s">
        <v>299</v>
      </c>
      <c r="F10" s="46" t="s">
        <v>283</v>
      </c>
      <c r="G10" s="45" t="s">
        <v>300</v>
      </c>
      <c r="H10" s="46" t="s">
        <v>296</v>
      </c>
      <c r="I10" s="46" t="s">
        <v>301</v>
      </c>
      <c r="J10" s="45" t="s">
        <v>302</v>
      </c>
    </row>
    <row r="11" ht="42" customHeight="1" spans="1:10">
      <c r="A11" s="155" t="s">
        <v>268</v>
      </c>
      <c r="B11" s="46" t="s">
        <v>279</v>
      </c>
      <c r="C11" s="46" t="s">
        <v>297</v>
      </c>
      <c r="D11" s="46" t="s">
        <v>303</v>
      </c>
      <c r="E11" s="45" t="s">
        <v>304</v>
      </c>
      <c r="F11" s="46" t="s">
        <v>283</v>
      </c>
      <c r="G11" s="45" t="s">
        <v>295</v>
      </c>
      <c r="H11" s="46" t="s">
        <v>296</v>
      </c>
      <c r="I11" s="46" t="s">
        <v>286</v>
      </c>
      <c r="J11" s="45" t="s">
        <v>304</v>
      </c>
    </row>
    <row r="12" ht="42" customHeight="1" spans="1:10">
      <c r="A12" s="155" t="s">
        <v>268</v>
      </c>
      <c r="B12" s="46" t="s">
        <v>279</v>
      </c>
      <c r="C12" s="46" t="s">
        <v>305</v>
      </c>
      <c r="D12" s="46" t="s">
        <v>306</v>
      </c>
      <c r="E12" s="45" t="s">
        <v>307</v>
      </c>
      <c r="F12" s="46" t="s">
        <v>283</v>
      </c>
      <c r="G12" s="45" t="s">
        <v>300</v>
      </c>
      <c r="H12" s="46" t="s">
        <v>296</v>
      </c>
      <c r="I12" s="46" t="s">
        <v>301</v>
      </c>
      <c r="J12" s="45" t="s">
        <v>307</v>
      </c>
    </row>
    <row r="13" ht="42" customHeight="1" spans="1:10">
      <c r="A13" s="155" t="s">
        <v>268</v>
      </c>
      <c r="B13" s="46" t="s">
        <v>279</v>
      </c>
      <c r="C13" s="46" t="s">
        <v>308</v>
      </c>
      <c r="D13" s="46" t="s">
        <v>309</v>
      </c>
      <c r="E13" s="45" t="s">
        <v>310</v>
      </c>
      <c r="F13" s="46" t="s">
        <v>290</v>
      </c>
      <c r="G13" s="45" t="s">
        <v>311</v>
      </c>
      <c r="H13" s="46" t="s">
        <v>312</v>
      </c>
      <c r="I13" s="46" t="s">
        <v>286</v>
      </c>
      <c r="J13" s="45" t="s">
        <v>313</v>
      </c>
    </row>
    <row r="14" ht="42" customHeight="1" spans="1:10">
      <c r="A14" s="155" t="s">
        <v>256</v>
      </c>
      <c r="B14" s="46" t="s">
        <v>314</v>
      </c>
      <c r="C14" s="46" t="s">
        <v>280</v>
      </c>
      <c r="D14" s="46" t="s">
        <v>281</v>
      </c>
      <c r="E14" s="45" t="s">
        <v>315</v>
      </c>
      <c r="F14" s="46" t="s">
        <v>290</v>
      </c>
      <c r="G14" s="45" t="s">
        <v>316</v>
      </c>
      <c r="H14" s="46" t="s">
        <v>317</v>
      </c>
      <c r="I14" s="46" t="s">
        <v>286</v>
      </c>
      <c r="J14" s="45" t="s">
        <v>315</v>
      </c>
    </row>
    <row r="15" ht="42" customHeight="1" spans="1:10">
      <c r="A15" s="155" t="s">
        <v>256</v>
      </c>
      <c r="B15" s="46" t="s">
        <v>314</v>
      </c>
      <c r="C15" s="46" t="s">
        <v>297</v>
      </c>
      <c r="D15" s="46" t="s">
        <v>298</v>
      </c>
      <c r="E15" s="45" t="s">
        <v>318</v>
      </c>
      <c r="F15" s="46" t="s">
        <v>283</v>
      </c>
      <c r="G15" s="45" t="s">
        <v>300</v>
      </c>
      <c r="H15" s="46" t="s">
        <v>296</v>
      </c>
      <c r="I15" s="46" t="s">
        <v>286</v>
      </c>
      <c r="J15" s="45" t="s">
        <v>318</v>
      </c>
    </row>
    <row r="16" ht="42" customHeight="1" spans="1:10">
      <c r="A16" s="155" t="s">
        <v>256</v>
      </c>
      <c r="B16" s="46" t="s">
        <v>314</v>
      </c>
      <c r="C16" s="46" t="s">
        <v>305</v>
      </c>
      <c r="D16" s="46" t="s">
        <v>306</v>
      </c>
      <c r="E16" s="45" t="s">
        <v>307</v>
      </c>
      <c r="F16" s="46" t="s">
        <v>283</v>
      </c>
      <c r="G16" s="45" t="s">
        <v>300</v>
      </c>
      <c r="H16" s="46" t="s">
        <v>296</v>
      </c>
      <c r="I16" s="46" t="s">
        <v>286</v>
      </c>
      <c r="J16" s="45" t="s">
        <v>307</v>
      </c>
    </row>
  </sheetData>
  <mergeCells count="6">
    <mergeCell ref="A2:J2"/>
    <mergeCell ref="A3:H3"/>
    <mergeCell ref="A7:A13"/>
    <mergeCell ref="A14:A16"/>
    <mergeCell ref="B7:B13"/>
    <mergeCell ref="B14:B1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虚幻缥缈</cp:lastModifiedBy>
  <dcterms:created xsi:type="dcterms:W3CDTF">2026-03-12T01:25:00Z</dcterms:created>
  <dcterms:modified xsi:type="dcterms:W3CDTF">2026-03-15T23:59:56Z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B020E7438F0644B480DDD9B76F83C6CC_12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