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47" activeTab="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44525"/>
</workbook>
</file>

<file path=xl/sharedStrings.xml><?xml version="1.0" encoding="utf-8"?>
<sst xmlns="http://schemas.openxmlformats.org/spreadsheetml/2006/main" count="802" uniqueCount="358">
  <si>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</si>
  <si>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</si>
  <si>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</si>
  <si>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</si>
  <si>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</si>
  <si>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</si>
  <si>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</si>
  <si>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</si>
  <si>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</si>
  <si>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</si>
  <si>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</si>
  <si>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</si>
  <si>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</si>
  <si>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</si>
  <si>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</si>
  <si>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</si>
  <si>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</si>
  <si>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</si>
  <si>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</si>
  <si>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</si>
  <si>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</si>
  <si>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</si>
  <si>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</si>
  <si>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</si>
  <si>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</si>
  <si>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</si>
  <si>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</si>
  <si>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</si>
  <si>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</si>
  <si>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</si>
  <si>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</si>
  <si>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</si>
  <si>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</si>
  <si>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</si>
  <si>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</si>
  <si>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</si>
  <si>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</si>
  <si>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</si>
  <si>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</si>
  <si>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</si>
  <si>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</si>
  <si>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</si>
  <si>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</si>
  <si>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</si>
  <si>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</si>
  <si>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</si>
  <si>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</si>
  <si>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</si>
  <si>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</si>
  <si>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</si>
  <si>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</si>
  <si>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</si>
  <si>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</si>
  <si>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</si>
  <si>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</si>
  <si>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</si>
  <si>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</si>
  <si>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</si>
  <si>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</si>
  <si>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</si>
  <si>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</si>
  <si>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</si>
  <si>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</si>
  <si>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</si>
  <si>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</si>
  <si>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</si>
  <si>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</si>
  <si>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</si>
  <si>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</si>
  <si>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117004</t>
  </si>
  <si>
    <t>昆明市五华区城乡居民社会养老保险中心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</si>
  <si>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</si>
  <si>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</si>
  <si>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</si>
  <si>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</si>
  <si>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</si>
  <si>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</si>
  <si>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</si>
  <si>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</si>
  <si>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</si>
  <si>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</si>
  <si>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</si>
  <si>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</si>
  <si>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</si>
  <si>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</si>
  <si>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</si>
  <si>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</si>
  <si>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</si>
  <si>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</si>
  <si>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</si>
  <si>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</si>
  <si>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</si>
  <si>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</si>
  <si>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</si>
  <si>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</si>
  <si>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</si>
  <si>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</si>
  <si>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</si>
  <si>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</si>
  <si>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20801</t>
  </si>
  <si>
    <t>人力资源和社会保障管理事务</t>
  </si>
  <si>
    <t>2080101</t>
  </si>
  <si>
    <t>行政运行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</si>
  <si>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</si>
  <si>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</si>
  <si>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</si>
  <si>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</si>
  <si>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</si>
  <si>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</si>
  <si>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</si>
  <si>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</si>
  <si>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</si>
  <si>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</si>
  <si>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</si>
  <si>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</si>
  <si>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</si>
  <si>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</si>
  <si>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</si>
  <si>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</si>
  <si>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</si>
  <si>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</si>
  <si>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</si>
  <si>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</si>
  <si>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</si>
  <si>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</si>
  <si>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</si>
  <si>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</si>
  <si>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</si>
  <si>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</si>
  <si>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</si>
  <si>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</si>
  <si>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</si>
  <si>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</si>
  <si>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</si>
  <si>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</si>
  <si>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</si>
  <si>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</si>
  <si>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</si>
  <si>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</si>
  <si>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</si>
  <si>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</si>
  <si>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</si>
  <si>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</si>
  <si>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</si>
  <si>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</si>
  <si>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</si>
  <si>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</si>
  <si>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</si>
  <si>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</si>
  <si>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</si>
  <si>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</si>
  <si>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</si>
  <si>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</si>
  <si>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</si>
  <si>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</si>
  <si>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</si>
  <si>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</si>
  <si>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</si>
  <si>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</si>
  <si>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</si>
  <si>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</si>
  <si>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</si>
  <si>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</si>
  <si>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</si>
  <si>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</si>
  <si>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</si>
  <si>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</si>
  <si>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</si>
  <si>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</si>
  <si>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备注：昆明市五华区城乡居民社会养老保险中心2026年无一般公共预算“三公”经费支出预算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</si>
  <si>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</si>
  <si>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</si>
  <si>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</si>
  <si>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</si>
  <si>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</si>
  <si>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</si>
  <si>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</si>
  <si>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</si>
  <si>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</si>
  <si>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</si>
  <si>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</si>
  <si>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</si>
  <si>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</si>
  <si>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</si>
  <si>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</si>
  <si>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</si>
  <si>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</si>
  <si>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</si>
  <si>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</si>
  <si>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昆明市五华区人力资源和社会保障局</t>
  </si>
  <si>
    <t>530102261100004948893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</si>
  <si>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</si>
  <si>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</si>
  <si>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</si>
  <si>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</si>
  <si>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</si>
  <si>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</si>
  <si>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</si>
  <si>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</si>
  <si>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</si>
  <si>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530102261100004948894</t>
  </si>
  <si>
    <t>其他人员支出</t>
  </si>
  <si>
    <t>30199</t>
  </si>
  <si>
    <t>其他工资福利支出</t>
  </si>
  <si>
    <t>530102261100004948895</t>
  </si>
  <si>
    <t>残疾人保障金</t>
  </si>
  <si>
    <t>30299</t>
  </si>
  <si>
    <t>其他商品和服务支出</t>
  </si>
  <si>
    <t>530102261100004948896</t>
  </si>
  <si>
    <t>其他商品服务支出</t>
  </si>
  <si>
    <t>30201</t>
  </si>
  <si>
    <t>办公费</t>
  </si>
  <si>
    <t>530102261100004948913</t>
  </si>
  <si>
    <t>事业人员绩效奖励</t>
  </si>
  <si>
    <t>530102261100004948914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</si>
  <si>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</si>
  <si>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</si>
  <si>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</si>
  <si>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</si>
  <si>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</si>
  <si>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</si>
  <si>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</si>
  <si>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</si>
  <si>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</si>
  <si>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530102261100004948915</t>
  </si>
  <si>
    <t>30113</t>
  </si>
  <si>
    <t>530102261100004948918</t>
  </si>
  <si>
    <t>工会经费</t>
  </si>
  <si>
    <t>30228</t>
  </si>
  <si>
    <t>530102261100004948919</t>
  </si>
  <si>
    <t>一般公用经费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</si>
  <si>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</si>
  <si>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</si>
  <si>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</si>
  <si>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</si>
  <si>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</si>
  <si>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</si>
  <si>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</si>
  <si>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</si>
  <si>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</si>
  <si>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</si>
  <si>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</si>
  <si>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</si>
  <si>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</si>
  <si>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</si>
  <si>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</si>
  <si>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</si>
  <si>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</si>
  <si>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</si>
  <si>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</si>
  <si>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</si>
  <si>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530102210000000002021</t>
  </si>
  <si>
    <t>城居保、被征地业务经费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</si>
  <si>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</si>
  <si>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</si>
  <si>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</si>
  <si>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</si>
  <si>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</si>
  <si>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</si>
  <si>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</si>
  <si>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</si>
  <si>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</si>
  <si>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</si>
  <si>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部门职责及区委政府的工作目标要求，为保障城居保业务系统操作平台能够下沉街道办事处，我中心2012年起为10家街道办事处拉通了10条专线、中心自用1条，共11条线路需支付费用；OA政务网专网线路1条，用于公文传输。使受益人员满意度90%以上，保证城乡居民基本养老保险基金安全运行。</t>
  </si>
  <si>
    <t>产出指标</t>
  </si>
  <si>
    <t>数量指标</t>
  </si>
  <si>
    <t>OA政务网使用条数</t>
  </si>
  <si>
    <t>=</t>
  </si>
  <si>
    <t>1条</t>
  </si>
  <si>
    <t>条</t>
  </si>
  <si>
    <t>定量指标</t>
  </si>
  <si>
    <t>OA政务网专网线路1条，用于公文传输。</t>
  </si>
  <si>
    <t>质量指标</t>
  </si>
  <si>
    <t>线路畅通率</t>
  </si>
  <si>
    <t>&gt;=</t>
  </si>
  <si>
    <t>95</t>
  </si>
  <si>
    <t>%</t>
  </si>
  <si>
    <t>保持线路畅通</t>
  </si>
  <si>
    <t>效益指标</t>
  </si>
  <si>
    <t>社会效益</t>
  </si>
  <si>
    <t>保障被征地人员合法权益及资金安全</t>
  </si>
  <si>
    <t>效果明显</t>
  </si>
  <si>
    <t>是否</t>
  </si>
  <si>
    <t>定性指标</t>
  </si>
  <si>
    <t>反映保障被征地人员合法权益及资金安全。</t>
  </si>
  <si>
    <t>预算06表</t>
  </si>
  <si>
    <t>政府性基金预算支出预算表</t>
  </si>
  <si>
    <t>单位名称：昆明市发展和改革委员会</t>
  </si>
  <si>
    <t>政府性基金预算支出</t>
  </si>
  <si>
    <t>备注：昆明市五华区城乡居民社会养老保险中心2026年无政府性基金预算支出预算。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</si>
  <si>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</si>
  <si>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</si>
  <si>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</si>
  <si>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</si>
  <si>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</si>
  <si>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</si>
  <si>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</si>
  <si>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</si>
  <si>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</si>
  <si>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</si>
  <si>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</si>
  <si>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购买A4复印纸</t>
  </si>
  <si>
    <t>复印纸</t>
  </si>
  <si>
    <t>包</t>
  </si>
  <si>
    <t>购买A5复印纸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</si>
  <si>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</si>
  <si>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</si>
  <si>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</si>
  <si>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</si>
  <si>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</si>
  <si>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</si>
  <si>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</si>
  <si>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</si>
  <si>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备注：昆明市五华区城乡居民社会养老保险中心2026年无政府购买服务预算。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</si>
  <si>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</si>
  <si>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</si>
  <si>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</si>
  <si>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</si>
  <si>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</si>
  <si>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</si>
  <si>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</si>
  <si>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</si>
  <si>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</si>
  <si>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</si>
  <si>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</si>
  <si>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</si>
  <si>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</si>
  <si>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</si>
  <si>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</si>
  <si>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</si>
  <si>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</si>
  <si>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</si>
  <si>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</si>
  <si>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</si>
  <si>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</si>
  <si>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</si>
  <si>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</si>
  <si>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备注：昆明市五华区城乡居民社会养老保险中心2026年无对下转移支付资金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</si>
  <si>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</si>
  <si>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</si>
  <si>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</si>
  <si>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</si>
  <si>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</si>
  <si>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</si>
  <si>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</si>
  <si>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</si>
  <si>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</si>
  <si>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备注：昆明市五华区城乡居民社会养老保险中心2026年无新增资产配置。</t>
  </si>
  <si>
    <t>预算11表</t>
  </si>
  <si>
    <t>上级补助</t>
  </si>
  <si>
    <t>备注：昆明市五华区城乡居民社会养老保险中心2026年无上级补助项目支出预算。</t>
  </si>
  <si>
    <t>预算12表</t>
  </si>
  <si>
    <t>项目级次</t>
  </si>
  <si>
    <t>2026年</t>
  </si>
  <si>
    <t>2027年</t>
  </si>
  <si>
    <t>2028年</t>
  </si>
  <si>
    <t>311 专项业务类</t>
  </si>
  <si>
    <t>本级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</si>
</sst>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-mm\-dd"/>
    <numFmt numFmtId="177" formatCode="yyyy\-mm\-dd\ hh:mm:ss"/>
    <numFmt numFmtId="178" formatCode="#,##0.00;\-#,##0.00;;@"/>
    <numFmt numFmtId="179" formatCode="#,##0;\-#,##0;;@"/>
    <numFmt numFmtId="180" formatCode="hh:mm:ss"/>
  </numFmts>
  <fonts count="41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0"/>
      <color rgb="FFFFFFFF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9" fillId="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30" fillId="0" borderId="1">
      <alignment horizontal="right" vertical="center"/>
    </xf>
    <xf numFmtId="0" fontId="25" fillId="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30" fillId="0" borderId="1">
      <alignment horizontal="right" vertical="center"/>
    </xf>
    <xf numFmtId="0" fontId="33" fillId="0" borderId="0" applyNumberFormat="0" applyFill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7" fillId="6" borderId="19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38" fillId="19" borderId="20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10" fontId="30" fillId="0" borderId="1">
      <alignment horizontal="right" vertical="center"/>
    </xf>
    <xf numFmtId="0" fontId="25" fillId="1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179" fontId="30" fillId="0" borderId="1">
      <alignment horizontal="right" vertical="center"/>
    </xf>
    <xf numFmtId="178" fontId="30" fillId="0" borderId="1">
      <alignment horizontal="right" vertical="center"/>
    </xf>
    <xf numFmtId="178" fontId="30" fillId="0" borderId="1">
      <alignment horizontal="right" vertical="center"/>
    </xf>
    <xf numFmtId="49" fontId="30" fillId="0" borderId="1">
      <alignment horizontal="left" vertical="center" wrapText="1"/>
    </xf>
    <xf numFmtId="180" fontId="30" fillId="0" borderId="1">
      <alignment horizontal="right" vertical="center"/>
    </xf>
  </cellStyleXfs>
  <cellXfs count="200">
    <xf numFmtId="0" fontId="0" fillId="0" borderId="0" xfId="0" applyFont="1" applyBorder="1"/>
    <xf numFmtId="49" fontId="1" fillId="0" borderId="0" xfId="55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5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5" applyNumberFormat="1" applyFont="1" applyBorder="1">
      <alignment horizontal="left" vertical="center" wrapText="1"/>
    </xf>
    <xf numFmtId="178" fontId="6" fillId="0" borderId="1" xfId="54" applyNumberFormat="1" applyFont="1" applyBorder="1">
      <alignment horizontal="right" vertical="center"/>
    </xf>
    <xf numFmtId="49" fontId="5" fillId="0" borderId="1" xfId="55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" fontId="5" fillId="0" borderId="1" xfId="54" applyNumberFormat="1" applyFont="1" applyBorder="1">
      <alignment horizontal="right" vertical="center"/>
    </xf>
    <xf numFmtId="0" fontId="9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 applyProtection="1">
      <alignment horizontal="right" vertical="center"/>
      <protection locked="0"/>
    </xf>
    <xf numFmtId="4" fontId="9" fillId="0" borderId="1" xfId="0" applyNumberFormat="1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right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left" vertical="center"/>
    </xf>
    <xf numFmtId="0" fontId="9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left" vertical="center"/>
    </xf>
    <xf numFmtId="179" fontId="5" fillId="0" borderId="1" xfId="52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horizontal="right"/>
      <protection locked="0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5" fillId="0" borderId="0" xfId="0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indent="2"/>
    </xf>
    <xf numFmtId="0" fontId="7" fillId="0" borderId="7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78" fontId="20" fillId="0" borderId="1" xfId="0" applyNumberFormat="1" applyFont="1" applyBorder="1" applyAlignment="1">
      <alignment horizontal="right" vertical="center"/>
    </xf>
    <xf numFmtId="0" fontId="18" fillId="2" borderId="2" xfId="0" applyFont="1" applyFill="1" applyBorder="1" applyAlignment="1">
      <alignment horizontal="center" vertical="center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2" borderId="4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2"/>
    </xf>
    <xf numFmtId="0" fontId="9" fillId="2" borderId="5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 quotePrefix="1">
      <alignment horizontal="center" vertical="center" wrapText="1"/>
      <protection locked="0"/>
    </xf>
    <xf numFmtId="0" fontId="12" fillId="0" borderId="0" xfId="0" applyFont="1" applyBorder="1" applyAlignment="1" quotePrefix="1">
      <alignment horizontal="center" vertical="center"/>
    </xf>
    <xf numFmtId="0" fontId="14" fillId="0" borderId="0" xfId="0" applyFont="1" applyBorder="1" applyAlignment="1" applyProtection="1" quotePrefix="1">
      <alignment horizontal="center" vertical="center" wrapText="1"/>
      <protection locked="0"/>
    </xf>
    <xf numFmtId="0" fontId="12" fillId="0" borderId="0" xfId="0" applyFont="1" applyBorder="1" applyAlignment="1" quotePrefix="1">
      <alignment horizontal="center" vertical="center" wrapText="1"/>
    </xf>
    <xf numFmtId="0" fontId="8" fillId="0" borderId="0" xfId="0" applyFont="1" applyBorder="1" applyAlignment="1" quotePrefix="1">
      <alignment horizontal="center" vertical="center"/>
    </xf>
    <xf numFmtId="49" fontId="3" fillId="0" borderId="0" xfId="0" applyNumberFormat="1" applyFont="1" applyBorder="1" applyAlignment="1" quotePrefix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IntegralNumberStyle" xfId="52"/>
    <cellStyle name="MoneyStyle" xfId="53"/>
    <cellStyle name="Number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625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65" t="s">
        <v>0</v>
      </c>
    </row>
    <row r="2" ht="41.25" customHeight="1" spans="1:1">
      <c r="A2" s="200" t="str">
        <f>"2026"&amp;"年部门财务收支预算总表"</f>
        <v>2026年部门财务收支预算总表</v>
      </c>
    </row>
    <row r="3" ht="17.25" customHeight="1" spans="1:4">
      <c r="A3" s="46" t="str">
        <f>"单位名称："&amp;"昆明市五华区城乡居民社会养老保险中心"</f>
        <v>单位名称：昆明市五华区城乡居民社会养老保险中心</v>
      </c>
      <c r="B3" s="165"/>
      <c r="D3" s="143" t="s">
        <v>1</v>
      </c>
    </row>
    <row r="4" ht="23.25" customHeight="1" spans="1:4">
      <c r="A4" s="166" t="s">
        <v>2</v>
      </c>
      <c r="B4" s="167"/>
      <c r="C4" s="166" t="s">
        <v>3</v>
      </c>
      <c r="D4" s="167"/>
    </row>
    <row r="5" ht="24" customHeight="1" spans="1:4">
      <c r="A5" s="166" t="s">
        <v>4</v>
      </c>
      <c r="B5" s="166" t="s">
        <v>5</v>
      </c>
      <c r="C5" s="166" t="s">
        <v>6</v>
      </c>
      <c r="D5" s="166" t="s">
        <v>5</v>
      </c>
    </row>
    <row r="6" ht="17.25" customHeight="1" spans="1:4">
      <c r="A6" s="168" t="s">
        <v>7</v>
      </c>
      <c r="B6" s="80">
        <v>2377217</v>
      </c>
      <c r="C6" s="168" t="s">
        <v>8</v>
      </c>
      <c r="D6" s="80"/>
    </row>
    <row r="7" ht="17.25" customHeight="1" spans="1:4">
      <c r="A7" s="168" t="s">
        <v>9</v>
      </c>
      <c r="B7" s="80"/>
      <c r="C7" s="168" t="s">
        <v>10</v>
      </c>
      <c r="D7" s="80"/>
    </row>
    <row r="8" ht="17.25" customHeight="1" spans="1:4">
      <c r="A8" s="168" t="s">
        <v>11</v>
      </c>
      <c r="B8" s="80"/>
      <c r="C8" s="199" t="s">
        <v>12</v>
      </c>
      <c r="D8" s="80"/>
    </row>
    <row r="9" ht="17.25" customHeight="1" spans="1:4">
      <c r="A9" s="168" t="s">
        <v>13</v>
      </c>
      <c r="B9" s="80"/>
      <c r="C9" s="199" t="s">
        <v>14</v>
      </c>
      <c r="D9" s="80"/>
    </row>
    <row r="10" ht="17.25" customHeight="1" spans="1:4">
      <c r="A10" s="168" t="s">
        <v>15</v>
      </c>
      <c r="B10" s="80"/>
      <c r="C10" s="199" t="s">
        <v>16</v>
      </c>
      <c r="D10" s="80"/>
    </row>
    <row r="11" ht="17.25" customHeight="1" spans="1:4">
      <c r="A11" s="168" t="s">
        <v>17</v>
      </c>
      <c r="B11" s="80"/>
      <c r="C11" s="199" t="s">
        <v>18</v>
      </c>
      <c r="D11" s="80"/>
    </row>
    <row r="12" ht="17.25" customHeight="1" spans="1:4">
      <c r="A12" s="168" t="s">
        <v>19</v>
      </c>
      <c r="B12" s="80"/>
      <c r="C12" s="28" t="s">
        <v>20</v>
      </c>
      <c r="D12" s="80"/>
    </row>
    <row r="13" ht="17.25" customHeight="1" spans="1:4">
      <c r="A13" s="168" t="s">
        <v>21</v>
      </c>
      <c r="B13" s="80"/>
      <c r="C13" s="28" t="s">
        <v>22</v>
      </c>
      <c r="D13" s="80">
        <v>2042717</v>
      </c>
    </row>
    <row r="14" ht="17.25" customHeight="1" spans="1:4">
      <c r="A14" s="168" t="s">
        <v>23</v>
      </c>
      <c r="B14" s="80"/>
      <c r="C14" s="28" t="s">
        <v>24</v>
      </c>
      <c r="D14" s="80">
        <v>169500</v>
      </c>
    </row>
    <row r="15" ht="17.25" customHeight="1" spans="1:4">
      <c r="A15" s="168" t="s">
        <v>25</v>
      </c>
      <c r="B15" s="80"/>
      <c r="C15" s="28" t="s">
        <v>26</v>
      </c>
      <c r="D15" s="80"/>
    </row>
    <row r="16" ht="17.25" customHeight="1" spans="1:4">
      <c r="A16" s="148"/>
      <c r="B16" s="80"/>
      <c r="C16" s="28" t="s">
        <v>27</v>
      </c>
      <c r="D16" s="80"/>
    </row>
    <row r="17" ht="17.25" customHeight="1" spans="1:4">
      <c r="A17" s="169"/>
      <c r="B17" s="80"/>
      <c r="C17" s="28" t="s">
        <v>28</v>
      </c>
      <c r="D17" s="80"/>
    </row>
    <row r="18" ht="17.25" customHeight="1" spans="1:4">
      <c r="A18" s="169"/>
      <c r="B18" s="80"/>
      <c r="C18" s="28" t="s">
        <v>29</v>
      </c>
      <c r="D18" s="80"/>
    </row>
    <row r="19" ht="17.25" customHeight="1" spans="1:4">
      <c r="A19" s="169"/>
      <c r="B19" s="80"/>
      <c r="C19" s="28" t="s">
        <v>30</v>
      </c>
      <c r="D19" s="80"/>
    </row>
    <row r="20" ht="17.25" customHeight="1" spans="1:4">
      <c r="A20" s="169"/>
      <c r="B20" s="80"/>
      <c r="C20" s="28" t="s">
        <v>31</v>
      </c>
      <c r="D20" s="80"/>
    </row>
    <row r="21" ht="17.25" customHeight="1" spans="1:4">
      <c r="A21" s="169"/>
      <c r="B21" s="80"/>
      <c r="C21" s="28" t="s">
        <v>32</v>
      </c>
      <c r="D21" s="80"/>
    </row>
    <row r="22" ht="17.25" customHeight="1" spans="1:4">
      <c r="A22" s="169"/>
      <c r="B22" s="80"/>
      <c r="C22" s="28" t="s">
        <v>33</v>
      </c>
      <c r="D22" s="80"/>
    </row>
    <row r="23" ht="17.25" customHeight="1" spans="1:4">
      <c r="A23" s="169"/>
      <c r="B23" s="80"/>
      <c r="C23" s="28" t="s">
        <v>34</v>
      </c>
      <c r="D23" s="80"/>
    </row>
    <row r="24" ht="17.25" customHeight="1" spans="1:4">
      <c r="A24" s="169"/>
      <c r="B24" s="80"/>
      <c r="C24" s="28" t="s">
        <v>35</v>
      </c>
      <c r="D24" s="80">
        <v>165000</v>
      </c>
    </row>
    <row r="25" ht="17.25" customHeight="1" spans="1:4">
      <c r="A25" s="169"/>
      <c r="B25" s="80"/>
      <c r="C25" s="28" t="s">
        <v>36</v>
      </c>
      <c r="D25" s="80"/>
    </row>
    <row r="26" ht="17.25" customHeight="1" spans="1:4">
      <c r="A26" s="169"/>
      <c r="B26" s="80"/>
      <c r="C26" s="148" t="s">
        <v>37</v>
      </c>
      <c r="D26" s="80"/>
    </row>
    <row r="27" ht="17.25" customHeight="1" spans="1:4">
      <c r="A27" s="169"/>
      <c r="B27" s="80"/>
      <c r="C27" s="28" t="s">
        <v>38</v>
      </c>
      <c r="D27" s="80"/>
    </row>
    <row r="28" ht="16.5" customHeight="1" spans="1:4">
      <c r="A28" s="169"/>
      <c r="B28" s="80"/>
      <c r="C28" s="28" t="s">
        <v>39</v>
      </c>
      <c r="D28" s="80"/>
    </row>
    <row r="29" ht="16.5" customHeight="1" spans="1:4">
      <c r="A29" s="169"/>
      <c r="B29" s="80"/>
      <c r="C29" s="148" t="s">
        <v>40</v>
      </c>
      <c r="D29" s="80"/>
    </row>
    <row r="30" ht="17.25" customHeight="1" spans="1:4">
      <c r="A30" s="169"/>
      <c r="B30" s="80"/>
      <c r="C30" s="148" t="s">
        <v>41</v>
      </c>
      <c r="D30" s="80"/>
    </row>
    <row r="31" ht="17.25" customHeight="1" spans="1:4">
      <c r="A31" s="169"/>
      <c r="B31" s="80"/>
      <c r="C31" s="28" t="s">
        <v>42</v>
      </c>
      <c r="D31" s="80"/>
    </row>
    <row r="32" ht="16.5" customHeight="1" spans="1:4">
      <c r="A32" s="169" t="s">
        <v>43</v>
      </c>
      <c r="B32" s="80">
        <v>2377217</v>
      </c>
      <c r="C32" s="169" t="s">
        <v>44</v>
      </c>
      <c r="D32" s="80">
        <v>2377217</v>
      </c>
    </row>
    <row r="33" ht="16.5" customHeight="1" spans="1:4">
      <c r="A33" s="148" t="s">
        <v>45</v>
      </c>
      <c r="B33" s="80"/>
      <c r="C33" s="148" t="s">
        <v>46</v>
      </c>
      <c r="D33" s="80"/>
    </row>
    <row r="34" ht="16.5" customHeight="1" spans="1:4">
      <c r="A34" s="28" t="s">
        <v>47</v>
      </c>
      <c r="B34" s="80"/>
      <c r="C34" s="28" t="s">
        <v>47</v>
      </c>
      <c r="D34" s="80"/>
    </row>
    <row r="35" ht="16.5" customHeight="1" spans="1:4">
      <c r="A35" s="28" t="s">
        <v>48</v>
      </c>
      <c r="B35" s="80"/>
      <c r="C35" s="28" t="s">
        <v>49</v>
      </c>
      <c r="D35" s="80"/>
    </row>
    <row r="36" ht="16.5" customHeight="1" spans="1:4">
      <c r="A36" s="170" t="s">
        <v>50</v>
      </c>
      <c r="B36" s="80">
        <v>2377217</v>
      </c>
      <c r="C36" s="170" t="s">
        <v>51</v>
      </c>
      <c r="D36" s="80">
        <v>2377217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D20" sqref="D20"/>
    </sheetView>
  </sheetViews>
  <sheetFormatPr defaultColWidth="9.125" defaultRowHeight="14.25" customHeight="1" outlineLevelCol="5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285</v>
      </c>
    </row>
    <row r="2" ht="42" customHeight="1" spans="1:6">
      <c r="A2" s="202" t="str">
        <f>"2026"&amp;"年部门政府性基金预算支出预算表"</f>
        <v>2026年部门政府性基金预算支出预算表</v>
      </c>
      <c r="B2" s="122" t="s">
        <v>286</v>
      </c>
      <c r="C2" s="123"/>
      <c r="D2" s="124"/>
      <c r="E2" s="124"/>
      <c r="F2" s="124"/>
    </row>
    <row r="3" ht="13.5" customHeight="1" spans="1:6">
      <c r="A3" s="12" t="str">
        <f>"单位名称："&amp;"昆明市五华区城乡居民社会养老保险中心"</f>
        <v>单位名称：昆明市五华区城乡居民社会养老保险中心</v>
      </c>
      <c r="B3" s="12" t="s">
        <v>287</v>
      </c>
      <c r="C3" s="119"/>
      <c r="D3" s="121"/>
      <c r="E3" s="121"/>
      <c r="F3" s="118" t="s">
        <v>1</v>
      </c>
    </row>
    <row r="4" ht="19.5" customHeight="1" spans="1:6">
      <c r="A4" s="125" t="s">
        <v>172</v>
      </c>
      <c r="B4" s="126" t="s">
        <v>72</v>
      </c>
      <c r="C4" s="125" t="s">
        <v>73</v>
      </c>
      <c r="D4" s="35" t="s">
        <v>288</v>
      </c>
      <c r="E4" s="36"/>
      <c r="F4" s="37"/>
    </row>
    <row r="5" ht="18.75" customHeight="1" spans="1:6">
      <c r="A5" s="127"/>
      <c r="B5" s="128"/>
      <c r="C5" s="127"/>
      <c r="D5" s="129" t="s">
        <v>55</v>
      </c>
      <c r="E5" s="35" t="s">
        <v>75</v>
      </c>
      <c r="F5" s="129" t="s">
        <v>76</v>
      </c>
    </row>
    <row r="6" ht="18.75" customHeight="1" spans="1:6">
      <c r="A6" s="69">
        <v>1</v>
      </c>
      <c r="B6" s="130" t="s">
        <v>83</v>
      </c>
      <c r="C6" s="69">
        <v>3</v>
      </c>
      <c r="D6" s="131">
        <v>4</v>
      </c>
      <c r="E6" s="131">
        <v>5</v>
      </c>
      <c r="F6" s="131">
        <v>6</v>
      </c>
    </row>
    <row r="7" ht="21" customHeight="1" spans="1:6">
      <c r="A7" s="26"/>
      <c r="B7" s="26"/>
      <c r="C7" s="26"/>
      <c r="D7" s="80"/>
      <c r="E7" s="80"/>
      <c r="F7" s="80"/>
    </row>
    <row r="8" ht="21" customHeight="1" spans="1:6">
      <c r="A8" s="26"/>
      <c r="B8" s="26"/>
      <c r="C8" s="26"/>
      <c r="D8" s="80"/>
      <c r="E8" s="80"/>
      <c r="F8" s="80"/>
    </row>
    <row r="9" ht="18.75" customHeight="1" spans="1:6">
      <c r="A9" s="132" t="s">
        <v>161</v>
      </c>
      <c r="B9" s="132" t="s">
        <v>161</v>
      </c>
      <c r="C9" s="133" t="s">
        <v>161</v>
      </c>
      <c r="D9" s="80"/>
      <c r="E9" s="80"/>
      <c r="F9" s="80"/>
    </row>
    <row r="10" customHeight="1" spans="1:3">
      <c r="A10" s="134" t="s">
        <v>289</v>
      </c>
      <c r="B10" s="134"/>
      <c r="C10" s="135"/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topLeftCell="E1" workbookViewId="0">
      <selection activeCell="A1" sqref="A1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ht="15.75" customHeight="1" spans="2:19">
      <c r="B1" s="84"/>
      <c r="C1" s="84"/>
      <c r="R1" s="33"/>
      <c r="S1" s="33" t="s">
        <v>290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1"/>
      <c r="E2" s="11"/>
      <c r="F2" s="11"/>
      <c r="G2" s="11"/>
      <c r="H2" s="11"/>
      <c r="I2" s="11"/>
      <c r="J2" s="11"/>
      <c r="K2" s="11"/>
      <c r="L2" s="11"/>
      <c r="M2" s="67"/>
      <c r="N2" s="11"/>
      <c r="O2" s="11"/>
      <c r="P2" s="67"/>
      <c r="Q2" s="11"/>
      <c r="R2" s="67"/>
      <c r="S2" s="67"/>
    </row>
    <row r="3" ht="18.75" customHeight="1" spans="1:19">
      <c r="A3" s="111" t="str">
        <f>"单位名称："&amp;"昆明市五华区城乡居民社会养老保险中心"</f>
        <v>单位名称：昆明市五华区城乡居民社会养老保险中心</v>
      </c>
      <c r="B3" s="86"/>
      <c r="C3" s="86"/>
      <c r="D3" s="14"/>
      <c r="E3" s="14"/>
      <c r="F3" s="14"/>
      <c r="G3" s="14"/>
      <c r="H3" s="14"/>
      <c r="I3" s="14"/>
      <c r="J3" s="14"/>
      <c r="K3" s="14"/>
      <c r="L3" s="14"/>
      <c r="R3" s="34"/>
      <c r="S3" s="118" t="s">
        <v>1</v>
      </c>
    </row>
    <row r="4" ht="15.75" customHeight="1" spans="1:19">
      <c r="A4" s="16" t="s">
        <v>171</v>
      </c>
      <c r="B4" s="87" t="s">
        <v>172</v>
      </c>
      <c r="C4" s="87" t="s">
        <v>291</v>
      </c>
      <c r="D4" s="88" t="s">
        <v>292</v>
      </c>
      <c r="E4" s="88" t="s">
        <v>293</v>
      </c>
      <c r="F4" s="88" t="s">
        <v>294</v>
      </c>
      <c r="G4" s="88" t="s">
        <v>295</v>
      </c>
      <c r="H4" s="88" t="s">
        <v>296</v>
      </c>
      <c r="I4" s="101" t="s">
        <v>179</v>
      </c>
      <c r="J4" s="101"/>
      <c r="K4" s="101"/>
      <c r="L4" s="101"/>
      <c r="M4" s="102"/>
      <c r="N4" s="101"/>
      <c r="O4" s="101"/>
      <c r="P4" s="81"/>
      <c r="Q4" s="101"/>
      <c r="R4" s="102"/>
      <c r="S4" s="82"/>
    </row>
    <row r="5" ht="17.25" customHeight="1" spans="1:19">
      <c r="A5" s="19"/>
      <c r="B5" s="89"/>
      <c r="C5" s="89"/>
      <c r="D5" s="90"/>
      <c r="E5" s="90"/>
      <c r="F5" s="90"/>
      <c r="G5" s="90"/>
      <c r="H5" s="90"/>
      <c r="I5" s="90" t="s">
        <v>55</v>
      </c>
      <c r="J5" s="90" t="s">
        <v>58</v>
      </c>
      <c r="K5" s="90" t="s">
        <v>297</v>
      </c>
      <c r="L5" s="90" t="s">
        <v>298</v>
      </c>
      <c r="M5" s="103" t="s">
        <v>299</v>
      </c>
      <c r="N5" s="104" t="s">
        <v>300</v>
      </c>
      <c r="O5" s="104"/>
      <c r="P5" s="109"/>
      <c r="Q5" s="104"/>
      <c r="R5" s="110"/>
      <c r="S5" s="91"/>
    </row>
    <row r="6" ht="54" customHeight="1" spans="1:19">
      <c r="A6" s="22"/>
      <c r="B6" s="91"/>
      <c r="C6" s="91"/>
      <c r="D6" s="92"/>
      <c r="E6" s="92"/>
      <c r="F6" s="92"/>
      <c r="G6" s="92"/>
      <c r="H6" s="92"/>
      <c r="I6" s="92"/>
      <c r="J6" s="92" t="s">
        <v>57</v>
      </c>
      <c r="K6" s="92"/>
      <c r="L6" s="92"/>
      <c r="M6" s="105"/>
      <c r="N6" s="92" t="s">
        <v>57</v>
      </c>
      <c r="O6" s="92" t="s">
        <v>64</v>
      </c>
      <c r="P6" s="91" t="s">
        <v>65</v>
      </c>
      <c r="Q6" s="92" t="s">
        <v>66</v>
      </c>
      <c r="R6" s="105" t="s">
        <v>67</v>
      </c>
      <c r="S6" s="91" t="s">
        <v>68</v>
      </c>
    </row>
    <row r="7" ht="18" customHeight="1" spans="1:19">
      <c r="A7" s="112">
        <v>1</v>
      </c>
      <c r="B7" s="112" t="s">
        <v>83</v>
      </c>
      <c r="C7" s="113">
        <v>3</v>
      </c>
      <c r="D7" s="113">
        <v>4</v>
      </c>
      <c r="E7" s="112">
        <v>5</v>
      </c>
      <c r="F7" s="112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  <c r="R7" s="112">
        <v>18</v>
      </c>
      <c r="S7" s="112">
        <v>19</v>
      </c>
    </row>
    <row r="8" ht="21" customHeight="1" spans="1:19">
      <c r="A8" s="93" t="s">
        <v>189</v>
      </c>
      <c r="B8" s="94" t="s">
        <v>70</v>
      </c>
      <c r="C8" s="94" t="s">
        <v>230</v>
      </c>
      <c r="D8" s="95" t="s">
        <v>301</v>
      </c>
      <c r="E8" s="95" t="s">
        <v>302</v>
      </c>
      <c r="F8" s="95" t="s">
        <v>303</v>
      </c>
      <c r="G8" s="114">
        <v>100</v>
      </c>
      <c r="H8" s="80">
        <v>2500</v>
      </c>
      <c r="I8" s="80">
        <v>2500</v>
      </c>
      <c r="J8" s="80">
        <v>2500</v>
      </c>
      <c r="K8" s="80"/>
      <c r="L8" s="80"/>
      <c r="M8" s="80"/>
      <c r="N8" s="80"/>
      <c r="O8" s="80"/>
      <c r="P8" s="80"/>
      <c r="Q8" s="80"/>
      <c r="R8" s="80"/>
      <c r="S8" s="80"/>
    </row>
    <row r="9" ht="21" customHeight="1" spans="1:19">
      <c r="A9" s="93" t="s">
        <v>189</v>
      </c>
      <c r="B9" s="94" t="s">
        <v>70</v>
      </c>
      <c r="C9" s="94" t="s">
        <v>230</v>
      </c>
      <c r="D9" s="95" t="s">
        <v>304</v>
      </c>
      <c r="E9" s="95" t="s">
        <v>302</v>
      </c>
      <c r="F9" s="95" t="s">
        <v>303</v>
      </c>
      <c r="G9" s="114">
        <v>10</v>
      </c>
      <c r="H9" s="80">
        <v>103.4</v>
      </c>
      <c r="I9" s="80">
        <v>103.4</v>
      </c>
      <c r="J9" s="80">
        <v>103.4</v>
      </c>
      <c r="K9" s="80"/>
      <c r="L9" s="80"/>
      <c r="M9" s="80"/>
      <c r="N9" s="80"/>
      <c r="O9" s="80"/>
      <c r="P9" s="80"/>
      <c r="Q9" s="80"/>
      <c r="R9" s="80"/>
      <c r="S9" s="80"/>
    </row>
    <row r="10" ht="21" customHeight="1" spans="1:19">
      <c r="A10" s="96" t="s">
        <v>161</v>
      </c>
      <c r="B10" s="97"/>
      <c r="C10" s="97"/>
      <c r="D10" s="98"/>
      <c r="E10" s="98"/>
      <c r="F10" s="98"/>
      <c r="G10" s="115"/>
      <c r="H10" s="80">
        <v>2603.4</v>
      </c>
      <c r="I10" s="80">
        <v>2603.4</v>
      </c>
      <c r="J10" s="80">
        <v>2603.4</v>
      </c>
      <c r="K10" s="80"/>
      <c r="L10" s="80"/>
      <c r="M10" s="80"/>
      <c r="N10" s="80"/>
      <c r="O10" s="80"/>
      <c r="P10" s="80"/>
      <c r="Q10" s="80"/>
      <c r="R10" s="80"/>
      <c r="S10" s="80"/>
    </row>
    <row r="11" ht="21" customHeight="1" spans="1:19">
      <c r="A11" s="111" t="s">
        <v>305</v>
      </c>
      <c r="B11" s="12"/>
      <c r="C11" s="12"/>
      <c r="D11" s="111"/>
      <c r="E11" s="111"/>
      <c r="F11" s="111"/>
      <c r="G11" s="116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</row>
  </sheetData>
  <mergeCells count="19">
    <mergeCell ref="A2:S2"/>
    <mergeCell ref="A3:H3"/>
    <mergeCell ref="I4:S4"/>
    <mergeCell ref="N5:S5"/>
    <mergeCell ref="A10:G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C17" sqref="C17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ht="16.5" customHeight="1" spans="1:20">
      <c r="A1" s="77"/>
      <c r="B1" s="84"/>
      <c r="C1" s="84"/>
      <c r="D1" s="84"/>
      <c r="E1" s="84"/>
      <c r="F1" s="84"/>
      <c r="G1" s="84"/>
      <c r="H1" s="77"/>
      <c r="I1" s="77"/>
      <c r="J1" s="77"/>
      <c r="K1" s="77"/>
      <c r="L1" s="77"/>
      <c r="M1" s="77"/>
      <c r="N1" s="99"/>
      <c r="O1" s="77"/>
      <c r="P1" s="77"/>
      <c r="Q1" s="84"/>
      <c r="R1" s="77"/>
      <c r="S1" s="107"/>
      <c r="T1" s="107" t="s">
        <v>306</v>
      </c>
    </row>
    <row r="2" ht="41.25" customHeight="1" spans="1:20">
      <c r="A2" s="20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5"/>
      <c r="I2" s="85"/>
      <c r="J2" s="85"/>
      <c r="K2" s="85"/>
      <c r="L2" s="85"/>
      <c r="M2" s="85"/>
      <c r="N2" s="100"/>
      <c r="O2" s="85"/>
      <c r="P2" s="85"/>
      <c r="Q2" s="67"/>
      <c r="R2" s="85"/>
      <c r="S2" s="100"/>
      <c r="T2" s="67"/>
    </row>
    <row r="3" ht="22.5" customHeight="1" spans="1:20">
      <c r="A3" s="74" t="str">
        <f>"单位名称："&amp;"昆明市五华区城乡居民社会养老保险中心"</f>
        <v>单位名称：昆明市五华区城乡居民社会养老保险中心</v>
      </c>
      <c r="B3" s="86"/>
      <c r="C3" s="86"/>
      <c r="D3" s="86"/>
      <c r="E3" s="86"/>
      <c r="F3" s="86"/>
      <c r="G3" s="86"/>
      <c r="H3" s="75"/>
      <c r="I3" s="75"/>
      <c r="J3" s="75"/>
      <c r="K3" s="75"/>
      <c r="L3" s="75"/>
      <c r="M3" s="75"/>
      <c r="N3" s="99"/>
      <c r="O3" s="77"/>
      <c r="P3" s="77"/>
      <c r="Q3" s="84"/>
      <c r="R3" s="77"/>
      <c r="S3" s="108"/>
      <c r="T3" s="107" t="s">
        <v>1</v>
      </c>
    </row>
    <row r="4" ht="24" customHeight="1" spans="1:20">
      <c r="A4" s="16" t="s">
        <v>171</v>
      </c>
      <c r="B4" s="87" t="s">
        <v>172</v>
      </c>
      <c r="C4" s="87" t="s">
        <v>291</v>
      </c>
      <c r="D4" s="87" t="s">
        <v>307</v>
      </c>
      <c r="E4" s="87" t="s">
        <v>308</v>
      </c>
      <c r="F4" s="87" t="s">
        <v>309</v>
      </c>
      <c r="G4" s="87" t="s">
        <v>310</v>
      </c>
      <c r="H4" s="88" t="s">
        <v>311</v>
      </c>
      <c r="I4" s="88" t="s">
        <v>312</v>
      </c>
      <c r="J4" s="101" t="s">
        <v>179</v>
      </c>
      <c r="K4" s="101"/>
      <c r="L4" s="101"/>
      <c r="M4" s="101"/>
      <c r="N4" s="102"/>
      <c r="O4" s="101"/>
      <c r="P4" s="101"/>
      <c r="Q4" s="81"/>
      <c r="R4" s="101"/>
      <c r="S4" s="102"/>
      <c r="T4" s="82"/>
    </row>
    <row r="5" ht="24" customHeight="1" spans="1:20">
      <c r="A5" s="19"/>
      <c r="B5" s="89"/>
      <c r="C5" s="89"/>
      <c r="D5" s="89"/>
      <c r="E5" s="89"/>
      <c r="F5" s="89"/>
      <c r="G5" s="89"/>
      <c r="H5" s="90"/>
      <c r="I5" s="90"/>
      <c r="J5" s="90" t="s">
        <v>55</v>
      </c>
      <c r="K5" s="90" t="s">
        <v>58</v>
      </c>
      <c r="L5" s="90" t="s">
        <v>297</v>
      </c>
      <c r="M5" s="90" t="s">
        <v>298</v>
      </c>
      <c r="N5" s="103" t="s">
        <v>299</v>
      </c>
      <c r="O5" s="104" t="s">
        <v>300</v>
      </c>
      <c r="P5" s="104"/>
      <c r="Q5" s="109"/>
      <c r="R5" s="104"/>
      <c r="S5" s="110"/>
      <c r="T5" s="91"/>
    </row>
    <row r="6" ht="54" customHeight="1" spans="1:20">
      <c r="A6" s="22"/>
      <c r="B6" s="91"/>
      <c r="C6" s="91"/>
      <c r="D6" s="91"/>
      <c r="E6" s="91"/>
      <c r="F6" s="91"/>
      <c r="G6" s="91"/>
      <c r="H6" s="92"/>
      <c r="I6" s="92"/>
      <c r="J6" s="92"/>
      <c r="K6" s="92" t="s">
        <v>57</v>
      </c>
      <c r="L6" s="92"/>
      <c r="M6" s="92"/>
      <c r="N6" s="105"/>
      <c r="O6" s="92" t="s">
        <v>57</v>
      </c>
      <c r="P6" s="92" t="s">
        <v>64</v>
      </c>
      <c r="Q6" s="91" t="s">
        <v>65</v>
      </c>
      <c r="R6" s="92" t="s">
        <v>66</v>
      </c>
      <c r="S6" s="105" t="s">
        <v>67</v>
      </c>
      <c r="T6" s="91" t="s">
        <v>68</v>
      </c>
    </row>
    <row r="7" ht="17.25" customHeight="1" spans="1:20">
      <c r="A7" s="23">
        <v>1</v>
      </c>
      <c r="B7" s="91">
        <v>2</v>
      </c>
      <c r="C7" s="23">
        <v>3</v>
      </c>
      <c r="D7" s="23">
        <v>4</v>
      </c>
      <c r="E7" s="91">
        <v>5</v>
      </c>
      <c r="F7" s="23">
        <v>6</v>
      </c>
      <c r="G7" s="23">
        <v>7</v>
      </c>
      <c r="H7" s="91">
        <v>8</v>
      </c>
      <c r="I7" s="23">
        <v>9</v>
      </c>
      <c r="J7" s="23">
        <v>10</v>
      </c>
      <c r="K7" s="91">
        <v>11</v>
      </c>
      <c r="L7" s="23">
        <v>12</v>
      </c>
      <c r="M7" s="23">
        <v>13</v>
      </c>
      <c r="N7" s="91">
        <v>14</v>
      </c>
      <c r="O7" s="23">
        <v>15</v>
      </c>
      <c r="P7" s="23">
        <v>16</v>
      </c>
      <c r="Q7" s="91">
        <v>17</v>
      </c>
      <c r="R7" s="23">
        <v>18</v>
      </c>
      <c r="S7" s="23">
        <v>19</v>
      </c>
      <c r="T7" s="23">
        <v>20</v>
      </c>
    </row>
    <row r="8" ht="21" customHeight="1" spans="1:20">
      <c r="A8" s="93"/>
      <c r="B8" s="94"/>
      <c r="C8" s="94"/>
      <c r="D8" s="94"/>
      <c r="E8" s="94"/>
      <c r="F8" s="94"/>
      <c r="G8" s="94"/>
      <c r="H8" s="95"/>
      <c r="I8" s="95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21" customHeight="1" spans="1:20">
      <c r="A9" s="96" t="s">
        <v>161</v>
      </c>
      <c r="B9" s="97"/>
      <c r="C9" s="97"/>
      <c r="D9" s="97"/>
      <c r="E9" s="97"/>
      <c r="F9" s="97"/>
      <c r="G9" s="97"/>
      <c r="H9" s="98"/>
      <c r="I9" s="106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customHeight="1" spans="1:1">
      <c r="A10" t="s">
        <v>313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F19" sqref="F19"/>
    </sheetView>
  </sheetViews>
  <sheetFormatPr defaultColWidth="9.125" defaultRowHeight="14.25" customHeight="1"/>
  <cols>
    <col min="1" max="1" width="37.75" customWidth="1"/>
    <col min="2" max="24" width="20" customWidth="1"/>
  </cols>
  <sheetData>
    <row r="1" ht="17.25" customHeight="1" spans="4:24">
      <c r="D1" s="72"/>
      <c r="W1" s="33"/>
      <c r="X1" s="33" t="s">
        <v>314</v>
      </c>
    </row>
    <row r="2" ht="41.25" customHeight="1" spans="1:24">
      <c r="A2" s="203" t="str">
        <f>"2026"&amp;"年对下转移支付预算表"</f>
        <v>2026年对下转移支付预算表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7"/>
      <c r="X2" s="67"/>
    </row>
    <row r="3" ht="18" customHeight="1" spans="1:24">
      <c r="A3" s="74" t="str">
        <f>"单位名称："&amp;"昆明市五华区城乡居民社会养老保险中心"</f>
        <v>单位名称：昆明市五华区城乡居民社会养老保险中心</v>
      </c>
      <c r="B3" s="75"/>
      <c r="C3" s="75"/>
      <c r="D3" s="76"/>
      <c r="E3" s="77"/>
      <c r="F3" s="77"/>
      <c r="G3" s="77"/>
      <c r="H3" s="77"/>
      <c r="I3" s="77"/>
      <c r="W3" s="34"/>
      <c r="X3" s="34" t="s">
        <v>1</v>
      </c>
    </row>
    <row r="4" ht="19.5" customHeight="1" spans="1:24">
      <c r="A4" s="17" t="s">
        <v>315</v>
      </c>
      <c r="B4" s="35" t="s">
        <v>179</v>
      </c>
      <c r="C4" s="36"/>
      <c r="D4" s="36"/>
      <c r="E4" s="35" t="s">
        <v>316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81"/>
      <c r="X4" s="82"/>
    </row>
    <row r="5" ht="40.5" customHeight="1" spans="1:24">
      <c r="A5" s="23"/>
      <c r="B5" s="20" t="s">
        <v>55</v>
      </c>
      <c r="C5" s="16" t="s">
        <v>58</v>
      </c>
      <c r="D5" s="78" t="s">
        <v>297</v>
      </c>
      <c r="E5" s="50" t="s">
        <v>317</v>
      </c>
      <c r="F5" s="50" t="s">
        <v>318</v>
      </c>
      <c r="G5" s="50" t="s">
        <v>319</v>
      </c>
      <c r="H5" s="50" t="s">
        <v>320</v>
      </c>
      <c r="I5" s="50" t="s">
        <v>321</v>
      </c>
      <c r="J5" s="50" t="s">
        <v>322</v>
      </c>
      <c r="K5" s="50" t="s">
        <v>323</v>
      </c>
      <c r="L5" s="50" t="s">
        <v>324</v>
      </c>
      <c r="M5" s="50" t="s">
        <v>325</v>
      </c>
      <c r="N5" s="50" t="s">
        <v>326</v>
      </c>
      <c r="O5" s="50" t="s">
        <v>327</v>
      </c>
      <c r="P5" s="50" t="s">
        <v>328</v>
      </c>
      <c r="Q5" s="50" t="s">
        <v>329</v>
      </c>
      <c r="R5" s="50" t="s">
        <v>330</v>
      </c>
      <c r="S5" s="50" t="s">
        <v>331</v>
      </c>
      <c r="T5" s="50" t="s">
        <v>332</v>
      </c>
      <c r="U5" s="50" t="s">
        <v>333</v>
      </c>
      <c r="V5" s="50" t="s">
        <v>334</v>
      </c>
      <c r="W5" s="50" t="s">
        <v>335</v>
      </c>
      <c r="X5" s="83" t="s">
        <v>336</v>
      </c>
    </row>
    <row r="6" ht="19.5" customHeight="1" spans="1:24">
      <c r="A6" s="24">
        <v>1</v>
      </c>
      <c r="B6" s="24">
        <v>2</v>
      </c>
      <c r="C6" s="24">
        <v>3</v>
      </c>
      <c r="D6" s="79">
        <v>4</v>
      </c>
      <c r="E6" s="38">
        <v>5</v>
      </c>
      <c r="F6" s="24">
        <v>6</v>
      </c>
      <c r="G6" s="24">
        <v>7</v>
      </c>
      <c r="H6" s="79">
        <v>8</v>
      </c>
      <c r="I6" s="24">
        <v>9</v>
      </c>
      <c r="J6" s="24">
        <v>10</v>
      </c>
      <c r="K6" s="24">
        <v>11</v>
      </c>
      <c r="L6" s="79">
        <v>12</v>
      </c>
      <c r="M6" s="24">
        <v>13</v>
      </c>
      <c r="N6" s="24">
        <v>14</v>
      </c>
      <c r="O6" s="24">
        <v>15</v>
      </c>
      <c r="P6" s="79">
        <v>16</v>
      </c>
      <c r="Q6" s="24">
        <v>17</v>
      </c>
      <c r="R6" s="24">
        <v>18</v>
      </c>
      <c r="S6" s="24">
        <v>19</v>
      </c>
      <c r="T6" s="79">
        <v>20</v>
      </c>
      <c r="U6" s="79">
        <v>21</v>
      </c>
      <c r="V6" s="79">
        <v>22</v>
      </c>
      <c r="W6" s="38">
        <v>23</v>
      </c>
      <c r="X6" s="38">
        <v>24</v>
      </c>
    </row>
    <row r="7" ht="19.5" customHeight="1" spans="1:24">
      <c r="A7" s="25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ht="19.5" customHeight="1" spans="1:24">
      <c r="A8" s="7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  <row r="9" customHeight="1" spans="1:1">
      <c r="A9" t="s">
        <v>337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E18" sqref="E18"/>
    </sheetView>
  </sheetViews>
  <sheetFormatPr defaultColWidth="9.125" defaultRowHeight="12" customHeight="1" outlineLevelRow="7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6.5" customHeight="1" spans="10:10">
      <c r="J1" s="33" t="s">
        <v>338</v>
      </c>
    </row>
    <row r="2" ht="41.25" customHeight="1" spans="1:10">
      <c r="A2" s="201" t="str">
        <f>"2026"&amp;"年对下转移支付绩效目标表"</f>
        <v>2026年对下转移支付绩效目标表</v>
      </c>
      <c r="B2" s="11"/>
      <c r="C2" s="11"/>
      <c r="D2" s="11"/>
      <c r="E2" s="11"/>
      <c r="F2" s="67"/>
      <c r="G2" s="11"/>
      <c r="H2" s="67"/>
      <c r="I2" s="67"/>
      <c r="J2" s="11"/>
    </row>
    <row r="3" ht="17.25" customHeight="1" spans="1:1">
      <c r="A3" s="12" t="str">
        <f>"单位名称："&amp;"昆明市五华区城乡居民社会养老保险中心"</f>
        <v>单位名称：昆明市五华区城乡居民社会养老保险中心</v>
      </c>
    </row>
    <row r="4" ht="44.25" customHeight="1" spans="1:10">
      <c r="A4" s="68" t="s">
        <v>315</v>
      </c>
      <c r="B4" s="68" t="s">
        <v>254</v>
      </c>
      <c r="C4" s="68" t="s">
        <v>255</v>
      </c>
      <c r="D4" s="68" t="s">
        <v>256</v>
      </c>
      <c r="E4" s="68" t="s">
        <v>257</v>
      </c>
      <c r="F4" s="69" t="s">
        <v>258</v>
      </c>
      <c r="G4" s="68" t="s">
        <v>259</v>
      </c>
      <c r="H4" s="69" t="s">
        <v>260</v>
      </c>
      <c r="I4" s="69" t="s">
        <v>261</v>
      </c>
      <c r="J4" s="68" t="s">
        <v>262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5"/>
      <c r="B6" s="70"/>
      <c r="C6" s="70"/>
      <c r="D6" s="70"/>
      <c r="E6" s="56"/>
      <c r="F6" s="71"/>
      <c r="G6" s="56"/>
      <c r="H6" s="71"/>
      <c r="I6" s="71"/>
      <c r="J6" s="56"/>
    </row>
    <row r="7" ht="42" customHeight="1" spans="1:10">
      <c r="A7" s="25"/>
      <c r="B7" s="26"/>
      <c r="C7" s="26"/>
      <c r="D7" s="26"/>
      <c r="E7" s="25"/>
      <c r="F7" s="26"/>
      <c r="G7" s="25"/>
      <c r="H7" s="26"/>
      <c r="I7" s="26"/>
      <c r="J7" s="25"/>
    </row>
    <row r="8" customHeight="1" spans="1:1">
      <c r="A8" t="s">
        <v>337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D18" sqref="D18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customHeight="1" spans="1:9">
      <c r="A1" s="40" t="s">
        <v>339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"单位名称："&amp;"昆明市五华区城乡居民社会养老保险中心"</f>
        <v>单位名称：昆明市五华区城乡居民社会养老保险中心</v>
      </c>
      <c r="B3" s="47"/>
      <c r="C3" s="47"/>
      <c r="D3" s="48"/>
      <c r="F3" s="45"/>
      <c r="G3" s="44"/>
      <c r="H3" s="44"/>
      <c r="I3" s="65" t="s">
        <v>1</v>
      </c>
    </row>
    <row r="4" ht="28.5" customHeight="1" spans="1:9">
      <c r="A4" s="49" t="s">
        <v>171</v>
      </c>
      <c r="B4" s="50" t="s">
        <v>172</v>
      </c>
      <c r="C4" s="51" t="s">
        <v>340</v>
      </c>
      <c r="D4" s="49" t="s">
        <v>341</v>
      </c>
      <c r="E4" s="49" t="s">
        <v>342</v>
      </c>
      <c r="F4" s="49" t="s">
        <v>343</v>
      </c>
      <c r="G4" s="50" t="s">
        <v>344</v>
      </c>
      <c r="H4" s="38"/>
      <c r="I4" s="49"/>
    </row>
    <row r="5" ht="21" customHeight="1" spans="1:9">
      <c r="A5" s="51"/>
      <c r="B5" s="52"/>
      <c r="C5" s="52"/>
      <c r="D5" s="53"/>
      <c r="E5" s="52"/>
      <c r="F5" s="52"/>
      <c r="G5" s="50" t="s">
        <v>295</v>
      </c>
      <c r="H5" s="50" t="s">
        <v>345</v>
      </c>
      <c r="I5" s="50" t="s">
        <v>346</v>
      </c>
    </row>
    <row r="6" ht="17.25" customHeight="1" spans="1:9">
      <c r="A6" s="54" t="s">
        <v>82</v>
      </c>
      <c r="B6" s="55" t="s">
        <v>83</v>
      </c>
      <c r="C6" s="54" t="s">
        <v>84</v>
      </c>
      <c r="D6" s="56" t="s">
        <v>85</v>
      </c>
      <c r="E6" s="54" t="s">
        <v>86</v>
      </c>
      <c r="F6" s="55" t="s">
        <v>87</v>
      </c>
      <c r="G6" s="57" t="s">
        <v>88</v>
      </c>
      <c r="H6" s="56" t="s">
        <v>89</v>
      </c>
      <c r="I6" s="56">
        <v>9</v>
      </c>
    </row>
    <row r="7" ht="19.5" customHeight="1" spans="1:9">
      <c r="A7" s="58"/>
      <c r="B7" s="28"/>
      <c r="C7" s="28"/>
      <c r="D7" s="25"/>
      <c r="E7" s="26"/>
      <c r="F7" s="57"/>
      <c r="G7" s="59"/>
      <c r="H7" s="60"/>
      <c r="I7" s="60"/>
    </row>
    <row r="8" ht="19.5" customHeight="1" spans="1:9">
      <c r="A8" s="61" t="s">
        <v>55</v>
      </c>
      <c r="B8" s="62"/>
      <c r="C8" s="62"/>
      <c r="D8" s="63"/>
      <c r="E8" s="64"/>
      <c r="F8" s="64"/>
      <c r="G8" s="59"/>
      <c r="H8" s="60"/>
      <c r="I8" s="60"/>
    </row>
    <row r="9" customHeight="1" spans="1:1">
      <c r="A9" t="s">
        <v>347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H19" sqref="H19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customHeight="1" spans="4:11">
      <c r="D1" s="10"/>
      <c r="E1" s="10"/>
      <c r="F1" s="10"/>
      <c r="G1" s="10"/>
      <c r="K1" s="33" t="s">
        <v>348</v>
      </c>
    </row>
    <row r="2" ht="41.25" customHeight="1" spans="1:11">
      <c r="A2" s="204" t="str">
        <f>"2026"&amp;"年上级转移支付补助项目支出预算表"</f>
        <v>2026年上级转移支付补助项目支出预算表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13.5" customHeight="1" spans="1:11">
      <c r="A3" s="12" t="str">
        <f>"单位名称："&amp;"昆明市五华区城乡居民社会养老保险中心"</f>
        <v>单位名称：昆明市五华区城乡居民社会养老保险中心</v>
      </c>
      <c r="B3" s="13"/>
      <c r="C3" s="13"/>
      <c r="D3" s="13"/>
      <c r="E3" s="13"/>
      <c r="F3" s="13"/>
      <c r="G3" s="13"/>
      <c r="H3" s="14"/>
      <c r="I3" s="14"/>
      <c r="J3" s="14"/>
      <c r="K3" s="34" t="s">
        <v>1</v>
      </c>
    </row>
    <row r="4" ht="21.75" customHeight="1" spans="1:11">
      <c r="A4" s="15" t="s">
        <v>244</v>
      </c>
      <c r="B4" s="15" t="s">
        <v>174</v>
      </c>
      <c r="C4" s="15" t="s">
        <v>245</v>
      </c>
      <c r="D4" s="16" t="s">
        <v>175</v>
      </c>
      <c r="E4" s="16" t="s">
        <v>176</v>
      </c>
      <c r="F4" s="16" t="s">
        <v>246</v>
      </c>
      <c r="G4" s="16" t="s">
        <v>247</v>
      </c>
      <c r="H4" s="17" t="s">
        <v>55</v>
      </c>
      <c r="I4" s="35" t="s">
        <v>349</v>
      </c>
      <c r="J4" s="36"/>
      <c r="K4" s="37"/>
    </row>
    <row r="5" ht="21.75" customHeight="1" spans="1:11">
      <c r="A5" s="18"/>
      <c r="B5" s="18"/>
      <c r="C5" s="18"/>
      <c r="D5" s="19"/>
      <c r="E5" s="19"/>
      <c r="F5" s="19"/>
      <c r="G5" s="19"/>
      <c r="H5" s="20"/>
      <c r="I5" s="16" t="s">
        <v>58</v>
      </c>
      <c r="J5" s="16" t="s">
        <v>59</v>
      </c>
      <c r="K5" s="16" t="s">
        <v>60</v>
      </c>
    </row>
    <row r="6" ht="40.5" customHeight="1" spans="1:11">
      <c r="A6" s="21"/>
      <c r="B6" s="21"/>
      <c r="C6" s="21"/>
      <c r="D6" s="22"/>
      <c r="E6" s="22"/>
      <c r="F6" s="22"/>
      <c r="G6" s="22"/>
      <c r="H6" s="23"/>
      <c r="I6" s="22" t="s">
        <v>57</v>
      </c>
      <c r="J6" s="22"/>
      <c r="K6" s="22"/>
    </row>
    <row r="7" ht="15" customHeight="1" spans="1:11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  <c r="I7" s="24">
        <v>9</v>
      </c>
      <c r="J7" s="38">
        <v>10</v>
      </c>
      <c r="K7" s="38">
        <v>11</v>
      </c>
    </row>
    <row r="8" ht="18.75" customHeight="1" spans="1:11">
      <c r="A8" s="25"/>
      <c r="B8" s="26"/>
      <c r="C8" s="25"/>
      <c r="D8" s="25"/>
      <c r="E8" s="25"/>
      <c r="F8" s="25"/>
      <c r="G8" s="25"/>
      <c r="H8" s="27"/>
      <c r="I8" s="39"/>
      <c r="J8" s="39"/>
      <c r="K8" s="27"/>
    </row>
    <row r="9" ht="18.75" customHeight="1" spans="1:11">
      <c r="A9" s="28"/>
      <c r="B9" s="26"/>
      <c r="C9" s="26"/>
      <c r="D9" s="26"/>
      <c r="E9" s="26"/>
      <c r="F9" s="26"/>
      <c r="G9" s="26"/>
      <c r="H9" s="29"/>
      <c r="I9" s="29"/>
      <c r="J9" s="29"/>
      <c r="K9" s="27"/>
    </row>
    <row r="10" ht="18.75" customHeight="1" spans="1:11">
      <c r="A10" s="30" t="s">
        <v>161</v>
      </c>
      <c r="B10" s="31"/>
      <c r="C10" s="31"/>
      <c r="D10" s="31"/>
      <c r="E10" s="31"/>
      <c r="F10" s="31"/>
      <c r="G10" s="32"/>
      <c r="H10" s="29"/>
      <c r="I10" s="29"/>
      <c r="J10" s="29"/>
      <c r="K10" s="27"/>
    </row>
    <row r="11" customHeight="1" spans="1:1">
      <c r="A11" t="s">
        <v>350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9"/>
  <sheetViews>
    <sheetView showGridLines="0" showZeros="0" workbookViewId="0">
      <selection activeCell="A1" sqref="A1"/>
    </sheetView>
  </sheetViews>
  <sheetFormatPr defaultColWidth="10" defaultRowHeight="12.75" customHeight="1" outlineLevelCol="6"/>
  <cols>
    <col min="1" max="1" width="49" customWidth="1"/>
    <col min="2" max="2" width="19.125" customWidth="1"/>
    <col min="3" max="3" width="64.25" customWidth="1"/>
    <col min="4" max="4" width="8.75" customWidth="1"/>
    <col min="5" max="7" width="20.625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351</v>
      </c>
    </row>
    <row r="2" ht="45" customHeight="1" spans="1:7">
      <c r="A2" s="205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"单位名称："&amp;"昆明市五华区城乡居民社会养老保险中心"</f>
        <v>单位名称：昆明市五华区城乡居民社会养老保险中心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245</v>
      </c>
      <c r="B4" s="5" t="s">
        <v>244</v>
      </c>
      <c r="C4" s="5" t="s">
        <v>174</v>
      </c>
      <c r="D4" s="5" t="s">
        <v>352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353</v>
      </c>
      <c r="F5" s="5" t="s">
        <v>354</v>
      </c>
      <c r="G5" s="5" t="s">
        <v>355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20000</v>
      </c>
      <c r="F7" s="8"/>
      <c r="G7" s="8"/>
    </row>
    <row r="8" ht="22.5" customHeight="1" spans="1:7">
      <c r="A8" s="7"/>
      <c r="B8" s="7" t="s">
        <v>356</v>
      </c>
      <c r="C8" s="7" t="s">
        <v>252</v>
      </c>
      <c r="D8" s="7" t="s">
        <v>357</v>
      </c>
      <c r="E8" s="8">
        <v>20000</v>
      </c>
      <c r="F8" s="8"/>
      <c r="G8" s="8"/>
    </row>
    <row r="9" ht="22.5" customHeight="1" spans="1:7">
      <c r="A9" s="9" t="s">
        <v>55</v>
      </c>
      <c r="B9" s="9"/>
      <c r="C9" s="9"/>
      <c r="D9" s="9"/>
      <c r="E9" s="8">
        <v>20000</v>
      </c>
      <c r="F9" s="8"/>
      <c r="G9" s="8"/>
    </row>
  </sheetData>
  <mergeCells count="8">
    <mergeCell ref="A2:G2"/>
    <mergeCell ref="A3:B3"/>
    <mergeCell ref="E4:G4"/>
    <mergeCell ref="A9:D9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abSelected="1" workbookViewId="0">
      <selection activeCell="C26" sqref="C26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ht="17.25" customHeight="1" spans="1:1">
      <c r="A1" s="65" t="s">
        <v>52</v>
      </c>
    </row>
    <row r="2" ht="41.25" customHeight="1" spans="1:1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"单位名称："&amp;"昆明市五华区城乡居民社会养老保险中心"</f>
        <v>单位名称：昆明市五华区城乡居民社会养老保险中心</v>
      </c>
      <c r="S3" s="48" t="s">
        <v>1</v>
      </c>
    </row>
    <row r="4" ht="21.75" customHeight="1" spans="1:19">
      <c r="A4" s="186" t="s">
        <v>53</v>
      </c>
      <c r="B4" s="187" t="s">
        <v>54</v>
      </c>
      <c r="C4" s="187" t="s">
        <v>55</v>
      </c>
      <c r="D4" s="188" t="s">
        <v>56</v>
      </c>
      <c r="E4" s="188"/>
      <c r="F4" s="188"/>
      <c r="G4" s="188"/>
      <c r="H4" s="188"/>
      <c r="I4" s="132"/>
      <c r="J4" s="188"/>
      <c r="K4" s="188"/>
      <c r="L4" s="188"/>
      <c r="M4" s="188"/>
      <c r="N4" s="194"/>
      <c r="O4" s="188" t="s">
        <v>45</v>
      </c>
      <c r="P4" s="188"/>
      <c r="Q4" s="188"/>
      <c r="R4" s="188"/>
      <c r="S4" s="194"/>
    </row>
    <row r="5" ht="27" customHeight="1" spans="1:19">
      <c r="A5" s="189"/>
      <c r="B5" s="190"/>
      <c r="C5" s="190"/>
      <c r="D5" s="190" t="s">
        <v>57</v>
      </c>
      <c r="E5" s="190" t="s">
        <v>58</v>
      </c>
      <c r="F5" s="190" t="s">
        <v>59</v>
      </c>
      <c r="G5" s="190" t="s">
        <v>60</v>
      </c>
      <c r="H5" s="190" t="s">
        <v>61</v>
      </c>
      <c r="I5" s="195" t="s">
        <v>62</v>
      </c>
      <c r="J5" s="196"/>
      <c r="K5" s="196"/>
      <c r="L5" s="196"/>
      <c r="M5" s="196"/>
      <c r="N5" s="197"/>
      <c r="O5" s="190" t="s">
        <v>57</v>
      </c>
      <c r="P5" s="190" t="s">
        <v>58</v>
      </c>
      <c r="Q5" s="190" t="s">
        <v>59</v>
      </c>
      <c r="R5" s="190" t="s">
        <v>60</v>
      </c>
      <c r="S5" s="190" t="s">
        <v>63</v>
      </c>
    </row>
    <row r="6" ht="30" customHeight="1" spans="1:19">
      <c r="A6" s="191"/>
      <c r="B6" s="106"/>
      <c r="C6" s="115"/>
      <c r="D6" s="115"/>
      <c r="E6" s="115"/>
      <c r="F6" s="115"/>
      <c r="G6" s="115"/>
      <c r="H6" s="115"/>
      <c r="I6" s="71" t="s">
        <v>57</v>
      </c>
      <c r="J6" s="197" t="s">
        <v>64</v>
      </c>
      <c r="K6" s="197" t="s">
        <v>65</v>
      </c>
      <c r="L6" s="197" t="s">
        <v>66</v>
      </c>
      <c r="M6" s="197" t="s">
        <v>67</v>
      </c>
      <c r="N6" s="197" t="s">
        <v>68</v>
      </c>
      <c r="O6" s="198"/>
      <c r="P6" s="198"/>
      <c r="Q6" s="198"/>
      <c r="R6" s="198"/>
      <c r="S6" s="115"/>
    </row>
    <row r="7" ht="15" customHeight="1" spans="1:19">
      <c r="A7" s="192">
        <v>1</v>
      </c>
      <c r="B7" s="192">
        <v>2</v>
      </c>
      <c r="C7" s="192">
        <v>3</v>
      </c>
      <c r="D7" s="192">
        <v>4</v>
      </c>
      <c r="E7" s="192">
        <v>5</v>
      </c>
      <c r="F7" s="192">
        <v>6</v>
      </c>
      <c r="G7" s="192">
        <v>7</v>
      </c>
      <c r="H7" s="192">
        <v>8</v>
      </c>
      <c r="I7" s="71">
        <v>9</v>
      </c>
      <c r="J7" s="192">
        <v>10</v>
      </c>
      <c r="K7" s="192">
        <v>11</v>
      </c>
      <c r="L7" s="192">
        <v>12</v>
      </c>
      <c r="M7" s="192">
        <v>13</v>
      </c>
      <c r="N7" s="192">
        <v>14</v>
      </c>
      <c r="O7" s="192">
        <v>15</v>
      </c>
      <c r="P7" s="192">
        <v>16</v>
      </c>
      <c r="Q7" s="192">
        <v>17</v>
      </c>
      <c r="R7" s="192">
        <v>18</v>
      </c>
      <c r="S7" s="192">
        <v>19</v>
      </c>
    </row>
    <row r="8" ht="18" customHeight="1" spans="1:19">
      <c r="A8" s="26" t="s">
        <v>69</v>
      </c>
      <c r="B8" s="26" t="s">
        <v>70</v>
      </c>
      <c r="C8" s="80">
        <v>2377217</v>
      </c>
      <c r="D8" s="80">
        <v>2377217</v>
      </c>
      <c r="E8" s="80">
        <v>2377217</v>
      </c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ht="18" customHeight="1" spans="1:19">
      <c r="A9" s="51" t="s">
        <v>55</v>
      </c>
      <c r="B9" s="193"/>
      <c r="C9" s="80">
        <v>2377217</v>
      </c>
      <c r="D9" s="80">
        <v>2377217</v>
      </c>
      <c r="E9" s="80">
        <v>2377217</v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0"/>
  <sheetViews>
    <sheetView showGridLines="0" showZeros="0" workbookViewId="0">
      <selection activeCell="D17" sqref="D17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ht="17.25" customHeight="1" spans="1:1">
      <c r="A1" s="48" t="s">
        <v>71</v>
      </c>
    </row>
    <row r="2" ht="41.25" customHeight="1" spans="1:1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"单位名称："&amp;"昆明市五华区城乡居民社会养老保险中心"</f>
        <v>单位名称：昆明市五华区城乡居民社会养老保险中心</v>
      </c>
      <c r="O3" s="48" t="s">
        <v>1</v>
      </c>
    </row>
    <row r="4" ht="27" customHeight="1" spans="1:15">
      <c r="A4" s="172" t="s">
        <v>72</v>
      </c>
      <c r="B4" s="172" t="s">
        <v>73</v>
      </c>
      <c r="C4" s="172" t="s">
        <v>55</v>
      </c>
      <c r="D4" s="173" t="s">
        <v>58</v>
      </c>
      <c r="E4" s="174"/>
      <c r="F4" s="175"/>
      <c r="G4" s="176" t="s">
        <v>59</v>
      </c>
      <c r="H4" s="176" t="s">
        <v>60</v>
      </c>
      <c r="I4" s="176" t="s">
        <v>74</v>
      </c>
      <c r="J4" s="173" t="s">
        <v>62</v>
      </c>
      <c r="K4" s="174"/>
      <c r="L4" s="174"/>
      <c r="M4" s="174"/>
      <c r="N4" s="183"/>
      <c r="O4" s="184"/>
    </row>
    <row r="5" ht="42" customHeight="1" spans="1:15">
      <c r="A5" s="177"/>
      <c r="B5" s="177"/>
      <c r="C5" s="178"/>
      <c r="D5" s="179" t="s">
        <v>57</v>
      </c>
      <c r="E5" s="179" t="s">
        <v>75</v>
      </c>
      <c r="F5" s="179" t="s">
        <v>76</v>
      </c>
      <c r="G5" s="178"/>
      <c r="H5" s="178"/>
      <c r="I5" s="185"/>
      <c r="J5" s="179" t="s">
        <v>57</v>
      </c>
      <c r="K5" s="166" t="s">
        <v>77</v>
      </c>
      <c r="L5" s="166" t="s">
        <v>78</v>
      </c>
      <c r="M5" s="166" t="s">
        <v>79</v>
      </c>
      <c r="N5" s="166" t="s">
        <v>80</v>
      </c>
      <c r="O5" s="166" t="s">
        <v>81</v>
      </c>
    </row>
    <row r="6" ht="18" customHeight="1" spans="1:15">
      <c r="A6" s="54" t="s">
        <v>82</v>
      </c>
      <c r="B6" s="54" t="s">
        <v>83</v>
      </c>
      <c r="C6" s="54" t="s">
        <v>84</v>
      </c>
      <c r="D6" s="57" t="s">
        <v>85</v>
      </c>
      <c r="E6" s="57" t="s">
        <v>86</v>
      </c>
      <c r="F6" s="57" t="s">
        <v>87</v>
      </c>
      <c r="G6" s="57" t="s">
        <v>88</v>
      </c>
      <c r="H6" s="57" t="s">
        <v>89</v>
      </c>
      <c r="I6" s="57" t="s">
        <v>90</v>
      </c>
      <c r="J6" s="57" t="s">
        <v>91</v>
      </c>
      <c r="K6" s="57" t="s">
        <v>92</v>
      </c>
      <c r="L6" s="57" t="s">
        <v>93</v>
      </c>
      <c r="M6" s="57" t="s">
        <v>94</v>
      </c>
      <c r="N6" s="54" t="s">
        <v>95</v>
      </c>
      <c r="O6" s="57" t="s">
        <v>96</v>
      </c>
    </row>
    <row r="7" ht="21" customHeight="1" spans="1:15">
      <c r="A7" s="58" t="s">
        <v>97</v>
      </c>
      <c r="B7" s="58" t="s">
        <v>98</v>
      </c>
      <c r="C7" s="80">
        <v>2042717</v>
      </c>
      <c r="D7" s="80">
        <v>2042717</v>
      </c>
      <c r="E7" s="80">
        <v>2022717</v>
      </c>
      <c r="F7" s="80">
        <v>20000</v>
      </c>
      <c r="G7" s="80"/>
      <c r="H7" s="80"/>
      <c r="I7" s="80"/>
      <c r="J7" s="80"/>
      <c r="K7" s="80"/>
      <c r="L7" s="80"/>
      <c r="M7" s="80"/>
      <c r="N7" s="80"/>
      <c r="O7" s="80"/>
    </row>
    <row r="8" ht="21" customHeight="1" spans="1:15">
      <c r="A8" s="180" t="s">
        <v>99</v>
      </c>
      <c r="B8" s="180" t="s">
        <v>100</v>
      </c>
      <c r="C8" s="80">
        <v>1857717</v>
      </c>
      <c r="D8" s="80">
        <v>1857717</v>
      </c>
      <c r="E8" s="80">
        <v>1837717</v>
      </c>
      <c r="F8" s="80">
        <v>20000</v>
      </c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81" t="s">
        <v>101</v>
      </c>
      <c r="B9" s="181" t="s">
        <v>102</v>
      </c>
      <c r="C9" s="80">
        <v>1857717</v>
      </c>
      <c r="D9" s="80">
        <v>1857717</v>
      </c>
      <c r="E9" s="80">
        <v>1837717</v>
      </c>
      <c r="F9" s="80">
        <v>20000</v>
      </c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180" t="s">
        <v>103</v>
      </c>
      <c r="B10" s="180" t="s">
        <v>104</v>
      </c>
      <c r="C10" s="80">
        <v>185000</v>
      </c>
      <c r="D10" s="80">
        <v>185000</v>
      </c>
      <c r="E10" s="80">
        <v>185000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81" t="s">
        <v>105</v>
      </c>
      <c r="B11" s="181" t="s">
        <v>106</v>
      </c>
      <c r="C11" s="80">
        <v>185000</v>
      </c>
      <c r="D11" s="80">
        <v>185000</v>
      </c>
      <c r="E11" s="80">
        <v>185000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58" t="s">
        <v>107</v>
      </c>
      <c r="B12" s="58" t="s">
        <v>108</v>
      </c>
      <c r="C12" s="80">
        <v>169500</v>
      </c>
      <c r="D12" s="80">
        <v>169500</v>
      </c>
      <c r="E12" s="80">
        <v>169500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80" t="s">
        <v>109</v>
      </c>
      <c r="B13" s="180" t="s">
        <v>110</v>
      </c>
      <c r="C13" s="80">
        <v>169500</v>
      </c>
      <c r="D13" s="80">
        <v>169500</v>
      </c>
      <c r="E13" s="80">
        <v>169500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81" t="s">
        <v>111</v>
      </c>
      <c r="B14" s="181" t="s">
        <v>112</v>
      </c>
      <c r="C14" s="80">
        <v>95000</v>
      </c>
      <c r="D14" s="80">
        <v>95000</v>
      </c>
      <c r="E14" s="80">
        <v>95000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181" t="s">
        <v>113</v>
      </c>
      <c r="B15" s="181" t="s">
        <v>114</v>
      </c>
      <c r="C15" s="80">
        <v>65000</v>
      </c>
      <c r="D15" s="80">
        <v>65000</v>
      </c>
      <c r="E15" s="80">
        <v>65000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81" t="s">
        <v>115</v>
      </c>
      <c r="B16" s="181" t="s">
        <v>116</v>
      </c>
      <c r="C16" s="80">
        <v>9500</v>
      </c>
      <c r="D16" s="80">
        <v>9500</v>
      </c>
      <c r="E16" s="80">
        <v>9500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58" t="s">
        <v>117</v>
      </c>
      <c r="B17" s="58" t="s">
        <v>118</v>
      </c>
      <c r="C17" s="80">
        <v>165000</v>
      </c>
      <c r="D17" s="80">
        <v>165000</v>
      </c>
      <c r="E17" s="80">
        <v>165000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80" t="s">
        <v>119</v>
      </c>
      <c r="B18" s="180" t="s">
        <v>120</v>
      </c>
      <c r="C18" s="80">
        <v>165000</v>
      </c>
      <c r="D18" s="80">
        <v>165000</v>
      </c>
      <c r="E18" s="80">
        <v>165000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81" t="s">
        <v>121</v>
      </c>
      <c r="B19" s="181" t="s">
        <v>122</v>
      </c>
      <c r="C19" s="80">
        <v>165000</v>
      </c>
      <c r="D19" s="80">
        <v>165000</v>
      </c>
      <c r="E19" s="80">
        <v>165000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82" t="s">
        <v>55</v>
      </c>
      <c r="B20" s="32"/>
      <c r="C20" s="80">
        <v>2377217</v>
      </c>
      <c r="D20" s="80">
        <v>2377217</v>
      </c>
      <c r="E20" s="80">
        <v>2357217</v>
      </c>
      <c r="F20" s="80">
        <v>20000</v>
      </c>
      <c r="G20" s="80"/>
      <c r="H20" s="80"/>
      <c r="I20" s="80"/>
      <c r="J20" s="80"/>
      <c r="K20" s="80"/>
      <c r="L20" s="80"/>
      <c r="M20" s="80"/>
      <c r="N20" s="80"/>
      <c r="O20" s="80"/>
    </row>
  </sheetData>
  <mergeCells count="12">
    <mergeCell ref="A1:O1"/>
    <mergeCell ref="A2:O2"/>
    <mergeCell ref="A3:B3"/>
    <mergeCell ref="D4:F4"/>
    <mergeCell ref="J4:O4"/>
    <mergeCell ref="A20:B20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7" workbookViewId="0">
      <selection activeCell="A1" sqref="A1"/>
    </sheetView>
  </sheetViews>
  <sheetFormatPr defaultColWidth="8.625" defaultRowHeight="12.75" customHeight="1" outlineLevelCol="3"/>
  <cols>
    <col min="1" max="4" width="35.625" customWidth="1"/>
  </cols>
  <sheetData>
    <row r="1" ht="15" customHeight="1" spans="1:4">
      <c r="A1" s="44"/>
      <c r="B1" s="48"/>
      <c r="C1" s="48"/>
      <c r="D1" s="48" t="s">
        <v>123</v>
      </c>
    </row>
    <row r="2" ht="41.25" customHeight="1" spans="1:1">
      <c r="A2" s="200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"单位名称："&amp;"昆明市五华区城乡居民社会养老保险中心"</f>
        <v>单位名称：昆明市五华区城乡居民社会养老保险中心</v>
      </c>
      <c r="B3" s="165"/>
      <c r="D3" s="48" t="s">
        <v>1</v>
      </c>
    </row>
    <row r="4" ht="17.25" customHeight="1" spans="1:4">
      <c r="A4" s="166" t="s">
        <v>2</v>
      </c>
      <c r="B4" s="167"/>
      <c r="C4" s="166" t="s">
        <v>3</v>
      </c>
      <c r="D4" s="167"/>
    </row>
    <row r="5" ht="18.75" customHeight="1" spans="1:4">
      <c r="A5" s="166" t="s">
        <v>4</v>
      </c>
      <c r="B5" s="166" t="s">
        <v>5</v>
      </c>
      <c r="C5" s="166" t="s">
        <v>6</v>
      </c>
      <c r="D5" s="166" t="s">
        <v>5</v>
      </c>
    </row>
    <row r="6" ht="16.5" customHeight="1" spans="1:4">
      <c r="A6" s="168" t="s">
        <v>124</v>
      </c>
      <c r="B6" s="80">
        <v>2377217</v>
      </c>
      <c r="C6" s="168" t="s">
        <v>125</v>
      </c>
      <c r="D6" s="80">
        <v>2377217</v>
      </c>
    </row>
    <row r="7" ht="16.5" customHeight="1" spans="1:4">
      <c r="A7" s="168" t="s">
        <v>126</v>
      </c>
      <c r="B7" s="80">
        <v>2377217</v>
      </c>
      <c r="C7" s="168" t="s">
        <v>127</v>
      </c>
      <c r="D7" s="80"/>
    </row>
    <row r="8" ht="16.5" customHeight="1" spans="1:4">
      <c r="A8" s="168" t="s">
        <v>128</v>
      </c>
      <c r="B8" s="80"/>
      <c r="C8" s="168" t="s">
        <v>129</v>
      </c>
      <c r="D8" s="80"/>
    </row>
    <row r="9" ht="16.5" customHeight="1" spans="1:4">
      <c r="A9" s="168" t="s">
        <v>130</v>
      </c>
      <c r="B9" s="80"/>
      <c r="C9" s="168" t="s">
        <v>131</v>
      </c>
      <c r="D9" s="80"/>
    </row>
    <row r="10" ht="16.5" customHeight="1" spans="1:4">
      <c r="A10" s="168" t="s">
        <v>132</v>
      </c>
      <c r="B10" s="80"/>
      <c r="C10" s="168" t="s">
        <v>133</v>
      </c>
      <c r="D10" s="80"/>
    </row>
    <row r="11" ht="16.5" customHeight="1" spans="1:4">
      <c r="A11" s="168" t="s">
        <v>126</v>
      </c>
      <c r="B11" s="80"/>
      <c r="C11" s="168" t="s">
        <v>134</v>
      </c>
      <c r="D11" s="80"/>
    </row>
    <row r="12" ht="16.5" customHeight="1" spans="1:4">
      <c r="A12" s="148" t="s">
        <v>128</v>
      </c>
      <c r="B12" s="80"/>
      <c r="C12" s="70" t="s">
        <v>135</v>
      </c>
      <c r="D12" s="80"/>
    </row>
    <row r="13" ht="16.5" customHeight="1" spans="1:4">
      <c r="A13" s="148" t="s">
        <v>130</v>
      </c>
      <c r="B13" s="80"/>
      <c r="C13" s="70" t="s">
        <v>136</v>
      </c>
      <c r="D13" s="80"/>
    </row>
    <row r="14" ht="16.5" customHeight="1" spans="1:4">
      <c r="A14" s="169"/>
      <c r="B14" s="80"/>
      <c r="C14" s="70" t="s">
        <v>137</v>
      </c>
      <c r="D14" s="80"/>
    </row>
    <row r="15" ht="16.5" customHeight="1" spans="1:4">
      <c r="A15" s="169"/>
      <c r="B15" s="80"/>
      <c r="C15" s="70" t="s">
        <v>138</v>
      </c>
      <c r="D15" s="80"/>
    </row>
    <row r="16" ht="16.5" customHeight="1" spans="1:4">
      <c r="A16" s="169"/>
      <c r="B16" s="80"/>
      <c r="C16" s="70" t="s">
        <v>139</v>
      </c>
      <c r="D16" s="80"/>
    </row>
    <row r="17" ht="16.5" customHeight="1" spans="1:4">
      <c r="A17" s="169"/>
      <c r="B17" s="80"/>
      <c r="C17" s="70" t="s">
        <v>140</v>
      </c>
      <c r="D17" s="80"/>
    </row>
    <row r="18" ht="16.5" customHeight="1" spans="1:4">
      <c r="A18" s="169"/>
      <c r="B18" s="80"/>
      <c r="C18" s="70" t="s">
        <v>141</v>
      </c>
      <c r="D18" s="80"/>
    </row>
    <row r="19" ht="16.5" customHeight="1" spans="1:4">
      <c r="A19" s="169"/>
      <c r="B19" s="80"/>
      <c r="C19" s="70" t="s">
        <v>142</v>
      </c>
      <c r="D19" s="80"/>
    </row>
    <row r="20" ht="16.5" customHeight="1" spans="1:4">
      <c r="A20" s="169"/>
      <c r="B20" s="80"/>
      <c r="C20" s="70" t="s">
        <v>143</v>
      </c>
      <c r="D20" s="80"/>
    </row>
    <row r="21" ht="16.5" customHeight="1" spans="1:4">
      <c r="A21" s="169"/>
      <c r="B21" s="80"/>
      <c r="C21" s="70" t="s">
        <v>144</v>
      </c>
      <c r="D21" s="80"/>
    </row>
    <row r="22" ht="16.5" customHeight="1" spans="1:4">
      <c r="A22" s="169"/>
      <c r="B22" s="80"/>
      <c r="C22" s="70" t="s">
        <v>145</v>
      </c>
      <c r="D22" s="80"/>
    </row>
    <row r="23" ht="16.5" customHeight="1" spans="1:4">
      <c r="A23" s="169"/>
      <c r="B23" s="80"/>
      <c r="C23" s="70" t="s">
        <v>146</v>
      </c>
      <c r="D23" s="80"/>
    </row>
    <row r="24" ht="16.5" customHeight="1" spans="1:4">
      <c r="A24" s="169"/>
      <c r="B24" s="80"/>
      <c r="C24" s="70" t="s">
        <v>147</v>
      </c>
      <c r="D24" s="80"/>
    </row>
    <row r="25" ht="16.5" customHeight="1" spans="1:4">
      <c r="A25" s="169"/>
      <c r="B25" s="80"/>
      <c r="C25" s="70" t="s">
        <v>148</v>
      </c>
      <c r="D25" s="80"/>
    </row>
    <row r="26" ht="16.5" customHeight="1" spans="1:4">
      <c r="A26" s="169"/>
      <c r="B26" s="80"/>
      <c r="C26" s="70" t="s">
        <v>149</v>
      </c>
      <c r="D26" s="80"/>
    </row>
    <row r="27" ht="16.5" customHeight="1" spans="1:4">
      <c r="A27" s="169"/>
      <c r="B27" s="80"/>
      <c r="C27" s="70" t="s">
        <v>150</v>
      </c>
      <c r="D27" s="80"/>
    </row>
    <row r="28" ht="16.5" customHeight="1" spans="1:4">
      <c r="A28" s="169"/>
      <c r="B28" s="80"/>
      <c r="C28" s="70" t="s">
        <v>151</v>
      </c>
      <c r="D28" s="80"/>
    </row>
    <row r="29" ht="16.5" customHeight="1" spans="1:4">
      <c r="A29" s="169"/>
      <c r="B29" s="80"/>
      <c r="C29" s="70" t="s">
        <v>152</v>
      </c>
      <c r="D29" s="80"/>
    </row>
    <row r="30" ht="16.5" customHeight="1" spans="1:4">
      <c r="A30" s="169"/>
      <c r="B30" s="80"/>
      <c r="C30" s="70" t="s">
        <v>153</v>
      </c>
      <c r="D30" s="80"/>
    </row>
    <row r="31" ht="16.5" customHeight="1" spans="1:4">
      <c r="A31" s="169"/>
      <c r="B31" s="80"/>
      <c r="C31" s="148" t="s">
        <v>154</v>
      </c>
      <c r="D31" s="80"/>
    </row>
    <row r="32" ht="16.5" customHeight="1" spans="1:4">
      <c r="A32" s="169"/>
      <c r="B32" s="80"/>
      <c r="C32" s="148" t="s">
        <v>155</v>
      </c>
      <c r="D32" s="80"/>
    </row>
    <row r="33" ht="16.5" customHeight="1" spans="1:4">
      <c r="A33" s="169"/>
      <c r="B33" s="80"/>
      <c r="C33" s="25" t="s">
        <v>156</v>
      </c>
      <c r="D33" s="80"/>
    </row>
    <row r="34" ht="15" customHeight="1" spans="1:4">
      <c r="A34" s="170" t="s">
        <v>50</v>
      </c>
      <c r="B34" s="171">
        <v>2377217</v>
      </c>
      <c r="C34" s="170" t="s">
        <v>51</v>
      </c>
      <c r="D34" s="171">
        <v>2377217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0"/>
  <sheetViews>
    <sheetView showZeros="0" workbookViewId="0">
      <selection activeCell="E28" sqref="E28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7" width="24.125" customWidth="1"/>
  </cols>
  <sheetData>
    <row r="1" customHeight="1" spans="4:7">
      <c r="D1" s="138"/>
      <c r="F1" s="72"/>
      <c r="G1" s="143" t="s">
        <v>157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12" t="str">
        <f>"单位名称："&amp;"昆明市五华区城乡居民社会养老保险中心"</f>
        <v>单位名称：昆明市五华区城乡居民社会养老保险中心</v>
      </c>
      <c r="F3" s="121"/>
      <c r="G3" s="143" t="s">
        <v>1</v>
      </c>
    </row>
    <row r="4" ht="20.25" customHeight="1" spans="1:7">
      <c r="A4" s="160" t="s">
        <v>158</v>
      </c>
      <c r="B4" s="161"/>
      <c r="C4" s="125" t="s">
        <v>55</v>
      </c>
      <c r="D4" s="151" t="s">
        <v>75</v>
      </c>
      <c r="E4" s="36"/>
      <c r="F4" s="37"/>
      <c r="G4" s="140" t="s">
        <v>76</v>
      </c>
    </row>
    <row r="5" ht="20.25" customHeight="1" spans="1:7">
      <c r="A5" s="162" t="s">
        <v>72</v>
      </c>
      <c r="B5" s="162" t="s">
        <v>73</v>
      </c>
      <c r="C5" s="23"/>
      <c r="D5" s="131" t="s">
        <v>57</v>
      </c>
      <c r="E5" s="131" t="s">
        <v>159</v>
      </c>
      <c r="F5" s="131" t="s">
        <v>160</v>
      </c>
      <c r="G5" s="142"/>
    </row>
    <row r="6" ht="15" customHeight="1" spans="1:7">
      <c r="A6" s="61" t="s">
        <v>82</v>
      </c>
      <c r="B6" s="61" t="s">
        <v>83</v>
      </c>
      <c r="C6" s="61" t="s">
        <v>84</v>
      </c>
      <c r="D6" s="61" t="s">
        <v>85</v>
      </c>
      <c r="E6" s="61" t="s">
        <v>86</v>
      </c>
      <c r="F6" s="61" t="s">
        <v>87</v>
      </c>
      <c r="G6" s="61" t="s">
        <v>88</v>
      </c>
    </row>
    <row r="7" ht="18" customHeight="1" spans="1:7">
      <c r="A7" s="25" t="s">
        <v>97</v>
      </c>
      <c r="B7" s="25" t="s">
        <v>98</v>
      </c>
      <c r="C7" s="80">
        <v>2042717</v>
      </c>
      <c r="D7" s="80">
        <v>2022717</v>
      </c>
      <c r="E7" s="80">
        <v>1870617</v>
      </c>
      <c r="F7" s="80">
        <v>152100</v>
      </c>
      <c r="G7" s="80">
        <v>20000</v>
      </c>
    </row>
    <row r="8" ht="18" customHeight="1" spans="1:7">
      <c r="A8" s="137" t="s">
        <v>99</v>
      </c>
      <c r="B8" s="137" t="s">
        <v>100</v>
      </c>
      <c r="C8" s="80">
        <v>1857717</v>
      </c>
      <c r="D8" s="80">
        <v>1837717</v>
      </c>
      <c r="E8" s="80">
        <v>1685617</v>
      </c>
      <c r="F8" s="80">
        <v>152100</v>
      </c>
      <c r="G8" s="80">
        <v>20000</v>
      </c>
    </row>
    <row r="9" ht="18" customHeight="1" spans="1:7">
      <c r="A9" s="163" t="s">
        <v>101</v>
      </c>
      <c r="B9" s="163" t="s">
        <v>102</v>
      </c>
      <c r="C9" s="80">
        <v>1857717</v>
      </c>
      <c r="D9" s="80">
        <v>1837717</v>
      </c>
      <c r="E9" s="80">
        <v>1685617</v>
      </c>
      <c r="F9" s="80">
        <v>152100</v>
      </c>
      <c r="G9" s="80">
        <v>20000</v>
      </c>
    </row>
    <row r="10" ht="18" customHeight="1" spans="1:7">
      <c r="A10" s="137" t="s">
        <v>103</v>
      </c>
      <c r="B10" s="137" t="s">
        <v>104</v>
      </c>
      <c r="C10" s="80">
        <v>185000</v>
      </c>
      <c r="D10" s="80">
        <v>185000</v>
      </c>
      <c r="E10" s="80">
        <v>185000</v>
      </c>
      <c r="F10" s="80"/>
      <c r="G10" s="80"/>
    </row>
    <row r="11" ht="18" customHeight="1" spans="1:7">
      <c r="A11" s="163" t="s">
        <v>105</v>
      </c>
      <c r="B11" s="163" t="s">
        <v>106</v>
      </c>
      <c r="C11" s="80">
        <v>185000</v>
      </c>
      <c r="D11" s="80">
        <v>185000</v>
      </c>
      <c r="E11" s="80">
        <v>185000</v>
      </c>
      <c r="F11" s="80"/>
      <c r="G11" s="80"/>
    </row>
    <row r="12" ht="18" customHeight="1" spans="1:7">
      <c r="A12" s="25" t="s">
        <v>107</v>
      </c>
      <c r="B12" s="25" t="s">
        <v>108</v>
      </c>
      <c r="C12" s="80">
        <v>169500</v>
      </c>
      <c r="D12" s="80">
        <v>169500</v>
      </c>
      <c r="E12" s="80">
        <v>169500</v>
      </c>
      <c r="F12" s="80"/>
      <c r="G12" s="80"/>
    </row>
    <row r="13" ht="18" customHeight="1" spans="1:7">
      <c r="A13" s="137" t="s">
        <v>109</v>
      </c>
      <c r="B13" s="137" t="s">
        <v>110</v>
      </c>
      <c r="C13" s="80">
        <v>169500</v>
      </c>
      <c r="D13" s="80">
        <v>169500</v>
      </c>
      <c r="E13" s="80">
        <v>169500</v>
      </c>
      <c r="F13" s="80"/>
      <c r="G13" s="80"/>
    </row>
    <row r="14" ht="18" customHeight="1" spans="1:7">
      <c r="A14" s="163" t="s">
        <v>111</v>
      </c>
      <c r="B14" s="163" t="s">
        <v>112</v>
      </c>
      <c r="C14" s="80">
        <v>95000</v>
      </c>
      <c r="D14" s="80">
        <v>95000</v>
      </c>
      <c r="E14" s="80">
        <v>95000</v>
      </c>
      <c r="F14" s="80"/>
      <c r="G14" s="80"/>
    </row>
    <row r="15" ht="18" customHeight="1" spans="1:7">
      <c r="A15" s="163" t="s">
        <v>113</v>
      </c>
      <c r="B15" s="163" t="s">
        <v>114</v>
      </c>
      <c r="C15" s="80">
        <v>65000</v>
      </c>
      <c r="D15" s="80">
        <v>65000</v>
      </c>
      <c r="E15" s="80">
        <v>65000</v>
      </c>
      <c r="F15" s="80"/>
      <c r="G15" s="80"/>
    </row>
    <row r="16" ht="18" customHeight="1" spans="1:7">
      <c r="A16" s="163" t="s">
        <v>115</v>
      </c>
      <c r="B16" s="163" t="s">
        <v>116</v>
      </c>
      <c r="C16" s="80">
        <v>9500</v>
      </c>
      <c r="D16" s="80">
        <v>9500</v>
      </c>
      <c r="E16" s="80">
        <v>9500</v>
      </c>
      <c r="F16" s="80"/>
      <c r="G16" s="80"/>
    </row>
    <row r="17" ht="18" customHeight="1" spans="1:7">
      <c r="A17" s="25" t="s">
        <v>117</v>
      </c>
      <c r="B17" s="25" t="s">
        <v>118</v>
      </c>
      <c r="C17" s="80">
        <v>165000</v>
      </c>
      <c r="D17" s="80">
        <v>165000</v>
      </c>
      <c r="E17" s="80">
        <v>165000</v>
      </c>
      <c r="F17" s="80"/>
      <c r="G17" s="80"/>
    </row>
    <row r="18" ht="18" customHeight="1" spans="1:7">
      <c r="A18" s="137" t="s">
        <v>119</v>
      </c>
      <c r="B18" s="137" t="s">
        <v>120</v>
      </c>
      <c r="C18" s="80">
        <v>165000</v>
      </c>
      <c r="D18" s="80">
        <v>165000</v>
      </c>
      <c r="E18" s="80">
        <v>165000</v>
      </c>
      <c r="F18" s="80"/>
      <c r="G18" s="80"/>
    </row>
    <row r="19" ht="18" customHeight="1" spans="1:7">
      <c r="A19" s="163" t="s">
        <v>121</v>
      </c>
      <c r="B19" s="163" t="s">
        <v>122</v>
      </c>
      <c r="C19" s="80">
        <v>165000</v>
      </c>
      <c r="D19" s="80">
        <v>165000</v>
      </c>
      <c r="E19" s="80">
        <v>165000</v>
      </c>
      <c r="F19" s="80"/>
      <c r="G19" s="80"/>
    </row>
    <row r="20" ht="18" customHeight="1" spans="1:7">
      <c r="A20" s="79" t="s">
        <v>161</v>
      </c>
      <c r="B20" s="164" t="s">
        <v>161</v>
      </c>
      <c r="C20" s="80">
        <v>2377217</v>
      </c>
      <c r="D20" s="80">
        <v>2357217</v>
      </c>
      <c r="E20" s="80">
        <v>2205117</v>
      </c>
      <c r="F20" s="80">
        <v>152100</v>
      </c>
      <c r="G20" s="80">
        <v>20000</v>
      </c>
    </row>
  </sheetData>
  <mergeCells count="6">
    <mergeCell ref="A2:G2"/>
    <mergeCell ref="A4:B4"/>
    <mergeCell ref="D4:F4"/>
    <mergeCell ref="A20:B20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D24" sqref="D24"/>
    </sheetView>
  </sheetViews>
  <sheetFormatPr defaultColWidth="10.375" defaultRowHeight="14.25" customHeight="1" outlineLevelRow="7" outlineLevelCol="5"/>
  <cols>
    <col min="1" max="6" width="28.125" customWidth="1"/>
  </cols>
  <sheetData>
    <row r="1" customHeight="1" spans="1:6">
      <c r="A1" s="45"/>
      <c r="B1" s="45"/>
      <c r="C1" s="45"/>
      <c r="D1" s="45"/>
      <c r="E1" s="44"/>
      <c r="F1" s="155" t="s">
        <v>162</v>
      </c>
    </row>
    <row r="2" ht="41.25" customHeight="1" spans="1:6">
      <c r="A2" s="156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1" t="str">
        <f>"单位名称："&amp;"昆明市五华区城乡居民社会养老保险中心"</f>
        <v>单位名称：昆明市五华区城乡居民社会养老保险中心</v>
      </c>
      <c r="B3" s="157"/>
      <c r="D3" s="45"/>
      <c r="E3" s="44"/>
      <c r="F3" s="65" t="s">
        <v>1</v>
      </c>
    </row>
    <row r="4" ht="27" customHeight="1" spans="1:6">
      <c r="A4" s="49" t="s">
        <v>163</v>
      </c>
      <c r="B4" s="49" t="s">
        <v>164</v>
      </c>
      <c r="C4" s="51" t="s">
        <v>165</v>
      </c>
      <c r="D4" s="49"/>
      <c r="E4" s="50"/>
      <c r="F4" s="49" t="s">
        <v>166</v>
      </c>
    </row>
    <row r="5" ht="28.5" customHeight="1" spans="1:6">
      <c r="A5" s="158"/>
      <c r="B5" s="53"/>
      <c r="C5" s="50" t="s">
        <v>57</v>
      </c>
      <c r="D5" s="50" t="s">
        <v>167</v>
      </c>
      <c r="E5" s="50" t="s">
        <v>168</v>
      </c>
      <c r="F5" s="52"/>
    </row>
    <row r="6" ht="17.25" customHeight="1" spans="1:6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</row>
    <row r="7" ht="17.25" customHeight="1" spans="1:6">
      <c r="A7" s="80"/>
      <c r="B7" s="80"/>
      <c r="C7" s="80"/>
      <c r="D7" s="80"/>
      <c r="E7" s="80"/>
      <c r="F7" s="80"/>
    </row>
    <row r="8" ht="24" customHeight="1" spans="1:1">
      <c r="A8" s="159" t="s">
        <v>169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9"/>
  <sheetViews>
    <sheetView showZeros="0" topLeftCell="I7" workbookViewId="0">
      <selection activeCell="A1" sqref="A1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17.625" customWidth="1"/>
    <col min="7" max="7" width="10.25" customWidth="1"/>
    <col min="8" max="8" width="23" customWidth="1"/>
    <col min="9" max="24" width="18.75" customWidth="1"/>
  </cols>
  <sheetData>
    <row r="1" ht="13.5" customHeight="1" spans="2:24">
      <c r="B1" s="138"/>
      <c r="C1" s="144"/>
      <c r="E1" s="145"/>
      <c r="F1" s="145"/>
      <c r="G1" s="145"/>
      <c r="H1" s="145"/>
      <c r="I1" s="84"/>
      <c r="J1" s="84"/>
      <c r="K1" s="84"/>
      <c r="L1" s="84"/>
      <c r="M1" s="84"/>
      <c r="N1" s="84"/>
      <c r="R1" s="84"/>
      <c r="V1" s="144"/>
      <c r="X1" s="33" t="s">
        <v>170</v>
      </c>
    </row>
    <row r="2" ht="45.75" customHeight="1" spans="1:24">
      <c r="A2" s="67" t="str">
        <f>"2026"&amp;"年部门基本支出预算表"</f>
        <v>2026年部门基本支出预算表</v>
      </c>
      <c r="B2" s="11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1"/>
      <c r="P2" s="11"/>
      <c r="Q2" s="11"/>
      <c r="R2" s="67"/>
      <c r="S2" s="67"/>
      <c r="T2" s="67"/>
      <c r="U2" s="67"/>
      <c r="V2" s="67"/>
      <c r="W2" s="67"/>
      <c r="X2" s="67"/>
    </row>
    <row r="3" ht="18.75" customHeight="1" spans="1:24">
      <c r="A3" s="12" t="str">
        <f>"单位名称："&amp;"昆明市五华区城乡居民社会养老保险中心"</f>
        <v>单位名称：昆明市五华区城乡居民社会养老保险中心</v>
      </c>
      <c r="B3" s="13"/>
      <c r="C3" s="146"/>
      <c r="D3" s="146"/>
      <c r="E3" s="146"/>
      <c r="F3" s="146"/>
      <c r="G3" s="146"/>
      <c r="H3" s="146"/>
      <c r="I3" s="86"/>
      <c r="J3" s="86"/>
      <c r="K3" s="86"/>
      <c r="L3" s="86"/>
      <c r="M3" s="86"/>
      <c r="N3" s="86"/>
      <c r="O3" s="14"/>
      <c r="P3" s="14"/>
      <c r="Q3" s="14"/>
      <c r="R3" s="86"/>
      <c r="V3" s="144"/>
      <c r="X3" s="33" t="s">
        <v>1</v>
      </c>
    </row>
    <row r="4" ht="18" customHeight="1" spans="1:24">
      <c r="A4" s="15" t="s">
        <v>171</v>
      </c>
      <c r="B4" s="15" t="s">
        <v>172</v>
      </c>
      <c r="C4" s="15" t="s">
        <v>173</v>
      </c>
      <c r="D4" s="15" t="s">
        <v>174</v>
      </c>
      <c r="E4" s="15" t="s">
        <v>175</v>
      </c>
      <c r="F4" s="15" t="s">
        <v>176</v>
      </c>
      <c r="G4" s="15" t="s">
        <v>177</v>
      </c>
      <c r="H4" s="15" t="s">
        <v>178</v>
      </c>
      <c r="I4" s="151" t="s">
        <v>179</v>
      </c>
      <c r="J4" s="81" t="s">
        <v>179</v>
      </c>
      <c r="K4" s="81"/>
      <c r="L4" s="81"/>
      <c r="M4" s="81"/>
      <c r="N4" s="81"/>
      <c r="O4" s="36"/>
      <c r="P4" s="36"/>
      <c r="Q4" s="36"/>
      <c r="R4" s="102" t="s">
        <v>61</v>
      </c>
      <c r="S4" s="81" t="s">
        <v>62</v>
      </c>
      <c r="T4" s="81"/>
      <c r="U4" s="81"/>
      <c r="V4" s="81"/>
      <c r="W4" s="81"/>
      <c r="X4" s="82"/>
    </row>
    <row r="5" ht="18" customHeight="1" spans="1:24">
      <c r="A5" s="18"/>
      <c r="B5" s="20"/>
      <c r="C5" s="127"/>
      <c r="D5" s="18"/>
      <c r="E5" s="18"/>
      <c r="F5" s="18"/>
      <c r="G5" s="18"/>
      <c r="H5" s="18"/>
      <c r="I5" s="125" t="s">
        <v>180</v>
      </c>
      <c r="J5" s="151" t="s">
        <v>58</v>
      </c>
      <c r="K5" s="81"/>
      <c r="L5" s="81"/>
      <c r="M5" s="81"/>
      <c r="N5" s="82"/>
      <c r="O5" s="35" t="s">
        <v>181</v>
      </c>
      <c r="P5" s="36"/>
      <c r="Q5" s="37"/>
      <c r="R5" s="15" t="s">
        <v>61</v>
      </c>
      <c r="S5" s="151" t="s">
        <v>62</v>
      </c>
      <c r="T5" s="102" t="s">
        <v>64</v>
      </c>
      <c r="U5" s="81" t="s">
        <v>62</v>
      </c>
      <c r="V5" s="102" t="s">
        <v>66</v>
      </c>
      <c r="W5" s="102" t="s">
        <v>67</v>
      </c>
      <c r="X5" s="154" t="s">
        <v>68</v>
      </c>
    </row>
    <row r="6" ht="19.5" customHeight="1" spans="1:24">
      <c r="A6" s="20"/>
      <c r="B6" s="20"/>
      <c r="C6" s="20"/>
      <c r="D6" s="20"/>
      <c r="E6" s="20"/>
      <c r="F6" s="20"/>
      <c r="G6" s="20"/>
      <c r="H6" s="20"/>
      <c r="I6" s="20"/>
      <c r="J6" s="152" t="s">
        <v>182</v>
      </c>
      <c r="K6" s="15" t="s">
        <v>183</v>
      </c>
      <c r="L6" s="15" t="s">
        <v>184</v>
      </c>
      <c r="M6" s="15" t="s">
        <v>185</v>
      </c>
      <c r="N6" s="15" t="s">
        <v>186</v>
      </c>
      <c r="O6" s="15" t="s">
        <v>58</v>
      </c>
      <c r="P6" s="15" t="s">
        <v>59</v>
      </c>
      <c r="Q6" s="15" t="s">
        <v>60</v>
      </c>
      <c r="R6" s="20"/>
      <c r="S6" s="15" t="s">
        <v>57</v>
      </c>
      <c r="T6" s="15" t="s">
        <v>64</v>
      </c>
      <c r="U6" s="15" t="s">
        <v>187</v>
      </c>
      <c r="V6" s="15" t="s">
        <v>66</v>
      </c>
      <c r="W6" s="15" t="s">
        <v>67</v>
      </c>
      <c r="X6" s="15" t="s">
        <v>68</v>
      </c>
    </row>
    <row r="7" ht="37.5" customHeight="1" spans="1:24">
      <c r="A7" s="147"/>
      <c r="B7" s="23"/>
      <c r="C7" s="147"/>
      <c r="D7" s="147"/>
      <c r="E7" s="147"/>
      <c r="F7" s="147"/>
      <c r="G7" s="147"/>
      <c r="H7" s="147"/>
      <c r="I7" s="147"/>
      <c r="J7" s="153" t="s">
        <v>57</v>
      </c>
      <c r="K7" s="21" t="s">
        <v>188</v>
      </c>
      <c r="L7" s="21" t="s">
        <v>184</v>
      </c>
      <c r="M7" s="21" t="s">
        <v>185</v>
      </c>
      <c r="N7" s="21" t="s">
        <v>186</v>
      </c>
      <c r="O7" s="21" t="s">
        <v>184</v>
      </c>
      <c r="P7" s="21" t="s">
        <v>185</v>
      </c>
      <c r="Q7" s="21" t="s">
        <v>186</v>
      </c>
      <c r="R7" s="21" t="s">
        <v>61</v>
      </c>
      <c r="S7" s="21" t="s">
        <v>57</v>
      </c>
      <c r="T7" s="21" t="s">
        <v>64</v>
      </c>
      <c r="U7" s="21" t="s">
        <v>187</v>
      </c>
      <c r="V7" s="21" t="s">
        <v>66</v>
      </c>
      <c r="W7" s="21" t="s">
        <v>67</v>
      </c>
      <c r="X7" s="21" t="s">
        <v>68</v>
      </c>
    </row>
    <row r="8" customHeight="1" spans="1:24">
      <c r="A8" s="38">
        <v>1</v>
      </c>
      <c r="B8" s="38">
        <v>2</v>
      </c>
      <c r="C8" s="38">
        <v>3</v>
      </c>
      <c r="D8" s="38">
        <v>4</v>
      </c>
      <c r="E8" s="38">
        <v>5</v>
      </c>
      <c r="F8" s="38">
        <v>6</v>
      </c>
      <c r="G8" s="38">
        <v>7</v>
      </c>
      <c r="H8" s="38">
        <v>8</v>
      </c>
      <c r="I8" s="38">
        <v>9</v>
      </c>
      <c r="J8" s="38">
        <v>10</v>
      </c>
      <c r="K8" s="38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38">
        <v>21</v>
      </c>
      <c r="V8" s="38">
        <v>22</v>
      </c>
      <c r="W8" s="38">
        <v>23</v>
      </c>
      <c r="X8" s="38">
        <v>24</v>
      </c>
    </row>
    <row r="9" ht="20.25" customHeight="1" spans="1:24">
      <c r="A9" s="148" t="s">
        <v>189</v>
      </c>
      <c r="B9" s="148" t="s">
        <v>70</v>
      </c>
      <c r="C9" s="148" t="s">
        <v>190</v>
      </c>
      <c r="D9" s="148" t="s">
        <v>191</v>
      </c>
      <c r="E9" s="148" t="s">
        <v>101</v>
      </c>
      <c r="F9" s="148" t="s">
        <v>102</v>
      </c>
      <c r="G9" s="148" t="s">
        <v>192</v>
      </c>
      <c r="H9" s="148" t="s">
        <v>193</v>
      </c>
      <c r="I9" s="80">
        <v>436524</v>
      </c>
      <c r="J9" s="80">
        <v>436524</v>
      </c>
      <c r="K9" s="80"/>
      <c r="L9" s="80"/>
      <c r="M9" s="80">
        <v>436524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ht="20.25" customHeight="1" spans="1:24">
      <c r="A10" s="148" t="s">
        <v>189</v>
      </c>
      <c r="B10" s="148" t="s">
        <v>70</v>
      </c>
      <c r="C10" s="148" t="s">
        <v>190</v>
      </c>
      <c r="D10" s="148" t="s">
        <v>191</v>
      </c>
      <c r="E10" s="148" t="s">
        <v>101</v>
      </c>
      <c r="F10" s="148" t="s">
        <v>102</v>
      </c>
      <c r="G10" s="148" t="s">
        <v>194</v>
      </c>
      <c r="H10" s="148" t="s">
        <v>195</v>
      </c>
      <c r="I10" s="80">
        <v>192180</v>
      </c>
      <c r="J10" s="80">
        <v>192180</v>
      </c>
      <c r="K10" s="7"/>
      <c r="L10" s="7"/>
      <c r="M10" s="80">
        <v>192180</v>
      </c>
      <c r="N10" s="7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20.25" customHeight="1" spans="1:24">
      <c r="A11" s="148" t="s">
        <v>189</v>
      </c>
      <c r="B11" s="148" t="s">
        <v>70</v>
      </c>
      <c r="C11" s="148" t="s">
        <v>190</v>
      </c>
      <c r="D11" s="148" t="s">
        <v>191</v>
      </c>
      <c r="E11" s="148" t="s">
        <v>101</v>
      </c>
      <c r="F11" s="148" t="s">
        <v>102</v>
      </c>
      <c r="G11" s="148" t="s">
        <v>196</v>
      </c>
      <c r="H11" s="148" t="s">
        <v>197</v>
      </c>
      <c r="I11" s="80">
        <v>36377</v>
      </c>
      <c r="J11" s="80">
        <v>36377</v>
      </c>
      <c r="K11" s="7"/>
      <c r="L11" s="7"/>
      <c r="M11" s="80">
        <v>36377</v>
      </c>
      <c r="N11" s="7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ht="20.25" customHeight="1" spans="1:24">
      <c r="A12" s="148" t="s">
        <v>189</v>
      </c>
      <c r="B12" s="148" t="s">
        <v>70</v>
      </c>
      <c r="C12" s="148" t="s">
        <v>190</v>
      </c>
      <c r="D12" s="148" t="s">
        <v>191</v>
      </c>
      <c r="E12" s="148" t="s">
        <v>101</v>
      </c>
      <c r="F12" s="148" t="s">
        <v>102</v>
      </c>
      <c r="G12" s="148" t="s">
        <v>198</v>
      </c>
      <c r="H12" s="148" t="s">
        <v>199</v>
      </c>
      <c r="I12" s="80">
        <v>94176</v>
      </c>
      <c r="J12" s="80">
        <v>94176</v>
      </c>
      <c r="K12" s="7"/>
      <c r="L12" s="7"/>
      <c r="M12" s="80">
        <v>94176</v>
      </c>
      <c r="N12" s="7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ht="20.25" customHeight="1" spans="1:24">
      <c r="A13" s="148" t="s">
        <v>189</v>
      </c>
      <c r="B13" s="148" t="s">
        <v>70</v>
      </c>
      <c r="C13" s="148" t="s">
        <v>190</v>
      </c>
      <c r="D13" s="148" t="s">
        <v>191</v>
      </c>
      <c r="E13" s="148" t="s">
        <v>101</v>
      </c>
      <c r="F13" s="148" t="s">
        <v>102</v>
      </c>
      <c r="G13" s="148" t="s">
        <v>198</v>
      </c>
      <c r="H13" s="148" t="s">
        <v>199</v>
      </c>
      <c r="I13" s="80">
        <v>176160</v>
      </c>
      <c r="J13" s="80">
        <v>176160</v>
      </c>
      <c r="K13" s="7"/>
      <c r="L13" s="7"/>
      <c r="M13" s="80">
        <v>176160</v>
      </c>
      <c r="N13" s="7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20.25" customHeight="1" spans="1:24">
      <c r="A14" s="148" t="s">
        <v>189</v>
      </c>
      <c r="B14" s="148" t="s">
        <v>70</v>
      </c>
      <c r="C14" s="148" t="s">
        <v>200</v>
      </c>
      <c r="D14" s="148" t="s">
        <v>201</v>
      </c>
      <c r="E14" s="148" t="s">
        <v>101</v>
      </c>
      <c r="F14" s="148" t="s">
        <v>102</v>
      </c>
      <c r="G14" s="148" t="s">
        <v>202</v>
      </c>
      <c r="H14" s="148" t="s">
        <v>203</v>
      </c>
      <c r="I14" s="80">
        <v>129600</v>
      </c>
      <c r="J14" s="80">
        <v>129600</v>
      </c>
      <c r="K14" s="7"/>
      <c r="L14" s="7"/>
      <c r="M14" s="80">
        <v>129600</v>
      </c>
      <c r="N14" s="7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20.25" customHeight="1" spans="1:24">
      <c r="A15" s="148" t="s">
        <v>189</v>
      </c>
      <c r="B15" s="148" t="s">
        <v>70</v>
      </c>
      <c r="C15" s="148" t="s">
        <v>200</v>
      </c>
      <c r="D15" s="148" t="s">
        <v>201</v>
      </c>
      <c r="E15" s="148" t="s">
        <v>101</v>
      </c>
      <c r="F15" s="148" t="s">
        <v>102</v>
      </c>
      <c r="G15" s="148" t="s">
        <v>202</v>
      </c>
      <c r="H15" s="148" t="s">
        <v>203</v>
      </c>
      <c r="I15" s="80">
        <v>129600</v>
      </c>
      <c r="J15" s="80">
        <v>129600</v>
      </c>
      <c r="K15" s="7"/>
      <c r="L15" s="7"/>
      <c r="M15" s="80">
        <v>129600</v>
      </c>
      <c r="N15" s="7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20.25" customHeight="1" spans="1:24">
      <c r="A16" s="148" t="s">
        <v>189</v>
      </c>
      <c r="B16" s="148" t="s">
        <v>70</v>
      </c>
      <c r="C16" s="148" t="s">
        <v>204</v>
      </c>
      <c r="D16" s="148" t="s">
        <v>205</v>
      </c>
      <c r="E16" s="148" t="s">
        <v>101</v>
      </c>
      <c r="F16" s="148" t="s">
        <v>102</v>
      </c>
      <c r="G16" s="148" t="s">
        <v>206</v>
      </c>
      <c r="H16" s="148" t="s">
        <v>207</v>
      </c>
      <c r="I16" s="80">
        <v>20000</v>
      </c>
      <c r="J16" s="80">
        <v>20000</v>
      </c>
      <c r="K16" s="7"/>
      <c r="L16" s="7"/>
      <c r="M16" s="80">
        <v>20000</v>
      </c>
      <c r="N16" s="7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20.25" customHeight="1" spans="1:24">
      <c r="A17" s="148" t="s">
        <v>189</v>
      </c>
      <c r="B17" s="148" t="s">
        <v>70</v>
      </c>
      <c r="C17" s="148" t="s">
        <v>208</v>
      </c>
      <c r="D17" s="148" t="s">
        <v>209</v>
      </c>
      <c r="E17" s="148" t="s">
        <v>101</v>
      </c>
      <c r="F17" s="148" t="s">
        <v>102</v>
      </c>
      <c r="G17" s="148" t="s">
        <v>210</v>
      </c>
      <c r="H17" s="148" t="s">
        <v>211</v>
      </c>
      <c r="I17" s="80">
        <v>10000</v>
      </c>
      <c r="J17" s="80">
        <v>10000</v>
      </c>
      <c r="K17" s="7"/>
      <c r="L17" s="7"/>
      <c r="M17" s="80">
        <v>10000</v>
      </c>
      <c r="N17" s="7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20.25" customHeight="1" spans="1:24">
      <c r="A18" s="148" t="s">
        <v>189</v>
      </c>
      <c r="B18" s="148" t="s">
        <v>70</v>
      </c>
      <c r="C18" s="148" t="s">
        <v>212</v>
      </c>
      <c r="D18" s="148" t="s">
        <v>213</v>
      </c>
      <c r="E18" s="148" t="s">
        <v>101</v>
      </c>
      <c r="F18" s="148" t="s">
        <v>102</v>
      </c>
      <c r="G18" s="148" t="s">
        <v>196</v>
      </c>
      <c r="H18" s="148" t="s">
        <v>197</v>
      </c>
      <c r="I18" s="80">
        <v>304000</v>
      </c>
      <c r="J18" s="80">
        <v>304000</v>
      </c>
      <c r="K18" s="7"/>
      <c r="L18" s="7"/>
      <c r="M18" s="80">
        <v>304000</v>
      </c>
      <c r="N18" s="7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20.25" customHeight="1" spans="1:24">
      <c r="A19" s="148" t="s">
        <v>189</v>
      </c>
      <c r="B19" s="148" t="s">
        <v>70</v>
      </c>
      <c r="C19" s="148" t="s">
        <v>212</v>
      </c>
      <c r="D19" s="148" t="s">
        <v>213</v>
      </c>
      <c r="E19" s="148" t="s">
        <v>101</v>
      </c>
      <c r="F19" s="148" t="s">
        <v>102</v>
      </c>
      <c r="G19" s="148" t="s">
        <v>198</v>
      </c>
      <c r="H19" s="148" t="s">
        <v>199</v>
      </c>
      <c r="I19" s="80">
        <v>96000</v>
      </c>
      <c r="J19" s="80">
        <v>96000</v>
      </c>
      <c r="K19" s="7"/>
      <c r="L19" s="7"/>
      <c r="M19" s="80">
        <v>96000</v>
      </c>
      <c r="N19" s="7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20.25" customHeight="1" spans="1:24">
      <c r="A20" s="148" t="s">
        <v>189</v>
      </c>
      <c r="B20" s="148" t="s">
        <v>70</v>
      </c>
      <c r="C20" s="148" t="s">
        <v>212</v>
      </c>
      <c r="D20" s="148" t="s">
        <v>213</v>
      </c>
      <c r="E20" s="148" t="s">
        <v>101</v>
      </c>
      <c r="F20" s="148" t="s">
        <v>102</v>
      </c>
      <c r="G20" s="148" t="s">
        <v>198</v>
      </c>
      <c r="H20" s="148" t="s">
        <v>199</v>
      </c>
      <c r="I20" s="80">
        <v>84000</v>
      </c>
      <c r="J20" s="80">
        <v>84000</v>
      </c>
      <c r="K20" s="7"/>
      <c r="L20" s="7"/>
      <c r="M20" s="80">
        <v>84000</v>
      </c>
      <c r="N20" s="7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20.25" customHeight="1" spans="1:24">
      <c r="A21" s="148" t="s">
        <v>189</v>
      </c>
      <c r="B21" s="148" t="s">
        <v>70</v>
      </c>
      <c r="C21" s="148" t="s">
        <v>214</v>
      </c>
      <c r="D21" s="148" t="s">
        <v>215</v>
      </c>
      <c r="E21" s="148" t="s">
        <v>105</v>
      </c>
      <c r="F21" s="148" t="s">
        <v>106</v>
      </c>
      <c r="G21" s="148" t="s">
        <v>216</v>
      </c>
      <c r="H21" s="148" t="s">
        <v>217</v>
      </c>
      <c r="I21" s="80">
        <v>185000</v>
      </c>
      <c r="J21" s="80">
        <v>185000</v>
      </c>
      <c r="K21" s="7"/>
      <c r="L21" s="7"/>
      <c r="M21" s="80">
        <v>185000</v>
      </c>
      <c r="N21" s="7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20.25" customHeight="1" spans="1:24">
      <c r="A22" s="148" t="s">
        <v>189</v>
      </c>
      <c r="B22" s="148" t="s">
        <v>70</v>
      </c>
      <c r="C22" s="148" t="s">
        <v>214</v>
      </c>
      <c r="D22" s="148" t="s">
        <v>215</v>
      </c>
      <c r="E22" s="148" t="s">
        <v>111</v>
      </c>
      <c r="F22" s="148" t="s">
        <v>112</v>
      </c>
      <c r="G22" s="148" t="s">
        <v>218</v>
      </c>
      <c r="H22" s="148" t="s">
        <v>219</v>
      </c>
      <c r="I22" s="80">
        <v>95000</v>
      </c>
      <c r="J22" s="80">
        <v>95000</v>
      </c>
      <c r="K22" s="7"/>
      <c r="L22" s="7"/>
      <c r="M22" s="80">
        <v>95000</v>
      </c>
      <c r="N22" s="7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ht="20.25" customHeight="1" spans="1:24">
      <c r="A23" s="148" t="s">
        <v>189</v>
      </c>
      <c r="B23" s="148" t="s">
        <v>70</v>
      </c>
      <c r="C23" s="148" t="s">
        <v>214</v>
      </c>
      <c r="D23" s="148" t="s">
        <v>215</v>
      </c>
      <c r="E23" s="148" t="s">
        <v>113</v>
      </c>
      <c r="F23" s="148" t="s">
        <v>114</v>
      </c>
      <c r="G23" s="148" t="s">
        <v>220</v>
      </c>
      <c r="H23" s="148" t="s">
        <v>221</v>
      </c>
      <c r="I23" s="80">
        <v>65000</v>
      </c>
      <c r="J23" s="80">
        <v>65000</v>
      </c>
      <c r="K23" s="7"/>
      <c r="L23" s="7"/>
      <c r="M23" s="80">
        <v>65000</v>
      </c>
      <c r="N23" s="7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ht="20.25" customHeight="1" spans="1:24">
      <c r="A24" s="148" t="s">
        <v>189</v>
      </c>
      <c r="B24" s="148" t="s">
        <v>70</v>
      </c>
      <c r="C24" s="148" t="s">
        <v>214</v>
      </c>
      <c r="D24" s="148" t="s">
        <v>215</v>
      </c>
      <c r="E24" s="148" t="s">
        <v>101</v>
      </c>
      <c r="F24" s="148" t="s">
        <v>102</v>
      </c>
      <c r="G24" s="148" t="s">
        <v>222</v>
      </c>
      <c r="H24" s="148" t="s">
        <v>223</v>
      </c>
      <c r="I24" s="80">
        <v>7000</v>
      </c>
      <c r="J24" s="80">
        <v>7000</v>
      </c>
      <c r="K24" s="7"/>
      <c r="L24" s="7"/>
      <c r="M24" s="80">
        <v>7000</v>
      </c>
      <c r="N24" s="7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ht="20.25" customHeight="1" spans="1:24">
      <c r="A25" s="148" t="s">
        <v>189</v>
      </c>
      <c r="B25" s="148" t="s">
        <v>70</v>
      </c>
      <c r="C25" s="148" t="s">
        <v>214</v>
      </c>
      <c r="D25" s="148" t="s">
        <v>215</v>
      </c>
      <c r="E25" s="148" t="s">
        <v>115</v>
      </c>
      <c r="F25" s="148" t="s">
        <v>116</v>
      </c>
      <c r="G25" s="148" t="s">
        <v>222</v>
      </c>
      <c r="H25" s="148" t="s">
        <v>223</v>
      </c>
      <c r="I25" s="80">
        <v>2500</v>
      </c>
      <c r="J25" s="80">
        <v>2500</v>
      </c>
      <c r="K25" s="7"/>
      <c r="L25" s="7"/>
      <c r="M25" s="80">
        <v>2500</v>
      </c>
      <c r="N25" s="7"/>
      <c r="O25" s="80"/>
      <c r="P25" s="80"/>
      <c r="Q25" s="80"/>
      <c r="R25" s="80"/>
      <c r="S25" s="80"/>
      <c r="T25" s="80"/>
      <c r="U25" s="80"/>
      <c r="V25" s="80"/>
      <c r="W25" s="80"/>
      <c r="X25" s="80"/>
    </row>
    <row r="26" ht="20.25" customHeight="1" spans="1:24">
      <c r="A26" s="148" t="s">
        <v>189</v>
      </c>
      <c r="B26" s="148" t="s">
        <v>70</v>
      </c>
      <c r="C26" s="148" t="s">
        <v>214</v>
      </c>
      <c r="D26" s="148" t="s">
        <v>215</v>
      </c>
      <c r="E26" s="148" t="s">
        <v>115</v>
      </c>
      <c r="F26" s="148" t="s">
        <v>116</v>
      </c>
      <c r="G26" s="148" t="s">
        <v>222</v>
      </c>
      <c r="H26" s="148" t="s">
        <v>223</v>
      </c>
      <c r="I26" s="80">
        <v>7000</v>
      </c>
      <c r="J26" s="80">
        <v>7000</v>
      </c>
      <c r="K26" s="7"/>
      <c r="L26" s="7"/>
      <c r="M26" s="80">
        <v>7000</v>
      </c>
      <c r="N26" s="7"/>
      <c r="O26" s="80"/>
      <c r="P26" s="80"/>
      <c r="Q26" s="80"/>
      <c r="R26" s="80"/>
      <c r="S26" s="80"/>
      <c r="T26" s="80"/>
      <c r="U26" s="80"/>
      <c r="V26" s="80"/>
      <c r="W26" s="80"/>
      <c r="X26" s="80"/>
    </row>
    <row r="27" ht="20.25" customHeight="1" spans="1:24">
      <c r="A27" s="148" t="s">
        <v>189</v>
      </c>
      <c r="B27" s="148" t="s">
        <v>70</v>
      </c>
      <c r="C27" s="148" t="s">
        <v>224</v>
      </c>
      <c r="D27" s="148" t="s">
        <v>122</v>
      </c>
      <c r="E27" s="148" t="s">
        <v>121</v>
      </c>
      <c r="F27" s="148" t="s">
        <v>122</v>
      </c>
      <c r="G27" s="148" t="s">
        <v>225</v>
      </c>
      <c r="H27" s="148" t="s">
        <v>122</v>
      </c>
      <c r="I27" s="80">
        <v>165000</v>
      </c>
      <c r="J27" s="80">
        <v>165000</v>
      </c>
      <c r="K27" s="7"/>
      <c r="L27" s="7"/>
      <c r="M27" s="80">
        <v>165000</v>
      </c>
      <c r="N27" s="7"/>
      <c r="O27" s="80"/>
      <c r="P27" s="80"/>
      <c r="Q27" s="80"/>
      <c r="R27" s="80"/>
      <c r="S27" s="80"/>
      <c r="T27" s="80"/>
      <c r="U27" s="80"/>
      <c r="V27" s="80"/>
      <c r="W27" s="80"/>
      <c r="X27" s="80"/>
    </row>
    <row r="28" ht="20.25" customHeight="1" spans="1:24">
      <c r="A28" s="148" t="s">
        <v>189</v>
      </c>
      <c r="B28" s="148" t="s">
        <v>70</v>
      </c>
      <c r="C28" s="148" t="s">
        <v>226</v>
      </c>
      <c r="D28" s="148" t="s">
        <v>227</v>
      </c>
      <c r="E28" s="148" t="s">
        <v>101</v>
      </c>
      <c r="F28" s="148" t="s">
        <v>102</v>
      </c>
      <c r="G28" s="148" t="s">
        <v>228</v>
      </c>
      <c r="H28" s="148" t="s">
        <v>227</v>
      </c>
      <c r="I28" s="80">
        <v>7800</v>
      </c>
      <c r="J28" s="80">
        <v>7800</v>
      </c>
      <c r="K28" s="7"/>
      <c r="L28" s="7"/>
      <c r="M28" s="80">
        <v>7800</v>
      </c>
      <c r="N28" s="7"/>
      <c r="O28" s="80"/>
      <c r="P28" s="80"/>
      <c r="Q28" s="80"/>
      <c r="R28" s="80"/>
      <c r="S28" s="80"/>
      <c r="T28" s="80"/>
      <c r="U28" s="80"/>
      <c r="V28" s="80"/>
      <c r="W28" s="80"/>
      <c r="X28" s="80"/>
    </row>
    <row r="29" ht="20.25" customHeight="1" spans="1:24">
      <c r="A29" s="148" t="s">
        <v>189</v>
      </c>
      <c r="B29" s="148" t="s">
        <v>70</v>
      </c>
      <c r="C29" s="148" t="s">
        <v>229</v>
      </c>
      <c r="D29" s="148" t="s">
        <v>230</v>
      </c>
      <c r="E29" s="148" t="s">
        <v>101</v>
      </c>
      <c r="F29" s="148" t="s">
        <v>102</v>
      </c>
      <c r="G29" s="148" t="s">
        <v>210</v>
      </c>
      <c r="H29" s="148" t="s">
        <v>211</v>
      </c>
      <c r="I29" s="80">
        <v>32815.6</v>
      </c>
      <c r="J29" s="80">
        <v>32815.6</v>
      </c>
      <c r="K29" s="7"/>
      <c r="L29" s="7"/>
      <c r="M29" s="80">
        <v>32815.6</v>
      </c>
      <c r="N29" s="7"/>
      <c r="O29" s="80"/>
      <c r="P29" s="80"/>
      <c r="Q29" s="80"/>
      <c r="R29" s="80"/>
      <c r="S29" s="80"/>
      <c r="T29" s="80"/>
      <c r="U29" s="80"/>
      <c r="V29" s="80"/>
      <c r="W29" s="80"/>
      <c r="X29" s="80"/>
    </row>
    <row r="30" ht="20.25" customHeight="1" spans="1:24">
      <c r="A30" s="148" t="s">
        <v>189</v>
      </c>
      <c r="B30" s="148" t="s">
        <v>70</v>
      </c>
      <c r="C30" s="148" t="s">
        <v>229</v>
      </c>
      <c r="D30" s="148" t="s">
        <v>230</v>
      </c>
      <c r="E30" s="148" t="s">
        <v>101</v>
      </c>
      <c r="F30" s="148" t="s">
        <v>102</v>
      </c>
      <c r="G30" s="148" t="s">
        <v>210</v>
      </c>
      <c r="H30" s="148" t="s">
        <v>211</v>
      </c>
      <c r="I30" s="80">
        <v>2603.4</v>
      </c>
      <c r="J30" s="80">
        <v>2603.4</v>
      </c>
      <c r="K30" s="7"/>
      <c r="L30" s="7"/>
      <c r="M30" s="80">
        <v>2603.4</v>
      </c>
      <c r="N30" s="7"/>
      <c r="O30" s="80"/>
      <c r="P30" s="80"/>
      <c r="Q30" s="80"/>
      <c r="R30" s="80"/>
      <c r="S30" s="80"/>
      <c r="T30" s="80"/>
      <c r="U30" s="80"/>
      <c r="V30" s="80"/>
      <c r="W30" s="80"/>
      <c r="X30" s="80"/>
    </row>
    <row r="31" ht="20.25" customHeight="1" spans="1:24">
      <c r="A31" s="148" t="s">
        <v>189</v>
      </c>
      <c r="B31" s="148" t="s">
        <v>70</v>
      </c>
      <c r="C31" s="148" t="s">
        <v>229</v>
      </c>
      <c r="D31" s="148" t="s">
        <v>230</v>
      </c>
      <c r="E31" s="148" t="s">
        <v>101</v>
      </c>
      <c r="F31" s="148" t="s">
        <v>102</v>
      </c>
      <c r="G31" s="148" t="s">
        <v>231</v>
      </c>
      <c r="H31" s="148" t="s">
        <v>232</v>
      </c>
      <c r="I31" s="80">
        <v>2750</v>
      </c>
      <c r="J31" s="80">
        <v>2750</v>
      </c>
      <c r="K31" s="7"/>
      <c r="L31" s="7"/>
      <c r="M31" s="80">
        <v>2750</v>
      </c>
      <c r="N31" s="7"/>
      <c r="O31" s="80"/>
      <c r="P31" s="80"/>
      <c r="Q31" s="80"/>
      <c r="R31" s="80"/>
      <c r="S31" s="80"/>
      <c r="T31" s="80"/>
      <c r="U31" s="80"/>
      <c r="V31" s="80"/>
      <c r="W31" s="80"/>
      <c r="X31" s="80"/>
    </row>
    <row r="32" ht="20.25" customHeight="1" spans="1:24">
      <c r="A32" s="148" t="s">
        <v>189</v>
      </c>
      <c r="B32" s="148" t="s">
        <v>70</v>
      </c>
      <c r="C32" s="148" t="s">
        <v>229</v>
      </c>
      <c r="D32" s="148" t="s">
        <v>230</v>
      </c>
      <c r="E32" s="148" t="s">
        <v>101</v>
      </c>
      <c r="F32" s="148" t="s">
        <v>102</v>
      </c>
      <c r="G32" s="148" t="s">
        <v>231</v>
      </c>
      <c r="H32" s="148" t="s">
        <v>232</v>
      </c>
      <c r="I32" s="80">
        <v>1000</v>
      </c>
      <c r="J32" s="80">
        <v>1000</v>
      </c>
      <c r="K32" s="7"/>
      <c r="L32" s="7"/>
      <c r="M32" s="80">
        <v>1000</v>
      </c>
      <c r="N32" s="7"/>
      <c r="O32" s="80"/>
      <c r="P32" s="80"/>
      <c r="Q32" s="80"/>
      <c r="R32" s="80"/>
      <c r="S32" s="80"/>
      <c r="T32" s="80"/>
      <c r="U32" s="80"/>
      <c r="V32" s="80"/>
      <c r="W32" s="80"/>
      <c r="X32" s="80"/>
    </row>
    <row r="33" ht="20.25" customHeight="1" spans="1:24">
      <c r="A33" s="148" t="s">
        <v>189</v>
      </c>
      <c r="B33" s="148" t="s">
        <v>70</v>
      </c>
      <c r="C33" s="148" t="s">
        <v>229</v>
      </c>
      <c r="D33" s="148" t="s">
        <v>230</v>
      </c>
      <c r="E33" s="148" t="s">
        <v>101</v>
      </c>
      <c r="F33" s="148" t="s">
        <v>102</v>
      </c>
      <c r="G33" s="148" t="s">
        <v>233</v>
      </c>
      <c r="H33" s="148" t="s">
        <v>234</v>
      </c>
      <c r="I33" s="80">
        <v>7000</v>
      </c>
      <c r="J33" s="80">
        <v>7000</v>
      </c>
      <c r="K33" s="7"/>
      <c r="L33" s="7"/>
      <c r="M33" s="80">
        <v>7000</v>
      </c>
      <c r="N33" s="7"/>
      <c r="O33" s="80"/>
      <c r="P33" s="80"/>
      <c r="Q33" s="80"/>
      <c r="R33" s="80"/>
      <c r="S33" s="80"/>
      <c r="T33" s="80"/>
      <c r="U33" s="80"/>
      <c r="V33" s="80"/>
      <c r="W33" s="80"/>
      <c r="X33" s="80"/>
    </row>
    <row r="34" ht="20.25" customHeight="1" spans="1:24">
      <c r="A34" s="148" t="s">
        <v>189</v>
      </c>
      <c r="B34" s="148" t="s">
        <v>70</v>
      </c>
      <c r="C34" s="148" t="s">
        <v>229</v>
      </c>
      <c r="D34" s="148" t="s">
        <v>230</v>
      </c>
      <c r="E34" s="148" t="s">
        <v>101</v>
      </c>
      <c r="F34" s="148" t="s">
        <v>102</v>
      </c>
      <c r="G34" s="148" t="s">
        <v>235</v>
      </c>
      <c r="H34" s="148" t="s">
        <v>236</v>
      </c>
      <c r="I34" s="80">
        <v>29331</v>
      </c>
      <c r="J34" s="80">
        <v>29331</v>
      </c>
      <c r="K34" s="7"/>
      <c r="L34" s="7"/>
      <c r="M34" s="80">
        <v>29331</v>
      </c>
      <c r="N34" s="7"/>
      <c r="O34" s="80"/>
      <c r="P34" s="80"/>
      <c r="Q34" s="80"/>
      <c r="R34" s="80"/>
      <c r="S34" s="80"/>
      <c r="T34" s="80"/>
      <c r="U34" s="80"/>
      <c r="V34" s="80"/>
      <c r="W34" s="80"/>
      <c r="X34" s="80"/>
    </row>
    <row r="35" ht="20.25" customHeight="1" spans="1:24">
      <c r="A35" s="148" t="s">
        <v>189</v>
      </c>
      <c r="B35" s="148" t="s">
        <v>70</v>
      </c>
      <c r="C35" s="148" t="s">
        <v>229</v>
      </c>
      <c r="D35" s="148" t="s">
        <v>230</v>
      </c>
      <c r="E35" s="148" t="s">
        <v>101</v>
      </c>
      <c r="F35" s="148" t="s">
        <v>102</v>
      </c>
      <c r="G35" s="148" t="s">
        <v>237</v>
      </c>
      <c r="H35" s="148" t="s">
        <v>238</v>
      </c>
      <c r="I35" s="80">
        <v>2000</v>
      </c>
      <c r="J35" s="80">
        <v>2000</v>
      </c>
      <c r="K35" s="7"/>
      <c r="L35" s="7"/>
      <c r="M35" s="80">
        <v>2000</v>
      </c>
      <c r="N35" s="7"/>
      <c r="O35" s="80"/>
      <c r="P35" s="80"/>
      <c r="Q35" s="80"/>
      <c r="R35" s="80"/>
      <c r="S35" s="80"/>
      <c r="T35" s="80"/>
      <c r="U35" s="80"/>
      <c r="V35" s="80"/>
      <c r="W35" s="80"/>
      <c r="X35" s="80"/>
    </row>
    <row r="36" ht="20.25" customHeight="1" spans="1:24">
      <c r="A36" s="148" t="s">
        <v>189</v>
      </c>
      <c r="B36" s="148" t="s">
        <v>70</v>
      </c>
      <c r="C36" s="148" t="s">
        <v>229</v>
      </c>
      <c r="D36" s="148" t="s">
        <v>230</v>
      </c>
      <c r="E36" s="148" t="s">
        <v>101</v>
      </c>
      <c r="F36" s="148" t="s">
        <v>102</v>
      </c>
      <c r="G36" s="148" t="s">
        <v>239</v>
      </c>
      <c r="H36" s="148" t="s">
        <v>240</v>
      </c>
      <c r="I36" s="80">
        <v>6200</v>
      </c>
      <c r="J36" s="80">
        <v>6200</v>
      </c>
      <c r="K36" s="7"/>
      <c r="L36" s="7"/>
      <c r="M36" s="80">
        <v>6200</v>
      </c>
      <c r="N36" s="7"/>
      <c r="O36" s="80"/>
      <c r="P36" s="80"/>
      <c r="Q36" s="80"/>
      <c r="R36" s="80"/>
      <c r="S36" s="80"/>
      <c r="T36" s="80"/>
      <c r="U36" s="80"/>
      <c r="V36" s="80"/>
      <c r="W36" s="80"/>
      <c r="X36" s="80"/>
    </row>
    <row r="37" ht="20.25" customHeight="1" spans="1:24">
      <c r="A37" s="148" t="s">
        <v>189</v>
      </c>
      <c r="B37" s="148" t="s">
        <v>70</v>
      </c>
      <c r="C37" s="148" t="s">
        <v>229</v>
      </c>
      <c r="D37" s="148" t="s">
        <v>230</v>
      </c>
      <c r="E37" s="148" t="s">
        <v>101</v>
      </c>
      <c r="F37" s="148" t="s">
        <v>102</v>
      </c>
      <c r="G37" s="148" t="s">
        <v>241</v>
      </c>
      <c r="H37" s="148" t="s">
        <v>242</v>
      </c>
      <c r="I37" s="80">
        <v>6600</v>
      </c>
      <c r="J37" s="80">
        <v>6600</v>
      </c>
      <c r="K37" s="7"/>
      <c r="L37" s="7"/>
      <c r="M37" s="80">
        <v>6600</v>
      </c>
      <c r="N37" s="7"/>
      <c r="O37" s="80"/>
      <c r="P37" s="80"/>
      <c r="Q37" s="80"/>
      <c r="R37" s="80"/>
      <c r="S37" s="80"/>
      <c r="T37" s="80"/>
      <c r="U37" s="80"/>
      <c r="V37" s="80"/>
      <c r="W37" s="80"/>
      <c r="X37" s="80"/>
    </row>
    <row r="38" ht="20.25" customHeight="1" spans="1:24">
      <c r="A38" s="148" t="s">
        <v>189</v>
      </c>
      <c r="B38" s="148" t="s">
        <v>70</v>
      </c>
      <c r="C38" s="148" t="s">
        <v>229</v>
      </c>
      <c r="D38" s="148" t="s">
        <v>230</v>
      </c>
      <c r="E38" s="148" t="s">
        <v>101</v>
      </c>
      <c r="F38" s="148" t="s">
        <v>102</v>
      </c>
      <c r="G38" s="148" t="s">
        <v>206</v>
      </c>
      <c r="H38" s="148" t="s">
        <v>207</v>
      </c>
      <c r="I38" s="80">
        <v>24000</v>
      </c>
      <c r="J38" s="80">
        <v>24000</v>
      </c>
      <c r="K38" s="7"/>
      <c r="L38" s="7"/>
      <c r="M38" s="80">
        <v>24000</v>
      </c>
      <c r="N38" s="7"/>
      <c r="O38" s="80"/>
      <c r="P38" s="80"/>
      <c r="Q38" s="80"/>
      <c r="R38" s="80"/>
      <c r="S38" s="80"/>
      <c r="T38" s="80"/>
      <c r="U38" s="80"/>
      <c r="V38" s="80"/>
      <c r="W38" s="80"/>
      <c r="X38" s="80"/>
    </row>
    <row r="39" ht="17.25" customHeight="1" spans="1:24">
      <c r="A39" s="30" t="s">
        <v>161</v>
      </c>
      <c r="B39" s="31"/>
      <c r="C39" s="149"/>
      <c r="D39" s="149"/>
      <c r="E39" s="149"/>
      <c r="F39" s="149"/>
      <c r="G39" s="149"/>
      <c r="H39" s="150"/>
      <c r="I39" s="80">
        <v>2357217</v>
      </c>
      <c r="J39" s="80">
        <v>2357217</v>
      </c>
      <c r="K39" s="80"/>
      <c r="L39" s="80"/>
      <c r="M39" s="80">
        <v>2357217</v>
      </c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</row>
  </sheetData>
  <mergeCells count="31">
    <mergeCell ref="A2:X2"/>
    <mergeCell ref="A3:H3"/>
    <mergeCell ref="I4:X4"/>
    <mergeCell ref="J5:N5"/>
    <mergeCell ref="O5:Q5"/>
    <mergeCell ref="S5:X5"/>
    <mergeCell ref="A39:H3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workbookViewId="0">
      <selection activeCell="A1" sqref="A1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ht="13.5" customHeight="1" spans="2:23">
      <c r="B1" s="138"/>
      <c r="E1" s="10"/>
      <c r="F1" s="10"/>
      <c r="G1" s="10"/>
      <c r="H1" s="10"/>
      <c r="U1" s="138"/>
      <c r="W1" s="143" t="s">
        <v>243</v>
      </c>
    </row>
    <row r="2" ht="46.5" customHeight="1" spans="1:23">
      <c r="A2" s="11" t="str">
        <f>"2026"&amp;"年部门项目支出预算表"</f>
        <v>2026年部门项目支出预算表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ht="13.5" customHeight="1" spans="1:23">
      <c r="A3" s="12" t="str">
        <f>"单位名称："&amp;"昆明市五华区城乡居民社会养老保险中心"</f>
        <v>单位名称：昆明市五华区城乡居民社会养老保险中心</v>
      </c>
      <c r="B3" s="13"/>
      <c r="C3" s="13"/>
      <c r="D3" s="13"/>
      <c r="E3" s="13"/>
      <c r="F3" s="13"/>
      <c r="G3" s="13"/>
      <c r="H3" s="13"/>
      <c r="I3" s="14"/>
      <c r="J3" s="14"/>
      <c r="K3" s="14"/>
      <c r="L3" s="14"/>
      <c r="M3" s="14"/>
      <c r="N3" s="14"/>
      <c r="O3" s="14"/>
      <c r="P3" s="14"/>
      <c r="Q3" s="14"/>
      <c r="U3" s="138"/>
      <c r="W3" s="118" t="s">
        <v>1</v>
      </c>
    </row>
    <row r="4" ht="21.75" customHeight="1" spans="1:23">
      <c r="A4" s="15" t="s">
        <v>244</v>
      </c>
      <c r="B4" s="16" t="s">
        <v>173</v>
      </c>
      <c r="C4" s="15" t="s">
        <v>174</v>
      </c>
      <c r="D4" s="15" t="s">
        <v>245</v>
      </c>
      <c r="E4" s="16" t="s">
        <v>175</v>
      </c>
      <c r="F4" s="16" t="s">
        <v>176</v>
      </c>
      <c r="G4" s="16" t="s">
        <v>246</v>
      </c>
      <c r="H4" s="16" t="s">
        <v>247</v>
      </c>
      <c r="I4" s="17" t="s">
        <v>55</v>
      </c>
      <c r="J4" s="35" t="s">
        <v>248</v>
      </c>
      <c r="K4" s="36"/>
      <c r="L4" s="36"/>
      <c r="M4" s="37"/>
      <c r="N4" s="35" t="s">
        <v>181</v>
      </c>
      <c r="O4" s="36"/>
      <c r="P4" s="37"/>
      <c r="Q4" s="16" t="s">
        <v>61</v>
      </c>
      <c r="R4" s="35" t="s">
        <v>62</v>
      </c>
      <c r="S4" s="36"/>
      <c r="T4" s="36"/>
      <c r="U4" s="36"/>
      <c r="V4" s="36"/>
      <c r="W4" s="37"/>
    </row>
    <row r="5" ht="21.75" customHeight="1" spans="1:23">
      <c r="A5" s="18"/>
      <c r="B5" s="20"/>
      <c r="C5" s="18"/>
      <c r="D5" s="18"/>
      <c r="E5" s="19"/>
      <c r="F5" s="19"/>
      <c r="G5" s="19"/>
      <c r="H5" s="19"/>
      <c r="I5" s="20"/>
      <c r="J5" s="139" t="s">
        <v>58</v>
      </c>
      <c r="K5" s="140"/>
      <c r="L5" s="16" t="s">
        <v>59</v>
      </c>
      <c r="M5" s="16" t="s">
        <v>60</v>
      </c>
      <c r="N5" s="16" t="s">
        <v>58</v>
      </c>
      <c r="O5" s="16" t="s">
        <v>59</v>
      </c>
      <c r="P5" s="16" t="s">
        <v>60</v>
      </c>
      <c r="Q5" s="19"/>
      <c r="R5" s="16" t="s">
        <v>57</v>
      </c>
      <c r="S5" s="16" t="s">
        <v>64</v>
      </c>
      <c r="T5" s="16" t="s">
        <v>187</v>
      </c>
      <c r="U5" s="16" t="s">
        <v>66</v>
      </c>
      <c r="V5" s="16" t="s">
        <v>67</v>
      </c>
      <c r="W5" s="16" t="s">
        <v>68</v>
      </c>
    </row>
    <row r="6" ht="21" customHeight="1" spans="1:23">
      <c r="A6" s="20"/>
      <c r="B6" s="20"/>
      <c r="C6" s="20"/>
      <c r="D6" s="20"/>
      <c r="E6" s="20"/>
      <c r="F6" s="20"/>
      <c r="G6" s="20"/>
      <c r="H6" s="20"/>
      <c r="I6" s="20"/>
      <c r="J6" s="141" t="s">
        <v>57</v>
      </c>
      <c r="K6" s="142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ht="39.75" customHeight="1" spans="1:23">
      <c r="A7" s="21"/>
      <c r="B7" s="23"/>
      <c r="C7" s="21"/>
      <c r="D7" s="21"/>
      <c r="E7" s="22"/>
      <c r="F7" s="22"/>
      <c r="G7" s="22"/>
      <c r="H7" s="22"/>
      <c r="I7" s="23"/>
      <c r="J7" s="68" t="s">
        <v>57</v>
      </c>
      <c r="K7" s="68" t="s">
        <v>249</v>
      </c>
      <c r="L7" s="22"/>
      <c r="M7" s="22"/>
      <c r="N7" s="22"/>
      <c r="O7" s="22"/>
      <c r="P7" s="22"/>
      <c r="Q7" s="22"/>
      <c r="R7" s="22"/>
      <c r="S7" s="22"/>
      <c r="T7" s="22"/>
      <c r="U7" s="23"/>
      <c r="V7" s="22"/>
      <c r="W7" s="22"/>
    </row>
    <row r="8" ht="15" customHeight="1" spans="1:23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  <c r="G8" s="24">
        <v>7</v>
      </c>
      <c r="H8" s="24">
        <v>8</v>
      </c>
      <c r="I8" s="24">
        <v>9</v>
      </c>
      <c r="J8" s="24">
        <v>10</v>
      </c>
      <c r="K8" s="24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24">
        <v>21</v>
      </c>
      <c r="V8" s="38">
        <v>22</v>
      </c>
      <c r="W8" s="24">
        <v>23</v>
      </c>
    </row>
    <row r="9" ht="21.75" customHeight="1" spans="1:23">
      <c r="A9" s="70" t="s">
        <v>250</v>
      </c>
      <c r="B9" s="70" t="s">
        <v>251</v>
      </c>
      <c r="C9" s="70" t="s">
        <v>252</v>
      </c>
      <c r="D9" s="70" t="s">
        <v>70</v>
      </c>
      <c r="E9" s="70" t="s">
        <v>101</v>
      </c>
      <c r="F9" s="70" t="s">
        <v>102</v>
      </c>
      <c r="G9" s="70" t="s">
        <v>210</v>
      </c>
      <c r="H9" s="70" t="s">
        <v>211</v>
      </c>
      <c r="I9" s="80">
        <v>20000</v>
      </c>
      <c r="J9" s="80">
        <v>20000</v>
      </c>
      <c r="K9" s="80">
        <v>20000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18.75" customHeight="1" spans="1:23">
      <c r="A10" s="30" t="s">
        <v>161</v>
      </c>
      <c r="B10" s="31"/>
      <c r="C10" s="31"/>
      <c r="D10" s="31"/>
      <c r="E10" s="31"/>
      <c r="F10" s="31"/>
      <c r="G10" s="31"/>
      <c r="H10" s="32"/>
      <c r="I10" s="80">
        <v>20000</v>
      </c>
      <c r="J10" s="80">
        <v>20000</v>
      </c>
      <c r="K10" s="80">
        <v>20000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topLeftCell="B1" workbookViewId="0">
      <selection activeCell="A1" sqref="A1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8" customHeight="1" spans="10:10">
      <c r="J1" s="33" t="s">
        <v>253</v>
      </c>
    </row>
    <row r="2" ht="39.75" customHeight="1" spans="1:10">
      <c r="A2" s="201" t="str">
        <f>"2026"&amp;"年部门项目支出绩效目标表"</f>
        <v>2026年部门项目支出绩效目标表</v>
      </c>
      <c r="B2" s="11"/>
      <c r="C2" s="11"/>
      <c r="D2" s="11"/>
      <c r="E2" s="11"/>
      <c r="F2" s="67"/>
      <c r="G2" s="11"/>
      <c r="H2" s="67"/>
      <c r="I2" s="67"/>
      <c r="J2" s="11"/>
    </row>
    <row r="3" ht="17.25" customHeight="1" spans="1:1">
      <c r="A3" s="12" t="str">
        <f>"单位名称："&amp;"昆明市五华区城乡居民社会养老保险中心"</f>
        <v>单位名称：昆明市五华区城乡居民社会养老保险中心</v>
      </c>
    </row>
    <row r="4" ht="44.25" customHeight="1" spans="1:10">
      <c r="A4" s="68" t="s">
        <v>174</v>
      </c>
      <c r="B4" s="68" t="s">
        <v>254</v>
      </c>
      <c r="C4" s="68" t="s">
        <v>255</v>
      </c>
      <c r="D4" s="68" t="s">
        <v>256</v>
      </c>
      <c r="E4" s="68" t="s">
        <v>257</v>
      </c>
      <c r="F4" s="69" t="s">
        <v>258</v>
      </c>
      <c r="G4" s="68" t="s">
        <v>259</v>
      </c>
      <c r="H4" s="69" t="s">
        <v>260</v>
      </c>
      <c r="I4" s="69" t="s">
        <v>261</v>
      </c>
      <c r="J4" s="68" t="s">
        <v>262</v>
      </c>
    </row>
    <row r="5" ht="18.75" customHeight="1" spans="1:10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38">
        <v>6</v>
      </c>
      <c r="G5" s="136">
        <v>7</v>
      </c>
      <c r="H5" s="38">
        <v>8</v>
      </c>
      <c r="I5" s="38">
        <v>9</v>
      </c>
      <c r="J5" s="136">
        <v>10</v>
      </c>
    </row>
    <row r="6" ht="42" customHeight="1" spans="1:10">
      <c r="A6" s="25" t="s">
        <v>70</v>
      </c>
      <c r="B6" s="70"/>
      <c r="C6" s="70"/>
      <c r="D6" s="70"/>
      <c r="E6" s="56"/>
      <c r="F6" s="71"/>
      <c r="G6" s="56"/>
      <c r="H6" s="71"/>
      <c r="I6" s="71"/>
      <c r="J6" s="56"/>
    </row>
    <row r="7" ht="42" customHeight="1" spans="1:10">
      <c r="A7" s="137" t="s">
        <v>252</v>
      </c>
      <c r="B7" s="26" t="s">
        <v>263</v>
      </c>
      <c r="C7" s="26" t="s">
        <v>264</v>
      </c>
      <c r="D7" s="26" t="s">
        <v>265</v>
      </c>
      <c r="E7" s="25" t="s">
        <v>266</v>
      </c>
      <c r="F7" s="26" t="s">
        <v>267</v>
      </c>
      <c r="G7" s="25" t="s">
        <v>268</v>
      </c>
      <c r="H7" s="26" t="s">
        <v>269</v>
      </c>
      <c r="I7" s="26" t="s">
        <v>270</v>
      </c>
      <c r="J7" s="25" t="s">
        <v>271</v>
      </c>
    </row>
    <row r="8" ht="42" customHeight="1" spans="1:10">
      <c r="A8" s="137" t="s">
        <v>252</v>
      </c>
      <c r="B8" s="26" t="s">
        <v>263</v>
      </c>
      <c r="C8" s="26" t="s">
        <v>264</v>
      </c>
      <c r="D8" s="26" t="s">
        <v>272</v>
      </c>
      <c r="E8" s="25" t="s">
        <v>273</v>
      </c>
      <c r="F8" s="26" t="s">
        <v>274</v>
      </c>
      <c r="G8" s="25" t="s">
        <v>275</v>
      </c>
      <c r="H8" s="26" t="s">
        <v>276</v>
      </c>
      <c r="I8" s="26" t="s">
        <v>270</v>
      </c>
      <c r="J8" s="25" t="s">
        <v>277</v>
      </c>
    </row>
    <row r="9" ht="42" customHeight="1" spans="1:10">
      <c r="A9" s="137" t="s">
        <v>252</v>
      </c>
      <c r="B9" s="26" t="s">
        <v>263</v>
      </c>
      <c r="C9" s="26" t="s">
        <v>278</v>
      </c>
      <c r="D9" s="26" t="s">
        <v>279</v>
      </c>
      <c r="E9" s="25" t="s">
        <v>280</v>
      </c>
      <c r="F9" s="26" t="s">
        <v>267</v>
      </c>
      <c r="G9" s="25" t="s">
        <v>281</v>
      </c>
      <c r="H9" s="26" t="s">
        <v>282</v>
      </c>
      <c r="I9" s="26" t="s">
        <v>283</v>
      </c>
      <c r="J9" s="25" t="s">
        <v>284</v>
      </c>
    </row>
  </sheetData>
  <mergeCells count="4">
    <mergeCell ref="A2:J2"/>
    <mergeCell ref="A3:H3"/>
    <mergeCell ref="A7:A9"/>
    <mergeCell ref="B7:B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2026-02-25T03:55:00Z</dcterms:created>
  <dcterms:modified xsi:type="dcterms:W3CDTF">2026-02-25T06:42:10Z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