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<sst xmlns="http://schemas.openxmlformats.org/spreadsheetml/2006/main" count="2083" uniqueCount="633">
  <si>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</si>
  <si>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</si>
  <si>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</si>
  <si>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</si>
  <si>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</si>
  <si>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</si>
  <si>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</si>
  <si>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</si>
  <si>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</si>
  <si>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</si>
  <si>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</si>
  <si>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</si>
  <si>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</si>
  <si>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</si>
  <si>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</si>
  <si>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</si>
  <si>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</si>
  <si>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</si>
  <si>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</si>
  <si>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</si>
  <si>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</si>
  <si>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</si>
  <si>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</si>
  <si>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</si>
  <si>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</si>
  <si>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</si>
  <si>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</si>
  <si>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</si>
  <si>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</si>
  <si>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</si>
  <si>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</si>
  <si>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</si>
  <si>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</si>
  <si>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</si>
  <si>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</si>
  <si>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</si>
  <si>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</si>
  <si>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</si>
  <si>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</si>
  <si>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</si>
  <si>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</si>
  <si>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</si>
  <si>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</si>
  <si>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</si>
  <si>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</si>
  <si>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</si>
  <si>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</si>
  <si>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</si>
  <si>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</si>
  <si>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</si>
  <si>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</si>
  <si>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</si>
  <si>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</si>
  <si>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</si>
  <si>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</si>
  <si>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</si>
  <si>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</si>
  <si>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</si>
  <si>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</si>
  <si>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</si>
  <si>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</si>
  <si>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</si>
  <si>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</si>
  <si>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</si>
  <si>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</si>
  <si>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</si>
  <si>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</si>
  <si>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</si>
  <si>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</si>
  <si>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351</t>
  </si>
  <si>
    <t>昆明市五华区退役军人事务局</t>
  </si>
  <si>
    <t>351001</t>
  </si>
  <si>
    <t>351004</t>
  </si>
  <si>
    <t>昆明市五华区军队离休退休干部服务中心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</si>
  <si>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</si>
  <si>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</si>
  <si>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</si>
  <si>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</si>
  <si>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</si>
  <si>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</si>
  <si>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</si>
  <si>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</si>
  <si>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</si>
  <si>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</si>
  <si>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</si>
  <si>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</si>
  <si>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</si>
  <si>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</si>
  <si>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</si>
  <si>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</si>
  <si>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</si>
  <si>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</si>
  <si>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</si>
  <si>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</si>
  <si>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</si>
  <si>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</si>
  <si>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</si>
  <si>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</si>
  <si>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</si>
  <si>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</si>
  <si>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</si>
  <si>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</si>
  <si>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</si>
  <si>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</si>
  <si>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</si>
  <si>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</si>
  <si>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</si>
  <si>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</si>
  <si>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</si>
  <si>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</si>
  <si>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</si>
  <si>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</si>
  <si>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</si>
  <si>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</si>
  <si>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</si>
  <si>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</si>
  <si>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</si>
  <si>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</si>
  <si>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</si>
  <si>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</si>
  <si>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</si>
  <si>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</si>
  <si>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</si>
  <si>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</si>
  <si>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</si>
  <si>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</si>
  <si>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</si>
  <si>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</si>
  <si>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</si>
  <si>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</si>
  <si>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</si>
  <si>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</si>
  <si>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</si>
  <si>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</si>
  <si>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</si>
  <si>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</si>
  <si>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2080905</t>
  </si>
  <si>
    <t>军队转业干部安置</t>
  </si>
  <si>
    <t>2080999</t>
  </si>
  <si>
    <t>其他退役安置支出</t>
  </si>
  <si>
    <t>20828</t>
  </si>
  <si>
    <t>退役军人管理事务</t>
  </si>
  <si>
    <t>2082801</t>
  </si>
  <si>
    <t>行政运行</t>
  </si>
  <si>
    <t>2082804</t>
  </si>
  <si>
    <t>拥军优属</t>
  </si>
  <si>
    <t>2082850</t>
  </si>
  <si>
    <t>事业运行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</si>
  <si>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</si>
  <si>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</si>
  <si>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</si>
  <si>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</si>
  <si>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</si>
  <si>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</si>
  <si>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</si>
  <si>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</si>
  <si>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</si>
  <si>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</si>
  <si>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</si>
  <si>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</si>
  <si>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</si>
  <si>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</si>
  <si>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</si>
  <si>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</si>
  <si>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</si>
  <si>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</si>
  <si>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</si>
  <si>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</si>
  <si>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</si>
  <si>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</si>
  <si>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</si>
  <si>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</si>
  <si>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</si>
  <si>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</si>
  <si>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</si>
  <si>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</si>
  <si>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</si>
  <si>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</si>
  <si>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</si>
  <si>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</si>
  <si>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</si>
  <si>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</si>
  <si>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</si>
  <si>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</si>
  <si>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</si>
  <si>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</si>
  <si>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</si>
  <si>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</si>
  <si>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</si>
  <si>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</si>
  <si>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</si>
  <si>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</si>
  <si>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</si>
  <si>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</si>
  <si>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</si>
  <si>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</si>
  <si>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</si>
  <si>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</si>
  <si>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</si>
  <si>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</si>
  <si>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</si>
  <si>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</si>
  <si>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</si>
  <si>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</si>
  <si>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</si>
  <si>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</si>
  <si>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</si>
  <si>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</si>
  <si>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</si>
  <si>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</si>
  <si>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</si>
  <si>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</si>
  <si>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</si>
  <si>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</si>
  <si>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</si>
  <si>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</si>
  <si>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</si>
  <si>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</si>
  <si>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备注：昆明市五华区退役军人事务局无一般公共预算“三公”经费支出预算资金，故此表为空表。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</si>
  <si>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</si>
  <si>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</si>
  <si>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</si>
  <si>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</si>
  <si>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</si>
  <si>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</si>
  <si>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</si>
  <si>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</si>
  <si>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</si>
  <si>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</si>
  <si>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</si>
  <si>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</si>
  <si>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</si>
  <si>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</si>
  <si>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</si>
  <si>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</si>
  <si>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</si>
  <si>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</si>
  <si>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</si>
  <si>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530102210000000003223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</si>
  <si>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</si>
  <si>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</si>
  <si>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</si>
  <si>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</si>
  <si>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</si>
  <si>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</si>
  <si>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</si>
  <si>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530102210000000003224</t>
  </si>
  <si>
    <t>事业人员工资支出</t>
  </si>
  <si>
    <t>30107</t>
  </si>
  <si>
    <t>绩效工资</t>
  </si>
  <si>
    <t>530102210000000003226</t>
  </si>
  <si>
    <t>30113</t>
  </si>
  <si>
    <t>530102210000000003230</t>
  </si>
  <si>
    <t>工会经费</t>
  </si>
  <si>
    <t>30228</t>
  </si>
  <si>
    <t>530102210000000003232</t>
  </si>
  <si>
    <t>其他商品服务支出</t>
  </si>
  <si>
    <t>30201</t>
  </si>
  <si>
    <t>办公费</t>
  </si>
  <si>
    <t>530102210000000003233</t>
  </si>
  <si>
    <t>一般公用经费</t>
  </si>
  <si>
    <t>30202</t>
  </si>
  <si>
    <t>印刷费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</si>
  <si>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</si>
  <si>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</si>
  <si>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</si>
  <si>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</si>
  <si>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</si>
  <si>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</si>
  <si>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</si>
  <si>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</si>
  <si>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</si>
  <si>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</si>
  <si>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</si>
  <si>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</si>
  <si>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530102210000000004144</t>
  </si>
  <si>
    <t>公务交通补贴</t>
  </si>
  <si>
    <t>30239</t>
  </si>
  <si>
    <t>其他交通费用</t>
  </si>
  <si>
    <t>530102210000000004245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</si>
  <si>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</si>
  <si>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</si>
  <si>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</si>
  <si>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</si>
  <si>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</si>
  <si>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</si>
  <si>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</si>
  <si>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</si>
  <si>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</si>
  <si>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530102231100001234936</t>
  </si>
  <si>
    <t>离退休人员支出</t>
  </si>
  <si>
    <t>30305</t>
  </si>
  <si>
    <t>生活补助</t>
  </si>
  <si>
    <t>530102231100001569778</t>
  </si>
  <si>
    <t>行政人员绩效奖励</t>
  </si>
  <si>
    <t>530102231100001569779</t>
  </si>
  <si>
    <t>事业人员绩效奖励</t>
  </si>
  <si>
    <t>530102231100001569781</t>
  </si>
  <si>
    <t>离退休及特殊人员福利费</t>
  </si>
  <si>
    <t>530102261100004942709</t>
  </si>
  <si>
    <t>其他公用经费支出</t>
  </si>
  <si>
    <t>530102261100004942725</t>
  </si>
  <si>
    <t>残疾人保障金</t>
  </si>
  <si>
    <t>530102261100004945939</t>
  </si>
  <si>
    <t>其他村（社区）人员补助</t>
  </si>
  <si>
    <t>530102231100001235358</t>
  </si>
  <si>
    <t>530102231100001235359</t>
  </si>
  <si>
    <t>530102231100001235369</t>
  </si>
  <si>
    <t>530102231100001235372</t>
  </si>
  <si>
    <t>30109</t>
  </si>
  <si>
    <t>职业年金缴费</t>
  </si>
  <si>
    <t>530102231100001235373</t>
  </si>
  <si>
    <t>530102231100001569764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</si>
  <si>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</si>
  <si>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</si>
  <si>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</si>
  <si>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</si>
  <si>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</si>
  <si>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</si>
  <si>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</si>
  <si>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</si>
  <si>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530102251100003865573</t>
  </si>
  <si>
    <t>党建经费</t>
  </si>
  <si>
    <t>专项业务类</t>
  </si>
  <si>
    <t>530102210000000001274</t>
  </si>
  <si>
    <t>双拥工作专项经费</t>
  </si>
  <si>
    <t>530102210000000002591</t>
  </si>
  <si>
    <t>“军人之家”补助专项经费</t>
  </si>
  <si>
    <t>30227</t>
  </si>
  <si>
    <t>委托业务费</t>
  </si>
  <si>
    <t>31003</t>
  </si>
  <si>
    <t>专用设备购置</t>
  </si>
  <si>
    <t>530102231100002349391</t>
  </si>
  <si>
    <t>资金专户利息资金</t>
  </si>
  <si>
    <t>民生类</t>
  </si>
  <si>
    <t>530102231100001200326</t>
  </si>
  <si>
    <t>优抚对象补助经费</t>
  </si>
  <si>
    <t>30304</t>
  </si>
  <si>
    <t>抚恤金</t>
  </si>
  <si>
    <t>530102231100001200682</t>
  </si>
  <si>
    <t>退役安置经费补助经费</t>
  </si>
  <si>
    <t>30307</t>
  </si>
  <si>
    <t>医疗费补助</t>
  </si>
  <si>
    <t>30399</t>
  </si>
  <si>
    <t>其他对个人和家庭的补助</t>
  </si>
  <si>
    <t>530102251100004048437</t>
  </si>
  <si>
    <t>军队转业干部补助中央经费</t>
  </si>
  <si>
    <t>530102251100004089544</t>
  </si>
  <si>
    <t>退役安置补助（人员）中央经费</t>
  </si>
  <si>
    <t>30302</t>
  </si>
  <si>
    <t>退休费</t>
  </si>
  <si>
    <t>530102251100004439232</t>
  </si>
  <si>
    <t>自主择业干部和逐月领取退役金人员管理服务经费</t>
  </si>
  <si>
    <t>530102251100004615271</t>
  </si>
  <si>
    <t>昆财社【2025】155号解困帮扶及其他临时救助补助经费</t>
  </si>
  <si>
    <t>530102251100004734384</t>
  </si>
  <si>
    <t>事业发展类</t>
  </si>
  <si>
    <t>530102251100003864049</t>
  </si>
  <si>
    <t>烈士墓修缮经费</t>
  </si>
  <si>
    <t>530102251100004090415</t>
  </si>
  <si>
    <t>退役安置补助中央(机构)经费</t>
  </si>
  <si>
    <t>530102241100003109337</t>
  </si>
  <si>
    <t>移交政府安置的军休干部定期增资经费</t>
  </si>
  <si>
    <t>530102261100004915749</t>
  </si>
  <si>
    <t>（区拨）军队移交政府离退休干部人员安置经费</t>
  </si>
  <si>
    <t>530102251100004147002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</si>
  <si>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</si>
  <si>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</si>
  <si>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</si>
  <si>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</si>
  <si>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</si>
  <si>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</si>
  <si>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</si>
  <si>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</si>
  <si>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</si>
  <si>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</si>
  <si>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年度内按照实有在册人数完成军休干部离增长的退休费发放，增强军休干部的幸福感和获得感，提升军休干部满意度。</t>
  </si>
  <si>
    <t>产出指标</t>
  </si>
  <si>
    <t>数量指标</t>
  </si>
  <si>
    <t>发放军休干部人数</t>
  </si>
  <si>
    <t>&lt;=</t>
  </si>
  <si>
    <t>实有在册人数</t>
  </si>
  <si>
    <t>人</t>
  </si>
  <si>
    <t>定量指标</t>
  </si>
  <si>
    <t>反映发放人数</t>
  </si>
  <si>
    <t>质量指标</t>
  </si>
  <si>
    <t>发放标准准确率</t>
  </si>
  <si>
    <t>=</t>
  </si>
  <si>
    <t>100</t>
  </si>
  <si>
    <t>%</t>
  </si>
  <si>
    <t>反映离退休费发放准确率。</t>
  </si>
  <si>
    <t>时效指标</t>
  </si>
  <si>
    <t>发放及时率</t>
  </si>
  <si>
    <t>及时</t>
  </si>
  <si>
    <t>是否</t>
  </si>
  <si>
    <t>定性指标</t>
  </si>
  <si>
    <t>反映资金发放及时性。</t>
  </si>
  <si>
    <t>效益指标</t>
  </si>
  <si>
    <t>社会效益</t>
  </si>
  <si>
    <t>增强军休干部的幸福感和获得感</t>
  </si>
  <si>
    <t>有所增强</t>
  </si>
  <si>
    <t>反映军休干部的幸福感和获得感。</t>
  </si>
  <si>
    <t>满意度指标</t>
  </si>
  <si>
    <t>服务对象满意度</t>
  </si>
  <si>
    <t>军休干部满意度</t>
  </si>
  <si>
    <t>&gt;=</t>
  </si>
  <si>
    <t>90</t>
  </si>
  <si>
    <t>反映满意度</t>
  </si>
  <si>
    <t>成本指标</t>
  </si>
  <si>
    <t>经济成本指标</t>
  </si>
  <si>
    <t>经济成本</t>
  </si>
  <si>
    <t>预算控制数</t>
  </si>
  <si>
    <t>反映预算经济成本指标。</t>
  </si>
  <si>
    <t>开展2026年的军休移交政府安置工作，确保及时准确发放离退休人员的离退休费。同时，加强对军休政策的宣传，提升军休干部知晓率，增强军休干部的幸福感和</t>
  </si>
  <si>
    <t>在册实有人员</t>
  </si>
  <si>
    <t>兑现军休干部离退休费标准执行合规率</t>
  </si>
  <si>
    <t xml:space="preserve">"反映军休干部工资按标准执行的情况。
标准执行合规率=按照标准核定发放的资金额/发放资金总额*100%"
</t>
  </si>
  <si>
    <t>军休干部离退休费兑现率</t>
  </si>
  <si>
    <t xml:space="preserve">反映军休干部工资兑现率。
</t>
  </si>
  <si>
    <t>离退休费按月及时发放</t>
  </si>
  <si>
    <t xml:space="preserve">反映离退休费按月及时发放及时性
</t>
  </si>
  <si>
    <t>军休政策知晓率</t>
  </si>
  <si>
    <t xml:space="preserve">反映军休政策的宣传效果情况。
</t>
  </si>
  <si>
    <t>有效增强</t>
  </si>
  <si>
    <t xml:space="preserve">反映项目实施后是否维护军人军属合法权益
</t>
  </si>
  <si>
    <t xml:space="preserve">反映工作人员满意度
</t>
  </si>
  <si>
    <t>为全面支持落实国家优抚对象抚恤和生活补贴政策，2026年将及时足额向优抚对象发放补贴，确保优抚对象生活质量得到提升，使优抚对象生活得到有效改善，优抚对象基本生活得到保障，支持全面落实优抚对象生活待遇补助，保障国家抚恤优待政策得到有效落实，促进军队稳定，维护社会稳定发展，弘扬双拥精神。</t>
  </si>
  <si>
    <t>“三属”“两参”“伤残”等优抚对象生活困难补助发放率</t>
  </si>
  <si>
    <t>反映“三属”“两参”“伤残”等优抚对象生活困难补助发放率</t>
  </si>
  <si>
    <t>发放优抚人员类别</t>
  </si>
  <si>
    <t>实有人员类别</t>
  </si>
  <si>
    <t>类</t>
  </si>
  <si>
    <t>反映发放优抚人员类别数量</t>
  </si>
  <si>
    <t>优抚对象慰问次数</t>
  </si>
  <si>
    <t>次/年</t>
  </si>
  <si>
    <t>反映优抚对象慰问次数</t>
  </si>
  <si>
    <t>补贴标准准确率</t>
  </si>
  <si>
    <t>反映获补贴标准准确率</t>
  </si>
  <si>
    <t>补助发放及时性</t>
  </si>
  <si>
    <t>每月25日前</t>
  </si>
  <si>
    <t>天</t>
  </si>
  <si>
    <t>每月25日前发放为及时，否则不及时</t>
  </si>
  <si>
    <t>优抚对象春节、“八一”慰问及时性</t>
  </si>
  <si>
    <t>是/否</t>
  </si>
  <si>
    <t>优抚对象春节、“八一”前慰问及时，否则不及时</t>
  </si>
  <si>
    <t>减轻优抚对象生活压力</t>
  </si>
  <si>
    <t>有效减轻</t>
  </si>
  <si>
    <t>反映项目实施后是否有效缓解病故家属生活压力的作用</t>
  </si>
  <si>
    <t>增强优抚对象的幸福感和获得感</t>
  </si>
  <si>
    <t>反映项目实施后增强优抚对象的幸福感和获得感。</t>
  </si>
  <si>
    <t>可持续影响</t>
  </si>
  <si>
    <t>国家抚恤优待政策落实</t>
  </si>
  <si>
    <t>持续落实</t>
  </si>
  <si>
    <t>反映项目实施后是否能对持续落实国家抚恤优待政策产生积极作用</t>
  </si>
  <si>
    <t>优抚对象满意度</t>
  </si>
  <si>
    <t>资金专户利息</t>
  </si>
  <si>
    <t>按标准上缴财政</t>
  </si>
  <si>
    <t>反映按标准缴情况</t>
  </si>
  <si>
    <t>经济效益</t>
  </si>
  <si>
    <t>财政收入</t>
  </si>
  <si>
    <t>有所增加</t>
  </si>
  <si>
    <t>项</t>
  </si>
  <si>
    <t>反映财政收入</t>
  </si>
  <si>
    <t>工作人员满意度</t>
  </si>
  <si>
    <t>做好本部门党建工作，支持部门正常履职。</t>
  </si>
  <si>
    <t>党建工作专题会议次数</t>
  </si>
  <si>
    <t>次</t>
  </si>
  <si>
    <t>反映党建工作专题会议次数</t>
  </si>
  <si>
    <t>党建工作专题会议完成率</t>
  </si>
  <si>
    <t>基层党建引领、带头作用</t>
  </si>
  <si>
    <t>有所提高</t>
  </si>
  <si>
    <t>基层党建引领、带头作用。</t>
  </si>
  <si>
    <t>单位人员满意度</t>
  </si>
  <si>
    <t>反映部门（单位）人员对公用经费保障的满意程度。</t>
  </si>
  <si>
    <t>2026年对五华区烈士纪念设施进行日常管理维护，实现五华区范围内零散烈士纪念设施长效管护，同步实现规范整修和有效管护相统一。</t>
  </si>
  <si>
    <t>烈士纪念设施管理维护数量</t>
  </si>
  <si>
    <t>辖区烈士墓及纪念设施数量</t>
  </si>
  <si>
    <t>个</t>
  </si>
  <si>
    <t>反映开展管理维护纪念设施数量。</t>
  </si>
  <si>
    <t>烈士纪念设施维护修整验收合格率</t>
  </si>
  <si>
    <t>反映烈士纪念设施维护修整验收合格率</t>
  </si>
  <si>
    <t>项目完成时限</t>
  </si>
  <si>
    <t>年度内</t>
  </si>
  <si>
    <t>反映项目开展时间及完成及时性。</t>
  </si>
  <si>
    <t>烈士纪念设施管理维护，实现长效管护。</t>
  </si>
  <si>
    <t>作用显著</t>
  </si>
  <si>
    <t>反映烈士纪念设施管理维护效果</t>
  </si>
  <si>
    <t>烈士遗属满意度</t>
  </si>
  <si>
    <t>反映烈士遗属满意度</t>
  </si>
  <si>
    <t>2026年春节、八一将开展走访慰问驻区部队、重点优抚对象，订购《中国双拥》报刊及拥军优抚宣传等双拥工作，做好2026年双拥模范城创建工作。圆满完成五华区拥军优属工作，密切军政军民关系。密切军政军民关系，促进军民和谐、团结。</t>
  </si>
  <si>
    <t>春节八一走访及日常慰问部队数量</t>
  </si>
  <si>
    <t>辖区部队数</t>
  </si>
  <si>
    <t>反映春节八一走访及日常慰问部队数量</t>
  </si>
  <si>
    <t>订购报刊完成率</t>
  </si>
  <si>
    <t>反映订购《中国双拥》报刊款完成情况</t>
  </si>
  <si>
    <t>慰问品验收合格率</t>
  </si>
  <si>
    <t>反映慰问品验收合格率</t>
  </si>
  <si>
    <t>报刊验收合格率</t>
  </si>
  <si>
    <t>95</t>
  </si>
  <si>
    <t>反映报刊验收合格率</t>
  </si>
  <si>
    <t>春节八一走访及日常慰问及时性</t>
  </si>
  <si>
    <t>反映春节八一前走访为及时，否则不及时</t>
  </si>
  <si>
    <t>促进军民和谐、团结</t>
  </si>
  <si>
    <t>有效促进</t>
  </si>
  <si>
    <t>反映项目实施后是否促进军民和谐、团结</t>
  </si>
  <si>
    <t>保障双拥工作正常开展</t>
  </si>
  <si>
    <t>有效保障</t>
  </si>
  <si>
    <t>反映项目实施后是否保障双拥工作正常开展</t>
  </si>
  <si>
    <t>受益对象满意度</t>
  </si>
  <si>
    <t>反映受益对象满意度</t>
  </si>
  <si>
    <t>根据《关于加快推进退役军人服务保障体系建设实施意见》及退役军人服务中心工作职能，年度内开展退役军人服务日常工作及立功受奖送喜报支出，退役士兵选岗、伤残档案管理、购买优抚对象年度确认终端、退役士兵档案整理、困难帮扶等退役军人相关工作，加快推进退役军人服务保障体系建设。增强退役军人荣誉感、获得感、归属感。</t>
  </si>
  <si>
    <t>送立功喜报数量</t>
  </si>
  <si>
    <t>当年接收立功喜报数量</t>
  </si>
  <si>
    <t>反映送立功喜报数量</t>
  </si>
  <si>
    <t>退役士兵档案整理份数</t>
  </si>
  <si>
    <t>当年部队移交数</t>
  </si>
  <si>
    <t>份</t>
  </si>
  <si>
    <t>反映退役士兵档案整理份数</t>
  </si>
  <si>
    <t>购置年度确认终端数量</t>
  </si>
  <si>
    <t>反映购置年度确认终端数量</t>
  </si>
  <si>
    <t>退役士兵选岗公证验收合格率</t>
  </si>
  <si>
    <t>反映退役士兵选岗公证验收合格率</t>
  </si>
  <si>
    <t>伤残档案管理规范化</t>
  </si>
  <si>
    <t>反映伤残档案管理规范情况</t>
  </si>
  <si>
    <t>年度确认终端验收合格率</t>
  </si>
  <si>
    <t>购置年度确认终端验收合格率</t>
  </si>
  <si>
    <t>工作人员受训覆盖率</t>
  </si>
  <si>
    <t>反映退役军人服务中心（站）工作人员培训覆盖率</t>
  </si>
  <si>
    <t>退役军人事务工作及时性</t>
  </si>
  <si>
    <t>反映“军人之家”等退役军人事务工作按年度计划开展为及时，否则不及时。</t>
  </si>
  <si>
    <t>退役军人荣誉感、获得感、归属感</t>
  </si>
  <si>
    <t>反映项目实施后是否增强退役军人荣誉感、获得感、归属感</t>
  </si>
  <si>
    <t>反映工作人员满意度</t>
  </si>
  <si>
    <t>根据《云南省退役安置补助经费管理办法》（云财社〔2020〕227号）文件、《云南省“十四五”退役军人服务和保障规划》等文件要求，按五华区单位实有人数完成退役军人退役安置补助发放及保险缴纳，保障离退休无军籍职工、自主择业军转干部、复员干部、逐月领取退役金人员、退役士兵等医疗保险缴纳支出，发放离退休无军籍职工、自主择业军转干部复员干部、逐月领取退役金人员、退役士兵等离退休费及各项补助，有效改善了退役安置人员的生活水平，提高安置就业质量，退役军人合法权益得到有效维护，服务保障能力明显提升。</t>
  </si>
  <si>
    <t>无军籍职工医保金缴纳人数</t>
  </si>
  <si>
    <t>医保局核定的参保人数</t>
  </si>
  <si>
    <t>反映无军籍职工军休干部医疗保险缴纳人数</t>
  </si>
  <si>
    <t>自主择业军转干部医保缴纳人数</t>
  </si>
  <si>
    <t>反映自主择业军转干部医疗保险缴纳人数</t>
  </si>
  <si>
    <t>退役士兵医疗保险缴纳人数</t>
  </si>
  <si>
    <t>符合条件的申请人数</t>
  </si>
  <si>
    <t>反映退役士兵医疗保险缴纳人数</t>
  </si>
  <si>
    <t>复员干部医疗保险缴纳人数</t>
  </si>
  <si>
    <t>反映复员干部医疗保险缴纳人数</t>
  </si>
  <si>
    <t>发放无军籍职工离退休费人数</t>
  </si>
  <si>
    <t>发放复员干部补助人数</t>
  </si>
  <si>
    <t>反映发放复员干部补助人数</t>
  </si>
  <si>
    <t>缴纳标准合格率</t>
  </si>
  <si>
    <t>反映无军籍职工军休干部医疗保险缴纳完成率</t>
  </si>
  <si>
    <t>缴纳保险及离退休费发放及时性</t>
  </si>
  <si>
    <t>每月15日前缴纳为及时，否则不及时</t>
  </si>
  <si>
    <t>退役军人、无军籍职工等对象生活改善情况</t>
  </si>
  <si>
    <t>有所改善</t>
  </si>
  <si>
    <t>反映退役军人、无军籍职工等对象生活改善情况</t>
  </si>
  <si>
    <t>增强退役军人、无军籍职工的幸福感和获得感</t>
  </si>
  <si>
    <t>反映多元化维护退役军人、无军籍职工等合法权益情况</t>
  </si>
  <si>
    <t>退役军人、无军籍职工、自主择业军队转业干部满意度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</si>
  <si>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</si>
  <si>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</si>
  <si>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</si>
  <si>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</si>
  <si>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备注：昆明市五华区退役军人事务局无政府性基金预算支出资金，故此表为空表。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</si>
  <si>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</si>
  <si>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</si>
  <si>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</si>
  <si>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</si>
  <si>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</si>
  <si>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</si>
  <si>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</si>
  <si>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</si>
  <si>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</si>
  <si>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</si>
  <si>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</si>
  <si>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</si>
  <si>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</si>
  <si>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印刷</t>
  </si>
  <si>
    <t>其他印刷服务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</si>
  <si>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</si>
  <si>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</si>
  <si>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</si>
  <si>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</si>
  <si>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</si>
  <si>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</si>
  <si>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</si>
  <si>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</si>
  <si>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B1104 印刷和出版服务</t>
  </si>
  <si>
    <t>B 政府履职辅助性服务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</si>
  <si>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</si>
  <si>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</si>
  <si>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</si>
  <si>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</si>
  <si>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</si>
  <si>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</si>
  <si>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</si>
  <si>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</si>
  <si>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</si>
  <si>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</si>
  <si>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</si>
  <si>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</si>
  <si>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</si>
  <si>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</si>
  <si>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</si>
  <si>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</si>
  <si>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</si>
  <si>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</si>
  <si>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</si>
  <si>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</si>
  <si>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</si>
  <si>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</si>
  <si>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</si>
  <si>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备注：昆明市五华区退役军人事务局无市对下转移支付资金，故此表为空表。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</si>
  <si>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</si>
  <si>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</si>
  <si>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</si>
  <si>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</si>
  <si>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</si>
  <si>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</si>
  <si>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</si>
  <si>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</si>
  <si>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</si>
  <si>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备注：昆明市五华区退役军人事务局无新增资产配置资金，故此表为空表。</t>
  </si>
  <si>
    <t>预算11表</t>
  </si>
  <si>
    <t>上级补助</t>
  </si>
  <si>
    <t>备注：昆明市五华区退役军人事务局无上级转移支付补助项目支出资金，故此表为空表。</t>
  </si>
  <si>
    <t>预算12表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</si>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</sst>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name val="宋体"/>
      <charset val="134"/>
    </font>
    <font>
      <b/>
      <sz val="23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49" fontId="41" fillId="0" borderId="1">
      <alignment horizontal="left" vertical="center" wrapText="1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0" fontId="41" fillId="0" borderId="1">
      <alignment horizontal="right" vertical="center"/>
    </xf>
    <xf numFmtId="180" fontId="41" fillId="0" borderId="1">
      <alignment horizontal="right" vertical="center"/>
    </xf>
  </cellStyleXfs>
  <cellXfs count="205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176" fontId="6" fillId="0" borderId="1" xfId="51" applyNumberFormat="1" applyFont="1" applyBorder="1">
      <alignment horizontal="right" vertical="center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4" fillId="0" borderId="0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1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49" fontId="7" fillId="0" borderId="0" xfId="0" applyNumberFormat="1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176" fontId="5" fillId="0" borderId="0" xfId="0" applyNumberFormat="1" applyFont="1" applyBorder="1" applyAlignment="1">
      <alignment horizontal="right" vertical="center"/>
    </xf>
    <xf numFmtId="0" fontId="18" fillId="0" borderId="0" xfId="0" applyFont="1" applyBorder="1"/>
    <xf numFmtId="0" fontId="9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6" fontId="21" fillId="0" borderId="1" xfId="0" applyNumberFormat="1" applyFont="1" applyBorder="1" applyAlignment="1">
      <alignment horizontal="right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view="pageBreakPreview" zoomScaleNormal="100" topLeftCell="A10" workbookViewId="0">
      <selection activeCell="B15" sqref="B15:B1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66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"单位名称："&amp;"昆明市五华区退役军人事务局"</f>
        <v>单位名称：昆明市五华区退役军人事务局</v>
      </c>
      <c r="B3" s="169"/>
      <c r="D3" s="147" t="s">
        <v>1</v>
      </c>
    </row>
    <row r="4" ht="23.25" customHeight="1" spans="1:4">
      <c r="A4" s="170" t="s">
        <v>2</v>
      </c>
      <c r="B4" s="171"/>
      <c r="C4" s="170" t="s">
        <v>3</v>
      </c>
      <c r="D4" s="171"/>
    </row>
    <row r="5" ht="24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7.25" customHeight="1" spans="1:4">
      <c r="A6" s="172" t="s">
        <v>7</v>
      </c>
      <c r="B6" s="81">
        <v>71966054.61</v>
      </c>
      <c r="C6" s="172" t="s">
        <v>8</v>
      </c>
      <c r="D6" s="81"/>
    </row>
    <row r="7" ht="17.25" customHeight="1" spans="1:4">
      <c r="A7" s="172" t="s">
        <v>9</v>
      </c>
      <c r="B7" s="81"/>
      <c r="C7" s="172" t="s">
        <v>10</v>
      </c>
      <c r="D7" s="81"/>
    </row>
    <row r="8" ht="17.25" customHeight="1" spans="1:4">
      <c r="A8" s="172" t="s">
        <v>11</v>
      </c>
      <c r="B8" s="81"/>
      <c r="C8" s="204" t="s">
        <v>12</v>
      </c>
      <c r="D8" s="81"/>
    </row>
    <row r="9" ht="17.25" customHeight="1" spans="1:4">
      <c r="A9" s="172" t="s">
        <v>13</v>
      </c>
      <c r="B9" s="81"/>
      <c r="C9" s="204" t="s">
        <v>14</v>
      </c>
      <c r="D9" s="81"/>
    </row>
    <row r="10" ht="17.25" customHeight="1" spans="1:4">
      <c r="A10" s="172" t="s">
        <v>15</v>
      </c>
      <c r="B10" s="81">
        <v>1650000</v>
      </c>
      <c r="C10" s="204" t="s">
        <v>16</v>
      </c>
      <c r="D10" s="81"/>
    </row>
    <row r="11" ht="17.25" customHeight="1" spans="1:4">
      <c r="A11" s="172" t="s">
        <v>17</v>
      </c>
      <c r="B11" s="81"/>
      <c r="C11" s="204" t="s">
        <v>18</v>
      </c>
      <c r="D11" s="81"/>
    </row>
    <row r="12" ht="17.25" customHeight="1" spans="1:4">
      <c r="A12" s="172" t="s">
        <v>19</v>
      </c>
      <c r="B12" s="81"/>
      <c r="C12" s="24" t="s">
        <v>20</v>
      </c>
      <c r="D12" s="81"/>
    </row>
    <row r="13" ht="17.25" customHeight="1" spans="1:4">
      <c r="A13" s="172" t="s">
        <v>21</v>
      </c>
      <c r="B13" s="81"/>
      <c r="C13" s="24" t="s">
        <v>22</v>
      </c>
      <c r="D13" s="81">
        <v>88447612.14</v>
      </c>
    </row>
    <row r="14" ht="17.25" customHeight="1" spans="1:4">
      <c r="A14" s="172" t="s">
        <v>23</v>
      </c>
      <c r="B14" s="81"/>
      <c r="C14" s="24" t="s">
        <v>24</v>
      </c>
      <c r="D14" s="81">
        <v>7151933.28</v>
      </c>
    </row>
    <row r="15" ht="17.25" customHeight="1" spans="1:4">
      <c r="A15" s="172" t="s">
        <v>25</v>
      </c>
      <c r="B15" s="81">
        <v>1650000</v>
      </c>
      <c r="C15" s="24" t="s">
        <v>26</v>
      </c>
      <c r="D15" s="81"/>
    </row>
    <row r="16" ht="17.25" customHeight="1" spans="1:4">
      <c r="A16" s="151"/>
      <c r="B16" s="81"/>
      <c r="C16" s="24" t="s">
        <v>27</v>
      </c>
      <c r="D16" s="81"/>
    </row>
    <row r="17" ht="17.25" customHeight="1" spans="1:4">
      <c r="A17" s="173"/>
      <c r="B17" s="81"/>
      <c r="C17" s="24" t="s">
        <v>28</v>
      </c>
      <c r="D17" s="81"/>
    </row>
    <row r="18" ht="17.25" customHeight="1" spans="1:4">
      <c r="A18" s="173"/>
      <c r="B18" s="81"/>
      <c r="C18" s="24" t="s">
        <v>29</v>
      </c>
      <c r="D18" s="81"/>
    </row>
    <row r="19" ht="17.25" customHeight="1" spans="1:4">
      <c r="A19" s="173"/>
      <c r="B19" s="81"/>
      <c r="C19" s="24" t="s">
        <v>30</v>
      </c>
      <c r="D19" s="81"/>
    </row>
    <row r="20" ht="17.25" customHeight="1" spans="1:4">
      <c r="A20" s="173"/>
      <c r="B20" s="81"/>
      <c r="C20" s="24" t="s">
        <v>31</v>
      </c>
      <c r="D20" s="81"/>
    </row>
    <row r="21" ht="17.25" customHeight="1" spans="1:4">
      <c r="A21" s="173"/>
      <c r="B21" s="81"/>
      <c r="C21" s="24" t="s">
        <v>32</v>
      </c>
      <c r="D21" s="81"/>
    </row>
    <row r="22" ht="17.25" customHeight="1" spans="1:4">
      <c r="A22" s="173"/>
      <c r="B22" s="81"/>
      <c r="C22" s="24" t="s">
        <v>33</v>
      </c>
      <c r="D22" s="81"/>
    </row>
    <row r="23" ht="17.25" customHeight="1" spans="1:4">
      <c r="A23" s="173"/>
      <c r="B23" s="81"/>
      <c r="C23" s="24" t="s">
        <v>34</v>
      </c>
      <c r="D23" s="81"/>
    </row>
    <row r="24" ht="17.25" customHeight="1" spans="1:4">
      <c r="A24" s="173"/>
      <c r="B24" s="81"/>
      <c r="C24" s="24" t="s">
        <v>35</v>
      </c>
      <c r="D24" s="81">
        <v>854712</v>
      </c>
    </row>
    <row r="25" ht="17.25" customHeight="1" spans="1:4">
      <c r="A25" s="173"/>
      <c r="B25" s="81"/>
      <c r="C25" s="24" t="s">
        <v>36</v>
      </c>
      <c r="D25" s="81"/>
    </row>
    <row r="26" ht="17.25" customHeight="1" spans="1:4">
      <c r="A26" s="173"/>
      <c r="B26" s="81"/>
      <c r="C26" s="151" t="s">
        <v>37</v>
      </c>
      <c r="D26" s="81"/>
    </row>
    <row r="27" ht="17.25" customHeight="1" spans="1:4">
      <c r="A27" s="173"/>
      <c r="B27" s="81"/>
      <c r="C27" s="24" t="s">
        <v>38</v>
      </c>
      <c r="D27" s="81"/>
    </row>
    <row r="28" ht="16.5" customHeight="1" spans="1:4">
      <c r="A28" s="173"/>
      <c r="B28" s="81"/>
      <c r="C28" s="24" t="s">
        <v>39</v>
      </c>
      <c r="D28" s="81"/>
    </row>
    <row r="29" ht="16.5" customHeight="1" spans="1:4">
      <c r="A29" s="173"/>
      <c r="B29" s="81"/>
      <c r="C29" s="151" t="s">
        <v>40</v>
      </c>
      <c r="D29" s="81"/>
    </row>
    <row r="30" ht="17.25" customHeight="1" spans="1:4">
      <c r="A30" s="173"/>
      <c r="B30" s="81"/>
      <c r="C30" s="151" t="s">
        <v>41</v>
      </c>
      <c r="D30" s="81"/>
    </row>
    <row r="31" ht="17.25" customHeight="1" spans="1:4">
      <c r="A31" s="173"/>
      <c r="B31" s="81"/>
      <c r="C31" s="24" t="s">
        <v>42</v>
      </c>
      <c r="D31" s="81"/>
    </row>
    <row r="32" ht="16.5" customHeight="1" spans="1:4">
      <c r="A32" s="173" t="s">
        <v>43</v>
      </c>
      <c r="B32" s="81">
        <v>73616054.61</v>
      </c>
      <c r="C32" s="173" t="s">
        <v>44</v>
      </c>
      <c r="D32" s="81">
        <v>96454257.42</v>
      </c>
    </row>
    <row r="33" ht="16.5" customHeight="1" spans="1:4">
      <c r="A33" s="151" t="s">
        <v>45</v>
      </c>
      <c r="B33" s="81">
        <v>22838202.81</v>
      </c>
      <c r="C33" s="151" t="s">
        <v>46</v>
      </c>
      <c r="D33" s="81"/>
    </row>
    <row r="34" ht="16.5" customHeight="1" spans="1:4">
      <c r="A34" s="24" t="s">
        <v>47</v>
      </c>
      <c r="B34" s="81">
        <v>22838202.81</v>
      </c>
      <c r="C34" s="24" t="s">
        <v>47</v>
      </c>
      <c r="D34" s="81"/>
    </row>
    <row r="35" ht="16.5" customHeight="1" spans="1:4">
      <c r="A35" s="24" t="s">
        <v>48</v>
      </c>
      <c r="B35" s="81"/>
      <c r="C35" s="24" t="s">
        <v>49</v>
      </c>
      <c r="D35" s="81"/>
    </row>
    <row r="36" ht="16.5" customHeight="1" spans="1:4">
      <c r="A36" s="174" t="s">
        <v>50</v>
      </c>
      <c r="B36" s="81">
        <v>96454257.42</v>
      </c>
      <c r="C36" s="174" t="s">
        <v>51</v>
      </c>
      <c r="D36" s="81">
        <v>96454257.42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view="pageBreakPreview" zoomScaleNormal="100" topLeftCell="A2" workbookViewId="0">
      <selection activeCell="A10" sqref="A10"/>
    </sheetView>
  </sheetViews>
  <sheetFormatPr defaultColWidth="9.13333333333333" defaultRowHeight="14.25" customHeight="1" outlineLevelCol="5"/>
  <cols>
    <col min="1" max="1" width="32.1333333333333" customWidth="1"/>
    <col min="2" max="2" width="20.708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22" t="s">
        <v>557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558</v>
      </c>
      <c r="C2" s="127"/>
      <c r="D2" s="128"/>
      <c r="E2" s="128"/>
      <c r="F2" s="128"/>
    </row>
    <row r="3" ht="13.5" customHeight="1" spans="1:6">
      <c r="A3" s="13" t="str">
        <f>"单位名称："&amp;"昆明市五华区退役军人事务局"</f>
        <v>单位名称：昆明市五华区退役军人事务局</v>
      </c>
      <c r="B3" s="13" t="s">
        <v>559</v>
      </c>
      <c r="C3" s="123"/>
      <c r="D3" s="125"/>
      <c r="E3" s="125"/>
      <c r="F3" s="122" t="s">
        <v>1</v>
      </c>
    </row>
    <row r="4" ht="19.5" customHeight="1" spans="1:6">
      <c r="A4" s="129" t="s">
        <v>221</v>
      </c>
      <c r="B4" s="130" t="s">
        <v>75</v>
      </c>
      <c r="C4" s="129" t="s">
        <v>76</v>
      </c>
      <c r="D4" s="36" t="s">
        <v>560</v>
      </c>
      <c r="E4" s="37"/>
      <c r="F4" s="38"/>
    </row>
    <row r="5" ht="18.75" customHeight="1" spans="1:6">
      <c r="A5" s="131"/>
      <c r="B5" s="132"/>
      <c r="C5" s="131"/>
      <c r="D5" s="133" t="s">
        <v>55</v>
      </c>
      <c r="E5" s="36" t="s">
        <v>78</v>
      </c>
      <c r="F5" s="133" t="s">
        <v>79</v>
      </c>
    </row>
    <row r="6" ht="18.75" customHeight="1" spans="1:6">
      <c r="A6" s="72">
        <v>1</v>
      </c>
      <c r="B6" s="134" t="s">
        <v>86</v>
      </c>
      <c r="C6" s="72">
        <v>3</v>
      </c>
      <c r="D6" s="135">
        <v>4</v>
      </c>
      <c r="E6" s="135">
        <v>5</v>
      </c>
      <c r="F6" s="135">
        <v>6</v>
      </c>
    </row>
    <row r="7" ht="21" customHeight="1" spans="1:6">
      <c r="A7" s="23"/>
      <c r="B7" s="23"/>
      <c r="C7" s="23"/>
      <c r="D7" s="81"/>
      <c r="E7" s="81"/>
      <c r="F7" s="81"/>
    </row>
    <row r="8" ht="21" customHeight="1" spans="1:6">
      <c r="A8" s="23"/>
      <c r="B8" s="23"/>
      <c r="C8" s="23"/>
      <c r="D8" s="81"/>
      <c r="E8" s="81"/>
      <c r="F8" s="81"/>
    </row>
    <row r="9" ht="18.75" customHeight="1" spans="1:6">
      <c r="A9" s="136" t="s">
        <v>210</v>
      </c>
      <c r="B9" s="136" t="s">
        <v>210</v>
      </c>
      <c r="C9" s="137" t="s">
        <v>210</v>
      </c>
      <c r="D9" s="81"/>
      <c r="E9" s="81"/>
      <c r="F9" s="81"/>
    </row>
    <row r="10" customHeight="1" spans="1:1">
      <c r="A10" t="s">
        <v>561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view="pageBreakPreview" zoomScaleNormal="100" workbookViewId="0">
      <selection activeCell="A1" sqref="A1"/>
    </sheetView>
  </sheetViews>
  <sheetFormatPr defaultColWidth="9.13333333333333" defaultRowHeight="14.25" customHeight="1"/>
  <cols>
    <col min="1" max="2" width="32.575" customWidth="1"/>
    <col min="3" max="3" width="41.1333333333333" customWidth="1"/>
    <col min="4" max="4" width="21.7083333333333" customWidth="1"/>
    <col min="5" max="5" width="35.2833333333333" customWidth="1"/>
    <col min="6" max="6" width="7.70833333333333" customWidth="1"/>
    <col min="7" max="7" width="11.1333333333333" customWidth="1"/>
    <col min="8" max="8" width="13.2833333333333" customWidth="1"/>
    <col min="9" max="18" width="20" customWidth="1"/>
    <col min="19" max="19" width="19.8583333333333" customWidth="1"/>
  </cols>
  <sheetData>
    <row r="1" ht="15.75" customHeight="1" spans="2:19">
      <c r="B1" s="86"/>
      <c r="C1" s="86"/>
      <c r="R1" s="34"/>
      <c r="S1" s="34" t="s">
        <v>562</v>
      </c>
    </row>
    <row r="2" ht="41.25" customHeight="1" spans="1:19">
      <c r="A2" s="87" t="str">
        <f>"2026"&amp;"年部门政府采购预算表"</f>
        <v>2026年部门政府采购预算表</v>
      </c>
      <c r="B2" s="88"/>
      <c r="C2" s="88"/>
      <c r="D2" s="12"/>
      <c r="E2" s="12"/>
      <c r="F2" s="12"/>
      <c r="G2" s="12"/>
      <c r="H2" s="12"/>
      <c r="I2" s="12"/>
      <c r="J2" s="12"/>
      <c r="K2" s="12"/>
      <c r="L2" s="12"/>
      <c r="M2" s="88"/>
      <c r="N2" s="12"/>
      <c r="O2" s="12"/>
      <c r="P2" s="88"/>
      <c r="Q2" s="12"/>
      <c r="R2" s="88"/>
      <c r="S2" s="88"/>
    </row>
    <row r="3" ht="18.75" customHeight="1" spans="1:19">
      <c r="A3" s="115" t="str">
        <f>"单位名称："&amp;"昆明市五华区退役军人事务局"</f>
        <v>单位名称：昆明市五华区退役军人事务局</v>
      </c>
      <c r="B3" s="89"/>
      <c r="C3" s="89"/>
      <c r="D3" s="27"/>
      <c r="E3" s="27"/>
      <c r="F3" s="27"/>
      <c r="G3" s="27"/>
      <c r="H3" s="27"/>
      <c r="I3" s="27"/>
      <c r="J3" s="27"/>
      <c r="K3" s="27"/>
      <c r="L3" s="27"/>
      <c r="R3" s="35"/>
      <c r="S3" s="122" t="s">
        <v>1</v>
      </c>
    </row>
    <row r="4" ht="15.75" customHeight="1" spans="1:19">
      <c r="A4" s="16" t="s">
        <v>220</v>
      </c>
      <c r="B4" s="90" t="s">
        <v>221</v>
      </c>
      <c r="C4" s="90" t="s">
        <v>563</v>
      </c>
      <c r="D4" s="98" t="s">
        <v>564</v>
      </c>
      <c r="E4" s="98" t="s">
        <v>565</v>
      </c>
      <c r="F4" s="98" t="s">
        <v>566</v>
      </c>
      <c r="G4" s="98" t="s">
        <v>567</v>
      </c>
      <c r="H4" s="98" t="s">
        <v>568</v>
      </c>
      <c r="I4" s="103" t="s">
        <v>228</v>
      </c>
      <c r="J4" s="103"/>
      <c r="K4" s="103"/>
      <c r="L4" s="103"/>
      <c r="M4" s="107"/>
      <c r="N4" s="103"/>
      <c r="O4" s="103"/>
      <c r="P4" s="83"/>
      <c r="Q4" s="103"/>
      <c r="R4" s="107"/>
      <c r="S4" s="84"/>
    </row>
    <row r="5" ht="17.25" customHeight="1" spans="1:19">
      <c r="A5" s="18"/>
      <c r="B5" s="91"/>
      <c r="C5" s="91"/>
      <c r="D5" s="99"/>
      <c r="E5" s="99"/>
      <c r="F5" s="99"/>
      <c r="G5" s="99"/>
      <c r="H5" s="99"/>
      <c r="I5" s="99" t="s">
        <v>55</v>
      </c>
      <c r="J5" s="99" t="s">
        <v>58</v>
      </c>
      <c r="K5" s="99" t="s">
        <v>569</v>
      </c>
      <c r="L5" s="99" t="s">
        <v>570</v>
      </c>
      <c r="M5" s="108" t="s">
        <v>571</v>
      </c>
      <c r="N5" s="109" t="s">
        <v>572</v>
      </c>
      <c r="O5" s="109"/>
      <c r="P5" s="113"/>
      <c r="Q5" s="109"/>
      <c r="R5" s="114"/>
      <c r="S5" s="92"/>
    </row>
    <row r="6" ht="54" customHeight="1" spans="1:19">
      <c r="A6" s="20"/>
      <c r="B6" s="92"/>
      <c r="C6" s="92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10"/>
      <c r="N6" s="100" t="s">
        <v>57</v>
      </c>
      <c r="O6" s="100" t="s">
        <v>64</v>
      </c>
      <c r="P6" s="92" t="s">
        <v>65</v>
      </c>
      <c r="Q6" s="100" t="s">
        <v>66</v>
      </c>
      <c r="R6" s="110" t="s">
        <v>67</v>
      </c>
      <c r="S6" s="92" t="s">
        <v>68</v>
      </c>
    </row>
    <row r="7" ht="18" customHeight="1" spans="1:19">
      <c r="A7" s="116">
        <v>1</v>
      </c>
      <c r="B7" s="116" t="s">
        <v>86</v>
      </c>
      <c r="C7" s="117">
        <v>3</v>
      </c>
      <c r="D7" s="117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>
        <v>19</v>
      </c>
    </row>
    <row r="8" ht="21" customHeight="1" spans="1:19">
      <c r="A8" s="93" t="s">
        <v>70</v>
      </c>
      <c r="B8" s="94" t="s">
        <v>70</v>
      </c>
      <c r="C8" s="94" t="s">
        <v>260</v>
      </c>
      <c r="D8" s="101" t="s">
        <v>573</v>
      </c>
      <c r="E8" s="101" t="s">
        <v>573</v>
      </c>
      <c r="F8" s="101" t="s">
        <v>574</v>
      </c>
      <c r="G8" s="118">
        <v>1</v>
      </c>
      <c r="H8" s="81"/>
      <c r="I8" s="81">
        <v>10000</v>
      </c>
      <c r="J8" s="81">
        <v>10000</v>
      </c>
      <c r="K8" s="81"/>
      <c r="L8" s="81"/>
      <c r="M8" s="81"/>
      <c r="N8" s="81"/>
      <c r="O8" s="81"/>
      <c r="P8" s="81"/>
      <c r="Q8" s="81"/>
      <c r="R8" s="81"/>
      <c r="S8" s="81"/>
    </row>
    <row r="9" ht="21" customHeight="1" spans="1:19">
      <c r="A9" s="93" t="s">
        <v>70</v>
      </c>
      <c r="B9" s="94" t="s">
        <v>70</v>
      </c>
      <c r="C9" s="94" t="s">
        <v>260</v>
      </c>
      <c r="D9" s="101" t="s">
        <v>575</v>
      </c>
      <c r="E9" s="101" t="s">
        <v>576</v>
      </c>
      <c r="F9" s="101" t="s">
        <v>574</v>
      </c>
      <c r="G9" s="118">
        <v>1</v>
      </c>
      <c r="H9" s="81">
        <v>10000</v>
      </c>
      <c r="I9" s="81">
        <v>10000</v>
      </c>
      <c r="J9" s="81">
        <v>10000</v>
      </c>
      <c r="K9" s="81"/>
      <c r="L9" s="81"/>
      <c r="M9" s="81"/>
      <c r="N9" s="81"/>
      <c r="O9" s="81"/>
      <c r="P9" s="81"/>
      <c r="Q9" s="81"/>
      <c r="R9" s="81"/>
      <c r="S9" s="81"/>
    </row>
    <row r="10" ht="21" customHeight="1" spans="1:19">
      <c r="A10" s="95" t="s">
        <v>210</v>
      </c>
      <c r="B10" s="96"/>
      <c r="C10" s="96"/>
      <c r="D10" s="102"/>
      <c r="E10" s="102"/>
      <c r="F10" s="102"/>
      <c r="G10" s="119"/>
      <c r="H10" s="81">
        <v>10000</v>
      </c>
      <c r="I10" s="81">
        <v>20000</v>
      </c>
      <c r="J10" s="81">
        <v>20000</v>
      </c>
      <c r="K10" s="81"/>
      <c r="L10" s="81"/>
      <c r="M10" s="81"/>
      <c r="N10" s="81"/>
      <c r="O10" s="81"/>
      <c r="P10" s="81"/>
      <c r="Q10" s="81"/>
      <c r="R10" s="81"/>
      <c r="S10" s="81"/>
    </row>
    <row r="11" ht="21" customHeight="1" spans="1:19">
      <c r="A11" s="115" t="s">
        <v>577</v>
      </c>
      <c r="B11" s="13"/>
      <c r="C11" s="13"/>
      <c r="D11" s="115"/>
      <c r="E11" s="115"/>
      <c r="F11" s="115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view="pageBreakPreview" zoomScaleNormal="100" workbookViewId="0">
      <selection activeCell="C21" sqref="C21"/>
    </sheetView>
  </sheetViews>
  <sheetFormatPr defaultColWidth="9.13333333333333" defaultRowHeight="14.25" customHeight="1"/>
  <cols>
    <col min="1" max="5" width="39.1333333333333" customWidth="1"/>
    <col min="6" max="6" width="27.575" customWidth="1"/>
    <col min="7" max="7" width="28.575" customWidth="1"/>
    <col min="8" max="8" width="28.1333333333333" customWidth="1"/>
    <col min="9" max="9" width="39.1333333333333" customWidth="1"/>
    <col min="10" max="18" width="20.4166666666667" customWidth="1"/>
    <col min="19" max="20" width="20.2833333333333" customWidth="1"/>
  </cols>
  <sheetData>
    <row r="1" ht="16.5" customHeight="1" spans="1:20">
      <c r="A1" s="82"/>
      <c r="B1" s="86"/>
      <c r="C1" s="86"/>
      <c r="D1" s="86"/>
      <c r="E1" s="86"/>
      <c r="F1" s="86"/>
      <c r="G1" s="86"/>
      <c r="H1" s="82"/>
      <c r="I1" s="82"/>
      <c r="J1" s="82"/>
      <c r="K1" s="82"/>
      <c r="L1" s="82"/>
      <c r="M1" s="82"/>
      <c r="N1" s="105"/>
      <c r="O1" s="82"/>
      <c r="P1" s="82"/>
      <c r="Q1" s="86"/>
      <c r="R1" s="82"/>
      <c r="S1" s="111"/>
      <c r="T1" s="111" t="s">
        <v>578</v>
      </c>
    </row>
    <row r="2" ht="41.25" customHeight="1" spans="1:20">
      <c r="A2" s="87" t="str">
        <f>"2026"&amp;"年部门政府购买服务预算表"</f>
        <v>2026年部门政府购买服务预算表</v>
      </c>
      <c r="B2" s="88"/>
      <c r="C2" s="88"/>
      <c r="D2" s="88"/>
      <c r="E2" s="88"/>
      <c r="F2" s="88"/>
      <c r="G2" s="88"/>
      <c r="H2" s="97"/>
      <c r="I2" s="97"/>
      <c r="J2" s="97"/>
      <c r="K2" s="97"/>
      <c r="L2" s="97"/>
      <c r="M2" s="97"/>
      <c r="N2" s="106"/>
      <c r="O2" s="97"/>
      <c r="P2" s="97"/>
      <c r="Q2" s="88"/>
      <c r="R2" s="97"/>
      <c r="S2" s="106"/>
      <c r="T2" s="88"/>
    </row>
    <row r="3" ht="22.5" customHeight="1" spans="1:20">
      <c r="A3" s="76" t="str">
        <f>"单位名称："&amp;"昆明市五华区退役军人事务局"</f>
        <v>单位名称：昆明市五华区退役军人事务局</v>
      </c>
      <c r="B3" s="89"/>
      <c r="C3" s="89"/>
      <c r="D3" s="89"/>
      <c r="E3" s="89"/>
      <c r="F3" s="89"/>
      <c r="G3" s="89"/>
      <c r="H3" s="77"/>
      <c r="I3" s="77"/>
      <c r="J3" s="77"/>
      <c r="K3" s="77"/>
      <c r="L3" s="77"/>
      <c r="M3" s="77"/>
      <c r="N3" s="105"/>
      <c r="O3" s="82"/>
      <c r="P3" s="82"/>
      <c r="Q3" s="86"/>
      <c r="R3" s="82"/>
      <c r="S3" s="112"/>
      <c r="T3" s="111" t="s">
        <v>1</v>
      </c>
    </row>
    <row r="4" ht="24" customHeight="1" spans="1:20">
      <c r="A4" s="16" t="s">
        <v>220</v>
      </c>
      <c r="B4" s="90" t="s">
        <v>221</v>
      </c>
      <c r="C4" s="90" t="s">
        <v>563</v>
      </c>
      <c r="D4" s="90" t="s">
        <v>579</v>
      </c>
      <c r="E4" s="90" t="s">
        <v>580</v>
      </c>
      <c r="F4" s="90" t="s">
        <v>581</v>
      </c>
      <c r="G4" s="90" t="s">
        <v>582</v>
      </c>
      <c r="H4" s="98" t="s">
        <v>583</v>
      </c>
      <c r="I4" s="98" t="s">
        <v>584</v>
      </c>
      <c r="J4" s="103" t="s">
        <v>228</v>
      </c>
      <c r="K4" s="103"/>
      <c r="L4" s="103"/>
      <c r="M4" s="103"/>
      <c r="N4" s="107"/>
      <c r="O4" s="103"/>
      <c r="P4" s="103"/>
      <c r="Q4" s="83"/>
      <c r="R4" s="103"/>
      <c r="S4" s="107"/>
      <c r="T4" s="84"/>
    </row>
    <row r="5" ht="24" customHeight="1" spans="1:20">
      <c r="A5" s="18"/>
      <c r="B5" s="91"/>
      <c r="C5" s="91"/>
      <c r="D5" s="91"/>
      <c r="E5" s="91"/>
      <c r="F5" s="91"/>
      <c r="G5" s="91"/>
      <c r="H5" s="99"/>
      <c r="I5" s="99"/>
      <c r="J5" s="99" t="s">
        <v>55</v>
      </c>
      <c r="K5" s="99" t="s">
        <v>58</v>
      </c>
      <c r="L5" s="99" t="s">
        <v>569</v>
      </c>
      <c r="M5" s="99" t="s">
        <v>570</v>
      </c>
      <c r="N5" s="108" t="s">
        <v>571</v>
      </c>
      <c r="O5" s="109" t="s">
        <v>572</v>
      </c>
      <c r="P5" s="109"/>
      <c r="Q5" s="113"/>
      <c r="R5" s="109"/>
      <c r="S5" s="114"/>
      <c r="T5" s="92"/>
    </row>
    <row r="6" ht="54" customHeight="1" spans="1:20">
      <c r="A6" s="20"/>
      <c r="B6" s="92"/>
      <c r="C6" s="92"/>
      <c r="D6" s="92"/>
      <c r="E6" s="92"/>
      <c r="F6" s="92"/>
      <c r="G6" s="92"/>
      <c r="H6" s="100"/>
      <c r="I6" s="100"/>
      <c r="J6" s="100"/>
      <c r="K6" s="100" t="s">
        <v>57</v>
      </c>
      <c r="L6" s="100"/>
      <c r="M6" s="100"/>
      <c r="N6" s="110"/>
      <c r="O6" s="100" t="s">
        <v>57</v>
      </c>
      <c r="P6" s="100" t="s">
        <v>64</v>
      </c>
      <c r="Q6" s="92" t="s">
        <v>65</v>
      </c>
      <c r="R6" s="100" t="s">
        <v>66</v>
      </c>
      <c r="S6" s="110" t="s">
        <v>67</v>
      </c>
      <c r="T6" s="92" t="s">
        <v>68</v>
      </c>
    </row>
    <row r="7" ht="17.25" customHeight="1" spans="1:20">
      <c r="A7" s="30">
        <v>1</v>
      </c>
      <c r="B7" s="92">
        <v>2</v>
      </c>
      <c r="C7" s="30">
        <v>3</v>
      </c>
      <c r="D7" s="30">
        <v>4</v>
      </c>
      <c r="E7" s="92">
        <v>5</v>
      </c>
      <c r="F7" s="30">
        <v>6</v>
      </c>
      <c r="G7" s="30">
        <v>7</v>
      </c>
      <c r="H7" s="92">
        <v>8</v>
      </c>
      <c r="I7" s="30">
        <v>9</v>
      </c>
      <c r="J7" s="30">
        <v>10</v>
      </c>
      <c r="K7" s="92">
        <v>11</v>
      </c>
      <c r="L7" s="30">
        <v>12</v>
      </c>
      <c r="M7" s="30">
        <v>13</v>
      </c>
      <c r="N7" s="92">
        <v>14</v>
      </c>
      <c r="O7" s="30">
        <v>15</v>
      </c>
      <c r="P7" s="30">
        <v>16</v>
      </c>
      <c r="Q7" s="92">
        <v>17</v>
      </c>
      <c r="R7" s="30">
        <v>18</v>
      </c>
      <c r="S7" s="30">
        <v>19</v>
      </c>
      <c r="T7" s="30">
        <v>20</v>
      </c>
    </row>
    <row r="8" ht="21" customHeight="1" spans="1:20">
      <c r="A8" s="93" t="s">
        <v>70</v>
      </c>
      <c r="B8" s="94" t="s">
        <v>70</v>
      </c>
      <c r="C8" s="94" t="s">
        <v>260</v>
      </c>
      <c r="D8" s="94" t="s">
        <v>575</v>
      </c>
      <c r="E8" s="94" t="s">
        <v>585</v>
      </c>
      <c r="F8" s="94" t="s">
        <v>78</v>
      </c>
      <c r="G8" s="94" t="s">
        <v>586</v>
      </c>
      <c r="H8" s="101" t="s">
        <v>101</v>
      </c>
      <c r="I8" s="101" t="s">
        <v>575</v>
      </c>
      <c r="J8" s="81">
        <v>10000</v>
      </c>
      <c r="K8" s="81">
        <v>10000</v>
      </c>
      <c r="L8" s="81"/>
      <c r="M8" s="81"/>
      <c r="N8" s="81"/>
      <c r="O8" s="81"/>
      <c r="P8" s="81"/>
      <c r="Q8" s="81"/>
      <c r="R8" s="81"/>
      <c r="S8" s="81"/>
      <c r="T8" s="81"/>
    </row>
    <row r="9" ht="21" customHeight="1" spans="1:20">
      <c r="A9" s="95" t="s">
        <v>210</v>
      </c>
      <c r="B9" s="96"/>
      <c r="C9" s="96"/>
      <c r="D9" s="96"/>
      <c r="E9" s="96"/>
      <c r="F9" s="96"/>
      <c r="G9" s="96"/>
      <c r="H9" s="102"/>
      <c r="I9" s="104"/>
      <c r="J9" s="81">
        <v>10000</v>
      </c>
      <c r="K9" s="81">
        <v>10000</v>
      </c>
      <c r="L9" s="81"/>
      <c r="M9" s="81"/>
      <c r="N9" s="81"/>
      <c r="O9" s="81"/>
      <c r="P9" s="81"/>
      <c r="Q9" s="81"/>
      <c r="R9" s="81"/>
      <c r="S9" s="81"/>
      <c r="T9" s="8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view="pageBreakPreview" zoomScaleNormal="100" workbookViewId="0">
      <selection activeCell="A9" sqref="A9"/>
    </sheetView>
  </sheetViews>
  <sheetFormatPr defaultColWidth="9.13333333333333" defaultRowHeight="14.25" customHeight="1"/>
  <cols>
    <col min="1" max="1" width="37.7083333333333" customWidth="1"/>
    <col min="2" max="24" width="20" customWidth="1"/>
  </cols>
  <sheetData>
    <row r="1" ht="17.25" customHeight="1" spans="4:24">
      <c r="D1" s="74"/>
      <c r="W1" s="34"/>
      <c r="X1" s="34" t="s">
        <v>587</v>
      </c>
    </row>
    <row r="2" ht="41.25" customHeight="1" spans="1:24">
      <c r="A2" s="75" t="str">
        <f>"2026"&amp;"年市对下转移支付预算表"</f>
        <v>2026年市对下转移支付预算表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71"/>
      <c r="X2" s="71"/>
    </row>
    <row r="3" ht="18" customHeight="1" spans="1:24">
      <c r="A3" s="76" t="str">
        <f>"单位名称："&amp;"昆明市五华区退役军人事务局"</f>
        <v>单位名称：昆明市五华区退役军人事务局</v>
      </c>
      <c r="B3" s="77"/>
      <c r="C3" s="77"/>
      <c r="D3" s="78"/>
      <c r="E3" s="82"/>
      <c r="F3" s="82"/>
      <c r="G3" s="82"/>
      <c r="H3" s="82"/>
      <c r="I3" s="82"/>
      <c r="W3" s="35"/>
      <c r="X3" s="35" t="s">
        <v>1</v>
      </c>
    </row>
    <row r="4" ht="19.5" customHeight="1" spans="1:24">
      <c r="A4" s="28" t="s">
        <v>588</v>
      </c>
      <c r="B4" s="36" t="s">
        <v>228</v>
      </c>
      <c r="C4" s="37"/>
      <c r="D4" s="37"/>
      <c r="E4" s="36" t="s">
        <v>589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83"/>
      <c r="X4" s="84"/>
    </row>
    <row r="5" ht="40.5" customHeight="1" spans="1:24">
      <c r="A5" s="30"/>
      <c r="B5" s="29" t="s">
        <v>55</v>
      </c>
      <c r="C5" s="16" t="s">
        <v>58</v>
      </c>
      <c r="D5" s="79" t="s">
        <v>569</v>
      </c>
      <c r="E5" s="51" t="s">
        <v>590</v>
      </c>
      <c r="F5" s="51" t="s">
        <v>591</v>
      </c>
      <c r="G5" s="51" t="s">
        <v>592</v>
      </c>
      <c r="H5" s="51" t="s">
        <v>593</v>
      </c>
      <c r="I5" s="51" t="s">
        <v>594</v>
      </c>
      <c r="J5" s="51" t="s">
        <v>595</v>
      </c>
      <c r="K5" s="51" t="s">
        <v>596</v>
      </c>
      <c r="L5" s="51" t="s">
        <v>597</v>
      </c>
      <c r="M5" s="51" t="s">
        <v>598</v>
      </c>
      <c r="N5" s="51" t="s">
        <v>599</v>
      </c>
      <c r="O5" s="51" t="s">
        <v>600</v>
      </c>
      <c r="P5" s="51" t="s">
        <v>601</v>
      </c>
      <c r="Q5" s="51" t="s">
        <v>602</v>
      </c>
      <c r="R5" s="51" t="s">
        <v>603</v>
      </c>
      <c r="S5" s="51" t="s">
        <v>604</v>
      </c>
      <c r="T5" s="51" t="s">
        <v>605</v>
      </c>
      <c r="U5" s="51" t="s">
        <v>606</v>
      </c>
      <c r="V5" s="51" t="s">
        <v>607</v>
      </c>
      <c r="W5" s="51" t="s">
        <v>608</v>
      </c>
      <c r="X5" s="85" t="s">
        <v>609</v>
      </c>
    </row>
    <row r="6" ht="19.5" customHeight="1" spans="1:24">
      <c r="A6" s="21">
        <v>1</v>
      </c>
      <c r="B6" s="21">
        <v>2</v>
      </c>
      <c r="C6" s="21">
        <v>3</v>
      </c>
      <c r="D6" s="80">
        <v>4</v>
      </c>
      <c r="E6" s="39">
        <v>5</v>
      </c>
      <c r="F6" s="21">
        <v>6</v>
      </c>
      <c r="G6" s="21">
        <v>7</v>
      </c>
      <c r="H6" s="80">
        <v>8</v>
      </c>
      <c r="I6" s="21">
        <v>9</v>
      </c>
      <c r="J6" s="21">
        <v>10</v>
      </c>
      <c r="K6" s="21">
        <v>11</v>
      </c>
      <c r="L6" s="80">
        <v>12</v>
      </c>
      <c r="M6" s="21">
        <v>13</v>
      </c>
      <c r="N6" s="21">
        <v>14</v>
      </c>
      <c r="O6" s="21">
        <v>15</v>
      </c>
      <c r="P6" s="80">
        <v>16</v>
      </c>
      <c r="Q6" s="21">
        <v>17</v>
      </c>
      <c r="R6" s="21">
        <v>18</v>
      </c>
      <c r="S6" s="21">
        <v>19</v>
      </c>
      <c r="T6" s="80">
        <v>20</v>
      </c>
      <c r="U6" s="80">
        <v>21</v>
      </c>
      <c r="V6" s="80">
        <v>22</v>
      </c>
      <c r="W6" s="39">
        <v>23</v>
      </c>
      <c r="X6" s="39">
        <v>24</v>
      </c>
    </row>
    <row r="7" ht="19.5" customHeight="1" spans="1:24">
      <c r="A7" s="22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7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customHeight="1" spans="1:1">
      <c r="A9" t="s">
        <v>610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2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view="pageBreakPreview" zoomScaleNormal="100" workbookViewId="0">
      <selection activeCell="A8" sqref="A8"/>
    </sheetView>
  </sheetViews>
  <sheetFormatPr defaultColWidth="9.13333333333333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6.5" customHeight="1" spans="10:10">
      <c r="J1" s="34" t="s">
        <v>611</v>
      </c>
    </row>
    <row r="2" ht="41.25" customHeight="1" spans="1:10">
      <c r="A2" s="67" t="str">
        <f>"2026"&amp;"年市对下转移支付绩效目标表"</f>
        <v>2026年市对下转移支付绩效目标表</v>
      </c>
      <c r="B2" s="68"/>
      <c r="C2" s="68"/>
      <c r="D2" s="68"/>
      <c r="E2" s="68"/>
      <c r="F2" s="71"/>
      <c r="G2" s="68"/>
      <c r="H2" s="71"/>
      <c r="I2" s="71"/>
      <c r="J2" s="68"/>
    </row>
    <row r="3" ht="17.25" customHeight="1" spans="1:1">
      <c r="A3" s="13" t="str">
        <f>"单位名称："&amp;"昆明市五华区退役军人事务局"</f>
        <v>单位名称：昆明市五华区退役军人事务局</v>
      </c>
    </row>
    <row r="4" ht="44.25" customHeight="1" spans="1:10">
      <c r="A4" s="69" t="s">
        <v>588</v>
      </c>
      <c r="B4" s="69" t="s">
        <v>367</v>
      </c>
      <c r="C4" s="69" t="s">
        <v>368</v>
      </c>
      <c r="D4" s="69" t="s">
        <v>369</v>
      </c>
      <c r="E4" s="69" t="s">
        <v>370</v>
      </c>
      <c r="F4" s="72" t="s">
        <v>371</v>
      </c>
      <c r="G4" s="69" t="s">
        <v>372</v>
      </c>
      <c r="H4" s="72" t="s">
        <v>373</v>
      </c>
      <c r="I4" s="72" t="s">
        <v>374</v>
      </c>
      <c r="J4" s="69" t="s">
        <v>375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2">
        <v>6</v>
      </c>
      <c r="G5" s="69">
        <v>7</v>
      </c>
      <c r="H5" s="72">
        <v>8</v>
      </c>
      <c r="I5" s="72">
        <v>9</v>
      </c>
      <c r="J5" s="69">
        <v>10</v>
      </c>
    </row>
    <row r="6" ht="42" customHeight="1" spans="1:10">
      <c r="A6" s="22"/>
      <c r="B6" s="70"/>
      <c r="C6" s="70"/>
      <c r="D6" s="70"/>
      <c r="E6" s="57"/>
      <c r="F6" s="73"/>
      <c r="G6" s="57"/>
      <c r="H6" s="73"/>
      <c r="I6" s="73"/>
      <c r="J6" s="57"/>
    </row>
    <row r="7" ht="42" customHeight="1" spans="1:10">
      <c r="A7" s="22"/>
      <c r="B7" s="23"/>
      <c r="C7" s="23"/>
      <c r="D7" s="23"/>
      <c r="E7" s="22"/>
      <c r="F7" s="23"/>
      <c r="G7" s="22"/>
      <c r="H7" s="23"/>
      <c r="I7" s="23"/>
      <c r="J7" s="22"/>
    </row>
    <row r="8" customHeight="1" spans="1:1">
      <c r="A8" t="s">
        <v>610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view="pageBreakPreview" zoomScaleNormal="100" workbookViewId="0">
      <selection activeCell="A9" sqref="A9"/>
    </sheetView>
  </sheetViews>
  <sheetFormatPr defaultColWidth="10.4166666666667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612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"单位名称："&amp;"昆明市五华区退役军人事务局"</f>
        <v>单位名称：昆明市五华区退役军人事务局</v>
      </c>
      <c r="B3" s="48"/>
      <c r="C3" s="48"/>
      <c r="D3" s="49"/>
      <c r="F3" s="46"/>
      <c r="G3" s="45"/>
      <c r="H3" s="45"/>
      <c r="I3" s="66" t="s">
        <v>1</v>
      </c>
    </row>
    <row r="4" ht="28.5" customHeight="1" spans="1:9">
      <c r="A4" s="50" t="s">
        <v>220</v>
      </c>
      <c r="B4" s="51" t="s">
        <v>221</v>
      </c>
      <c r="C4" s="52" t="s">
        <v>613</v>
      </c>
      <c r="D4" s="50" t="s">
        <v>614</v>
      </c>
      <c r="E4" s="50" t="s">
        <v>615</v>
      </c>
      <c r="F4" s="50" t="s">
        <v>616</v>
      </c>
      <c r="G4" s="51" t="s">
        <v>617</v>
      </c>
      <c r="H4" s="3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567</v>
      </c>
      <c r="H5" s="51" t="s">
        <v>618</v>
      </c>
      <c r="I5" s="51" t="s">
        <v>619</v>
      </c>
    </row>
    <row r="6" ht="17.25" customHeight="1" spans="1:9">
      <c r="A6" s="55" t="s">
        <v>85</v>
      </c>
      <c r="B6" s="56" t="s">
        <v>86</v>
      </c>
      <c r="C6" s="55" t="s">
        <v>87</v>
      </c>
      <c r="D6" s="57" t="s">
        <v>88</v>
      </c>
      <c r="E6" s="55" t="s">
        <v>89</v>
      </c>
      <c r="F6" s="56" t="s">
        <v>90</v>
      </c>
      <c r="G6" s="62" t="s">
        <v>91</v>
      </c>
      <c r="H6" s="57" t="s">
        <v>92</v>
      </c>
      <c r="I6" s="57">
        <v>9</v>
      </c>
    </row>
    <row r="7" ht="19.5" customHeight="1" spans="1:9">
      <c r="A7" s="58"/>
      <c r="B7" s="24"/>
      <c r="C7" s="24"/>
      <c r="D7" s="22"/>
      <c r="E7" s="23"/>
      <c r="F7" s="62"/>
      <c r="G7" s="63"/>
      <c r="H7" s="64"/>
      <c r="I7" s="64"/>
    </row>
    <row r="8" ht="19.5" customHeight="1" spans="1:9">
      <c r="A8" s="59" t="s">
        <v>55</v>
      </c>
      <c r="B8" s="60"/>
      <c r="C8" s="60"/>
      <c r="D8" s="61"/>
      <c r="E8" s="65"/>
      <c r="F8" s="65"/>
      <c r="G8" s="63"/>
      <c r="H8" s="64"/>
      <c r="I8" s="64"/>
    </row>
    <row r="9" customHeight="1" spans="1:1">
      <c r="A9" t="s">
        <v>620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4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view="pageBreakPreview" zoomScaleNormal="100" workbookViewId="0">
      <selection activeCell="A11" sqref="A11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083333333333" customWidth="1"/>
    <col min="6" max="6" width="9.85833333333333" customWidth="1"/>
    <col min="7" max="7" width="17.7083333333333" customWidth="1"/>
    <col min="8" max="11" width="23.1333333333333" customWidth="1"/>
  </cols>
  <sheetData>
    <row r="1" customHeight="1" spans="4:11">
      <c r="D1" s="11"/>
      <c r="E1" s="11"/>
      <c r="F1" s="11"/>
      <c r="G1" s="11"/>
      <c r="K1" s="34" t="s">
        <v>621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"单位名称："&amp;"昆明市五华区退役军人事务局"</f>
        <v>单位名称：昆明市五华区退役军人事务局</v>
      </c>
      <c r="B3" s="14"/>
      <c r="C3" s="14"/>
      <c r="D3" s="14"/>
      <c r="E3" s="14"/>
      <c r="F3" s="14"/>
      <c r="G3" s="14"/>
      <c r="H3" s="27"/>
      <c r="I3" s="27"/>
      <c r="J3" s="27"/>
      <c r="K3" s="35" t="s">
        <v>1</v>
      </c>
    </row>
    <row r="4" ht="21.75" customHeight="1" spans="1:11">
      <c r="A4" s="15" t="s">
        <v>314</v>
      </c>
      <c r="B4" s="15" t="s">
        <v>223</v>
      </c>
      <c r="C4" s="15" t="s">
        <v>315</v>
      </c>
      <c r="D4" s="16" t="s">
        <v>224</v>
      </c>
      <c r="E4" s="16" t="s">
        <v>225</v>
      </c>
      <c r="F4" s="16" t="s">
        <v>316</v>
      </c>
      <c r="G4" s="16" t="s">
        <v>317</v>
      </c>
      <c r="H4" s="28" t="s">
        <v>55</v>
      </c>
      <c r="I4" s="36" t="s">
        <v>622</v>
      </c>
      <c r="J4" s="37"/>
      <c r="K4" s="38"/>
    </row>
    <row r="5" ht="21.75" customHeight="1" spans="1:11">
      <c r="A5" s="17"/>
      <c r="B5" s="17"/>
      <c r="C5" s="17"/>
      <c r="D5" s="18"/>
      <c r="E5" s="18"/>
      <c r="F5" s="18"/>
      <c r="G5" s="18"/>
      <c r="H5" s="29"/>
      <c r="I5" s="16" t="s">
        <v>58</v>
      </c>
      <c r="J5" s="16" t="s">
        <v>59</v>
      </c>
      <c r="K5" s="16" t="s">
        <v>60</v>
      </c>
    </row>
    <row r="6" ht="40.5" customHeight="1" spans="1:11">
      <c r="A6" s="19"/>
      <c r="B6" s="19"/>
      <c r="C6" s="19"/>
      <c r="D6" s="20"/>
      <c r="E6" s="20"/>
      <c r="F6" s="20"/>
      <c r="G6" s="20"/>
      <c r="H6" s="30"/>
      <c r="I6" s="20" t="s">
        <v>57</v>
      </c>
      <c r="J6" s="20"/>
      <c r="K6" s="20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9">
        <v>10</v>
      </c>
      <c r="K7" s="39">
        <v>11</v>
      </c>
    </row>
    <row r="8" ht="18.75" customHeight="1" spans="1:11">
      <c r="A8" s="22"/>
      <c r="B8" s="23"/>
      <c r="C8" s="22"/>
      <c r="D8" s="22"/>
      <c r="E8" s="22"/>
      <c r="F8" s="22"/>
      <c r="G8" s="22"/>
      <c r="H8" s="31"/>
      <c r="I8" s="40"/>
      <c r="J8" s="40"/>
      <c r="K8" s="31"/>
    </row>
    <row r="9" ht="18.75" customHeight="1" spans="1:11">
      <c r="A9" s="24"/>
      <c r="B9" s="23"/>
      <c r="C9" s="23"/>
      <c r="D9" s="23"/>
      <c r="E9" s="23"/>
      <c r="F9" s="23"/>
      <c r="G9" s="23"/>
      <c r="H9" s="32"/>
      <c r="I9" s="32"/>
      <c r="J9" s="32"/>
      <c r="K9" s="31"/>
    </row>
    <row r="10" ht="18.75" customHeight="1" spans="1:11">
      <c r="A10" s="25" t="s">
        <v>210</v>
      </c>
      <c r="B10" s="26"/>
      <c r="C10" s="26"/>
      <c r="D10" s="26"/>
      <c r="E10" s="26"/>
      <c r="F10" s="26"/>
      <c r="G10" s="33"/>
      <c r="H10" s="32"/>
      <c r="I10" s="32"/>
      <c r="J10" s="32"/>
      <c r="K10" s="31"/>
    </row>
    <row r="11" customHeight="1" spans="1:1">
      <c r="A11" t="s">
        <v>623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6"/>
  <sheetViews>
    <sheetView showGridLines="0" showZeros="0" view="pageBreakPreview" zoomScaleNormal="100" topLeftCell="A5" workbookViewId="0">
      <selection activeCell="C24" sqref="C24"/>
    </sheetView>
  </sheetViews>
  <sheetFormatPr defaultColWidth="10" defaultRowHeight="12.75" customHeight="1" outlineLevelCol="6"/>
  <cols>
    <col min="1" max="1" width="49" customWidth="1"/>
    <col min="2" max="2" width="19.1333333333333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9" t="s">
        <v>624</v>
      </c>
    </row>
    <row r="2" ht="45" customHeight="1" spans="1:7">
      <c r="A2" s="2" t="str">
        <f>"2026"&amp;"年部门项目支出中期规划预算表"</f>
        <v>2026年部门项目支出中期规划预算表</v>
      </c>
      <c r="B2" s="2"/>
      <c r="C2" s="2"/>
      <c r="D2" s="2"/>
      <c r="E2" s="2"/>
      <c r="F2" s="2"/>
      <c r="G2" s="2"/>
    </row>
    <row r="3" ht="15" customHeight="1" spans="1:7">
      <c r="A3" s="3" t="str">
        <f>"单位名称："&amp;"昆明市五华区退役军人事务局"</f>
        <v>单位名称：昆明市五华区退役军人事务局</v>
      </c>
      <c r="B3" s="3"/>
      <c r="C3" s="1"/>
      <c r="D3" s="1"/>
      <c r="E3" s="1"/>
      <c r="F3" s="1"/>
      <c r="G3" s="9" t="s">
        <v>1</v>
      </c>
    </row>
    <row r="4" ht="45" customHeight="1" spans="1:7">
      <c r="A4" s="4" t="s">
        <v>315</v>
      </c>
      <c r="B4" s="4" t="s">
        <v>314</v>
      </c>
      <c r="C4" s="4" t="s">
        <v>223</v>
      </c>
      <c r="D4" s="4" t="s">
        <v>625</v>
      </c>
      <c r="E4" s="4" t="s">
        <v>58</v>
      </c>
      <c r="F4" s="4"/>
      <c r="G4" s="4"/>
    </row>
    <row r="5" ht="45" customHeight="1" spans="1:7">
      <c r="A5" s="4"/>
      <c r="B5" s="4"/>
      <c r="C5" s="4"/>
      <c r="D5" s="4"/>
      <c r="E5" s="4" t="s">
        <v>626</v>
      </c>
      <c r="F5" s="4" t="s">
        <v>627</v>
      </c>
      <c r="G5" s="4" t="s">
        <v>628</v>
      </c>
    </row>
    <row r="6" ht="15" customHeight="1" spans="1:7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ht="22.5" customHeight="1" spans="1:7">
      <c r="A7" s="6" t="s">
        <v>70</v>
      </c>
      <c r="B7" s="6"/>
      <c r="C7" s="6"/>
      <c r="D7" s="6"/>
      <c r="E7" s="10">
        <v>60127708.69</v>
      </c>
      <c r="F7" s="10"/>
      <c r="G7" s="10"/>
    </row>
    <row r="8" ht="22.5" customHeight="1" spans="1:7">
      <c r="A8" s="7" t="s">
        <v>70</v>
      </c>
      <c r="B8" s="6"/>
      <c r="C8" s="6"/>
      <c r="D8" s="6"/>
      <c r="E8" s="10">
        <v>58532708.69</v>
      </c>
      <c r="F8" s="10"/>
      <c r="G8" s="10"/>
    </row>
    <row r="9" ht="22.5" customHeight="1" spans="1:7">
      <c r="A9" s="6"/>
      <c r="B9" s="6" t="s">
        <v>629</v>
      </c>
      <c r="C9" s="6" t="s">
        <v>336</v>
      </c>
      <c r="D9" s="6" t="s">
        <v>630</v>
      </c>
      <c r="E9" s="10">
        <v>12918502.01</v>
      </c>
      <c r="F9" s="10"/>
      <c r="G9" s="10"/>
    </row>
    <row r="10" ht="22.5" customHeight="1" spans="1:7">
      <c r="A10" s="6"/>
      <c r="B10" s="6" t="s">
        <v>631</v>
      </c>
      <c r="C10" s="6" t="s">
        <v>358</v>
      </c>
      <c r="D10" s="6" t="s">
        <v>630</v>
      </c>
      <c r="E10" s="10">
        <v>30000</v>
      </c>
      <c r="F10" s="10"/>
      <c r="G10" s="10"/>
    </row>
    <row r="11" ht="22.5" customHeight="1" spans="1:7">
      <c r="A11" s="6"/>
      <c r="B11" s="6" t="s">
        <v>632</v>
      </c>
      <c r="C11" s="6" t="s">
        <v>325</v>
      </c>
      <c r="D11" s="6" t="s">
        <v>630</v>
      </c>
      <c r="E11" s="10">
        <v>740000</v>
      </c>
      <c r="F11" s="10"/>
      <c r="G11" s="10"/>
    </row>
    <row r="12" ht="22.5" customHeight="1" spans="1:7">
      <c r="A12" s="6"/>
      <c r="B12" s="6" t="s">
        <v>632</v>
      </c>
      <c r="C12" s="6" t="s">
        <v>327</v>
      </c>
      <c r="D12" s="6" t="s">
        <v>630</v>
      </c>
      <c r="E12" s="10">
        <v>230000</v>
      </c>
      <c r="F12" s="10"/>
      <c r="G12" s="10"/>
    </row>
    <row r="13" ht="22.5" customHeight="1" spans="1:7">
      <c r="A13" s="6"/>
      <c r="B13" s="6" t="s">
        <v>629</v>
      </c>
      <c r="C13" s="6" t="s">
        <v>340</v>
      </c>
      <c r="D13" s="6" t="s">
        <v>630</v>
      </c>
      <c r="E13" s="10">
        <v>44614206.68</v>
      </c>
      <c r="F13" s="10"/>
      <c r="G13" s="10"/>
    </row>
    <row r="14" ht="22.5" customHeight="1" spans="1:7">
      <c r="A14" s="7" t="s">
        <v>73</v>
      </c>
      <c r="B14" s="6"/>
      <c r="C14" s="6"/>
      <c r="D14" s="6"/>
      <c r="E14" s="10">
        <v>1595000</v>
      </c>
      <c r="F14" s="10"/>
      <c r="G14" s="10"/>
    </row>
    <row r="15" ht="22.5" customHeight="1" spans="1:7">
      <c r="A15" s="6"/>
      <c r="B15" s="6" t="s">
        <v>629</v>
      </c>
      <c r="C15" s="6" t="s">
        <v>364</v>
      </c>
      <c r="D15" s="6" t="s">
        <v>630</v>
      </c>
      <c r="E15" s="10">
        <v>1595000</v>
      </c>
      <c r="F15" s="10"/>
      <c r="G15" s="10"/>
    </row>
    <row r="16" ht="22.5" customHeight="1" spans="1:7">
      <c r="A16" s="8" t="s">
        <v>55</v>
      </c>
      <c r="B16" s="8"/>
      <c r="C16" s="8"/>
      <c r="D16" s="8"/>
      <c r="E16" s="10">
        <v>60127708.69</v>
      </c>
      <c r="F16" s="10"/>
      <c r="G16" s="10"/>
    </row>
  </sheetData>
  <mergeCells count="8">
    <mergeCell ref="A2:G2"/>
    <mergeCell ref="A3:B3"/>
    <mergeCell ref="E4:G4"/>
    <mergeCell ref="A16:D16"/>
    <mergeCell ref="A4:A5"/>
    <mergeCell ref="B4:B5"/>
    <mergeCell ref="C4:C5"/>
    <mergeCell ref="D4:D5"/>
  </mergeCells>
  <pageMargins left="0.19" right="0.19" top="0.19" bottom="0.2" header="0.19" footer="0.19"/>
  <pageSetup paperSize="1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view="pageBreakPreview" zoomScaleNormal="100" workbookViewId="0">
      <selection activeCell="G16" sqref="G1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6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"单位名称："&amp;"昆明市五华区退役军人事务局"</f>
        <v>单位名称：昆明市五华区退役军人事务局</v>
      </c>
      <c r="S3" s="49" t="s">
        <v>1</v>
      </c>
    </row>
    <row r="4" ht="21.75" customHeight="1" spans="1:19">
      <c r="A4" s="190" t="s">
        <v>53</v>
      </c>
      <c r="B4" s="191" t="s">
        <v>54</v>
      </c>
      <c r="C4" s="191" t="s">
        <v>55</v>
      </c>
      <c r="D4" s="192" t="s">
        <v>56</v>
      </c>
      <c r="E4" s="192"/>
      <c r="F4" s="192"/>
      <c r="G4" s="192"/>
      <c r="H4" s="192"/>
      <c r="I4" s="136"/>
      <c r="J4" s="192"/>
      <c r="K4" s="192"/>
      <c r="L4" s="192"/>
      <c r="M4" s="192"/>
      <c r="N4" s="202"/>
      <c r="O4" s="192" t="s">
        <v>45</v>
      </c>
      <c r="P4" s="192"/>
      <c r="Q4" s="192"/>
      <c r="R4" s="192"/>
      <c r="S4" s="202"/>
    </row>
    <row r="5" ht="27" customHeight="1" spans="1:19">
      <c r="A5" s="193"/>
      <c r="B5" s="194"/>
      <c r="C5" s="194"/>
      <c r="D5" s="194" t="s">
        <v>57</v>
      </c>
      <c r="E5" s="194" t="s">
        <v>58</v>
      </c>
      <c r="F5" s="194" t="s">
        <v>59</v>
      </c>
      <c r="G5" s="194" t="s">
        <v>60</v>
      </c>
      <c r="H5" s="194" t="s">
        <v>61</v>
      </c>
      <c r="I5" s="199" t="s">
        <v>62</v>
      </c>
      <c r="J5" s="200"/>
      <c r="K5" s="200"/>
      <c r="L5" s="200"/>
      <c r="M5" s="200"/>
      <c r="N5" s="201"/>
      <c r="O5" s="194" t="s">
        <v>57</v>
      </c>
      <c r="P5" s="194" t="s">
        <v>58</v>
      </c>
      <c r="Q5" s="194" t="s">
        <v>59</v>
      </c>
      <c r="R5" s="194" t="s">
        <v>60</v>
      </c>
      <c r="S5" s="194" t="s">
        <v>63</v>
      </c>
    </row>
    <row r="6" ht="30" customHeight="1" spans="1:19">
      <c r="A6" s="195"/>
      <c r="B6" s="104"/>
      <c r="C6" s="119"/>
      <c r="D6" s="119"/>
      <c r="E6" s="119"/>
      <c r="F6" s="119"/>
      <c r="G6" s="119"/>
      <c r="H6" s="119"/>
      <c r="I6" s="73" t="s">
        <v>57</v>
      </c>
      <c r="J6" s="201" t="s">
        <v>64</v>
      </c>
      <c r="K6" s="201" t="s">
        <v>65</v>
      </c>
      <c r="L6" s="201" t="s">
        <v>66</v>
      </c>
      <c r="M6" s="201" t="s">
        <v>67</v>
      </c>
      <c r="N6" s="201" t="s">
        <v>68</v>
      </c>
      <c r="O6" s="203"/>
      <c r="P6" s="203"/>
      <c r="Q6" s="203"/>
      <c r="R6" s="203"/>
      <c r="S6" s="119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3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23" t="s">
        <v>69</v>
      </c>
      <c r="B8" s="23" t="s">
        <v>70</v>
      </c>
      <c r="C8" s="81">
        <v>96454257.42</v>
      </c>
      <c r="D8" s="81">
        <v>73616054.61</v>
      </c>
      <c r="E8" s="81">
        <v>71966054.61</v>
      </c>
      <c r="F8" s="81"/>
      <c r="G8" s="81"/>
      <c r="H8" s="81"/>
      <c r="I8" s="81">
        <v>1650000</v>
      </c>
      <c r="J8" s="81"/>
      <c r="K8" s="81"/>
      <c r="L8" s="81"/>
      <c r="M8" s="81"/>
      <c r="N8" s="81">
        <v>1650000</v>
      </c>
      <c r="O8" s="81">
        <v>22838202.81</v>
      </c>
      <c r="P8" s="81">
        <v>22838202.81</v>
      </c>
      <c r="Q8" s="81"/>
      <c r="R8" s="81"/>
      <c r="S8" s="81"/>
    </row>
    <row r="9" ht="18" customHeight="1" spans="1:19">
      <c r="A9" s="197" t="s">
        <v>71</v>
      </c>
      <c r="B9" s="197" t="s">
        <v>70</v>
      </c>
      <c r="C9" s="81">
        <v>85335695.1</v>
      </c>
      <c r="D9" s="81">
        <v>62702449.29</v>
      </c>
      <c r="E9" s="81">
        <v>62652449.29</v>
      </c>
      <c r="F9" s="81"/>
      <c r="G9" s="81"/>
      <c r="H9" s="81"/>
      <c r="I9" s="81">
        <v>50000</v>
      </c>
      <c r="J9" s="81"/>
      <c r="K9" s="81"/>
      <c r="L9" s="81"/>
      <c r="M9" s="81"/>
      <c r="N9" s="81">
        <v>50000</v>
      </c>
      <c r="O9" s="81">
        <v>22633245.81</v>
      </c>
      <c r="P9" s="81">
        <v>22633245.81</v>
      </c>
      <c r="Q9" s="81"/>
      <c r="R9" s="81"/>
      <c r="S9" s="81"/>
    </row>
    <row r="10" ht="18" customHeight="1" spans="1:19">
      <c r="A10" s="197" t="s">
        <v>72</v>
      </c>
      <c r="B10" s="197" t="s">
        <v>73</v>
      </c>
      <c r="C10" s="81">
        <v>11118562.32</v>
      </c>
      <c r="D10" s="81">
        <v>10913605.32</v>
      </c>
      <c r="E10" s="81">
        <v>9313605.32</v>
      </c>
      <c r="F10" s="81"/>
      <c r="G10" s="81"/>
      <c r="H10" s="81"/>
      <c r="I10" s="81">
        <v>1600000</v>
      </c>
      <c r="J10" s="81"/>
      <c r="K10" s="81"/>
      <c r="L10" s="81"/>
      <c r="M10" s="81"/>
      <c r="N10" s="81">
        <v>1600000</v>
      </c>
      <c r="O10" s="81">
        <v>204957</v>
      </c>
      <c r="P10" s="81">
        <v>204957</v>
      </c>
      <c r="Q10" s="81"/>
      <c r="R10" s="81"/>
      <c r="S10" s="81"/>
    </row>
    <row r="11" ht="18" customHeight="1" spans="1:19">
      <c r="A11" s="52" t="s">
        <v>55</v>
      </c>
      <c r="B11" s="198"/>
      <c r="C11" s="81">
        <v>96454257.42</v>
      </c>
      <c r="D11" s="81">
        <v>73616054.61</v>
      </c>
      <c r="E11" s="81">
        <v>71966054.61</v>
      </c>
      <c r="F11" s="81"/>
      <c r="G11" s="81"/>
      <c r="H11" s="81"/>
      <c r="I11" s="81">
        <v>1650000</v>
      </c>
      <c r="J11" s="81"/>
      <c r="K11" s="81"/>
      <c r="L11" s="81"/>
      <c r="M11" s="81"/>
      <c r="N11" s="81">
        <v>1650000</v>
      </c>
      <c r="O11" s="81">
        <v>22838202.81</v>
      </c>
      <c r="P11" s="81">
        <v>22838202.81</v>
      </c>
      <c r="Q11" s="81"/>
      <c r="R11" s="81"/>
      <c r="S11" s="81"/>
    </row>
  </sheetData>
  <mergeCells count="20">
    <mergeCell ref="A1:S1"/>
    <mergeCell ref="A2:S2"/>
    <mergeCell ref="A3:B3"/>
    <mergeCell ref="D4:N4"/>
    <mergeCell ref="O4:S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fitToHeight="0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4"/>
  <sheetViews>
    <sheetView showGridLines="0" showZeros="0" view="pageBreakPreview" zoomScaleNormal="100" topLeftCell="A7" workbookViewId="0">
      <selection activeCell="B19" sqref="B1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166666666667" customWidth="1"/>
    <col min="12" max="15" width="24.575" customWidth="1"/>
  </cols>
  <sheetData>
    <row r="1" ht="17.25" customHeight="1" spans="1:1">
      <c r="A1" s="49" t="s">
        <v>74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"单位名称："&amp;"昆明市五华区退役军人事务局"</f>
        <v>单位名称：昆明市五华区退役军人事务局</v>
      </c>
      <c r="O3" s="49" t="s">
        <v>1</v>
      </c>
    </row>
    <row r="4" ht="27" customHeight="1" spans="1:15">
      <c r="A4" s="176" t="s">
        <v>75</v>
      </c>
      <c r="B4" s="176" t="s">
        <v>76</v>
      </c>
      <c r="C4" s="176" t="s">
        <v>55</v>
      </c>
      <c r="D4" s="177" t="s">
        <v>58</v>
      </c>
      <c r="E4" s="184"/>
      <c r="F4" s="185"/>
      <c r="G4" s="186" t="s">
        <v>59</v>
      </c>
      <c r="H4" s="186" t="s">
        <v>60</v>
      </c>
      <c r="I4" s="186" t="s">
        <v>77</v>
      </c>
      <c r="J4" s="177" t="s">
        <v>62</v>
      </c>
      <c r="K4" s="184"/>
      <c r="L4" s="184"/>
      <c r="M4" s="184"/>
      <c r="N4" s="188"/>
      <c r="O4" s="189"/>
    </row>
    <row r="5" ht="42" customHeight="1" spans="1:15">
      <c r="A5" s="178"/>
      <c r="B5" s="178"/>
      <c r="C5" s="179"/>
      <c r="D5" s="180" t="s">
        <v>57</v>
      </c>
      <c r="E5" s="180" t="s">
        <v>78</v>
      </c>
      <c r="F5" s="180" t="s">
        <v>79</v>
      </c>
      <c r="G5" s="179"/>
      <c r="H5" s="179"/>
      <c r="I5" s="187"/>
      <c r="J5" s="180" t="s">
        <v>57</v>
      </c>
      <c r="K5" s="170" t="s">
        <v>80</v>
      </c>
      <c r="L5" s="170" t="s">
        <v>81</v>
      </c>
      <c r="M5" s="170" t="s">
        <v>82</v>
      </c>
      <c r="N5" s="170" t="s">
        <v>83</v>
      </c>
      <c r="O5" s="170" t="s">
        <v>84</v>
      </c>
    </row>
    <row r="6" ht="18" customHeight="1" spans="1:15">
      <c r="A6" s="55" t="s">
        <v>85</v>
      </c>
      <c r="B6" s="55" t="s">
        <v>86</v>
      </c>
      <c r="C6" s="55" t="s">
        <v>87</v>
      </c>
      <c r="D6" s="62" t="s">
        <v>88</v>
      </c>
      <c r="E6" s="62" t="s">
        <v>89</v>
      </c>
      <c r="F6" s="62" t="s">
        <v>90</v>
      </c>
      <c r="G6" s="62" t="s">
        <v>91</v>
      </c>
      <c r="H6" s="62" t="s">
        <v>92</v>
      </c>
      <c r="I6" s="62" t="s">
        <v>93</v>
      </c>
      <c r="J6" s="62" t="s">
        <v>94</v>
      </c>
      <c r="K6" s="62" t="s">
        <v>95</v>
      </c>
      <c r="L6" s="62" t="s">
        <v>96</v>
      </c>
      <c r="M6" s="62" t="s">
        <v>97</v>
      </c>
      <c r="N6" s="55" t="s">
        <v>98</v>
      </c>
      <c r="O6" s="62" t="s">
        <v>99</v>
      </c>
    </row>
    <row r="7" ht="21" customHeight="1" spans="1:15">
      <c r="A7" s="58" t="s">
        <v>100</v>
      </c>
      <c r="B7" s="58" t="s">
        <v>101</v>
      </c>
      <c r="C7" s="81">
        <v>88447612.14</v>
      </c>
      <c r="D7" s="81">
        <v>86797612.14</v>
      </c>
      <c r="E7" s="81">
        <v>10033154.2</v>
      </c>
      <c r="F7" s="81">
        <v>76764457.94</v>
      </c>
      <c r="G7" s="81"/>
      <c r="H7" s="81"/>
      <c r="I7" s="81"/>
      <c r="J7" s="81">
        <v>1650000</v>
      </c>
      <c r="K7" s="81"/>
      <c r="L7" s="81"/>
      <c r="M7" s="81"/>
      <c r="N7" s="81"/>
      <c r="O7" s="81">
        <v>1650000</v>
      </c>
    </row>
    <row r="8" ht="21" customHeight="1" spans="1:15">
      <c r="A8" s="181" t="s">
        <v>102</v>
      </c>
      <c r="B8" s="181" t="s">
        <v>103</v>
      </c>
      <c r="C8" s="81">
        <v>2111732.8</v>
      </c>
      <c r="D8" s="81">
        <v>2111732.8</v>
      </c>
      <c r="E8" s="81">
        <v>2111732.8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2" t="s">
        <v>104</v>
      </c>
      <c r="B9" s="182" t="s">
        <v>105</v>
      </c>
      <c r="C9" s="81">
        <v>56400</v>
      </c>
      <c r="D9" s="81">
        <v>56400</v>
      </c>
      <c r="E9" s="81">
        <v>56400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2" t="s">
        <v>106</v>
      </c>
      <c r="B10" s="182" t="s">
        <v>107</v>
      </c>
      <c r="C10" s="81">
        <v>1101600</v>
      </c>
      <c r="D10" s="81">
        <v>1101600</v>
      </c>
      <c r="E10" s="81">
        <v>1101600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82" t="s">
        <v>108</v>
      </c>
      <c r="B11" s="182" t="s">
        <v>109</v>
      </c>
      <c r="C11" s="81">
        <v>853732.8</v>
      </c>
      <c r="D11" s="81">
        <v>853732.8</v>
      </c>
      <c r="E11" s="81">
        <v>853732.8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82" t="s">
        <v>110</v>
      </c>
      <c r="B12" s="182" t="s">
        <v>111</v>
      </c>
      <c r="C12" s="81">
        <v>100000</v>
      </c>
      <c r="D12" s="81">
        <v>100000</v>
      </c>
      <c r="E12" s="81">
        <v>100000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81" t="s">
        <v>112</v>
      </c>
      <c r="B13" s="181" t="s">
        <v>113</v>
      </c>
      <c r="C13" s="81">
        <v>11220322.01</v>
      </c>
      <c r="D13" s="81">
        <v>11220322.01</v>
      </c>
      <c r="E13" s="81"/>
      <c r="F13" s="81">
        <v>11220322.01</v>
      </c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82" t="s">
        <v>114</v>
      </c>
      <c r="B14" s="182" t="s">
        <v>115</v>
      </c>
      <c r="C14" s="81">
        <v>105931.16</v>
      </c>
      <c r="D14" s="81">
        <v>105931.16</v>
      </c>
      <c r="E14" s="81"/>
      <c r="F14" s="81">
        <v>105931.16</v>
      </c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2" t="s">
        <v>116</v>
      </c>
      <c r="B15" s="182" t="s">
        <v>117</v>
      </c>
      <c r="C15" s="81">
        <v>2691134.4</v>
      </c>
      <c r="D15" s="81">
        <v>2691134.4</v>
      </c>
      <c r="E15" s="81"/>
      <c r="F15" s="81">
        <v>2691134.4</v>
      </c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2" t="s">
        <v>118</v>
      </c>
      <c r="B16" s="182" t="s">
        <v>119</v>
      </c>
      <c r="C16" s="81">
        <v>687548.75</v>
      </c>
      <c r="D16" s="81">
        <v>687548.75</v>
      </c>
      <c r="E16" s="81"/>
      <c r="F16" s="81">
        <v>687548.75</v>
      </c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82" t="s">
        <v>120</v>
      </c>
      <c r="B17" s="182" t="s">
        <v>121</v>
      </c>
      <c r="C17" s="81">
        <v>4177020.5</v>
      </c>
      <c r="D17" s="81">
        <v>4177020.5</v>
      </c>
      <c r="E17" s="81"/>
      <c r="F17" s="81">
        <v>4177020.5</v>
      </c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82" t="s">
        <v>122</v>
      </c>
      <c r="B18" s="182" t="s">
        <v>123</v>
      </c>
      <c r="C18" s="81">
        <v>55987.2</v>
      </c>
      <c r="D18" s="81">
        <v>55987.2</v>
      </c>
      <c r="E18" s="81"/>
      <c r="F18" s="81">
        <v>55987.2</v>
      </c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82" t="s">
        <v>124</v>
      </c>
      <c r="B19" s="182" t="s">
        <v>125</v>
      </c>
      <c r="C19" s="81">
        <v>30000</v>
      </c>
      <c r="D19" s="81">
        <v>30000</v>
      </c>
      <c r="E19" s="81"/>
      <c r="F19" s="81">
        <v>30000</v>
      </c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82" t="s">
        <v>126</v>
      </c>
      <c r="B20" s="182" t="s">
        <v>127</v>
      </c>
      <c r="C20" s="81">
        <v>3472700</v>
      </c>
      <c r="D20" s="81">
        <v>3472700</v>
      </c>
      <c r="E20" s="81"/>
      <c r="F20" s="81">
        <v>3472700</v>
      </c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81" t="s">
        <v>128</v>
      </c>
      <c r="B21" s="181" t="s">
        <v>129</v>
      </c>
      <c r="C21" s="81">
        <v>63724135.93</v>
      </c>
      <c r="D21" s="81">
        <v>62124135.93</v>
      </c>
      <c r="E21" s="81">
        <v>20000</v>
      </c>
      <c r="F21" s="81">
        <v>62104135.93</v>
      </c>
      <c r="G21" s="81"/>
      <c r="H21" s="81"/>
      <c r="I21" s="81"/>
      <c r="J21" s="81">
        <v>1600000</v>
      </c>
      <c r="K21" s="81"/>
      <c r="L21" s="81"/>
      <c r="M21" s="81"/>
      <c r="N21" s="81"/>
      <c r="O21" s="81">
        <v>1600000</v>
      </c>
    </row>
    <row r="22" ht="21" customHeight="1" spans="1:15">
      <c r="A22" s="182" t="s">
        <v>130</v>
      </c>
      <c r="B22" s="182" t="s">
        <v>131</v>
      </c>
      <c r="C22" s="81">
        <v>2561200</v>
      </c>
      <c r="D22" s="81">
        <v>2561200</v>
      </c>
      <c r="E22" s="81"/>
      <c r="F22" s="81">
        <v>2561200</v>
      </c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82" t="s">
        <v>132</v>
      </c>
      <c r="B23" s="182" t="s">
        <v>133</v>
      </c>
      <c r="C23" s="81">
        <v>58835668.03</v>
      </c>
      <c r="D23" s="81">
        <v>57235668.03</v>
      </c>
      <c r="E23" s="81"/>
      <c r="F23" s="81">
        <v>57235668.03</v>
      </c>
      <c r="G23" s="81"/>
      <c r="H23" s="81"/>
      <c r="I23" s="81"/>
      <c r="J23" s="81">
        <v>1600000</v>
      </c>
      <c r="K23" s="81"/>
      <c r="L23" s="81"/>
      <c r="M23" s="81"/>
      <c r="N23" s="81"/>
      <c r="O23" s="81">
        <v>1600000</v>
      </c>
    </row>
    <row r="24" ht="21" customHeight="1" spans="1:15">
      <c r="A24" s="182" t="s">
        <v>134</v>
      </c>
      <c r="B24" s="182" t="s">
        <v>135</v>
      </c>
      <c r="C24" s="81">
        <v>802957</v>
      </c>
      <c r="D24" s="81">
        <v>802957</v>
      </c>
      <c r="E24" s="81">
        <v>20000</v>
      </c>
      <c r="F24" s="81">
        <v>782957</v>
      </c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82" t="s">
        <v>136</v>
      </c>
      <c r="B25" s="182" t="s">
        <v>137</v>
      </c>
      <c r="C25" s="81">
        <v>611230.9</v>
      </c>
      <c r="D25" s="81">
        <v>611230.9</v>
      </c>
      <c r="E25" s="81"/>
      <c r="F25" s="81">
        <v>611230.9</v>
      </c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82" t="s">
        <v>138</v>
      </c>
      <c r="B26" s="182" t="s">
        <v>139</v>
      </c>
      <c r="C26" s="81">
        <v>913080</v>
      </c>
      <c r="D26" s="81">
        <v>913080</v>
      </c>
      <c r="E26" s="81"/>
      <c r="F26" s="81">
        <v>913080</v>
      </c>
      <c r="G26" s="81"/>
      <c r="H26" s="81"/>
      <c r="I26" s="81"/>
      <c r="J26" s="81"/>
      <c r="K26" s="81"/>
      <c r="L26" s="81"/>
      <c r="M26" s="81"/>
      <c r="N26" s="81"/>
      <c r="O26" s="81"/>
    </row>
    <row r="27" ht="21" customHeight="1" spans="1:15">
      <c r="A27" s="181" t="s">
        <v>140</v>
      </c>
      <c r="B27" s="181" t="s">
        <v>141</v>
      </c>
      <c r="C27" s="81">
        <v>11091421.4</v>
      </c>
      <c r="D27" s="81">
        <v>11041421.4</v>
      </c>
      <c r="E27" s="81">
        <v>7901421.4</v>
      </c>
      <c r="F27" s="81">
        <v>3140000</v>
      </c>
      <c r="G27" s="81"/>
      <c r="H27" s="81"/>
      <c r="I27" s="81"/>
      <c r="J27" s="81">
        <v>50000</v>
      </c>
      <c r="K27" s="81"/>
      <c r="L27" s="81"/>
      <c r="M27" s="81"/>
      <c r="N27" s="81"/>
      <c r="O27" s="81">
        <v>50000</v>
      </c>
    </row>
    <row r="28" ht="21" customHeight="1" spans="1:15">
      <c r="A28" s="182" t="s">
        <v>142</v>
      </c>
      <c r="B28" s="182" t="s">
        <v>143</v>
      </c>
      <c r="C28" s="81">
        <v>3214426</v>
      </c>
      <c r="D28" s="81">
        <v>3164426</v>
      </c>
      <c r="E28" s="81">
        <v>3124426</v>
      </c>
      <c r="F28" s="81">
        <v>40000</v>
      </c>
      <c r="G28" s="81"/>
      <c r="H28" s="81"/>
      <c r="I28" s="81"/>
      <c r="J28" s="81">
        <v>50000</v>
      </c>
      <c r="K28" s="81"/>
      <c r="L28" s="81"/>
      <c r="M28" s="81"/>
      <c r="N28" s="81"/>
      <c r="O28" s="81">
        <v>50000</v>
      </c>
    </row>
    <row r="29" ht="21" customHeight="1" spans="1:15">
      <c r="A29" s="182" t="s">
        <v>144</v>
      </c>
      <c r="B29" s="182" t="s">
        <v>145</v>
      </c>
      <c r="C29" s="81">
        <v>3100000</v>
      </c>
      <c r="D29" s="81">
        <v>3100000</v>
      </c>
      <c r="E29" s="81"/>
      <c r="F29" s="81">
        <v>3100000</v>
      </c>
      <c r="G29" s="81"/>
      <c r="H29" s="81"/>
      <c r="I29" s="81"/>
      <c r="J29" s="81"/>
      <c r="K29" s="81"/>
      <c r="L29" s="81"/>
      <c r="M29" s="81"/>
      <c r="N29" s="81"/>
      <c r="O29" s="81"/>
    </row>
    <row r="30" ht="21" customHeight="1" spans="1:15">
      <c r="A30" s="182" t="s">
        <v>146</v>
      </c>
      <c r="B30" s="182" t="s">
        <v>147</v>
      </c>
      <c r="C30" s="81">
        <v>4776995.4</v>
      </c>
      <c r="D30" s="81">
        <v>4776995.4</v>
      </c>
      <c r="E30" s="81">
        <v>4776995.4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ht="21" customHeight="1" spans="1:15">
      <c r="A31" s="181" t="s">
        <v>148</v>
      </c>
      <c r="B31" s="181" t="s">
        <v>149</v>
      </c>
      <c r="C31" s="81">
        <v>300000</v>
      </c>
      <c r="D31" s="81">
        <v>300000</v>
      </c>
      <c r="E31" s="81"/>
      <c r="F31" s="81">
        <v>300000</v>
      </c>
      <c r="G31" s="81"/>
      <c r="H31" s="81"/>
      <c r="I31" s="81"/>
      <c r="J31" s="81"/>
      <c r="K31" s="81"/>
      <c r="L31" s="81"/>
      <c r="M31" s="81"/>
      <c r="N31" s="81"/>
      <c r="O31" s="81"/>
    </row>
    <row r="32" ht="21" customHeight="1" spans="1:15">
      <c r="A32" s="182" t="s">
        <v>150</v>
      </c>
      <c r="B32" s="182" t="s">
        <v>149</v>
      </c>
      <c r="C32" s="81">
        <v>300000</v>
      </c>
      <c r="D32" s="81">
        <v>300000</v>
      </c>
      <c r="E32" s="81"/>
      <c r="F32" s="81">
        <v>300000</v>
      </c>
      <c r="G32" s="81"/>
      <c r="H32" s="81"/>
      <c r="I32" s="81"/>
      <c r="J32" s="81"/>
      <c r="K32" s="81"/>
      <c r="L32" s="81"/>
      <c r="M32" s="81"/>
      <c r="N32" s="81"/>
      <c r="O32" s="81"/>
    </row>
    <row r="33" ht="21" customHeight="1" spans="1:15">
      <c r="A33" s="58" t="s">
        <v>151</v>
      </c>
      <c r="B33" s="58" t="s">
        <v>152</v>
      </c>
      <c r="C33" s="81">
        <v>7151933.28</v>
      </c>
      <c r="D33" s="81">
        <v>7151933.28</v>
      </c>
      <c r="E33" s="81">
        <v>910479.72</v>
      </c>
      <c r="F33" s="81">
        <v>6241453.56</v>
      </c>
      <c r="G33" s="81"/>
      <c r="H33" s="81"/>
      <c r="I33" s="81"/>
      <c r="J33" s="81"/>
      <c r="K33" s="81"/>
      <c r="L33" s="81"/>
      <c r="M33" s="81"/>
      <c r="N33" s="81"/>
      <c r="O33" s="81"/>
    </row>
    <row r="34" ht="21" customHeight="1" spans="1:15">
      <c r="A34" s="181" t="s">
        <v>153</v>
      </c>
      <c r="B34" s="181" t="s">
        <v>154</v>
      </c>
      <c r="C34" s="81">
        <v>910479.72</v>
      </c>
      <c r="D34" s="81">
        <v>910479.72</v>
      </c>
      <c r="E34" s="81">
        <v>910479.72</v>
      </c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ht="21" customHeight="1" spans="1:15">
      <c r="A35" s="182" t="s">
        <v>155</v>
      </c>
      <c r="B35" s="182" t="s">
        <v>156</v>
      </c>
      <c r="C35" s="81">
        <v>155158.32</v>
      </c>
      <c r="D35" s="81">
        <v>155158.32</v>
      </c>
      <c r="E35" s="81">
        <v>155158.32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</row>
    <row r="36" ht="21" customHeight="1" spans="1:15">
      <c r="A36" s="182" t="s">
        <v>157</v>
      </c>
      <c r="B36" s="182" t="s">
        <v>158</v>
      </c>
      <c r="C36" s="81">
        <v>212687.16</v>
      </c>
      <c r="D36" s="81">
        <v>212687.16</v>
      </c>
      <c r="E36" s="81">
        <v>212687.16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</row>
    <row r="37" ht="21" customHeight="1" spans="1:15">
      <c r="A37" s="182" t="s">
        <v>159</v>
      </c>
      <c r="B37" s="182" t="s">
        <v>160</v>
      </c>
      <c r="C37" s="81">
        <v>472429.2</v>
      </c>
      <c r="D37" s="81">
        <v>472429.2</v>
      </c>
      <c r="E37" s="81">
        <v>472429.2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8" ht="21" customHeight="1" spans="1:15">
      <c r="A38" s="182" t="s">
        <v>161</v>
      </c>
      <c r="B38" s="182" t="s">
        <v>162</v>
      </c>
      <c r="C38" s="81">
        <v>70205.04</v>
      </c>
      <c r="D38" s="81">
        <v>70205.04</v>
      </c>
      <c r="E38" s="81">
        <v>70205.04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</row>
    <row r="39" ht="21" customHeight="1" spans="1:15">
      <c r="A39" s="181" t="s">
        <v>163</v>
      </c>
      <c r="B39" s="181" t="s">
        <v>164</v>
      </c>
      <c r="C39" s="81">
        <v>6241453.56</v>
      </c>
      <c r="D39" s="81">
        <v>6241453.56</v>
      </c>
      <c r="E39" s="81"/>
      <c r="F39" s="81">
        <v>6241453.56</v>
      </c>
      <c r="G39" s="81"/>
      <c r="H39" s="81"/>
      <c r="I39" s="81"/>
      <c r="J39" s="81"/>
      <c r="K39" s="81"/>
      <c r="L39" s="81"/>
      <c r="M39" s="81"/>
      <c r="N39" s="81"/>
      <c r="O39" s="81"/>
    </row>
    <row r="40" ht="21" customHeight="1" spans="1:15">
      <c r="A40" s="182" t="s">
        <v>165</v>
      </c>
      <c r="B40" s="182" t="s">
        <v>164</v>
      </c>
      <c r="C40" s="81">
        <v>6241453.56</v>
      </c>
      <c r="D40" s="81">
        <v>6241453.56</v>
      </c>
      <c r="E40" s="81"/>
      <c r="F40" s="81">
        <v>6241453.56</v>
      </c>
      <c r="G40" s="81"/>
      <c r="H40" s="81"/>
      <c r="I40" s="81"/>
      <c r="J40" s="81"/>
      <c r="K40" s="81"/>
      <c r="L40" s="81"/>
      <c r="M40" s="81"/>
      <c r="N40" s="81"/>
      <c r="O40" s="81"/>
    </row>
    <row r="41" ht="21" customHeight="1" spans="1:15">
      <c r="A41" s="58" t="s">
        <v>166</v>
      </c>
      <c r="B41" s="58" t="s">
        <v>167</v>
      </c>
      <c r="C41" s="81">
        <v>854712</v>
      </c>
      <c r="D41" s="81">
        <v>854712</v>
      </c>
      <c r="E41" s="81">
        <v>854712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</row>
    <row r="42" ht="21" customHeight="1" spans="1:15">
      <c r="A42" s="181" t="s">
        <v>168</v>
      </c>
      <c r="B42" s="181" t="s">
        <v>169</v>
      </c>
      <c r="C42" s="81">
        <v>854712</v>
      </c>
      <c r="D42" s="81">
        <v>854712</v>
      </c>
      <c r="E42" s="81">
        <v>854712</v>
      </c>
      <c r="F42" s="81"/>
      <c r="G42" s="81"/>
      <c r="H42" s="81"/>
      <c r="I42" s="81"/>
      <c r="J42" s="81"/>
      <c r="K42" s="81"/>
      <c r="L42" s="81"/>
      <c r="M42" s="81"/>
      <c r="N42" s="81"/>
      <c r="O42" s="81"/>
    </row>
    <row r="43" ht="21" customHeight="1" spans="1:15">
      <c r="A43" s="182" t="s">
        <v>170</v>
      </c>
      <c r="B43" s="182" t="s">
        <v>171</v>
      </c>
      <c r="C43" s="81">
        <v>854712</v>
      </c>
      <c r="D43" s="81">
        <v>854712</v>
      </c>
      <c r="E43" s="81">
        <v>854712</v>
      </c>
      <c r="F43" s="81"/>
      <c r="G43" s="81"/>
      <c r="H43" s="81"/>
      <c r="I43" s="81"/>
      <c r="J43" s="81"/>
      <c r="K43" s="81"/>
      <c r="L43" s="81"/>
      <c r="M43" s="81"/>
      <c r="N43" s="81"/>
      <c r="O43" s="81"/>
    </row>
    <row r="44" ht="21" customHeight="1" spans="1:15">
      <c r="A44" s="183" t="s">
        <v>55</v>
      </c>
      <c r="B44" s="33"/>
      <c r="C44" s="81">
        <v>96454257.42</v>
      </c>
      <c r="D44" s="81">
        <v>94804257.42</v>
      </c>
      <c r="E44" s="81">
        <v>11798345.92</v>
      </c>
      <c r="F44" s="81">
        <v>83005911.5</v>
      </c>
      <c r="G44" s="81"/>
      <c r="H44" s="81"/>
      <c r="I44" s="81"/>
      <c r="J44" s="81">
        <v>1650000</v>
      </c>
      <c r="K44" s="81"/>
      <c r="L44" s="81"/>
      <c r="M44" s="81"/>
      <c r="N44" s="81"/>
      <c r="O44" s="81">
        <v>1650000</v>
      </c>
    </row>
  </sheetData>
  <mergeCells count="12">
    <mergeCell ref="A1:O1"/>
    <mergeCell ref="A2:O2"/>
    <mergeCell ref="A3:B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view="pageBreakPreview" zoomScaleNormal="100" topLeftCell="A1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172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"单位名称："&amp;"昆明市五华区退役军人事务局"</f>
        <v>单位名称：昆明市五华区退役军人事务局</v>
      </c>
      <c r="B3" s="169"/>
      <c r="D3" s="49" t="s">
        <v>1</v>
      </c>
    </row>
    <row r="4" ht="17.25" customHeight="1" spans="1:4">
      <c r="A4" s="170" t="s">
        <v>2</v>
      </c>
      <c r="B4" s="171"/>
      <c r="C4" s="170" t="s">
        <v>3</v>
      </c>
      <c r="D4" s="171"/>
    </row>
    <row r="5" ht="18.75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6.5" customHeight="1" spans="1:4">
      <c r="A6" s="172" t="s">
        <v>173</v>
      </c>
      <c r="B6" s="81">
        <v>71966054.61</v>
      </c>
      <c r="C6" s="172" t="s">
        <v>174</v>
      </c>
      <c r="D6" s="81">
        <v>94804257.42</v>
      </c>
    </row>
    <row r="7" ht="16.5" customHeight="1" spans="1:4">
      <c r="A7" s="172" t="s">
        <v>175</v>
      </c>
      <c r="B7" s="81">
        <v>71966054.61</v>
      </c>
      <c r="C7" s="172" t="s">
        <v>176</v>
      </c>
      <c r="D7" s="81"/>
    </row>
    <row r="8" ht="16.5" customHeight="1" spans="1:4">
      <c r="A8" s="172" t="s">
        <v>177</v>
      </c>
      <c r="B8" s="81"/>
      <c r="C8" s="172" t="s">
        <v>178</v>
      </c>
      <c r="D8" s="81"/>
    </row>
    <row r="9" ht="16.5" customHeight="1" spans="1:4">
      <c r="A9" s="172" t="s">
        <v>179</v>
      </c>
      <c r="B9" s="81"/>
      <c r="C9" s="172" t="s">
        <v>180</v>
      </c>
      <c r="D9" s="81"/>
    </row>
    <row r="10" ht="16.5" customHeight="1" spans="1:4">
      <c r="A10" s="172" t="s">
        <v>181</v>
      </c>
      <c r="B10" s="81">
        <v>22838202.81</v>
      </c>
      <c r="C10" s="172" t="s">
        <v>182</v>
      </c>
      <c r="D10" s="81"/>
    </row>
    <row r="11" ht="16.5" customHeight="1" spans="1:4">
      <c r="A11" s="172" t="s">
        <v>175</v>
      </c>
      <c r="B11" s="81">
        <v>22838202.81</v>
      </c>
      <c r="C11" s="172" t="s">
        <v>183</v>
      </c>
      <c r="D11" s="81"/>
    </row>
    <row r="12" ht="16.5" customHeight="1" spans="1:4">
      <c r="A12" s="151" t="s">
        <v>177</v>
      </c>
      <c r="B12" s="81"/>
      <c r="C12" s="70" t="s">
        <v>184</v>
      </c>
      <c r="D12" s="81"/>
    </row>
    <row r="13" ht="16.5" customHeight="1" spans="1:4">
      <c r="A13" s="151" t="s">
        <v>179</v>
      </c>
      <c r="B13" s="81"/>
      <c r="C13" s="70" t="s">
        <v>185</v>
      </c>
      <c r="D13" s="81"/>
    </row>
    <row r="14" ht="16.5" customHeight="1" spans="1:4">
      <c r="A14" s="173"/>
      <c r="B14" s="81"/>
      <c r="C14" s="70" t="s">
        <v>186</v>
      </c>
      <c r="D14" s="81"/>
    </row>
    <row r="15" ht="16.5" customHeight="1" spans="1:4">
      <c r="A15" s="173"/>
      <c r="B15" s="81"/>
      <c r="C15" s="70" t="s">
        <v>187</v>
      </c>
      <c r="D15" s="81"/>
    </row>
    <row r="16" ht="16.5" customHeight="1" spans="1:4">
      <c r="A16" s="173"/>
      <c r="B16" s="81"/>
      <c r="C16" s="70" t="s">
        <v>188</v>
      </c>
      <c r="D16" s="81"/>
    </row>
    <row r="17" ht="16.5" customHeight="1" spans="1:4">
      <c r="A17" s="173"/>
      <c r="B17" s="81"/>
      <c r="C17" s="70" t="s">
        <v>189</v>
      </c>
      <c r="D17" s="81"/>
    </row>
    <row r="18" ht="16.5" customHeight="1" spans="1:4">
      <c r="A18" s="173"/>
      <c r="B18" s="81"/>
      <c r="C18" s="70" t="s">
        <v>190</v>
      </c>
      <c r="D18" s="81"/>
    </row>
    <row r="19" ht="16.5" customHeight="1" spans="1:4">
      <c r="A19" s="173"/>
      <c r="B19" s="81"/>
      <c r="C19" s="70" t="s">
        <v>191</v>
      </c>
      <c r="D19" s="81"/>
    </row>
    <row r="20" ht="16.5" customHeight="1" spans="1:4">
      <c r="A20" s="173"/>
      <c r="B20" s="81"/>
      <c r="C20" s="70" t="s">
        <v>192</v>
      </c>
      <c r="D20" s="81"/>
    </row>
    <row r="21" ht="16.5" customHeight="1" spans="1:4">
      <c r="A21" s="173"/>
      <c r="B21" s="81"/>
      <c r="C21" s="70" t="s">
        <v>193</v>
      </c>
      <c r="D21" s="81"/>
    </row>
    <row r="22" ht="16.5" customHeight="1" spans="1:4">
      <c r="A22" s="173"/>
      <c r="B22" s="81"/>
      <c r="C22" s="70" t="s">
        <v>194</v>
      </c>
      <c r="D22" s="81"/>
    </row>
    <row r="23" ht="16.5" customHeight="1" spans="1:4">
      <c r="A23" s="173"/>
      <c r="B23" s="81"/>
      <c r="C23" s="70" t="s">
        <v>195</v>
      </c>
      <c r="D23" s="81"/>
    </row>
    <row r="24" ht="16.5" customHeight="1" spans="1:4">
      <c r="A24" s="173"/>
      <c r="B24" s="81"/>
      <c r="C24" s="70" t="s">
        <v>196</v>
      </c>
      <c r="D24" s="81"/>
    </row>
    <row r="25" ht="16.5" customHeight="1" spans="1:4">
      <c r="A25" s="173"/>
      <c r="B25" s="81"/>
      <c r="C25" s="70" t="s">
        <v>197</v>
      </c>
      <c r="D25" s="81"/>
    </row>
    <row r="26" ht="16.5" customHeight="1" spans="1:4">
      <c r="A26" s="173"/>
      <c r="B26" s="81"/>
      <c r="C26" s="70" t="s">
        <v>198</v>
      </c>
      <c r="D26" s="81"/>
    </row>
    <row r="27" ht="16.5" customHeight="1" spans="1:4">
      <c r="A27" s="173"/>
      <c r="B27" s="81"/>
      <c r="C27" s="70" t="s">
        <v>199</v>
      </c>
      <c r="D27" s="81"/>
    </row>
    <row r="28" ht="16.5" customHeight="1" spans="1:4">
      <c r="A28" s="173"/>
      <c r="B28" s="81"/>
      <c r="C28" s="70" t="s">
        <v>200</v>
      </c>
      <c r="D28" s="81"/>
    </row>
    <row r="29" ht="16.5" customHeight="1" spans="1:4">
      <c r="A29" s="173"/>
      <c r="B29" s="81"/>
      <c r="C29" s="70" t="s">
        <v>201</v>
      </c>
      <c r="D29" s="81"/>
    </row>
    <row r="30" ht="16.5" customHeight="1" spans="1:4">
      <c r="A30" s="173"/>
      <c r="B30" s="81"/>
      <c r="C30" s="70" t="s">
        <v>202</v>
      </c>
      <c r="D30" s="81"/>
    </row>
    <row r="31" ht="16.5" customHeight="1" spans="1:4">
      <c r="A31" s="173"/>
      <c r="B31" s="81"/>
      <c r="C31" s="151" t="s">
        <v>203</v>
      </c>
      <c r="D31" s="81"/>
    </row>
    <row r="32" ht="16.5" customHeight="1" spans="1:4">
      <c r="A32" s="173"/>
      <c r="B32" s="81"/>
      <c r="C32" s="151" t="s">
        <v>204</v>
      </c>
      <c r="D32" s="81"/>
    </row>
    <row r="33" ht="16.5" customHeight="1" spans="1:4">
      <c r="A33" s="173"/>
      <c r="B33" s="81"/>
      <c r="C33" s="22" t="s">
        <v>205</v>
      </c>
      <c r="D33" s="81"/>
    </row>
    <row r="34" ht="15" customHeight="1" spans="1:4">
      <c r="A34" s="174" t="s">
        <v>50</v>
      </c>
      <c r="B34" s="175">
        <v>94804257.42</v>
      </c>
      <c r="C34" s="174" t="s">
        <v>51</v>
      </c>
      <c r="D34" s="175">
        <v>94804257.42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4"/>
  <sheetViews>
    <sheetView showZeros="0" view="pageBreakPreview" zoomScaleNormal="100" topLeftCell="A25" workbookViewId="0">
      <selection activeCell="A27" sqref="$A27:$XFD27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4:7">
      <c r="D1" s="142"/>
      <c r="F1" s="74"/>
      <c r="G1" s="147" t="s">
        <v>206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13" t="str">
        <f>"单位名称："&amp;"昆明市五华区退役军人事务局"</f>
        <v>单位名称：昆明市五华区退役军人事务局</v>
      </c>
      <c r="F3" s="125"/>
      <c r="G3" s="147" t="s">
        <v>1</v>
      </c>
    </row>
    <row r="4" ht="20.25" customHeight="1" spans="1:7">
      <c r="A4" s="165" t="s">
        <v>207</v>
      </c>
      <c r="B4" s="166"/>
      <c r="C4" s="129" t="s">
        <v>55</v>
      </c>
      <c r="D4" s="153" t="s">
        <v>78</v>
      </c>
      <c r="E4" s="37"/>
      <c r="F4" s="38"/>
      <c r="G4" s="144" t="s">
        <v>79</v>
      </c>
    </row>
    <row r="5" ht="20.25" customHeight="1" spans="1:7">
      <c r="A5" s="167" t="s">
        <v>75</v>
      </c>
      <c r="B5" s="167" t="s">
        <v>76</v>
      </c>
      <c r="C5" s="30"/>
      <c r="D5" s="135" t="s">
        <v>57</v>
      </c>
      <c r="E5" s="135" t="s">
        <v>208</v>
      </c>
      <c r="F5" s="135" t="s">
        <v>209</v>
      </c>
      <c r="G5" s="146"/>
    </row>
    <row r="6" ht="15" customHeight="1" spans="1:7">
      <c r="A6" s="59" t="s">
        <v>85</v>
      </c>
      <c r="B6" s="59" t="s">
        <v>86</v>
      </c>
      <c r="C6" s="59" t="s">
        <v>87</v>
      </c>
      <c r="D6" s="59" t="s">
        <v>88</v>
      </c>
      <c r="E6" s="59" t="s">
        <v>89</v>
      </c>
      <c r="F6" s="59" t="s">
        <v>90</v>
      </c>
      <c r="G6" s="59" t="s">
        <v>91</v>
      </c>
    </row>
    <row r="7" ht="18" customHeight="1" spans="1:7">
      <c r="A7" s="22" t="s">
        <v>100</v>
      </c>
      <c r="B7" s="22" t="s">
        <v>101</v>
      </c>
      <c r="C7" s="81">
        <v>86797612.14</v>
      </c>
      <c r="D7" s="81">
        <v>10033154.2</v>
      </c>
      <c r="E7" s="81">
        <v>9620967.2</v>
      </c>
      <c r="F7" s="81">
        <v>412187</v>
      </c>
      <c r="G7" s="81">
        <v>76764457.94</v>
      </c>
    </row>
    <row r="8" ht="18" customHeight="1" spans="1:7">
      <c r="A8" s="140" t="s">
        <v>102</v>
      </c>
      <c r="B8" s="140" t="s">
        <v>103</v>
      </c>
      <c r="C8" s="81">
        <v>2111732.8</v>
      </c>
      <c r="D8" s="81">
        <v>2111732.8</v>
      </c>
      <c r="E8" s="81">
        <v>2105732.8</v>
      </c>
      <c r="F8" s="81">
        <v>6000</v>
      </c>
      <c r="G8" s="81"/>
    </row>
    <row r="9" ht="18" customHeight="1" spans="1:7">
      <c r="A9" s="141" t="s">
        <v>104</v>
      </c>
      <c r="B9" s="141" t="s">
        <v>105</v>
      </c>
      <c r="C9" s="81">
        <v>56400</v>
      </c>
      <c r="D9" s="81">
        <v>56400</v>
      </c>
      <c r="E9" s="81">
        <v>50400</v>
      </c>
      <c r="F9" s="81">
        <v>6000</v>
      </c>
      <c r="G9" s="81"/>
    </row>
    <row r="10" ht="18" customHeight="1" spans="1:7">
      <c r="A10" s="141" t="s">
        <v>106</v>
      </c>
      <c r="B10" s="141" t="s">
        <v>107</v>
      </c>
      <c r="C10" s="81">
        <v>1101600</v>
      </c>
      <c r="D10" s="81">
        <v>1101600</v>
      </c>
      <c r="E10" s="81">
        <v>1101600</v>
      </c>
      <c r="F10" s="81"/>
      <c r="G10" s="81"/>
    </row>
    <row r="11" ht="18" customHeight="1" spans="1:7">
      <c r="A11" s="141" t="s">
        <v>108</v>
      </c>
      <c r="B11" s="141" t="s">
        <v>109</v>
      </c>
      <c r="C11" s="81">
        <v>853732.8</v>
      </c>
      <c r="D11" s="81">
        <v>853732.8</v>
      </c>
      <c r="E11" s="81">
        <v>853732.8</v>
      </c>
      <c r="F11" s="81"/>
      <c r="G11" s="81"/>
    </row>
    <row r="12" ht="18" customHeight="1" spans="1:7">
      <c r="A12" s="141" t="s">
        <v>110</v>
      </c>
      <c r="B12" s="141" t="s">
        <v>111</v>
      </c>
      <c r="C12" s="81">
        <v>100000</v>
      </c>
      <c r="D12" s="81">
        <v>100000</v>
      </c>
      <c r="E12" s="81">
        <v>100000</v>
      </c>
      <c r="F12" s="81"/>
      <c r="G12" s="81"/>
    </row>
    <row r="13" ht="18" customHeight="1" spans="1:7">
      <c r="A13" s="140" t="s">
        <v>112</v>
      </c>
      <c r="B13" s="140" t="s">
        <v>113</v>
      </c>
      <c r="C13" s="81">
        <v>11220322.01</v>
      </c>
      <c r="D13" s="81"/>
      <c r="E13" s="81"/>
      <c r="F13" s="81"/>
      <c r="G13" s="81">
        <v>11220322.01</v>
      </c>
    </row>
    <row r="14" ht="18" customHeight="1" spans="1:7">
      <c r="A14" s="141" t="s">
        <v>114</v>
      </c>
      <c r="B14" s="141" t="s">
        <v>115</v>
      </c>
      <c r="C14" s="81">
        <v>105931.16</v>
      </c>
      <c r="D14" s="81"/>
      <c r="E14" s="81"/>
      <c r="F14" s="81"/>
      <c r="G14" s="81">
        <v>105931.16</v>
      </c>
    </row>
    <row r="15" ht="18" customHeight="1" spans="1:7">
      <c r="A15" s="141" t="s">
        <v>116</v>
      </c>
      <c r="B15" s="141" t="s">
        <v>117</v>
      </c>
      <c r="C15" s="81">
        <v>2691134.4</v>
      </c>
      <c r="D15" s="81"/>
      <c r="E15" s="81"/>
      <c r="F15" s="81"/>
      <c r="G15" s="81">
        <v>2691134.4</v>
      </c>
    </row>
    <row r="16" ht="18" customHeight="1" spans="1:7">
      <c r="A16" s="141" t="s">
        <v>118</v>
      </c>
      <c r="B16" s="141" t="s">
        <v>119</v>
      </c>
      <c r="C16" s="81">
        <v>687548.75</v>
      </c>
      <c r="D16" s="81"/>
      <c r="E16" s="81"/>
      <c r="F16" s="81"/>
      <c r="G16" s="81">
        <v>687548.75</v>
      </c>
    </row>
    <row r="17" ht="18" customHeight="1" spans="1:7">
      <c r="A17" s="141" t="s">
        <v>120</v>
      </c>
      <c r="B17" s="141" t="s">
        <v>121</v>
      </c>
      <c r="C17" s="81">
        <v>4177020.5</v>
      </c>
      <c r="D17" s="81"/>
      <c r="E17" s="81"/>
      <c r="F17" s="81"/>
      <c r="G17" s="81">
        <v>4177020.5</v>
      </c>
    </row>
    <row r="18" ht="18" customHeight="1" spans="1:7">
      <c r="A18" s="141" t="s">
        <v>122</v>
      </c>
      <c r="B18" s="141" t="s">
        <v>123</v>
      </c>
      <c r="C18" s="81">
        <v>55987.2</v>
      </c>
      <c r="D18" s="81"/>
      <c r="E18" s="81"/>
      <c r="F18" s="81"/>
      <c r="G18" s="81">
        <v>55987.2</v>
      </c>
    </row>
    <row r="19" ht="18" customHeight="1" spans="1:7">
      <c r="A19" s="141" t="s">
        <v>124</v>
      </c>
      <c r="B19" s="141" t="s">
        <v>125</v>
      </c>
      <c r="C19" s="81">
        <v>30000</v>
      </c>
      <c r="D19" s="81"/>
      <c r="E19" s="81"/>
      <c r="F19" s="81"/>
      <c r="G19" s="81">
        <v>30000</v>
      </c>
    </row>
    <row r="20" ht="18" customHeight="1" spans="1:7">
      <c r="A20" s="141" t="s">
        <v>126</v>
      </c>
      <c r="B20" s="141" t="s">
        <v>127</v>
      </c>
      <c r="C20" s="81">
        <v>3472700</v>
      </c>
      <c r="D20" s="81"/>
      <c r="E20" s="81"/>
      <c r="F20" s="81"/>
      <c r="G20" s="81">
        <v>3472700</v>
      </c>
    </row>
    <row r="21" ht="18" customHeight="1" spans="1:7">
      <c r="A21" s="140" t="s">
        <v>128</v>
      </c>
      <c r="B21" s="140" t="s">
        <v>129</v>
      </c>
      <c r="C21" s="81">
        <v>62124135.93</v>
      </c>
      <c r="D21" s="81">
        <v>20000</v>
      </c>
      <c r="E21" s="81"/>
      <c r="F21" s="81">
        <v>20000</v>
      </c>
      <c r="G21" s="81">
        <v>62104135.93</v>
      </c>
    </row>
    <row r="22" ht="18" customHeight="1" spans="1:7">
      <c r="A22" s="141" t="s">
        <v>130</v>
      </c>
      <c r="B22" s="141" t="s">
        <v>131</v>
      </c>
      <c r="C22" s="81">
        <v>2561200</v>
      </c>
      <c r="D22" s="81"/>
      <c r="E22" s="81"/>
      <c r="F22" s="81"/>
      <c r="G22" s="81">
        <v>2561200</v>
      </c>
    </row>
    <row r="23" ht="18" customHeight="1" spans="1:7">
      <c r="A23" s="141" t="s">
        <v>132</v>
      </c>
      <c r="B23" s="141" t="s">
        <v>133</v>
      </c>
      <c r="C23" s="81">
        <v>57235668.03</v>
      </c>
      <c r="D23" s="81"/>
      <c r="E23" s="81"/>
      <c r="F23" s="81"/>
      <c r="G23" s="81">
        <v>57235668.03</v>
      </c>
    </row>
    <row r="24" ht="18" customHeight="1" spans="1:7">
      <c r="A24" s="141" t="s">
        <v>134</v>
      </c>
      <c r="B24" s="141" t="s">
        <v>135</v>
      </c>
      <c r="C24" s="81">
        <v>802957</v>
      </c>
      <c r="D24" s="81">
        <v>20000</v>
      </c>
      <c r="E24" s="81"/>
      <c r="F24" s="81">
        <v>20000</v>
      </c>
      <c r="G24" s="81">
        <v>782957</v>
      </c>
    </row>
    <row r="25" ht="18" customHeight="1" spans="1:7">
      <c r="A25" s="141" t="s">
        <v>136</v>
      </c>
      <c r="B25" s="141" t="s">
        <v>137</v>
      </c>
      <c r="C25" s="81">
        <v>611230.9</v>
      </c>
      <c r="D25" s="81"/>
      <c r="E25" s="81"/>
      <c r="F25" s="81"/>
      <c r="G25" s="81">
        <v>611230.9</v>
      </c>
    </row>
    <row r="26" ht="18" customHeight="1" spans="1:7">
      <c r="A26" s="141" t="s">
        <v>138</v>
      </c>
      <c r="B26" s="141" t="s">
        <v>139</v>
      </c>
      <c r="C26" s="81">
        <v>913080</v>
      </c>
      <c r="D26" s="81"/>
      <c r="E26" s="81"/>
      <c r="F26" s="81"/>
      <c r="G26" s="81">
        <v>913080</v>
      </c>
    </row>
    <row r="27" ht="18" customHeight="1" spans="1:7">
      <c r="A27" s="140" t="s">
        <v>140</v>
      </c>
      <c r="B27" s="140" t="s">
        <v>141</v>
      </c>
      <c r="C27" s="81">
        <v>11041421.4</v>
      </c>
      <c r="D27" s="81">
        <v>7901421.4</v>
      </c>
      <c r="E27" s="81">
        <v>7515234.4</v>
      </c>
      <c r="F27" s="81">
        <v>386187</v>
      </c>
      <c r="G27" s="81">
        <v>3140000</v>
      </c>
    </row>
    <row r="28" ht="18" customHeight="1" spans="1:7">
      <c r="A28" s="141" t="s">
        <v>142</v>
      </c>
      <c r="B28" s="141" t="s">
        <v>143</v>
      </c>
      <c r="C28" s="81">
        <v>3164426</v>
      </c>
      <c r="D28" s="81">
        <v>3124426</v>
      </c>
      <c r="E28" s="81">
        <v>2738239</v>
      </c>
      <c r="F28" s="81">
        <v>386187</v>
      </c>
      <c r="G28" s="81">
        <v>40000</v>
      </c>
    </row>
    <row r="29" ht="18" customHeight="1" spans="1:7">
      <c r="A29" s="141" t="s">
        <v>144</v>
      </c>
      <c r="B29" s="141" t="s">
        <v>145</v>
      </c>
      <c r="C29" s="81">
        <v>3100000</v>
      </c>
      <c r="D29" s="81"/>
      <c r="E29" s="81"/>
      <c r="F29" s="81"/>
      <c r="G29" s="81">
        <v>3100000</v>
      </c>
    </row>
    <row r="30" ht="18" customHeight="1" spans="1:7">
      <c r="A30" s="141" t="s">
        <v>146</v>
      </c>
      <c r="B30" s="141" t="s">
        <v>147</v>
      </c>
      <c r="C30" s="81">
        <v>4776995.4</v>
      </c>
      <c r="D30" s="81">
        <v>4776995.4</v>
      </c>
      <c r="E30" s="81">
        <v>4776995.4</v>
      </c>
      <c r="F30" s="81"/>
      <c r="G30" s="81"/>
    </row>
    <row r="31" ht="18" customHeight="1" spans="1:7">
      <c r="A31" s="140" t="s">
        <v>148</v>
      </c>
      <c r="B31" s="140" t="s">
        <v>149</v>
      </c>
      <c r="C31" s="81">
        <v>300000</v>
      </c>
      <c r="D31" s="81"/>
      <c r="E31" s="81"/>
      <c r="F31" s="81"/>
      <c r="G31" s="81">
        <v>300000</v>
      </c>
    </row>
    <row r="32" ht="18" customHeight="1" spans="1:7">
      <c r="A32" s="141" t="s">
        <v>150</v>
      </c>
      <c r="B32" s="141" t="s">
        <v>149</v>
      </c>
      <c r="C32" s="81">
        <v>300000</v>
      </c>
      <c r="D32" s="81"/>
      <c r="E32" s="81"/>
      <c r="F32" s="81"/>
      <c r="G32" s="81">
        <v>300000</v>
      </c>
    </row>
    <row r="33" ht="18" customHeight="1" spans="1:7">
      <c r="A33" s="22" t="s">
        <v>151</v>
      </c>
      <c r="B33" s="22" t="s">
        <v>152</v>
      </c>
      <c r="C33" s="81">
        <v>7151933.28</v>
      </c>
      <c r="D33" s="81">
        <v>910479.72</v>
      </c>
      <c r="E33" s="81">
        <v>910479.72</v>
      </c>
      <c r="F33" s="81"/>
      <c r="G33" s="81">
        <v>6241453.56</v>
      </c>
    </row>
    <row r="34" ht="18" customHeight="1" spans="1:7">
      <c r="A34" s="140" t="s">
        <v>153</v>
      </c>
      <c r="B34" s="140" t="s">
        <v>154</v>
      </c>
      <c r="C34" s="81">
        <v>910479.72</v>
      </c>
      <c r="D34" s="81">
        <v>910479.72</v>
      </c>
      <c r="E34" s="81">
        <v>910479.72</v>
      </c>
      <c r="F34" s="81"/>
      <c r="G34" s="81"/>
    </row>
    <row r="35" ht="18" customHeight="1" spans="1:7">
      <c r="A35" s="141" t="s">
        <v>155</v>
      </c>
      <c r="B35" s="141" t="s">
        <v>156</v>
      </c>
      <c r="C35" s="81">
        <v>155158.32</v>
      </c>
      <c r="D35" s="81">
        <v>155158.32</v>
      </c>
      <c r="E35" s="81">
        <v>155158.32</v>
      </c>
      <c r="F35" s="81"/>
      <c r="G35" s="81"/>
    </row>
    <row r="36" ht="18" customHeight="1" spans="1:7">
      <c r="A36" s="141" t="s">
        <v>157</v>
      </c>
      <c r="B36" s="141" t="s">
        <v>158</v>
      </c>
      <c r="C36" s="81">
        <v>212687.16</v>
      </c>
      <c r="D36" s="81">
        <v>212687.16</v>
      </c>
      <c r="E36" s="81">
        <v>212687.16</v>
      </c>
      <c r="F36" s="81"/>
      <c r="G36" s="81"/>
    </row>
    <row r="37" ht="18" customHeight="1" spans="1:7">
      <c r="A37" s="141" t="s">
        <v>159</v>
      </c>
      <c r="B37" s="141" t="s">
        <v>160</v>
      </c>
      <c r="C37" s="81">
        <v>472429.2</v>
      </c>
      <c r="D37" s="81">
        <v>472429.2</v>
      </c>
      <c r="E37" s="81">
        <v>472429.2</v>
      </c>
      <c r="F37" s="81"/>
      <c r="G37" s="81"/>
    </row>
    <row r="38" ht="18" customHeight="1" spans="1:7">
      <c r="A38" s="141" t="s">
        <v>161</v>
      </c>
      <c r="B38" s="141" t="s">
        <v>162</v>
      </c>
      <c r="C38" s="81">
        <v>70205.04</v>
      </c>
      <c r="D38" s="81">
        <v>70205.04</v>
      </c>
      <c r="E38" s="81">
        <v>70205.04</v>
      </c>
      <c r="F38" s="81"/>
      <c r="G38" s="81"/>
    </row>
    <row r="39" ht="18" customHeight="1" spans="1:7">
      <c r="A39" s="140" t="s">
        <v>163</v>
      </c>
      <c r="B39" s="140" t="s">
        <v>164</v>
      </c>
      <c r="C39" s="81">
        <v>6241453.56</v>
      </c>
      <c r="D39" s="81"/>
      <c r="E39" s="81"/>
      <c r="F39" s="81"/>
      <c r="G39" s="81">
        <v>6241453.56</v>
      </c>
    </row>
    <row r="40" ht="18" customHeight="1" spans="1:7">
      <c r="A40" s="141" t="s">
        <v>165</v>
      </c>
      <c r="B40" s="141" t="s">
        <v>164</v>
      </c>
      <c r="C40" s="81">
        <v>6241453.56</v>
      </c>
      <c r="D40" s="81"/>
      <c r="E40" s="81"/>
      <c r="F40" s="81"/>
      <c r="G40" s="81">
        <v>6241453.56</v>
      </c>
    </row>
    <row r="41" ht="18" customHeight="1" spans="1:7">
      <c r="A41" s="22" t="s">
        <v>166</v>
      </c>
      <c r="B41" s="22" t="s">
        <v>167</v>
      </c>
      <c r="C41" s="81">
        <v>854712</v>
      </c>
      <c r="D41" s="81">
        <v>854712</v>
      </c>
      <c r="E41" s="81">
        <v>854712</v>
      </c>
      <c r="F41" s="81"/>
      <c r="G41" s="81"/>
    </row>
    <row r="42" ht="18" customHeight="1" spans="1:7">
      <c r="A42" s="140" t="s">
        <v>168</v>
      </c>
      <c r="B42" s="140" t="s">
        <v>169</v>
      </c>
      <c r="C42" s="81">
        <v>854712</v>
      </c>
      <c r="D42" s="81">
        <v>854712</v>
      </c>
      <c r="E42" s="81">
        <v>854712</v>
      </c>
      <c r="F42" s="81"/>
      <c r="G42" s="81"/>
    </row>
    <row r="43" ht="18" customHeight="1" spans="1:7">
      <c r="A43" s="141" t="s">
        <v>170</v>
      </c>
      <c r="B43" s="141" t="s">
        <v>171</v>
      </c>
      <c r="C43" s="81">
        <v>854712</v>
      </c>
      <c r="D43" s="81">
        <v>854712</v>
      </c>
      <c r="E43" s="81">
        <v>854712</v>
      </c>
      <c r="F43" s="81"/>
      <c r="G43" s="81"/>
    </row>
    <row r="44" ht="18" customHeight="1" spans="1:7">
      <c r="A44" s="80" t="s">
        <v>210</v>
      </c>
      <c r="B44" s="168" t="s">
        <v>210</v>
      </c>
      <c r="C44" s="81">
        <v>94804257.42</v>
      </c>
      <c r="D44" s="81">
        <v>11798345.92</v>
      </c>
      <c r="E44" s="81">
        <v>11386158.92</v>
      </c>
      <c r="F44" s="81">
        <v>412187</v>
      </c>
      <c r="G44" s="81">
        <v>83005911.5</v>
      </c>
    </row>
  </sheetData>
  <mergeCells count="6">
    <mergeCell ref="A2:G2"/>
    <mergeCell ref="A4:B4"/>
    <mergeCell ref="D4:F4"/>
    <mergeCell ref="A44:B44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8" sqref="A8"/>
    </sheetView>
  </sheetViews>
  <sheetFormatPr defaultColWidth="10.4166666666667" defaultRowHeight="14.25" customHeight="1" outlineLevelCol="5"/>
  <cols>
    <col min="1" max="6" width="28.1333333333333" customWidth="1"/>
  </cols>
  <sheetData>
    <row r="1" customHeight="1" spans="1:6">
      <c r="A1" s="46"/>
      <c r="B1" s="46"/>
      <c r="C1" s="46"/>
      <c r="D1" s="46"/>
      <c r="E1" s="45"/>
      <c r="F1" s="164" t="s">
        <v>211</v>
      </c>
    </row>
    <row r="2" ht="41.25" customHeight="1" spans="1:6">
      <c r="A2" s="159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5" t="str">
        <f>"单位名称："&amp;"昆明市五华区退役军人事务局"</f>
        <v>单位名称：昆明市五华区退役军人事务局</v>
      </c>
      <c r="B3" s="160"/>
      <c r="D3" s="46"/>
      <c r="E3" s="45"/>
      <c r="F3" s="66" t="s">
        <v>1</v>
      </c>
    </row>
    <row r="4" ht="27" customHeight="1" spans="1:6">
      <c r="A4" s="50" t="s">
        <v>212</v>
      </c>
      <c r="B4" s="50" t="s">
        <v>213</v>
      </c>
      <c r="C4" s="52" t="s">
        <v>214</v>
      </c>
      <c r="D4" s="50"/>
      <c r="E4" s="51"/>
      <c r="F4" s="50" t="s">
        <v>215</v>
      </c>
    </row>
    <row r="5" ht="28.5" customHeight="1" spans="1:6">
      <c r="A5" s="161"/>
      <c r="B5" s="54"/>
      <c r="C5" s="51" t="s">
        <v>57</v>
      </c>
      <c r="D5" s="51" t="s">
        <v>216</v>
      </c>
      <c r="E5" s="51" t="s">
        <v>217</v>
      </c>
      <c r="F5" s="53"/>
    </row>
    <row r="6" ht="17.25" customHeight="1" spans="1:6">
      <c r="A6" s="62" t="s">
        <v>85</v>
      </c>
      <c r="B6" s="62" t="s">
        <v>86</v>
      </c>
      <c r="C6" s="62" t="s">
        <v>87</v>
      </c>
      <c r="D6" s="62" t="s">
        <v>88</v>
      </c>
      <c r="E6" s="62" t="s">
        <v>89</v>
      </c>
      <c r="F6" s="62" t="s">
        <v>90</v>
      </c>
    </row>
    <row r="7" ht="17.25" customHeight="1" spans="1:6">
      <c r="A7" s="81"/>
      <c r="B7" s="81"/>
      <c r="C7" s="81"/>
      <c r="D7" s="81"/>
      <c r="E7" s="81"/>
      <c r="F7" s="81"/>
    </row>
    <row r="8" ht="17.25" customHeight="1" spans="1:6">
      <c r="A8" t="s">
        <v>218</v>
      </c>
      <c r="D8" s="162"/>
      <c r="E8" s="162"/>
      <c r="F8" s="162"/>
    </row>
    <row r="10" customHeight="1" spans="2:2">
      <c r="B10" s="16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7"/>
  <sheetViews>
    <sheetView showZeros="0" view="pageBreakPreview" zoomScaleNormal="100" topLeftCell="A45" workbookViewId="0">
      <selection activeCell="F16" sqref="F16"/>
    </sheetView>
  </sheetViews>
  <sheetFormatPr defaultColWidth="9.13333333333333" defaultRowHeight="14.25" customHeight="1"/>
  <cols>
    <col min="1" max="2" width="32.8583333333333" customWidth="1"/>
    <col min="3" max="3" width="20.7083333333333" customWidth="1"/>
    <col min="4" max="4" width="31.2833333333333" customWidth="1"/>
    <col min="5" max="5" width="10.1333333333333" customWidth="1"/>
    <col min="6" max="6" width="29.725" customWidth="1"/>
    <col min="7" max="7" width="10.2833333333333" customWidth="1"/>
    <col min="8" max="8" width="27" customWidth="1"/>
    <col min="9" max="24" width="18.7083333333333" customWidth="1"/>
  </cols>
  <sheetData>
    <row r="1" ht="13.5" customHeight="1" spans="2:24">
      <c r="B1" s="142"/>
      <c r="C1" s="148"/>
      <c r="E1" s="152"/>
      <c r="F1" s="152"/>
      <c r="G1" s="152"/>
      <c r="H1" s="152"/>
      <c r="I1" s="86"/>
      <c r="J1" s="86"/>
      <c r="K1" s="86"/>
      <c r="L1" s="86"/>
      <c r="M1" s="86"/>
      <c r="N1" s="86"/>
      <c r="R1" s="86"/>
      <c r="V1" s="148"/>
      <c r="X1" s="34" t="s">
        <v>219</v>
      </c>
    </row>
    <row r="2" ht="45.75" customHeight="1" spans="1:24">
      <c r="A2" s="88" t="str">
        <f>"2026"&amp;"年部门基本支出预算表"</f>
        <v>2026年部门基本支出预算表</v>
      </c>
      <c r="B2" s="12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2"/>
      <c r="P2" s="12"/>
      <c r="Q2" s="12"/>
      <c r="R2" s="88"/>
      <c r="S2" s="88"/>
      <c r="T2" s="88"/>
      <c r="U2" s="88"/>
      <c r="V2" s="88"/>
      <c r="W2" s="88"/>
      <c r="X2" s="88"/>
    </row>
    <row r="3" ht="18.75" customHeight="1" spans="1:24">
      <c r="A3" s="13" t="str">
        <f>"单位名称："&amp;"昆明市五华区退役军人事务局"</f>
        <v>单位名称：昆明市五华区退役军人事务局</v>
      </c>
      <c r="B3" s="14"/>
      <c r="C3" s="149"/>
      <c r="D3" s="149"/>
      <c r="E3" s="149"/>
      <c r="F3" s="149"/>
      <c r="G3" s="149"/>
      <c r="H3" s="149"/>
      <c r="I3" s="89"/>
      <c r="J3" s="89"/>
      <c r="K3" s="89"/>
      <c r="L3" s="89"/>
      <c r="M3" s="89"/>
      <c r="N3" s="89"/>
      <c r="O3" s="27"/>
      <c r="P3" s="27"/>
      <c r="Q3" s="27"/>
      <c r="R3" s="89"/>
      <c r="V3" s="148"/>
      <c r="X3" s="34" t="s">
        <v>1</v>
      </c>
    </row>
    <row r="4" ht="18" customHeight="1" spans="1:24">
      <c r="A4" s="15" t="s">
        <v>220</v>
      </c>
      <c r="B4" s="15" t="s">
        <v>221</v>
      </c>
      <c r="C4" s="15" t="s">
        <v>222</v>
      </c>
      <c r="D4" s="15" t="s">
        <v>223</v>
      </c>
      <c r="E4" s="15" t="s">
        <v>224</v>
      </c>
      <c r="F4" s="15" t="s">
        <v>225</v>
      </c>
      <c r="G4" s="15" t="s">
        <v>226</v>
      </c>
      <c r="H4" s="15" t="s">
        <v>227</v>
      </c>
      <c r="I4" s="153" t="s">
        <v>228</v>
      </c>
      <c r="J4" s="83" t="s">
        <v>228</v>
      </c>
      <c r="K4" s="83"/>
      <c r="L4" s="83"/>
      <c r="M4" s="83"/>
      <c r="N4" s="83"/>
      <c r="O4" s="37"/>
      <c r="P4" s="37"/>
      <c r="Q4" s="37"/>
      <c r="R4" s="107" t="s">
        <v>61</v>
      </c>
      <c r="S4" s="83" t="s">
        <v>62</v>
      </c>
      <c r="T4" s="83"/>
      <c r="U4" s="83"/>
      <c r="V4" s="83"/>
      <c r="W4" s="83"/>
      <c r="X4" s="84"/>
    </row>
    <row r="5" ht="18" customHeight="1" spans="1:24">
      <c r="A5" s="17"/>
      <c r="B5" s="29"/>
      <c r="C5" s="131"/>
      <c r="D5" s="17"/>
      <c r="E5" s="17"/>
      <c r="F5" s="17"/>
      <c r="G5" s="17"/>
      <c r="H5" s="17"/>
      <c r="I5" s="129" t="s">
        <v>229</v>
      </c>
      <c r="J5" s="153" t="s">
        <v>58</v>
      </c>
      <c r="K5" s="83"/>
      <c r="L5" s="83"/>
      <c r="M5" s="83"/>
      <c r="N5" s="84"/>
      <c r="O5" s="36" t="s">
        <v>230</v>
      </c>
      <c r="P5" s="37"/>
      <c r="Q5" s="38"/>
      <c r="R5" s="15" t="s">
        <v>61</v>
      </c>
      <c r="S5" s="153" t="s">
        <v>62</v>
      </c>
      <c r="T5" s="107" t="s">
        <v>64</v>
      </c>
      <c r="U5" s="83" t="s">
        <v>62</v>
      </c>
      <c r="V5" s="107" t="s">
        <v>66</v>
      </c>
      <c r="W5" s="107" t="s">
        <v>67</v>
      </c>
      <c r="X5" s="156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54" t="s">
        <v>231</v>
      </c>
      <c r="K6" s="15" t="s">
        <v>232</v>
      </c>
      <c r="L6" s="15" t="s">
        <v>233</v>
      </c>
      <c r="M6" s="15" t="s">
        <v>234</v>
      </c>
      <c r="N6" s="15" t="s">
        <v>235</v>
      </c>
      <c r="O6" s="15" t="s">
        <v>58</v>
      </c>
      <c r="P6" s="15" t="s">
        <v>59</v>
      </c>
      <c r="Q6" s="15" t="s">
        <v>60</v>
      </c>
      <c r="R6" s="29"/>
      <c r="S6" s="15" t="s">
        <v>57</v>
      </c>
      <c r="T6" s="15" t="s">
        <v>64</v>
      </c>
      <c r="U6" s="15" t="s">
        <v>236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50"/>
      <c r="B7" s="30"/>
      <c r="C7" s="150"/>
      <c r="D7" s="150"/>
      <c r="E7" s="150"/>
      <c r="F7" s="150"/>
      <c r="G7" s="150"/>
      <c r="H7" s="150"/>
      <c r="I7" s="150"/>
      <c r="J7" s="155" t="s">
        <v>57</v>
      </c>
      <c r="K7" s="19" t="s">
        <v>237</v>
      </c>
      <c r="L7" s="19" t="s">
        <v>233</v>
      </c>
      <c r="M7" s="19" t="s">
        <v>234</v>
      </c>
      <c r="N7" s="19" t="s">
        <v>235</v>
      </c>
      <c r="O7" s="19" t="s">
        <v>233</v>
      </c>
      <c r="P7" s="19" t="s">
        <v>234</v>
      </c>
      <c r="Q7" s="19" t="s">
        <v>235</v>
      </c>
      <c r="R7" s="19" t="s">
        <v>61</v>
      </c>
      <c r="S7" s="19" t="s">
        <v>57</v>
      </c>
      <c r="T7" s="19" t="s">
        <v>64</v>
      </c>
      <c r="U7" s="19" t="s">
        <v>236</v>
      </c>
      <c r="V7" s="19" t="s">
        <v>66</v>
      </c>
      <c r="W7" s="19" t="s">
        <v>67</v>
      </c>
      <c r="X7" s="19" t="s">
        <v>68</v>
      </c>
    </row>
    <row r="8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ht="20.25" customHeight="1" spans="1:24">
      <c r="A9" s="151" t="s">
        <v>70</v>
      </c>
      <c r="B9" s="151" t="s">
        <v>70</v>
      </c>
      <c r="C9" s="151" t="s">
        <v>238</v>
      </c>
      <c r="D9" s="151" t="s">
        <v>239</v>
      </c>
      <c r="E9" s="151" t="s">
        <v>142</v>
      </c>
      <c r="F9" s="151" t="s">
        <v>143</v>
      </c>
      <c r="G9" s="151" t="s">
        <v>240</v>
      </c>
      <c r="H9" s="151" t="s">
        <v>241</v>
      </c>
      <c r="I9" s="81">
        <v>517404</v>
      </c>
      <c r="J9" s="81">
        <v>517404</v>
      </c>
      <c r="K9" s="81"/>
      <c r="L9" s="81"/>
      <c r="M9" s="81">
        <v>517404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1" t="s">
        <v>70</v>
      </c>
      <c r="B10" s="151" t="s">
        <v>70</v>
      </c>
      <c r="C10" s="151" t="s">
        <v>238</v>
      </c>
      <c r="D10" s="151" t="s">
        <v>239</v>
      </c>
      <c r="E10" s="151" t="s">
        <v>142</v>
      </c>
      <c r="F10" s="151" t="s">
        <v>143</v>
      </c>
      <c r="G10" s="151" t="s">
        <v>242</v>
      </c>
      <c r="H10" s="151" t="s">
        <v>243</v>
      </c>
      <c r="I10" s="81">
        <v>598632</v>
      </c>
      <c r="J10" s="81">
        <v>598632</v>
      </c>
      <c r="K10" s="6"/>
      <c r="L10" s="6"/>
      <c r="M10" s="81">
        <v>598632</v>
      </c>
      <c r="N10" s="6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1" t="s">
        <v>70</v>
      </c>
      <c r="B11" s="151" t="s">
        <v>70</v>
      </c>
      <c r="C11" s="151" t="s">
        <v>238</v>
      </c>
      <c r="D11" s="151" t="s">
        <v>239</v>
      </c>
      <c r="E11" s="151" t="s">
        <v>142</v>
      </c>
      <c r="F11" s="151" t="s">
        <v>143</v>
      </c>
      <c r="G11" s="151" t="s">
        <v>244</v>
      </c>
      <c r="H11" s="151" t="s">
        <v>245</v>
      </c>
      <c r="I11" s="81">
        <v>43117</v>
      </c>
      <c r="J11" s="81">
        <v>43117</v>
      </c>
      <c r="K11" s="6"/>
      <c r="L11" s="6"/>
      <c r="M11" s="81">
        <v>43117</v>
      </c>
      <c r="N11" s="6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1" t="s">
        <v>70</v>
      </c>
      <c r="B12" s="151" t="s">
        <v>70</v>
      </c>
      <c r="C12" s="151" t="s">
        <v>246</v>
      </c>
      <c r="D12" s="151" t="s">
        <v>247</v>
      </c>
      <c r="E12" s="151" t="s">
        <v>142</v>
      </c>
      <c r="F12" s="151" t="s">
        <v>143</v>
      </c>
      <c r="G12" s="151" t="s">
        <v>240</v>
      </c>
      <c r="H12" s="151" t="s">
        <v>241</v>
      </c>
      <c r="I12" s="81">
        <v>361644</v>
      </c>
      <c r="J12" s="81">
        <v>361644</v>
      </c>
      <c r="K12" s="6"/>
      <c r="L12" s="6"/>
      <c r="M12" s="81">
        <v>361644</v>
      </c>
      <c r="N12" s="6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1" t="s">
        <v>70</v>
      </c>
      <c r="B13" s="151" t="s">
        <v>70</v>
      </c>
      <c r="C13" s="151" t="s">
        <v>246</v>
      </c>
      <c r="D13" s="151" t="s">
        <v>247</v>
      </c>
      <c r="E13" s="151" t="s">
        <v>142</v>
      </c>
      <c r="F13" s="151" t="s">
        <v>143</v>
      </c>
      <c r="G13" s="151" t="s">
        <v>242</v>
      </c>
      <c r="H13" s="151" t="s">
        <v>243</v>
      </c>
      <c r="I13" s="81">
        <v>153924</v>
      </c>
      <c r="J13" s="81">
        <v>153924</v>
      </c>
      <c r="K13" s="6"/>
      <c r="L13" s="6"/>
      <c r="M13" s="81">
        <v>153924</v>
      </c>
      <c r="N13" s="6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1" t="s">
        <v>70</v>
      </c>
      <c r="B14" s="151" t="s">
        <v>70</v>
      </c>
      <c r="C14" s="151" t="s">
        <v>246</v>
      </c>
      <c r="D14" s="151" t="s">
        <v>247</v>
      </c>
      <c r="E14" s="151" t="s">
        <v>142</v>
      </c>
      <c r="F14" s="151" t="s">
        <v>143</v>
      </c>
      <c r="G14" s="151" t="s">
        <v>244</v>
      </c>
      <c r="H14" s="151" t="s">
        <v>245</v>
      </c>
      <c r="I14" s="81">
        <v>30137</v>
      </c>
      <c r="J14" s="81">
        <v>30137</v>
      </c>
      <c r="K14" s="6"/>
      <c r="L14" s="6"/>
      <c r="M14" s="81">
        <v>30137</v>
      </c>
      <c r="N14" s="6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1" t="s">
        <v>70</v>
      </c>
      <c r="B15" s="151" t="s">
        <v>70</v>
      </c>
      <c r="C15" s="151" t="s">
        <v>246</v>
      </c>
      <c r="D15" s="151" t="s">
        <v>247</v>
      </c>
      <c r="E15" s="151" t="s">
        <v>142</v>
      </c>
      <c r="F15" s="151" t="s">
        <v>143</v>
      </c>
      <c r="G15" s="151" t="s">
        <v>248</v>
      </c>
      <c r="H15" s="151" t="s">
        <v>249</v>
      </c>
      <c r="I15" s="81">
        <v>147660</v>
      </c>
      <c r="J15" s="81">
        <v>147660</v>
      </c>
      <c r="K15" s="6"/>
      <c r="L15" s="6"/>
      <c r="M15" s="81">
        <v>147660</v>
      </c>
      <c r="N15" s="6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1" t="s">
        <v>70</v>
      </c>
      <c r="B16" s="151" t="s">
        <v>70</v>
      </c>
      <c r="C16" s="151" t="s">
        <v>246</v>
      </c>
      <c r="D16" s="151" t="s">
        <v>247</v>
      </c>
      <c r="E16" s="151" t="s">
        <v>142</v>
      </c>
      <c r="F16" s="151" t="s">
        <v>143</v>
      </c>
      <c r="G16" s="151" t="s">
        <v>248</v>
      </c>
      <c r="H16" s="151" t="s">
        <v>249</v>
      </c>
      <c r="I16" s="81">
        <v>78048</v>
      </c>
      <c r="J16" s="81">
        <v>78048</v>
      </c>
      <c r="K16" s="6"/>
      <c r="L16" s="6"/>
      <c r="M16" s="81">
        <v>78048</v>
      </c>
      <c r="N16" s="6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1" t="s">
        <v>70</v>
      </c>
      <c r="B17" s="151" t="s">
        <v>70</v>
      </c>
      <c r="C17" s="151" t="s">
        <v>250</v>
      </c>
      <c r="D17" s="151" t="s">
        <v>171</v>
      </c>
      <c r="E17" s="151" t="s">
        <v>170</v>
      </c>
      <c r="F17" s="151" t="s">
        <v>171</v>
      </c>
      <c r="G17" s="151" t="s">
        <v>251</v>
      </c>
      <c r="H17" s="151" t="s">
        <v>171</v>
      </c>
      <c r="I17" s="81">
        <v>311568</v>
      </c>
      <c r="J17" s="81">
        <v>311568</v>
      </c>
      <c r="K17" s="6"/>
      <c r="L17" s="6"/>
      <c r="M17" s="81">
        <v>311568</v>
      </c>
      <c r="N17" s="6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1" t="s">
        <v>70</v>
      </c>
      <c r="B18" s="151" t="s">
        <v>70</v>
      </c>
      <c r="C18" s="151" t="s">
        <v>252</v>
      </c>
      <c r="D18" s="151" t="s">
        <v>253</v>
      </c>
      <c r="E18" s="151" t="s">
        <v>142</v>
      </c>
      <c r="F18" s="151" t="s">
        <v>143</v>
      </c>
      <c r="G18" s="151" t="s">
        <v>254</v>
      </c>
      <c r="H18" s="151" t="s">
        <v>253</v>
      </c>
      <c r="I18" s="81">
        <v>6240</v>
      </c>
      <c r="J18" s="81">
        <v>6240</v>
      </c>
      <c r="K18" s="6"/>
      <c r="L18" s="6"/>
      <c r="M18" s="81">
        <v>6240</v>
      </c>
      <c r="N18" s="6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1" t="s">
        <v>70</v>
      </c>
      <c r="B19" s="151" t="s">
        <v>70</v>
      </c>
      <c r="C19" s="151" t="s">
        <v>252</v>
      </c>
      <c r="D19" s="151" t="s">
        <v>253</v>
      </c>
      <c r="E19" s="151" t="s">
        <v>142</v>
      </c>
      <c r="F19" s="151" t="s">
        <v>143</v>
      </c>
      <c r="G19" s="151" t="s">
        <v>254</v>
      </c>
      <c r="H19" s="151" t="s">
        <v>253</v>
      </c>
      <c r="I19" s="81">
        <v>7020</v>
      </c>
      <c r="J19" s="81">
        <v>7020</v>
      </c>
      <c r="K19" s="6"/>
      <c r="L19" s="6"/>
      <c r="M19" s="81">
        <v>7020</v>
      </c>
      <c r="N19" s="6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1" t="s">
        <v>70</v>
      </c>
      <c r="B20" s="151" t="s">
        <v>70</v>
      </c>
      <c r="C20" s="151" t="s">
        <v>255</v>
      </c>
      <c r="D20" s="151" t="s">
        <v>256</v>
      </c>
      <c r="E20" s="151" t="s">
        <v>142</v>
      </c>
      <c r="F20" s="151" t="s">
        <v>143</v>
      </c>
      <c r="G20" s="151" t="s">
        <v>257</v>
      </c>
      <c r="H20" s="151" t="s">
        <v>258</v>
      </c>
      <c r="I20" s="81">
        <v>40000</v>
      </c>
      <c r="J20" s="81">
        <v>40000</v>
      </c>
      <c r="K20" s="6"/>
      <c r="L20" s="6"/>
      <c r="M20" s="81">
        <v>40000</v>
      </c>
      <c r="N20" s="6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1" t="s">
        <v>70</v>
      </c>
      <c r="B21" s="151" t="s">
        <v>70</v>
      </c>
      <c r="C21" s="151" t="s">
        <v>259</v>
      </c>
      <c r="D21" s="151" t="s">
        <v>260</v>
      </c>
      <c r="E21" s="151" t="s">
        <v>142</v>
      </c>
      <c r="F21" s="151" t="s">
        <v>143</v>
      </c>
      <c r="G21" s="151" t="s">
        <v>257</v>
      </c>
      <c r="H21" s="151" t="s">
        <v>258</v>
      </c>
      <c r="I21" s="81">
        <v>49720</v>
      </c>
      <c r="J21" s="81">
        <v>49720</v>
      </c>
      <c r="K21" s="6"/>
      <c r="L21" s="6"/>
      <c r="M21" s="81">
        <v>49720</v>
      </c>
      <c r="N21" s="6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1" t="s">
        <v>70</v>
      </c>
      <c r="B22" s="151" t="s">
        <v>70</v>
      </c>
      <c r="C22" s="151" t="s">
        <v>259</v>
      </c>
      <c r="D22" s="151" t="s">
        <v>260</v>
      </c>
      <c r="E22" s="151" t="s">
        <v>142</v>
      </c>
      <c r="F22" s="151" t="s">
        <v>143</v>
      </c>
      <c r="G22" s="151" t="s">
        <v>257</v>
      </c>
      <c r="H22" s="151" t="s">
        <v>258</v>
      </c>
      <c r="I22" s="81">
        <v>40435</v>
      </c>
      <c r="J22" s="81">
        <v>40435</v>
      </c>
      <c r="K22" s="6"/>
      <c r="L22" s="6"/>
      <c r="M22" s="81">
        <v>40435</v>
      </c>
      <c r="N22" s="6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1" t="s">
        <v>70</v>
      </c>
      <c r="B23" s="151" t="s">
        <v>70</v>
      </c>
      <c r="C23" s="151" t="s">
        <v>259</v>
      </c>
      <c r="D23" s="151" t="s">
        <v>260</v>
      </c>
      <c r="E23" s="151" t="s">
        <v>142</v>
      </c>
      <c r="F23" s="151" t="s">
        <v>143</v>
      </c>
      <c r="G23" s="151" t="s">
        <v>261</v>
      </c>
      <c r="H23" s="151" t="s">
        <v>262</v>
      </c>
      <c r="I23" s="81">
        <v>10000</v>
      </c>
      <c r="J23" s="81">
        <v>10000</v>
      </c>
      <c r="K23" s="6"/>
      <c r="L23" s="6"/>
      <c r="M23" s="81">
        <v>10000</v>
      </c>
      <c r="N23" s="6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1" t="s">
        <v>70</v>
      </c>
      <c r="B24" s="151" t="s">
        <v>70</v>
      </c>
      <c r="C24" s="151" t="s">
        <v>259</v>
      </c>
      <c r="D24" s="151" t="s">
        <v>260</v>
      </c>
      <c r="E24" s="151" t="s">
        <v>142</v>
      </c>
      <c r="F24" s="151" t="s">
        <v>143</v>
      </c>
      <c r="G24" s="151" t="s">
        <v>263</v>
      </c>
      <c r="H24" s="151" t="s">
        <v>264</v>
      </c>
      <c r="I24" s="81">
        <v>5000</v>
      </c>
      <c r="J24" s="81">
        <v>5000</v>
      </c>
      <c r="K24" s="6"/>
      <c r="L24" s="6"/>
      <c r="M24" s="81">
        <v>5000</v>
      </c>
      <c r="N24" s="6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51" t="s">
        <v>70</v>
      </c>
      <c r="B25" s="151" t="s">
        <v>70</v>
      </c>
      <c r="C25" s="151" t="s">
        <v>259</v>
      </c>
      <c r="D25" s="151" t="s">
        <v>260</v>
      </c>
      <c r="E25" s="151" t="s">
        <v>142</v>
      </c>
      <c r="F25" s="151" t="s">
        <v>143</v>
      </c>
      <c r="G25" s="151" t="s">
        <v>265</v>
      </c>
      <c r="H25" s="151" t="s">
        <v>266</v>
      </c>
      <c r="I25" s="81">
        <v>10000</v>
      </c>
      <c r="J25" s="81">
        <v>10000</v>
      </c>
      <c r="K25" s="6"/>
      <c r="L25" s="6"/>
      <c r="M25" s="81">
        <v>10000</v>
      </c>
      <c r="N25" s="6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20.25" customHeight="1" spans="1:24">
      <c r="A26" s="151" t="s">
        <v>70</v>
      </c>
      <c r="B26" s="151" t="s">
        <v>70</v>
      </c>
      <c r="C26" s="151" t="s">
        <v>259</v>
      </c>
      <c r="D26" s="151" t="s">
        <v>260</v>
      </c>
      <c r="E26" s="151" t="s">
        <v>142</v>
      </c>
      <c r="F26" s="151" t="s">
        <v>143</v>
      </c>
      <c r="G26" s="151" t="s">
        <v>267</v>
      </c>
      <c r="H26" s="151" t="s">
        <v>268</v>
      </c>
      <c r="I26" s="81">
        <v>10000</v>
      </c>
      <c r="J26" s="81">
        <v>10000</v>
      </c>
      <c r="K26" s="6"/>
      <c r="L26" s="6"/>
      <c r="M26" s="81">
        <v>10000</v>
      </c>
      <c r="N26" s="6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ht="20.25" customHeight="1" spans="1:24">
      <c r="A27" s="151" t="s">
        <v>70</v>
      </c>
      <c r="B27" s="151" t="s">
        <v>70</v>
      </c>
      <c r="C27" s="151" t="s">
        <v>259</v>
      </c>
      <c r="D27" s="151" t="s">
        <v>260</v>
      </c>
      <c r="E27" s="151" t="s">
        <v>142</v>
      </c>
      <c r="F27" s="151" t="s">
        <v>143</v>
      </c>
      <c r="G27" s="151" t="s">
        <v>269</v>
      </c>
      <c r="H27" s="151" t="s">
        <v>270</v>
      </c>
      <c r="I27" s="81">
        <v>13000</v>
      </c>
      <c r="J27" s="81">
        <v>13000</v>
      </c>
      <c r="K27" s="6"/>
      <c r="L27" s="6"/>
      <c r="M27" s="81">
        <v>13000</v>
      </c>
      <c r="N27" s="6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ht="20.25" customHeight="1" spans="1:24">
      <c r="A28" s="151" t="s">
        <v>70</v>
      </c>
      <c r="B28" s="151" t="s">
        <v>70</v>
      </c>
      <c r="C28" s="151" t="s">
        <v>259</v>
      </c>
      <c r="D28" s="151" t="s">
        <v>260</v>
      </c>
      <c r="E28" s="151" t="s">
        <v>142</v>
      </c>
      <c r="F28" s="151" t="s">
        <v>143</v>
      </c>
      <c r="G28" s="151" t="s">
        <v>271</v>
      </c>
      <c r="H28" s="151" t="s">
        <v>272</v>
      </c>
      <c r="I28" s="81">
        <v>10000</v>
      </c>
      <c r="J28" s="81">
        <v>10000</v>
      </c>
      <c r="K28" s="6"/>
      <c r="L28" s="6"/>
      <c r="M28" s="81">
        <v>10000</v>
      </c>
      <c r="N28" s="6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ht="20.25" customHeight="1" spans="1:24">
      <c r="A29" s="151" t="s">
        <v>70</v>
      </c>
      <c r="B29" s="151" t="s">
        <v>70</v>
      </c>
      <c r="C29" s="151" t="s">
        <v>259</v>
      </c>
      <c r="D29" s="151" t="s">
        <v>260</v>
      </c>
      <c r="E29" s="151" t="s">
        <v>104</v>
      </c>
      <c r="F29" s="151" t="s">
        <v>105</v>
      </c>
      <c r="G29" s="151" t="s">
        <v>273</v>
      </c>
      <c r="H29" s="151" t="s">
        <v>274</v>
      </c>
      <c r="I29" s="81">
        <v>1200</v>
      </c>
      <c r="J29" s="81">
        <v>1200</v>
      </c>
      <c r="K29" s="6"/>
      <c r="L29" s="6"/>
      <c r="M29" s="81">
        <v>1200</v>
      </c>
      <c r="N29" s="6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ht="20.25" customHeight="1" spans="1:24">
      <c r="A30" s="151" t="s">
        <v>70</v>
      </c>
      <c r="B30" s="151" t="s">
        <v>70</v>
      </c>
      <c r="C30" s="151" t="s">
        <v>259</v>
      </c>
      <c r="D30" s="151" t="s">
        <v>260</v>
      </c>
      <c r="E30" s="151" t="s">
        <v>142</v>
      </c>
      <c r="F30" s="151" t="s">
        <v>143</v>
      </c>
      <c r="G30" s="151" t="s">
        <v>273</v>
      </c>
      <c r="H30" s="151" t="s">
        <v>274</v>
      </c>
      <c r="I30" s="81">
        <v>19200</v>
      </c>
      <c r="J30" s="81">
        <v>19200</v>
      </c>
      <c r="K30" s="6"/>
      <c r="L30" s="6"/>
      <c r="M30" s="81">
        <v>19200</v>
      </c>
      <c r="N30" s="6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ht="20.25" customHeight="1" spans="1:24">
      <c r="A31" s="151" t="s">
        <v>70</v>
      </c>
      <c r="B31" s="151" t="s">
        <v>70</v>
      </c>
      <c r="C31" s="151" t="s">
        <v>259</v>
      </c>
      <c r="D31" s="151" t="s">
        <v>260</v>
      </c>
      <c r="E31" s="151" t="s">
        <v>142</v>
      </c>
      <c r="F31" s="151" t="s">
        <v>143</v>
      </c>
      <c r="G31" s="151" t="s">
        <v>273</v>
      </c>
      <c r="H31" s="151" t="s">
        <v>274</v>
      </c>
      <c r="I31" s="81">
        <v>21600</v>
      </c>
      <c r="J31" s="81">
        <v>21600</v>
      </c>
      <c r="K31" s="6"/>
      <c r="L31" s="6"/>
      <c r="M31" s="81">
        <v>21600</v>
      </c>
      <c r="N31" s="6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ht="20.25" customHeight="1" spans="1:24">
      <c r="A32" s="151" t="s">
        <v>70</v>
      </c>
      <c r="B32" s="151" t="s">
        <v>70</v>
      </c>
      <c r="C32" s="151" t="s">
        <v>275</v>
      </c>
      <c r="D32" s="151" t="s">
        <v>276</v>
      </c>
      <c r="E32" s="151" t="s">
        <v>142</v>
      </c>
      <c r="F32" s="151" t="s">
        <v>143</v>
      </c>
      <c r="G32" s="151" t="s">
        <v>277</v>
      </c>
      <c r="H32" s="151" t="s">
        <v>278</v>
      </c>
      <c r="I32" s="81">
        <v>86400</v>
      </c>
      <c r="J32" s="81">
        <v>86400</v>
      </c>
      <c r="K32" s="6"/>
      <c r="L32" s="6"/>
      <c r="M32" s="81">
        <v>86400</v>
      </c>
      <c r="N32" s="6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ht="20.25" customHeight="1" spans="1:24">
      <c r="A33" s="151" t="s">
        <v>70</v>
      </c>
      <c r="B33" s="151" t="s">
        <v>70</v>
      </c>
      <c r="C33" s="151" t="s">
        <v>279</v>
      </c>
      <c r="D33" s="151" t="s">
        <v>280</v>
      </c>
      <c r="E33" s="151" t="s">
        <v>108</v>
      </c>
      <c r="F33" s="151" t="s">
        <v>109</v>
      </c>
      <c r="G33" s="151" t="s">
        <v>281</v>
      </c>
      <c r="H33" s="151" t="s">
        <v>282</v>
      </c>
      <c r="I33" s="81">
        <v>314699.52</v>
      </c>
      <c r="J33" s="81">
        <v>314699.52</v>
      </c>
      <c r="K33" s="6"/>
      <c r="L33" s="6"/>
      <c r="M33" s="81">
        <v>314699.52</v>
      </c>
      <c r="N33" s="6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ht="20.25" customHeight="1" spans="1:24">
      <c r="A34" s="151" t="s">
        <v>70</v>
      </c>
      <c r="B34" s="151" t="s">
        <v>70</v>
      </c>
      <c r="C34" s="151" t="s">
        <v>279</v>
      </c>
      <c r="D34" s="151" t="s">
        <v>280</v>
      </c>
      <c r="E34" s="151" t="s">
        <v>155</v>
      </c>
      <c r="F34" s="151" t="s">
        <v>156</v>
      </c>
      <c r="G34" s="151" t="s">
        <v>283</v>
      </c>
      <c r="H34" s="151" t="s">
        <v>284</v>
      </c>
      <c r="I34" s="81">
        <v>155158.32</v>
      </c>
      <c r="J34" s="81">
        <v>155158.32</v>
      </c>
      <c r="K34" s="6"/>
      <c r="L34" s="6"/>
      <c r="M34" s="81">
        <v>155158.32</v>
      </c>
      <c r="N34" s="6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ht="20.25" customHeight="1" spans="1:24">
      <c r="A35" s="151" t="s">
        <v>70</v>
      </c>
      <c r="B35" s="151" t="s">
        <v>70</v>
      </c>
      <c r="C35" s="151" t="s">
        <v>279</v>
      </c>
      <c r="D35" s="151" t="s">
        <v>280</v>
      </c>
      <c r="E35" s="151" t="s">
        <v>159</v>
      </c>
      <c r="F35" s="151" t="s">
        <v>160</v>
      </c>
      <c r="G35" s="151" t="s">
        <v>285</v>
      </c>
      <c r="H35" s="151" t="s">
        <v>286</v>
      </c>
      <c r="I35" s="81">
        <v>103844.52</v>
      </c>
      <c r="J35" s="81">
        <v>103844.52</v>
      </c>
      <c r="K35" s="6"/>
      <c r="L35" s="6"/>
      <c r="M35" s="81">
        <v>103844.52</v>
      </c>
      <c r="N35" s="6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 ht="20.25" customHeight="1" spans="1:24">
      <c r="A36" s="151" t="s">
        <v>70</v>
      </c>
      <c r="B36" s="151" t="s">
        <v>70</v>
      </c>
      <c r="C36" s="151" t="s">
        <v>279</v>
      </c>
      <c r="D36" s="151" t="s">
        <v>280</v>
      </c>
      <c r="E36" s="151" t="s">
        <v>142</v>
      </c>
      <c r="F36" s="151" t="s">
        <v>143</v>
      </c>
      <c r="G36" s="151" t="s">
        <v>287</v>
      </c>
      <c r="H36" s="151" t="s">
        <v>288</v>
      </c>
      <c r="I36" s="81">
        <v>3693</v>
      </c>
      <c r="J36" s="81">
        <v>3693</v>
      </c>
      <c r="K36" s="6"/>
      <c r="L36" s="6"/>
      <c r="M36" s="81">
        <v>3693</v>
      </c>
      <c r="N36" s="6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ht="20.25" customHeight="1" spans="1:24">
      <c r="A37" s="151" t="s">
        <v>70</v>
      </c>
      <c r="B37" s="151" t="s">
        <v>70</v>
      </c>
      <c r="C37" s="151" t="s">
        <v>279</v>
      </c>
      <c r="D37" s="151" t="s">
        <v>280</v>
      </c>
      <c r="E37" s="151" t="s">
        <v>161</v>
      </c>
      <c r="F37" s="151" t="s">
        <v>162</v>
      </c>
      <c r="G37" s="151" t="s">
        <v>287</v>
      </c>
      <c r="H37" s="151" t="s">
        <v>288</v>
      </c>
      <c r="I37" s="81">
        <v>3710.28</v>
      </c>
      <c r="J37" s="81">
        <v>3710.28</v>
      </c>
      <c r="K37" s="6"/>
      <c r="L37" s="6"/>
      <c r="M37" s="81">
        <v>3710.28</v>
      </c>
      <c r="N37" s="6"/>
      <c r="O37" s="81"/>
      <c r="P37" s="81"/>
      <c r="Q37" s="81"/>
      <c r="R37" s="81"/>
      <c r="S37" s="81"/>
      <c r="T37" s="81"/>
      <c r="U37" s="81"/>
      <c r="V37" s="81"/>
      <c r="W37" s="81"/>
      <c r="X37" s="81"/>
    </row>
    <row r="38" ht="20.25" customHeight="1" spans="1:24">
      <c r="A38" s="151" t="s">
        <v>70</v>
      </c>
      <c r="B38" s="151" t="s">
        <v>70</v>
      </c>
      <c r="C38" s="151" t="s">
        <v>279</v>
      </c>
      <c r="D38" s="151" t="s">
        <v>280</v>
      </c>
      <c r="E38" s="151" t="s">
        <v>161</v>
      </c>
      <c r="F38" s="151" t="s">
        <v>162</v>
      </c>
      <c r="G38" s="151" t="s">
        <v>287</v>
      </c>
      <c r="H38" s="151" t="s">
        <v>288</v>
      </c>
      <c r="I38" s="81">
        <v>9933.96</v>
      </c>
      <c r="J38" s="81">
        <v>9933.96</v>
      </c>
      <c r="K38" s="6"/>
      <c r="L38" s="6"/>
      <c r="M38" s="81">
        <v>9933.96</v>
      </c>
      <c r="N38" s="6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 ht="20.25" customHeight="1" spans="1:24">
      <c r="A39" s="151" t="s">
        <v>70</v>
      </c>
      <c r="B39" s="151" t="s">
        <v>70</v>
      </c>
      <c r="C39" s="151" t="s">
        <v>289</v>
      </c>
      <c r="D39" s="151" t="s">
        <v>290</v>
      </c>
      <c r="E39" s="151" t="s">
        <v>104</v>
      </c>
      <c r="F39" s="151" t="s">
        <v>105</v>
      </c>
      <c r="G39" s="151" t="s">
        <v>291</v>
      </c>
      <c r="H39" s="151" t="s">
        <v>292</v>
      </c>
      <c r="I39" s="81">
        <v>50400</v>
      </c>
      <c r="J39" s="81">
        <v>50400</v>
      </c>
      <c r="K39" s="6"/>
      <c r="L39" s="6"/>
      <c r="M39" s="81">
        <v>50400</v>
      </c>
      <c r="N39" s="6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ht="20.25" customHeight="1" spans="1:24">
      <c r="A40" s="151" t="s">
        <v>70</v>
      </c>
      <c r="B40" s="151" t="s">
        <v>70</v>
      </c>
      <c r="C40" s="151" t="s">
        <v>293</v>
      </c>
      <c r="D40" s="151" t="s">
        <v>294</v>
      </c>
      <c r="E40" s="151" t="s">
        <v>142</v>
      </c>
      <c r="F40" s="151" t="s">
        <v>143</v>
      </c>
      <c r="G40" s="151" t="s">
        <v>244</v>
      </c>
      <c r="H40" s="151" t="s">
        <v>245</v>
      </c>
      <c r="I40" s="81">
        <v>144000</v>
      </c>
      <c r="J40" s="81">
        <v>144000</v>
      </c>
      <c r="K40" s="6"/>
      <c r="L40" s="6"/>
      <c r="M40" s="81">
        <v>144000</v>
      </c>
      <c r="N40" s="6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 ht="20.25" customHeight="1" spans="1:24">
      <c r="A41" s="151" t="s">
        <v>70</v>
      </c>
      <c r="B41" s="151" t="s">
        <v>70</v>
      </c>
      <c r="C41" s="151" t="s">
        <v>293</v>
      </c>
      <c r="D41" s="151" t="s">
        <v>294</v>
      </c>
      <c r="E41" s="151" t="s">
        <v>142</v>
      </c>
      <c r="F41" s="151" t="s">
        <v>143</v>
      </c>
      <c r="G41" s="151" t="s">
        <v>244</v>
      </c>
      <c r="H41" s="151" t="s">
        <v>245</v>
      </c>
      <c r="I41" s="81">
        <v>236280</v>
      </c>
      <c r="J41" s="81">
        <v>236280</v>
      </c>
      <c r="K41" s="6"/>
      <c r="L41" s="6"/>
      <c r="M41" s="81">
        <v>236280</v>
      </c>
      <c r="N41" s="6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ht="20.25" customHeight="1" spans="1:24">
      <c r="A42" s="151" t="s">
        <v>70</v>
      </c>
      <c r="B42" s="151" t="s">
        <v>70</v>
      </c>
      <c r="C42" s="151" t="s">
        <v>295</v>
      </c>
      <c r="D42" s="151" t="s">
        <v>296</v>
      </c>
      <c r="E42" s="151" t="s">
        <v>142</v>
      </c>
      <c r="F42" s="151" t="s">
        <v>143</v>
      </c>
      <c r="G42" s="151" t="s">
        <v>244</v>
      </c>
      <c r="H42" s="151" t="s">
        <v>245</v>
      </c>
      <c r="I42" s="81">
        <v>243200</v>
      </c>
      <c r="J42" s="81">
        <v>243200</v>
      </c>
      <c r="K42" s="6"/>
      <c r="L42" s="6"/>
      <c r="M42" s="81">
        <v>243200</v>
      </c>
      <c r="N42" s="6"/>
      <c r="O42" s="81"/>
      <c r="P42" s="81"/>
      <c r="Q42" s="81"/>
      <c r="R42" s="81"/>
      <c r="S42" s="81"/>
      <c r="T42" s="81"/>
      <c r="U42" s="81"/>
      <c r="V42" s="81"/>
      <c r="W42" s="81"/>
      <c r="X42" s="81"/>
    </row>
    <row r="43" ht="20.25" customHeight="1" spans="1:24">
      <c r="A43" s="151" t="s">
        <v>70</v>
      </c>
      <c r="B43" s="151" t="s">
        <v>70</v>
      </c>
      <c r="C43" s="151" t="s">
        <v>295</v>
      </c>
      <c r="D43" s="151" t="s">
        <v>296</v>
      </c>
      <c r="E43" s="151" t="s">
        <v>142</v>
      </c>
      <c r="F43" s="151" t="s">
        <v>143</v>
      </c>
      <c r="G43" s="151" t="s">
        <v>248</v>
      </c>
      <c r="H43" s="151" t="s">
        <v>249</v>
      </c>
      <c r="I43" s="81">
        <v>67200</v>
      </c>
      <c r="J43" s="81">
        <v>67200</v>
      </c>
      <c r="K43" s="6"/>
      <c r="L43" s="6"/>
      <c r="M43" s="81">
        <v>67200</v>
      </c>
      <c r="N43" s="6"/>
      <c r="O43" s="81"/>
      <c r="P43" s="81"/>
      <c r="Q43" s="81"/>
      <c r="R43" s="81"/>
      <c r="S43" s="81"/>
      <c r="T43" s="81"/>
      <c r="U43" s="81"/>
      <c r="V43" s="81"/>
      <c r="W43" s="81"/>
      <c r="X43" s="81"/>
    </row>
    <row r="44" ht="20.25" customHeight="1" spans="1:24">
      <c r="A44" s="151" t="s">
        <v>70</v>
      </c>
      <c r="B44" s="151" t="s">
        <v>70</v>
      </c>
      <c r="C44" s="151" t="s">
        <v>295</v>
      </c>
      <c r="D44" s="151" t="s">
        <v>296</v>
      </c>
      <c r="E44" s="151" t="s">
        <v>142</v>
      </c>
      <c r="F44" s="151" t="s">
        <v>143</v>
      </c>
      <c r="G44" s="151" t="s">
        <v>248</v>
      </c>
      <c r="H44" s="151" t="s">
        <v>249</v>
      </c>
      <c r="I44" s="81">
        <v>76800</v>
      </c>
      <c r="J44" s="81">
        <v>76800</v>
      </c>
      <c r="K44" s="6"/>
      <c r="L44" s="6"/>
      <c r="M44" s="81">
        <v>76800</v>
      </c>
      <c r="N44" s="6"/>
      <c r="O44" s="81"/>
      <c r="P44" s="81"/>
      <c r="Q44" s="81"/>
      <c r="R44" s="81"/>
      <c r="S44" s="81"/>
      <c r="T44" s="81"/>
      <c r="U44" s="81"/>
      <c r="V44" s="81"/>
      <c r="W44" s="81"/>
      <c r="X44" s="81"/>
    </row>
    <row r="45" ht="20.25" customHeight="1" spans="1:24">
      <c r="A45" s="151" t="s">
        <v>70</v>
      </c>
      <c r="B45" s="151" t="s">
        <v>70</v>
      </c>
      <c r="C45" s="151" t="s">
        <v>297</v>
      </c>
      <c r="D45" s="151" t="s">
        <v>298</v>
      </c>
      <c r="E45" s="151" t="s">
        <v>104</v>
      </c>
      <c r="F45" s="151" t="s">
        <v>105</v>
      </c>
      <c r="G45" s="151" t="s">
        <v>273</v>
      </c>
      <c r="H45" s="151" t="s">
        <v>274</v>
      </c>
      <c r="I45" s="81">
        <v>4800</v>
      </c>
      <c r="J45" s="81">
        <v>4800</v>
      </c>
      <c r="K45" s="6"/>
      <c r="L45" s="6"/>
      <c r="M45" s="81">
        <v>4800</v>
      </c>
      <c r="N45" s="6"/>
      <c r="O45" s="81"/>
      <c r="P45" s="81"/>
      <c r="Q45" s="81"/>
      <c r="R45" s="81"/>
      <c r="S45" s="81"/>
      <c r="T45" s="81"/>
      <c r="U45" s="81"/>
      <c r="V45" s="81"/>
      <c r="W45" s="81"/>
      <c r="X45" s="81"/>
    </row>
    <row r="46" ht="20.25" customHeight="1" spans="1:24">
      <c r="A46" s="151" t="s">
        <v>70</v>
      </c>
      <c r="B46" s="151" t="s">
        <v>70</v>
      </c>
      <c r="C46" s="151" t="s">
        <v>299</v>
      </c>
      <c r="D46" s="151" t="s">
        <v>300</v>
      </c>
      <c r="E46" s="151" t="s">
        <v>142</v>
      </c>
      <c r="F46" s="151" t="s">
        <v>143</v>
      </c>
      <c r="G46" s="151" t="s">
        <v>273</v>
      </c>
      <c r="H46" s="151" t="s">
        <v>274</v>
      </c>
      <c r="I46" s="81">
        <v>27572</v>
      </c>
      <c r="J46" s="81">
        <v>27572</v>
      </c>
      <c r="K46" s="6"/>
      <c r="L46" s="6"/>
      <c r="M46" s="81">
        <v>27572</v>
      </c>
      <c r="N46" s="6"/>
      <c r="O46" s="81"/>
      <c r="P46" s="81"/>
      <c r="Q46" s="81"/>
      <c r="R46" s="81"/>
      <c r="S46" s="81"/>
      <c r="T46" s="81"/>
      <c r="U46" s="81"/>
      <c r="V46" s="81"/>
      <c r="W46" s="81"/>
      <c r="X46" s="81"/>
    </row>
    <row r="47" ht="20.25" customHeight="1" spans="1:24">
      <c r="A47" s="151" t="s">
        <v>70</v>
      </c>
      <c r="B47" s="151" t="s">
        <v>70</v>
      </c>
      <c r="C47" s="151" t="s">
        <v>301</v>
      </c>
      <c r="D47" s="151" t="s">
        <v>302</v>
      </c>
      <c r="E47" s="151" t="s">
        <v>142</v>
      </c>
      <c r="F47" s="151" t="s">
        <v>143</v>
      </c>
      <c r="G47" s="151" t="s">
        <v>273</v>
      </c>
      <c r="H47" s="151" t="s">
        <v>274</v>
      </c>
      <c r="I47" s="81">
        <v>30000</v>
      </c>
      <c r="J47" s="81">
        <v>30000</v>
      </c>
      <c r="K47" s="6"/>
      <c r="L47" s="6"/>
      <c r="M47" s="81">
        <v>30000</v>
      </c>
      <c r="N47" s="6"/>
      <c r="O47" s="81"/>
      <c r="P47" s="81"/>
      <c r="Q47" s="81"/>
      <c r="R47" s="81"/>
      <c r="S47" s="81"/>
      <c r="T47" s="81"/>
      <c r="U47" s="81"/>
      <c r="V47" s="81"/>
      <c r="W47" s="81"/>
      <c r="X47" s="81"/>
    </row>
    <row r="48" ht="20.25" customHeight="1" spans="1:24">
      <c r="A48" s="151" t="s">
        <v>70</v>
      </c>
      <c r="B48" s="151" t="s">
        <v>70</v>
      </c>
      <c r="C48" s="151" t="s">
        <v>303</v>
      </c>
      <c r="D48" s="151" t="s">
        <v>304</v>
      </c>
      <c r="E48" s="151" t="s">
        <v>142</v>
      </c>
      <c r="F48" s="151" t="s">
        <v>143</v>
      </c>
      <c r="G48" s="151" t="s">
        <v>291</v>
      </c>
      <c r="H48" s="151" t="s">
        <v>292</v>
      </c>
      <c r="I48" s="81">
        <v>36500</v>
      </c>
      <c r="J48" s="81">
        <v>36500</v>
      </c>
      <c r="K48" s="6"/>
      <c r="L48" s="6"/>
      <c r="M48" s="81">
        <v>36500</v>
      </c>
      <c r="N48" s="6"/>
      <c r="O48" s="81"/>
      <c r="P48" s="81"/>
      <c r="Q48" s="81"/>
      <c r="R48" s="81"/>
      <c r="S48" s="81"/>
      <c r="T48" s="81"/>
      <c r="U48" s="81"/>
      <c r="V48" s="81"/>
      <c r="W48" s="81"/>
      <c r="X48" s="81"/>
    </row>
    <row r="49" ht="20.25" customHeight="1" spans="1:24">
      <c r="A49" s="151" t="s">
        <v>70</v>
      </c>
      <c r="B49" s="151" t="s">
        <v>73</v>
      </c>
      <c r="C49" s="151" t="s">
        <v>305</v>
      </c>
      <c r="D49" s="151" t="s">
        <v>290</v>
      </c>
      <c r="E49" s="151" t="s">
        <v>106</v>
      </c>
      <c r="F49" s="151" t="s">
        <v>107</v>
      </c>
      <c r="G49" s="151" t="s">
        <v>291</v>
      </c>
      <c r="H49" s="151" t="s">
        <v>292</v>
      </c>
      <c r="I49" s="81">
        <v>1101600</v>
      </c>
      <c r="J49" s="81">
        <v>1101600</v>
      </c>
      <c r="K49" s="6"/>
      <c r="L49" s="6"/>
      <c r="M49" s="81">
        <v>1101600</v>
      </c>
      <c r="N49" s="6"/>
      <c r="O49" s="81"/>
      <c r="P49" s="81"/>
      <c r="Q49" s="81"/>
      <c r="R49" s="81"/>
      <c r="S49" s="81"/>
      <c r="T49" s="81"/>
      <c r="U49" s="81"/>
      <c r="V49" s="81"/>
      <c r="W49" s="81"/>
      <c r="X49" s="81"/>
    </row>
    <row r="50" ht="20.25" customHeight="1" spans="1:24">
      <c r="A50" s="151" t="s">
        <v>70</v>
      </c>
      <c r="B50" s="151" t="s">
        <v>73</v>
      </c>
      <c r="C50" s="151" t="s">
        <v>306</v>
      </c>
      <c r="D50" s="151" t="s">
        <v>256</v>
      </c>
      <c r="E50" s="151" t="s">
        <v>134</v>
      </c>
      <c r="F50" s="151" t="s">
        <v>135</v>
      </c>
      <c r="G50" s="151" t="s">
        <v>257</v>
      </c>
      <c r="H50" s="151" t="s">
        <v>258</v>
      </c>
      <c r="I50" s="81">
        <v>20000</v>
      </c>
      <c r="J50" s="81">
        <v>20000</v>
      </c>
      <c r="K50" s="6"/>
      <c r="L50" s="6"/>
      <c r="M50" s="81">
        <v>20000</v>
      </c>
      <c r="N50" s="6"/>
      <c r="O50" s="81"/>
      <c r="P50" s="81"/>
      <c r="Q50" s="81"/>
      <c r="R50" s="81"/>
      <c r="S50" s="81"/>
      <c r="T50" s="81"/>
      <c r="U50" s="81"/>
      <c r="V50" s="81"/>
      <c r="W50" s="81"/>
      <c r="X50" s="81"/>
    </row>
    <row r="51" ht="20.25" customHeight="1" spans="1:24">
      <c r="A51" s="151" t="s">
        <v>70</v>
      </c>
      <c r="B51" s="151" t="s">
        <v>73</v>
      </c>
      <c r="C51" s="151" t="s">
        <v>307</v>
      </c>
      <c r="D51" s="151" t="s">
        <v>247</v>
      </c>
      <c r="E51" s="151" t="s">
        <v>146</v>
      </c>
      <c r="F51" s="151" t="s">
        <v>147</v>
      </c>
      <c r="G51" s="151" t="s">
        <v>240</v>
      </c>
      <c r="H51" s="151" t="s">
        <v>241</v>
      </c>
      <c r="I51" s="81">
        <v>1431780</v>
      </c>
      <c r="J51" s="81">
        <v>1431780</v>
      </c>
      <c r="K51" s="6"/>
      <c r="L51" s="6"/>
      <c r="M51" s="81">
        <v>1431780</v>
      </c>
      <c r="N51" s="6"/>
      <c r="O51" s="81"/>
      <c r="P51" s="81"/>
      <c r="Q51" s="81"/>
      <c r="R51" s="81"/>
      <c r="S51" s="81"/>
      <c r="T51" s="81"/>
      <c r="U51" s="81"/>
      <c r="V51" s="81"/>
      <c r="W51" s="81"/>
      <c r="X51" s="81"/>
    </row>
    <row r="52" ht="20.25" customHeight="1" spans="1:24">
      <c r="A52" s="151" t="s">
        <v>70</v>
      </c>
      <c r="B52" s="151" t="s">
        <v>73</v>
      </c>
      <c r="C52" s="151" t="s">
        <v>307</v>
      </c>
      <c r="D52" s="151" t="s">
        <v>247</v>
      </c>
      <c r="E52" s="151" t="s">
        <v>146</v>
      </c>
      <c r="F52" s="151" t="s">
        <v>147</v>
      </c>
      <c r="G52" s="151" t="s">
        <v>242</v>
      </c>
      <c r="H52" s="151" t="s">
        <v>243</v>
      </c>
      <c r="I52" s="81">
        <v>647928</v>
      </c>
      <c r="J52" s="81">
        <v>647928</v>
      </c>
      <c r="K52" s="6"/>
      <c r="L52" s="6"/>
      <c r="M52" s="81">
        <v>647928</v>
      </c>
      <c r="N52" s="6"/>
      <c r="O52" s="81"/>
      <c r="P52" s="81"/>
      <c r="Q52" s="81"/>
      <c r="R52" s="81"/>
      <c r="S52" s="81"/>
      <c r="T52" s="81"/>
      <c r="U52" s="81"/>
      <c r="V52" s="81"/>
      <c r="W52" s="81"/>
      <c r="X52" s="81"/>
    </row>
    <row r="53" ht="20.25" customHeight="1" spans="1:24">
      <c r="A53" s="151" t="s">
        <v>70</v>
      </c>
      <c r="B53" s="151" t="s">
        <v>73</v>
      </c>
      <c r="C53" s="151" t="s">
        <v>307</v>
      </c>
      <c r="D53" s="151" t="s">
        <v>247</v>
      </c>
      <c r="E53" s="151" t="s">
        <v>146</v>
      </c>
      <c r="F53" s="151" t="s">
        <v>147</v>
      </c>
      <c r="G53" s="151" t="s">
        <v>244</v>
      </c>
      <c r="H53" s="151" t="s">
        <v>245</v>
      </c>
      <c r="I53" s="81">
        <v>119315</v>
      </c>
      <c r="J53" s="81">
        <v>119315</v>
      </c>
      <c r="K53" s="6"/>
      <c r="L53" s="6"/>
      <c r="M53" s="81">
        <v>119315</v>
      </c>
      <c r="N53" s="6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4" ht="20.25" customHeight="1" spans="1:24">
      <c r="A54" s="151" t="s">
        <v>70</v>
      </c>
      <c r="B54" s="151" t="s">
        <v>73</v>
      </c>
      <c r="C54" s="151" t="s">
        <v>307</v>
      </c>
      <c r="D54" s="151" t="s">
        <v>247</v>
      </c>
      <c r="E54" s="151" t="s">
        <v>146</v>
      </c>
      <c r="F54" s="151" t="s">
        <v>147</v>
      </c>
      <c r="G54" s="151" t="s">
        <v>248</v>
      </c>
      <c r="H54" s="151" t="s">
        <v>249</v>
      </c>
      <c r="I54" s="81">
        <v>315456</v>
      </c>
      <c r="J54" s="81">
        <v>315456</v>
      </c>
      <c r="K54" s="6"/>
      <c r="L54" s="6"/>
      <c r="M54" s="81">
        <v>315456</v>
      </c>
      <c r="N54" s="6"/>
      <c r="O54" s="81"/>
      <c r="P54" s="81"/>
      <c r="Q54" s="81"/>
      <c r="R54" s="81"/>
      <c r="S54" s="81"/>
      <c r="T54" s="81"/>
      <c r="U54" s="81"/>
      <c r="V54" s="81"/>
      <c r="W54" s="81"/>
      <c r="X54" s="81"/>
    </row>
    <row r="55" ht="20.25" customHeight="1" spans="1:24">
      <c r="A55" s="151" t="s">
        <v>70</v>
      </c>
      <c r="B55" s="151" t="s">
        <v>73</v>
      </c>
      <c r="C55" s="151" t="s">
        <v>307</v>
      </c>
      <c r="D55" s="151" t="s">
        <v>247</v>
      </c>
      <c r="E55" s="151" t="s">
        <v>146</v>
      </c>
      <c r="F55" s="151" t="s">
        <v>147</v>
      </c>
      <c r="G55" s="151" t="s">
        <v>248</v>
      </c>
      <c r="H55" s="151" t="s">
        <v>249</v>
      </c>
      <c r="I55" s="81">
        <v>600060</v>
      </c>
      <c r="J55" s="81">
        <v>600060</v>
      </c>
      <c r="K55" s="6"/>
      <c r="L55" s="6"/>
      <c r="M55" s="81">
        <v>600060</v>
      </c>
      <c r="N55" s="6"/>
      <c r="O55" s="81"/>
      <c r="P55" s="81"/>
      <c r="Q55" s="81"/>
      <c r="R55" s="81"/>
      <c r="S55" s="81"/>
      <c r="T55" s="81"/>
      <c r="U55" s="81"/>
      <c r="V55" s="81"/>
      <c r="W55" s="81"/>
      <c r="X55" s="81"/>
    </row>
    <row r="56" ht="20.25" customHeight="1" spans="1:24">
      <c r="A56" s="151" t="s">
        <v>70</v>
      </c>
      <c r="B56" s="151" t="s">
        <v>73</v>
      </c>
      <c r="C56" s="151" t="s">
        <v>308</v>
      </c>
      <c r="D56" s="151" t="s">
        <v>280</v>
      </c>
      <c r="E56" s="151" t="s">
        <v>108</v>
      </c>
      <c r="F56" s="151" t="s">
        <v>109</v>
      </c>
      <c r="G56" s="151" t="s">
        <v>281</v>
      </c>
      <c r="H56" s="151" t="s">
        <v>282</v>
      </c>
      <c r="I56" s="81">
        <v>539033.28</v>
      </c>
      <c r="J56" s="81">
        <v>539033.28</v>
      </c>
      <c r="K56" s="6"/>
      <c r="L56" s="6"/>
      <c r="M56" s="81">
        <v>539033.28</v>
      </c>
      <c r="N56" s="6"/>
      <c r="O56" s="81"/>
      <c r="P56" s="81"/>
      <c r="Q56" s="81"/>
      <c r="R56" s="81"/>
      <c r="S56" s="81"/>
      <c r="T56" s="81"/>
      <c r="U56" s="81"/>
      <c r="V56" s="81"/>
      <c r="W56" s="81"/>
      <c r="X56" s="81"/>
    </row>
    <row r="57" ht="20.25" customHeight="1" spans="1:24">
      <c r="A57" s="151" t="s">
        <v>70</v>
      </c>
      <c r="B57" s="151" t="s">
        <v>73</v>
      </c>
      <c r="C57" s="151" t="s">
        <v>308</v>
      </c>
      <c r="D57" s="151" t="s">
        <v>280</v>
      </c>
      <c r="E57" s="151" t="s">
        <v>110</v>
      </c>
      <c r="F57" s="151" t="s">
        <v>111</v>
      </c>
      <c r="G57" s="151" t="s">
        <v>309</v>
      </c>
      <c r="H57" s="151" t="s">
        <v>310</v>
      </c>
      <c r="I57" s="81">
        <v>100000</v>
      </c>
      <c r="J57" s="81">
        <v>100000</v>
      </c>
      <c r="K57" s="6"/>
      <c r="L57" s="6"/>
      <c r="M57" s="81">
        <v>100000</v>
      </c>
      <c r="N57" s="6"/>
      <c r="O57" s="81"/>
      <c r="P57" s="81"/>
      <c r="Q57" s="81"/>
      <c r="R57" s="81"/>
      <c r="S57" s="81"/>
      <c r="T57" s="81"/>
      <c r="U57" s="81"/>
      <c r="V57" s="81"/>
      <c r="W57" s="81"/>
      <c r="X57" s="81"/>
    </row>
    <row r="58" ht="20.25" customHeight="1" spans="1:24">
      <c r="A58" s="151" t="s">
        <v>70</v>
      </c>
      <c r="B58" s="151" t="s">
        <v>73</v>
      </c>
      <c r="C58" s="151" t="s">
        <v>308</v>
      </c>
      <c r="D58" s="151" t="s">
        <v>280</v>
      </c>
      <c r="E58" s="151" t="s">
        <v>157</v>
      </c>
      <c r="F58" s="151" t="s">
        <v>158</v>
      </c>
      <c r="G58" s="151" t="s">
        <v>283</v>
      </c>
      <c r="H58" s="151" t="s">
        <v>284</v>
      </c>
      <c r="I58" s="81">
        <v>212687.16</v>
      </c>
      <c r="J58" s="81">
        <v>212687.16</v>
      </c>
      <c r="K58" s="6"/>
      <c r="L58" s="6"/>
      <c r="M58" s="81">
        <v>212687.16</v>
      </c>
      <c r="N58" s="6"/>
      <c r="O58" s="81"/>
      <c r="P58" s="81"/>
      <c r="Q58" s="81"/>
      <c r="R58" s="81"/>
      <c r="S58" s="81"/>
      <c r="T58" s="81"/>
      <c r="U58" s="81"/>
      <c r="V58" s="81"/>
      <c r="W58" s="81"/>
      <c r="X58" s="81"/>
    </row>
    <row r="59" ht="20.25" customHeight="1" spans="1:24">
      <c r="A59" s="151" t="s">
        <v>70</v>
      </c>
      <c r="B59" s="151" t="s">
        <v>73</v>
      </c>
      <c r="C59" s="151" t="s">
        <v>308</v>
      </c>
      <c r="D59" s="151" t="s">
        <v>280</v>
      </c>
      <c r="E59" s="151" t="s">
        <v>159</v>
      </c>
      <c r="F59" s="151" t="s">
        <v>160</v>
      </c>
      <c r="G59" s="151" t="s">
        <v>285</v>
      </c>
      <c r="H59" s="151" t="s">
        <v>286</v>
      </c>
      <c r="I59" s="81">
        <v>368584.68</v>
      </c>
      <c r="J59" s="81">
        <v>368584.68</v>
      </c>
      <c r="K59" s="6"/>
      <c r="L59" s="6"/>
      <c r="M59" s="81">
        <v>368584.68</v>
      </c>
      <c r="N59" s="6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0" ht="20.25" customHeight="1" spans="1:24">
      <c r="A60" s="151" t="s">
        <v>70</v>
      </c>
      <c r="B60" s="151" t="s">
        <v>73</v>
      </c>
      <c r="C60" s="151" t="s">
        <v>308</v>
      </c>
      <c r="D60" s="151" t="s">
        <v>280</v>
      </c>
      <c r="E60" s="151" t="s">
        <v>146</v>
      </c>
      <c r="F60" s="151" t="s">
        <v>147</v>
      </c>
      <c r="G60" s="151" t="s">
        <v>287</v>
      </c>
      <c r="H60" s="151" t="s">
        <v>288</v>
      </c>
      <c r="I60" s="81">
        <v>16856.4</v>
      </c>
      <c r="J60" s="81">
        <v>16856.4</v>
      </c>
      <c r="K60" s="6"/>
      <c r="L60" s="6"/>
      <c r="M60" s="81">
        <v>16856.4</v>
      </c>
      <c r="N60" s="6"/>
      <c r="O60" s="81"/>
      <c r="P60" s="81"/>
      <c r="Q60" s="81"/>
      <c r="R60" s="81"/>
      <c r="S60" s="81"/>
      <c r="T60" s="81"/>
      <c r="U60" s="81"/>
      <c r="V60" s="81"/>
      <c r="W60" s="81"/>
      <c r="X60" s="81"/>
    </row>
    <row r="61" ht="20.25" customHeight="1" spans="1:24">
      <c r="A61" s="151" t="s">
        <v>70</v>
      </c>
      <c r="B61" s="151" t="s">
        <v>73</v>
      </c>
      <c r="C61" s="151" t="s">
        <v>308</v>
      </c>
      <c r="D61" s="151" t="s">
        <v>280</v>
      </c>
      <c r="E61" s="151" t="s">
        <v>161</v>
      </c>
      <c r="F61" s="151" t="s">
        <v>162</v>
      </c>
      <c r="G61" s="151" t="s">
        <v>287</v>
      </c>
      <c r="H61" s="151" t="s">
        <v>288</v>
      </c>
      <c r="I61" s="81">
        <v>47566.2</v>
      </c>
      <c r="J61" s="81">
        <v>47566.2</v>
      </c>
      <c r="K61" s="6"/>
      <c r="L61" s="6"/>
      <c r="M61" s="81">
        <v>47566.2</v>
      </c>
      <c r="N61" s="6"/>
      <c r="O61" s="81"/>
      <c r="P61" s="81"/>
      <c r="Q61" s="81"/>
      <c r="R61" s="81"/>
      <c r="S61" s="81"/>
      <c r="T61" s="81"/>
      <c r="U61" s="81"/>
      <c r="V61" s="81"/>
      <c r="W61" s="81"/>
      <c r="X61" s="81"/>
    </row>
    <row r="62" ht="20.25" customHeight="1" spans="1:24">
      <c r="A62" s="151" t="s">
        <v>70</v>
      </c>
      <c r="B62" s="151" t="s">
        <v>73</v>
      </c>
      <c r="C62" s="151" t="s">
        <v>308</v>
      </c>
      <c r="D62" s="151" t="s">
        <v>280</v>
      </c>
      <c r="E62" s="151" t="s">
        <v>161</v>
      </c>
      <c r="F62" s="151" t="s">
        <v>162</v>
      </c>
      <c r="G62" s="151" t="s">
        <v>287</v>
      </c>
      <c r="H62" s="151" t="s">
        <v>288</v>
      </c>
      <c r="I62" s="81">
        <v>8994.6</v>
      </c>
      <c r="J62" s="81">
        <v>8994.6</v>
      </c>
      <c r="K62" s="6"/>
      <c r="L62" s="6"/>
      <c r="M62" s="81">
        <v>8994.6</v>
      </c>
      <c r="N62" s="6"/>
      <c r="O62" s="81"/>
      <c r="P62" s="81"/>
      <c r="Q62" s="81"/>
      <c r="R62" s="81"/>
      <c r="S62" s="81"/>
      <c r="T62" s="81"/>
      <c r="U62" s="81"/>
      <c r="V62" s="81"/>
      <c r="W62" s="81"/>
      <c r="X62" s="81"/>
    </row>
    <row r="63" ht="20.25" customHeight="1" spans="1:24">
      <c r="A63" s="151" t="s">
        <v>70</v>
      </c>
      <c r="B63" s="151" t="s">
        <v>73</v>
      </c>
      <c r="C63" s="151" t="s">
        <v>311</v>
      </c>
      <c r="D63" s="151" t="s">
        <v>171</v>
      </c>
      <c r="E63" s="151" t="s">
        <v>170</v>
      </c>
      <c r="F63" s="151" t="s">
        <v>171</v>
      </c>
      <c r="G63" s="151" t="s">
        <v>251</v>
      </c>
      <c r="H63" s="151" t="s">
        <v>171</v>
      </c>
      <c r="I63" s="81">
        <v>543144</v>
      </c>
      <c r="J63" s="81">
        <v>543144</v>
      </c>
      <c r="K63" s="6"/>
      <c r="L63" s="6"/>
      <c r="M63" s="81">
        <v>543144</v>
      </c>
      <c r="N63" s="6"/>
      <c r="O63" s="81"/>
      <c r="P63" s="81"/>
      <c r="Q63" s="81"/>
      <c r="R63" s="81"/>
      <c r="S63" s="81"/>
      <c r="T63" s="81"/>
      <c r="U63" s="81"/>
      <c r="V63" s="81"/>
      <c r="W63" s="81"/>
      <c r="X63" s="81"/>
    </row>
    <row r="64" ht="20.25" customHeight="1" spans="1:24">
      <c r="A64" s="151" t="s">
        <v>70</v>
      </c>
      <c r="B64" s="151" t="s">
        <v>73</v>
      </c>
      <c r="C64" s="151" t="s">
        <v>312</v>
      </c>
      <c r="D64" s="151" t="s">
        <v>296</v>
      </c>
      <c r="E64" s="151" t="s">
        <v>146</v>
      </c>
      <c r="F64" s="151" t="s">
        <v>147</v>
      </c>
      <c r="G64" s="151" t="s">
        <v>244</v>
      </c>
      <c r="H64" s="151" t="s">
        <v>245</v>
      </c>
      <c r="I64" s="81">
        <v>1033600</v>
      </c>
      <c r="J64" s="81">
        <v>1033600</v>
      </c>
      <c r="K64" s="6"/>
      <c r="L64" s="6"/>
      <c r="M64" s="81">
        <v>1033600</v>
      </c>
      <c r="N64" s="6"/>
      <c r="O64" s="81"/>
      <c r="P64" s="81"/>
      <c r="Q64" s="81"/>
      <c r="R64" s="81"/>
      <c r="S64" s="81"/>
      <c r="T64" s="81"/>
      <c r="U64" s="81"/>
      <c r="V64" s="81"/>
      <c r="W64" s="81"/>
      <c r="X64" s="81"/>
    </row>
    <row r="65" ht="20.25" customHeight="1" spans="1:24">
      <c r="A65" s="151" t="s">
        <v>70</v>
      </c>
      <c r="B65" s="151" t="s">
        <v>73</v>
      </c>
      <c r="C65" s="151" t="s">
        <v>312</v>
      </c>
      <c r="D65" s="151" t="s">
        <v>296</v>
      </c>
      <c r="E65" s="151" t="s">
        <v>146</v>
      </c>
      <c r="F65" s="151" t="s">
        <v>147</v>
      </c>
      <c r="G65" s="151" t="s">
        <v>248</v>
      </c>
      <c r="H65" s="151" t="s">
        <v>249</v>
      </c>
      <c r="I65" s="81">
        <v>285600</v>
      </c>
      <c r="J65" s="81">
        <v>285600</v>
      </c>
      <c r="K65" s="6"/>
      <c r="L65" s="6"/>
      <c r="M65" s="81">
        <v>285600</v>
      </c>
      <c r="N65" s="6"/>
      <c r="O65" s="81"/>
      <c r="P65" s="81"/>
      <c r="Q65" s="81"/>
      <c r="R65" s="81"/>
      <c r="S65" s="81"/>
      <c r="T65" s="81"/>
      <c r="U65" s="81"/>
      <c r="V65" s="81"/>
      <c r="W65" s="81"/>
      <c r="X65" s="81"/>
    </row>
    <row r="66" ht="20.25" customHeight="1" spans="1:24">
      <c r="A66" s="151" t="s">
        <v>70</v>
      </c>
      <c r="B66" s="151" t="s">
        <v>73</v>
      </c>
      <c r="C66" s="151" t="s">
        <v>312</v>
      </c>
      <c r="D66" s="151" t="s">
        <v>296</v>
      </c>
      <c r="E66" s="151" t="s">
        <v>146</v>
      </c>
      <c r="F66" s="151" t="s">
        <v>147</v>
      </c>
      <c r="G66" s="151" t="s">
        <v>248</v>
      </c>
      <c r="H66" s="151" t="s">
        <v>249</v>
      </c>
      <c r="I66" s="81">
        <v>326400</v>
      </c>
      <c r="J66" s="81">
        <v>326400</v>
      </c>
      <c r="K66" s="6"/>
      <c r="L66" s="6"/>
      <c r="M66" s="81">
        <v>326400</v>
      </c>
      <c r="N66" s="6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ht="17.25" customHeight="1" spans="1:24">
      <c r="A67" s="25" t="s">
        <v>210</v>
      </c>
      <c r="B67" s="26"/>
      <c r="C67" s="157"/>
      <c r="D67" s="157"/>
      <c r="E67" s="157"/>
      <c r="F67" s="157"/>
      <c r="G67" s="157"/>
      <c r="H67" s="158"/>
      <c r="I67" s="81">
        <v>11798345.92</v>
      </c>
      <c r="J67" s="81">
        <v>11798345.92</v>
      </c>
      <c r="K67" s="81"/>
      <c r="L67" s="81"/>
      <c r="M67" s="81">
        <v>11798345.92</v>
      </c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</row>
  </sheetData>
  <mergeCells count="31">
    <mergeCell ref="A2:X2"/>
    <mergeCell ref="A3:H3"/>
    <mergeCell ref="I4:X4"/>
    <mergeCell ref="J5:N5"/>
    <mergeCell ref="O5:Q5"/>
    <mergeCell ref="S5:X5"/>
    <mergeCell ref="A67:H6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9"/>
  <sheetViews>
    <sheetView showZeros="0" view="pageBreakPreview" zoomScaleNormal="100" workbookViewId="0">
      <selection activeCell="C46" sqref="C46"/>
    </sheetView>
  </sheetViews>
  <sheetFormatPr defaultColWidth="9.13333333333333" defaultRowHeight="14.25" customHeight="1"/>
  <cols>
    <col min="1" max="1" width="10.2833333333333" customWidth="1"/>
    <col min="2" max="2" width="13.4166666666667" customWidth="1"/>
    <col min="3" max="3" width="32.8583333333333" customWidth="1"/>
    <col min="4" max="4" width="23.8583333333333" customWidth="1"/>
    <col min="5" max="5" width="11.1333333333333" customWidth="1"/>
    <col min="6" max="6" width="28.275" customWidth="1"/>
    <col min="7" max="7" width="9.85833333333333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42"/>
      <c r="E1" s="11"/>
      <c r="F1" s="11"/>
      <c r="G1" s="11"/>
      <c r="H1" s="11"/>
      <c r="U1" s="142"/>
      <c r="W1" s="147" t="s">
        <v>313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"单位名称："&amp;"昆明市五华区退役军人事务局"</f>
        <v>单位名称：昆明市五华区退役军人事务局</v>
      </c>
      <c r="B3" s="14"/>
      <c r="C3" s="14"/>
      <c r="D3" s="14"/>
      <c r="E3" s="14"/>
      <c r="F3" s="14"/>
      <c r="G3" s="14"/>
      <c r="H3" s="14"/>
      <c r="I3" s="27"/>
      <c r="J3" s="27"/>
      <c r="K3" s="27"/>
      <c r="L3" s="27"/>
      <c r="M3" s="27"/>
      <c r="N3" s="27"/>
      <c r="O3" s="27"/>
      <c r="P3" s="27"/>
      <c r="Q3" s="27"/>
      <c r="U3" s="142"/>
      <c r="W3" s="122" t="s">
        <v>1</v>
      </c>
    </row>
    <row r="4" ht="21.75" customHeight="1" spans="1:23">
      <c r="A4" s="15" t="s">
        <v>314</v>
      </c>
      <c r="B4" s="16" t="s">
        <v>222</v>
      </c>
      <c r="C4" s="15" t="s">
        <v>223</v>
      </c>
      <c r="D4" s="15" t="s">
        <v>315</v>
      </c>
      <c r="E4" s="16" t="s">
        <v>224</v>
      </c>
      <c r="F4" s="16" t="s">
        <v>225</v>
      </c>
      <c r="G4" s="16" t="s">
        <v>316</v>
      </c>
      <c r="H4" s="16" t="s">
        <v>317</v>
      </c>
      <c r="I4" s="28" t="s">
        <v>55</v>
      </c>
      <c r="J4" s="36" t="s">
        <v>318</v>
      </c>
      <c r="K4" s="37"/>
      <c r="L4" s="37"/>
      <c r="M4" s="38"/>
      <c r="N4" s="36" t="s">
        <v>230</v>
      </c>
      <c r="O4" s="37"/>
      <c r="P4" s="38"/>
      <c r="Q4" s="16" t="s">
        <v>61</v>
      </c>
      <c r="R4" s="36" t="s">
        <v>62</v>
      </c>
      <c r="S4" s="37"/>
      <c r="T4" s="37"/>
      <c r="U4" s="37"/>
      <c r="V4" s="37"/>
      <c r="W4" s="38"/>
    </row>
    <row r="5" ht="21.75" customHeight="1" spans="1:23">
      <c r="A5" s="17"/>
      <c r="B5" s="29"/>
      <c r="C5" s="17"/>
      <c r="D5" s="17"/>
      <c r="E5" s="18"/>
      <c r="F5" s="18"/>
      <c r="G5" s="18"/>
      <c r="H5" s="18"/>
      <c r="I5" s="29"/>
      <c r="J5" s="143" t="s">
        <v>58</v>
      </c>
      <c r="K5" s="144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8"/>
      <c r="R5" s="16" t="s">
        <v>57</v>
      </c>
      <c r="S5" s="16" t="s">
        <v>64</v>
      </c>
      <c r="T5" s="16" t="s">
        <v>236</v>
      </c>
      <c r="U5" s="16" t="s">
        <v>66</v>
      </c>
      <c r="V5" s="16" t="s">
        <v>67</v>
      </c>
      <c r="W5" s="16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5" t="s">
        <v>57</v>
      </c>
      <c r="K6" s="14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9"/>
      <c r="B7" s="30"/>
      <c r="C7" s="19"/>
      <c r="D7" s="19"/>
      <c r="E7" s="20"/>
      <c r="F7" s="20"/>
      <c r="G7" s="20"/>
      <c r="H7" s="20"/>
      <c r="I7" s="30"/>
      <c r="J7" s="69" t="s">
        <v>57</v>
      </c>
      <c r="K7" s="69" t="s">
        <v>319</v>
      </c>
      <c r="L7" s="20"/>
      <c r="M7" s="20"/>
      <c r="N7" s="20"/>
      <c r="O7" s="20"/>
      <c r="P7" s="20"/>
      <c r="Q7" s="20"/>
      <c r="R7" s="20"/>
      <c r="S7" s="20"/>
      <c r="T7" s="20"/>
      <c r="U7" s="30"/>
      <c r="V7" s="20"/>
      <c r="W7" s="20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1">
        <v>21</v>
      </c>
      <c r="V8" s="39">
        <v>22</v>
      </c>
      <c r="W8" s="21">
        <v>23</v>
      </c>
    </row>
    <row r="9" ht="21.75" customHeight="1" spans="1:23">
      <c r="A9" s="70" t="s">
        <v>320</v>
      </c>
      <c r="B9" s="70" t="s">
        <v>321</v>
      </c>
      <c r="C9" s="70" t="s">
        <v>322</v>
      </c>
      <c r="D9" s="70" t="s">
        <v>70</v>
      </c>
      <c r="E9" s="70" t="s">
        <v>142</v>
      </c>
      <c r="F9" s="70" t="s">
        <v>143</v>
      </c>
      <c r="G9" s="70" t="s">
        <v>257</v>
      </c>
      <c r="H9" s="70" t="s">
        <v>258</v>
      </c>
      <c r="I9" s="81">
        <v>40000</v>
      </c>
      <c r="J9" s="81">
        <v>40000</v>
      </c>
      <c r="K9" s="81">
        <v>40000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0" t="s">
        <v>323</v>
      </c>
      <c r="B10" s="70" t="s">
        <v>324</v>
      </c>
      <c r="C10" s="70" t="s">
        <v>325</v>
      </c>
      <c r="D10" s="70" t="s">
        <v>70</v>
      </c>
      <c r="E10" s="70" t="s">
        <v>144</v>
      </c>
      <c r="F10" s="70" t="s">
        <v>145</v>
      </c>
      <c r="G10" s="70" t="s">
        <v>257</v>
      </c>
      <c r="H10" s="70" t="s">
        <v>258</v>
      </c>
      <c r="I10" s="81">
        <v>300000</v>
      </c>
      <c r="J10" s="81">
        <v>300000</v>
      </c>
      <c r="K10" s="81">
        <v>300000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0" t="s">
        <v>323</v>
      </c>
      <c r="B11" s="70" t="s">
        <v>324</v>
      </c>
      <c r="C11" s="70" t="s">
        <v>325</v>
      </c>
      <c r="D11" s="70" t="s">
        <v>70</v>
      </c>
      <c r="E11" s="70" t="s">
        <v>144</v>
      </c>
      <c r="F11" s="70" t="s">
        <v>145</v>
      </c>
      <c r="G11" s="70" t="s">
        <v>291</v>
      </c>
      <c r="H11" s="70" t="s">
        <v>292</v>
      </c>
      <c r="I11" s="81">
        <v>440000</v>
      </c>
      <c r="J11" s="81">
        <v>440000</v>
      </c>
      <c r="K11" s="81">
        <v>440000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0" t="s">
        <v>323</v>
      </c>
      <c r="B12" s="70" t="s">
        <v>326</v>
      </c>
      <c r="C12" s="70" t="s">
        <v>327</v>
      </c>
      <c r="D12" s="70" t="s">
        <v>70</v>
      </c>
      <c r="E12" s="70" t="s">
        <v>138</v>
      </c>
      <c r="F12" s="70" t="s">
        <v>139</v>
      </c>
      <c r="G12" s="70" t="s">
        <v>257</v>
      </c>
      <c r="H12" s="70" t="s">
        <v>258</v>
      </c>
      <c r="I12" s="81">
        <v>50000</v>
      </c>
      <c r="J12" s="81">
        <v>50000</v>
      </c>
      <c r="K12" s="81">
        <v>50000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70" t="s">
        <v>323</v>
      </c>
      <c r="B13" s="70" t="s">
        <v>326</v>
      </c>
      <c r="C13" s="70" t="s">
        <v>327</v>
      </c>
      <c r="D13" s="70" t="s">
        <v>70</v>
      </c>
      <c r="E13" s="70" t="s">
        <v>138</v>
      </c>
      <c r="F13" s="70" t="s">
        <v>139</v>
      </c>
      <c r="G13" s="70" t="s">
        <v>271</v>
      </c>
      <c r="H13" s="70" t="s">
        <v>272</v>
      </c>
      <c r="I13" s="81">
        <v>50000</v>
      </c>
      <c r="J13" s="81">
        <v>50000</v>
      </c>
      <c r="K13" s="81">
        <v>50000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1.75" customHeight="1" spans="1:23">
      <c r="A14" s="70" t="s">
        <v>323</v>
      </c>
      <c r="B14" s="70" t="s">
        <v>326</v>
      </c>
      <c r="C14" s="70" t="s">
        <v>327</v>
      </c>
      <c r="D14" s="70" t="s">
        <v>70</v>
      </c>
      <c r="E14" s="70" t="s">
        <v>138</v>
      </c>
      <c r="F14" s="70" t="s">
        <v>139</v>
      </c>
      <c r="G14" s="70" t="s">
        <v>328</v>
      </c>
      <c r="H14" s="70" t="s">
        <v>329</v>
      </c>
      <c r="I14" s="81">
        <v>61600</v>
      </c>
      <c r="J14" s="81">
        <v>61600</v>
      </c>
      <c r="K14" s="81">
        <v>61600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1.75" customHeight="1" spans="1:23">
      <c r="A15" s="70" t="s">
        <v>323</v>
      </c>
      <c r="B15" s="70" t="s">
        <v>326</v>
      </c>
      <c r="C15" s="70" t="s">
        <v>327</v>
      </c>
      <c r="D15" s="70" t="s">
        <v>70</v>
      </c>
      <c r="E15" s="70" t="s">
        <v>138</v>
      </c>
      <c r="F15" s="70" t="s">
        <v>139</v>
      </c>
      <c r="G15" s="70" t="s">
        <v>291</v>
      </c>
      <c r="H15" s="70" t="s">
        <v>292</v>
      </c>
      <c r="I15" s="81">
        <v>50400</v>
      </c>
      <c r="J15" s="81">
        <v>50400</v>
      </c>
      <c r="K15" s="81">
        <v>50400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1.75" customHeight="1" spans="1:23">
      <c r="A16" s="70" t="s">
        <v>323</v>
      </c>
      <c r="B16" s="70" t="s">
        <v>326</v>
      </c>
      <c r="C16" s="70" t="s">
        <v>327</v>
      </c>
      <c r="D16" s="70" t="s">
        <v>70</v>
      </c>
      <c r="E16" s="70" t="s">
        <v>138</v>
      </c>
      <c r="F16" s="70" t="s">
        <v>139</v>
      </c>
      <c r="G16" s="70" t="s">
        <v>330</v>
      </c>
      <c r="H16" s="70" t="s">
        <v>331</v>
      </c>
      <c r="I16" s="81">
        <v>18000</v>
      </c>
      <c r="J16" s="81">
        <v>18000</v>
      </c>
      <c r="K16" s="81">
        <v>18000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1.75" customHeight="1" spans="1:23">
      <c r="A17" s="70" t="s">
        <v>323</v>
      </c>
      <c r="B17" s="70" t="s">
        <v>332</v>
      </c>
      <c r="C17" s="70" t="s">
        <v>333</v>
      </c>
      <c r="D17" s="70" t="s">
        <v>70</v>
      </c>
      <c r="E17" s="70" t="s">
        <v>142</v>
      </c>
      <c r="F17" s="70" t="s">
        <v>143</v>
      </c>
      <c r="G17" s="70" t="s">
        <v>257</v>
      </c>
      <c r="H17" s="70" t="s">
        <v>258</v>
      </c>
      <c r="I17" s="81">
        <v>50000</v>
      </c>
      <c r="J17" s="81"/>
      <c r="K17" s="81"/>
      <c r="L17" s="81"/>
      <c r="M17" s="81"/>
      <c r="N17" s="81"/>
      <c r="O17" s="81"/>
      <c r="P17" s="81"/>
      <c r="Q17" s="81"/>
      <c r="R17" s="81">
        <v>50000</v>
      </c>
      <c r="S17" s="81"/>
      <c r="T17" s="81"/>
      <c r="U17" s="81"/>
      <c r="V17" s="81"/>
      <c r="W17" s="81">
        <v>50000</v>
      </c>
    </row>
    <row r="18" ht="21.75" customHeight="1" spans="1:23">
      <c r="A18" s="70" t="s">
        <v>334</v>
      </c>
      <c r="B18" s="70" t="s">
        <v>335</v>
      </c>
      <c r="C18" s="70" t="s">
        <v>336</v>
      </c>
      <c r="D18" s="70" t="s">
        <v>70</v>
      </c>
      <c r="E18" s="70" t="s">
        <v>116</v>
      </c>
      <c r="F18" s="70" t="s">
        <v>117</v>
      </c>
      <c r="G18" s="70" t="s">
        <v>337</v>
      </c>
      <c r="H18" s="70" t="s">
        <v>338</v>
      </c>
      <c r="I18" s="81">
        <v>1515170.4</v>
      </c>
      <c r="J18" s="81">
        <v>1515170.4</v>
      </c>
      <c r="K18" s="81">
        <v>1515170.4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1.75" customHeight="1" spans="1:23">
      <c r="A19" s="70" t="s">
        <v>334</v>
      </c>
      <c r="B19" s="70" t="s">
        <v>335</v>
      </c>
      <c r="C19" s="70" t="s">
        <v>336</v>
      </c>
      <c r="D19" s="70" t="s">
        <v>70</v>
      </c>
      <c r="E19" s="70" t="s">
        <v>114</v>
      </c>
      <c r="F19" s="70" t="s">
        <v>115</v>
      </c>
      <c r="G19" s="70" t="s">
        <v>291</v>
      </c>
      <c r="H19" s="70" t="s">
        <v>292</v>
      </c>
      <c r="I19" s="81">
        <v>105931.16</v>
      </c>
      <c r="J19" s="81">
        <v>105931.16</v>
      </c>
      <c r="K19" s="81">
        <v>105931.16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1.75" customHeight="1" spans="1:23">
      <c r="A20" s="70" t="s">
        <v>334</v>
      </c>
      <c r="B20" s="70" t="s">
        <v>335</v>
      </c>
      <c r="C20" s="70" t="s">
        <v>336</v>
      </c>
      <c r="D20" s="70" t="s">
        <v>70</v>
      </c>
      <c r="E20" s="70" t="s">
        <v>116</v>
      </c>
      <c r="F20" s="70" t="s">
        <v>117</v>
      </c>
      <c r="G20" s="70" t="s">
        <v>291</v>
      </c>
      <c r="H20" s="70" t="s">
        <v>292</v>
      </c>
      <c r="I20" s="81">
        <v>1175964</v>
      </c>
      <c r="J20" s="81">
        <v>1175964</v>
      </c>
      <c r="K20" s="81">
        <v>1175964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1.75" customHeight="1" spans="1:23">
      <c r="A21" s="70" t="s">
        <v>334</v>
      </c>
      <c r="B21" s="70" t="s">
        <v>335</v>
      </c>
      <c r="C21" s="70" t="s">
        <v>336</v>
      </c>
      <c r="D21" s="70" t="s">
        <v>70</v>
      </c>
      <c r="E21" s="70" t="s">
        <v>118</v>
      </c>
      <c r="F21" s="70" t="s">
        <v>119</v>
      </c>
      <c r="G21" s="70" t="s">
        <v>291</v>
      </c>
      <c r="H21" s="70" t="s">
        <v>292</v>
      </c>
      <c r="I21" s="81">
        <v>687548.75</v>
      </c>
      <c r="J21" s="81">
        <v>687548.75</v>
      </c>
      <c r="K21" s="81">
        <v>687548.75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1.75" customHeight="1" spans="1:23">
      <c r="A22" s="70" t="s">
        <v>334</v>
      </c>
      <c r="B22" s="70" t="s">
        <v>335</v>
      </c>
      <c r="C22" s="70" t="s">
        <v>336</v>
      </c>
      <c r="D22" s="70" t="s">
        <v>70</v>
      </c>
      <c r="E22" s="70" t="s">
        <v>120</v>
      </c>
      <c r="F22" s="70" t="s">
        <v>121</v>
      </c>
      <c r="G22" s="70" t="s">
        <v>291</v>
      </c>
      <c r="H22" s="70" t="s">
        <v>292</v>
      </c>
      <c r="I22" s="81">
        <v>3832700.5</v>
      </c>
      <c r="J22" s="81">
        <v>3832700.5</v>
      </c>
      <c r="K22" s="81">
        <v>3832700.5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1.75" customHeight="1" spans="1:23">
      <c r="A23" s="70" t="s">
        <v>334</v>
      </c>
      <c r="B23" s="70" t="s">
        <v>335</v>
      </c>
      <c r="C23" s="70" t="s">
        <v>336</v>
      </c>
      <c r="D23" s="70" t="s">
        <v>70</v>
      </c>
      <c r="E23" s="70" t="s">
        <v>122</v>
      </c>
      <c r="F23" s="70" t="s">
        <v>123</v>
      </c>
      <c r="G23" s="70" t="s">
        <v>291</v>
      </c>
      <c r="H23" s="70" t="s">
        <v>292</v>
      </c>
      <c r="I23" s="81">
        <v>55987.2</v>
      </c>
      <c r="J23" s="81">
        <v>55987.2</v>
      </c>
      <c r="K23" s="81">
        <v>55987.2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1.75" customHeight="1" spans="1:23">
      <c r="A24" s="70" t="s">
        <v>334</v>
      </c>
      <c r="B24" s="70" t="s">
        <v>335</v>
      </c>
      <c r="C24" s="70" t="s">
        <v>336</v>
      </c>
      <c r="D24" s="70" t="s">
        <v>70</v>
      </c>
      <c r="E24" s="70" t="s">
        <v>126</v>
      </c>
      <c r="F24" s="70" t="s">
        <v>127</v>
      </c>
      <c r="G24" s="70" t="s">
        <v>291</v>
      </c>
      <c r="H24" s="70" t="s">
        <v>292</v>
      </c>
      <c r="I24" s="81">
        <v>2801200</v>
      </c>
      <c r="J24" s="81">
        <v>2801200</v>
      </c>
      <c r="K24" s="81">
        <v>2801200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1.75" customHeight="1" spans="1:23">
      <c r="A25" s="70" t="s">
        <v>334</v>
      </c>
      <c r="B25" s="70" t="s">
        <v>335</v>
      </c>
      <c r="C25" s="70" t="s">
        <v>336</v>
      </c>
      <c r="D25" s="70" t="s">
        <v>70</v>
      </c>
      <c r="E25" s="70" t="s">
        <v>126</v>
      </c>
      <c r="F25" s="70" t="s">
        <v>127</v>
      </c>
      <c r="G25" s="70" t="s">
        <v>291</v>
      </c>
      <c r="H25" s="70" t="s">
        <v>292</v>
      </c>
      <c r="I25" s="81">
        <v>384000</v>
      </c>
      <c r="J25" s="81">
        <v>384000</v>
      </c>
      <c r="K25" s="81">
        <v>384000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1.75" customHeight="1" spans="1:23">
      <c r="A26" s="70" t="s">
        <v>334</v>
      </c>
      <c r="B26" s="70" t="s">
        <v>335</v>
      </c>
      <c r="C26" s="70" t="s">
        <v>336</v>
      </c>
      <c r="D26" s="70" t="s">
        <v>70</v>
      </c>
      <c r="E26" s="70" t="s">
        <v>144</v>
      </c>
      <c r="F26" s="70" t="s">
        <v>145</v>
      </c>
      <c r="G26" s="70" t="s">
        <v>291</v>
      </c>
      <c r="H26" s="70" t="s">
        <v>292</v>
      </c>
      <c r="I26" s="81">
        <v>2360000</v>
      </c>
      <c r="J26" s="81">
        <v>2360000</v>
      </c>
      <c r="K26" s="81">
        <v>2360000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1.75" customHeight="1" spans="1:23">
      <c r="A27" s="70" t="s">
        <v>334</v>
      </c>
      <c r="B27" s="70" t="s">
        <v>339</v>
      </c>
      <c r="C27" s="70" t="s">
        <v>340</v>
      </c>
      <c r="D27" s="70" t="s">
        <v>70</v>
      </c>
      <c r="E27" s="70" t="s">
        <v>130</v>
      </c>
      <c r="F27" s="70" t="s">
        <v>131</v>
      </c>
      <c r="G27" s="70" t="s">
        <v>291</v>
      </c>
      <c r="H27" s="70" t="s">
        <v>292</v>
      </c>
      <c r="I27" s="81">
        <v>2561200</v>
      </c>
      <c r="J27" s="81">
        <v>2561200</v>
      </c>
      <c r="K27" s="81">
        <v>2561200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1.75" customHeight="1" spans="1:23">
      <c r="A28" s="70" t="s">
        <v>334</v>
      </c>
      <c r="B28" s="70" t="s">
        <v>339</v>
      </c>
      <c r="C28" s="70" t="s">
        <v>340</v>
      </c>
      <c r="D28" s="70" t="s">
        <v>70</v>
      </c>
      <c r="E28" s="70" t="s">
        <v>132</v>
      </c>
      <c r="F28" s="70" t="s">
        <v>133</v>
      </c>
      <c r="G28" s="70" t="s">
        <v>291</v>
      </c>
      <c r="H28" s="70" t="s">
        <v>292</v>
      </c>
      <c r="I28" s="81">
        <v>30832800</v>
      </c>
      <c r="J28" s="81">
        <v>30832800</v>
      </c>
      <c r="K28" s="81">
        <v>30832800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1.75" customHeight="1" spans="1:23">
      <c r="A29" s="70" t="s">
        <v>334</v>
      </c>
      <c r="B29" s="70" t="s">
        <v>339</v>
      </c>
      <c r="C29" s="70" t="s">
        <v>340</v>
      </c>
      <c r="D29" s="70" t="s">
        <v>70</v>
      </c>
      <c r="E29" s="70" t="s">
        <v>138</v>
      </c>
      <c r="F29" s="70" t="s">
        <v>139</v>
      </c>
      <c r="G29" s="70" t="s">
        <v>291</v>
      </c>
      <c r="H29" s="70" t="s">
        <v>292</v>
      </c>
      <c r="I29" s="81">
        <v>183080</v>
      </c>
      <c r="J29" s="81">
        <v>183080</v>
      </c>
      <c r="K29" s="81">
        <v>183080</v>
      </c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1.75" customHeight="1" spans="1:23">
      <c r="A30" s="70" t="s">
        <v>334</v>
      </c>
      <c r="B30" s="70" t="s">
        <v>339</v>
      </c>
      <c r="C30" s="70" t="s">
        <v>340</v>
      </c>
      <c r="D30" s="70" t="s">
        <v>70</v>
      </c>
      <c r="E30" s="70" t="s">
        <v>150</v>
      </c>
      <c r="F30" s="70" t="s">
        <v>149</v>
      </c>
      <c r="G30" s="70" t="s">
        <v>291</v>
      </c>
      <c r="H30" s="70" t="s">
        <v>292</v>
      </c>
      <c r="I30" s="81">
        <v>300000</v>
      </c>
      <c r="J30" s="81">
        <v>300000</v>
      </c>
      <c r="K30" s="81">
        <v>300000</v>
      </c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1.75" customHeight="1" spans="1:23">
      <c r="A31" s="70" t="s">
        <v>334</v>
      </c>
      <c r="B31" s="70" t="s">
        <v>339</v>
      </c>
      <c r="C31" s="70" t="s">
        <v>340</v>
      </c>
      <c r="D31" s="70" t="s">
        <v>70</v>
      </c>
      <c r="E31" s="70" t="s">
        <v>132</v>
      </c>
      <c r="F31" s="70" t="s">
        <v>133</v>
      </c>
      <c r="G31" s="70" t="s">
        <v>341</v>
      </c>
      <c r="H31" s="70" t="s">
        <v>342</v>
      </c>
      <c r="I31" s="81">
        <v>3995673.12</v>
      </c>
      <c r="J31" s="81">
        <v>3995673.12</v>
      </c>
      <c r="K31" s="81">
        <v>3995673.12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1.75" customHeight="1" spans="1:23">
      <c r="A32" s="70" t="s">
        <v>334</v>
      </c>
      <c r="B32" s="70" t="s">
        <v>339</v>
      </c>
      <c r="C32" s="70" t="s">
        <v>340</v>
      </c>
      <c r="D32" s="70" t="s">
        <v>70</v>
      </c>
      <c r="E32" s="70" t="s">
        <v>165</v>
      </c>
      <c r="F32" s="70" t="s">
        <v>164</v>
      </c>
      <c r="G32" s="70" t="s">
        <v>341</v>
      </c>
      <c r="H32" s="70" t="s">
        <v>342</v>
      </c>
      <c r="I32" s="81">
        <v>6091453.56</v>
      </c>
      <c r="J32" s="81">
        <v>6091453.56</v>
      </c>
      <c r="K32" s="81">
        <v>6091453.56</v>
      </c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21.75" customHeight="1" spans="1:23">
      <c r="A33" s="70" t="s">
        <v>334</v>
      </c>
      <c r="B33" s="70" t="s">
        <v>339</v>
      </c>
      <c r="C33" s="70" t="s">
        <v>340</v>
      </c>
      <c r="D33" s="70" t="s">
        <v>70</v>
      </c>
      <c r="E33" s="70" t="s">
        <v>165</v>
      </c>
      <c r="F33" s="70" t="s">
        <v>164</v>
      </c>
      <c r="G33" s="70" t="s">
        <v>341</v>
      </c>
      <c r="H33" s="70" t="s">
        <v>342</v>
      </c>
      <c r="I33" s="81">
        <v>150000</v>
      </c>
      <c r="J33" s="81">
        <v>150000</v>
      </c>
      <c r="K33" s="81">
        <v>150000</v>
      </c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ht="21.75" customHeight="1" spans="1:23">
      <c r="A34" s="70" t="s">
        <v>334</v>
      </c>
      <c r="B34" s="70" t="s">
        <v>339</v>
      </c>
      <c r="C34" s="70" t="s">
        <v>340</v>
      </c>
      <c r="D34" s="70" t="s">
        <v>70</v>
      </c>
      <c r="E34" s="70" t="s">
        <v>138</v>
      </c>
      <c r="F34" s="70" t="s">
        <v>139</v>
      </c>
      <c r="G34" s="70" t="s">
        <v>343</v>
      </c>
      <c r="H34" s="70" t="s">
        <v>344</v>
      </c>
      <c r="I34" s="81">
        <v>500000</v>
      </c>
      <c r="J34" s="81">
        <v>500000</v>
      </c>
      <c r="K34" s="81">
        <v>500000</v>
      </c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ht="21.75" customHeight="1" spans="1:23">
      <c r="A35" s="70" t="s">
        <v>334</v>
      </c>
      <c r="B35" s="70" t="s">
        <v>345</v>
      </c>
      <c r="C35" s="70" t="s">
        <v>346</v>
      </c>
      <c r="D35" s="70" t="s">
        <v>70</v>
      </c>
      <c r="E35" s="70" t="s">
        <v>136</v>
      </c>
      <c r="F35" s="70" t="s">
        <v>137</v>
      </c>
      <c r="G35" s="70" t="s">
        <v>271</v>
      </c>
      <c r="H35" s="70" t="s">
        <v>272</v>
      </c>
      <c r="I35" s="81">
        <v>300000</v>
      </c>
      <c r="J35" s="81"/>
      <c r="K35" s="81"/>
      <c r="L35" s="81"/>
      <c r="M35" s="81"/>
      <c r="N35" s="81">
        <v>300000</v>
      </c>
      <c r="O35" s="81"/>
      <c r="P35" s="81"/>
      <c r="Q35" s="81"/>
      <c r="R35" s="81"/>
      <c r="S35" s="81"/>
      <c r="T35" s="81"/>
      <c r="U35" s="81"/>
      <c r="V35" s="81"/>
      <c r="W35" s="81"/>
    </row>
    <row r="36" ht="21.75" customHeight="1" spans="1:23">
      <c r="A36" s="70" t="s">
        <v>334</v>
      </c>
      <c r="B36" s="70" t="s">
        <v>347</v>
      </c>
      <c r="C36" s="70" t="s">
        <v>348</v>
      </c>
      <c r="D36" s="70" t="s">
        <v>70</v>
      </c>
      <c r="E36" s="70" t="s">
        <v>132</v>
      </c>
      <c r="F36" s="70" t="s">
        <v>133</v>
      </c>
      <c r="G36" s="70" t="s">
        <v>349</v>
      </c>
      <c r="H36" s="70" t="s">
        <v>350</v>
      </c>
      <c r="I36" s="81">
        <v>18902194.91</v>
      </c>
      <c r="J36" s="81"/>
      <c r="K36" s="81"/>
      <c r="L36" s="81"/>
      <c r="M36" s="81"/>
      <c r="N36" s="81">
        <v>18902194.91</v>
      </c>
      <c r="O36" s="81"/>
      <c r="P36" s="81"/>
      <c r="Q36" s="81"/>
      <c r="R36" s="81"/>
      <c r="S36" s="81"/>
      <c r="T36" s="81"/>
      <c r="U36" s="81"/>
      <c r="V36" s="81"/>
      <c r="W36" s="81"/>
    </row>
    <row r="37" ht="21.75" customHeight="1" spans="1:23">
      <c r="A37" s="70" t="s">
        <v>334</v>
      </c>
      <c r="B37" s="70" t="s">
        <v>347</v>
      </c>
      <c r="C37" s="70" t="s">
        <v>348</v>
      </c>
      <c r="D37" s="70" t="s">
        <v>70</v>
      </c>
      <c r="E37" s="70" t="s">
        <v>132</v>
      </c>
      <c r="F37" s="70" t="s">
        <v>133</v>
      </c>
      <c r="G37" s="70" t="s">
        <v>349</v>
      </c>
      <c r="H37" s="70" t="s">
        <v>350</v>
      </c>
      <c r="I37" s="81">
        <v>1910000</v>
      </c>
      <c r="J37" s="81"/>
      <c r="K37" s="81"/>
      <c r="L37" s="81"/>
      <c r="M37" s="81"/>
      <c r="N37" s="81">
        <v>1910000</v>
      </c>
      <c r="O37" s="81"/>
      <c r="P37" s="81"/>
      <c r="Q37" s="81"/>
      <c r="R37" s="81"/>
      <c r="S37" s="81"/>
      <c r="T37" s="81"/>
      <c r="U37" s="81"/>
      <c r="V37" s="81"/>
      <c r="W37" s="81"/>
    </row>
    <row r="38" ht="21.75" customHeight="1" spans="1:23">
      <c r="A38" s="70" t="s">
        <v>334</v>
      </c>
      <c r="B38" s="70" t="s">
        <v>351</v>
      </c>
      <c r="C38" s="70" t="s">
        <v>352</v>
      </c>
      <c r="D38" s="70" t="s">
        <v>70</v>
      </c>
      <c r="E38" s="70" t="s">
        <v>136</v>
      </c>
      <c r="F38" s="70" t="s">
        <v>137</v>
      </c>
      <c r="G38" s="70" t="s">
        <v>257</v>
      </c>
      <c r="H38" s="70" t="s">
        <v>258</v>
      </c>
      <c r="I38" s="81">
        <v>273230.9</v>
      </c>
      <c r="J38" s="81"/>
      <c r="K38" s="81"/>
      <c r="L38" s="81"/>
      <c r="M38" s="81"/>
      <c r="N38" s="81">
        <v>273230.9</v>
      </c>
      <c r="O38" s="81"/>
      <c r="P38" s="81"/>
      <c r="Q38" s="81"/>
      <c r="R38" s="81"/>
      <c r="S38" s="81"/>
      <c r="T38" s="81"/>
      <c r="U38" s="81"/>
      <c r="V38" s="81"/>
      <c r="W38" s="81"/>
    </row>
    <row r="39" ht="21.75" customHeight="1" spans="1:23">
      <c r="A39" s="70" t="s">
        <v>334</v>
      </c>
      <c r="B39" s="70" t="s">
        <v>351</v>
      </c>
      <c r="C39" s="70" t="s">
        <v>352</v>
      </c>
      <c r="D39" s="70" t="s">
        <v>70</v>
      </c>
      <c r="E39" s="70" t="s">
        <v>136</v>
      </c>
      <c r="F39" s="70" t="s">
        <v>137</v>
      </c>
      <c r="G39" s="70" t="s">
        <v>257</v>
      </c>
      <c r="H39" s="70" t="s">
        <v>258</v>
      </c>
      <c r="I39" s="81">
        <v>38000</v>
      </c>
      <c r="J39" s="81"/>
      <c r="K39" s="81"/>
      <c r="L39" s="81"/>
      <c r="M39" s="81"/>
      <c r="N39" s="81">
        <v>38000</v>
      </c>
      <c r="O39" s="81"/>
      <c r="P39" s="81"/>
      <c r="Q39" s="81"/>
      <c r="R39" s="81"/>
      <c r="S39" s="81"/>
      <c r="T39" s="81"/>
      <c r="U39" s="81"/>
      <c r="V39" s="81"/>
      <c r="W39" s="81"/>
    </row>
    <row r="40" ht="21.75" customHeight="1" spans="1:23">
      <c r="A40" s="70" t="s">
        <v>334</v>
      </c>
      <c r="B40" s="70" t="s">
        <v>353</v>
      </c>
      <c r="C40" s="70" t="s">
        <v>354</v>
      </c>
      <c r="D40" s="70" t="s">
        <v>70</v>
      </c>
      <c r="E40" s="70" t="s">
        <v>126</v>
      </c>
      <c r="F40" s="70" t="s">
        <v>127</v>
      </c>
      <c r="G40" s="70" t="s">
        <v>291</v>
      </c>
      <c r="H40" s="70" t="s">
        <v>292</v>
      </c>
      <c r="I40" s="81">
        <v>287500</v>
      </c>
      <c r="J40" s="81"/>
      <c r="K40" s="81"/>
      <c r="L40" s="81"/>
      <c r="M40" s="81"/>
      <c r="N40" s="81">
        <v>287500</v>
      </c>
      <c r="O40" s="81"/>
      <c r="P40" s="81"/>
      <c r="Q40" s="81"/>
      <c r="R40" s="81"/>
      <c r="S40" s="81"/>
      <c r="T40" s="81"/>
      <c r="U40" s="81"/>
      <c r="V40" s="81"/>
      <c r="W40" s="81"/>
    </row>
    <row r="41" ht="21.75" customHeight="1" spans="1:23">
      <c r="A41" s="70" t="s">
        <v>334</v>
      </c>
      <c r="B41" s="70" t="s">
        <v>355</v>
      </c>
      <c r="C41" s="70" t="s">
        <v>336</v>
      </c>
      <c r="D41" s="70" t="s">
        <v>70</v>
      </c>
      <c r="E41" s="70" t="s">
        <v>120</v>
      </c>
      <c r="F41" s="70" t="s">
        <v>121</v>
      </c>
      <c r="G41" s="70" t="s">
        <v>291</v>
      </c>
      <c r="H41" s="70" t="s">
        <v>292</v>
      </c>
      <c r="I41" s="81">
        <v>110000</v>
      </c>
      <c r="J41" s="81"/>
      <c r="K41" s="81"/>
      <c r="L41" s="81"/>
      <c r="M41" s="81"/>
      <c r="N41" s="81">
        <v>110000</v>
      </c>
      <c r="O41" s="81"/>
      <c r="P41" s="81"/>
      <c r="Q41" s="81"/>
      <c r="R41" s="81"/>
      <c r="S41" s="81"/>
      <c r="T41" s="81"/>
      <c r="U41" s="81"/>
      <c r="V41" s="81"/>
      <c r="W41" s="81"/>
    </row>
    <row r="42" ht="21.75" customHeight="1" spans="1:23">
      <c r="A42" s="70" t="s">
        <v>334</v>
      </c>
      <c r="B42" s="70" t="s">
        <v>355</v>
      </c>
      <c r="C42" s="70" t="s">
        <v>336</v>
      </c>
      <c r="D42" s="70" t="s">
        <v>70</v>
      </c>
      <c r="E42" s="70" t="s">
        <v>120</v>
      </c>
      <c r="F42" s="70" t="s">
        <v>121</v>
      </c>
      <c r="G42" s="70" t="s">
        <v>291</v>
      </c>
      <c r="H42" s="70" t="s">
        <v>292</v>
      </c>
      <c r="I42" s="81">
        <v>167820</v>
      </c>
      <c r="J42" s="81"/>
      <c r="K42" s="81"/>
      <c r="L42" s="81"/>
      <c r="M42" s="81"/>
      <c r="N42" s="81">
        <v>167820</v>
      </c>
      <c r="O42" s="81"/>
      <c r="P42" s="81"/>
      <c r="Q42" s="81"/>
      <c r="R42" s="81"/>
      <c r="S42" s="81"/>
      <c r="T42" s="81"/>
      <c r="U42" s="81"/>
      <c r="V42" s="81"/>
      <c r="W42" s="81"/>
    </row>
    <row r="43" ht="21.75" customHeight="1" spans="1:23">
      <c r="A43" s="70" t="s">
        <v>334</v>
      </c>
      <c r="B43" s="70" t="s">
        <v>355</v>
      </c>
      <c r="C43" s="70" t="s">
        <v>336</v>
      </c>
      <c r="D43" s="70" t="s">
        <v>70</v>
      </c>
      <c r="E43" s="70" t="s">
        <v>120</v>
      </c>
      <c r="F43" s="70" t="s">
        <v>121</v>
      </c>
      <c r="G43" s="70" t="s">
        <v>291</v>
      </c>
      <c r="H43" s="70" t="s">
        <v>292</v>
      </c>
      <c r="I43" s="81">
        <v>66500</v>
      </c>
      <c r="J43" s="81"/>
      <c r="K43" s="81"/>
      <c r="L43" s="81"/>
      <c r="M43" s="81"/>
      <c r="N43" s="81">
        <v>66500</v>
      </c>
      <c r="O43" s="81"/>
      <c r="P43" s="81"/>
      <c r="Q43" s="81"/>
      <c r="R43" s="81"/>
      <c r="S43" s="81"/>
      <c r="T43" s="81"/>
      <c r="U43" s="81"/>
      <c r="V43" s="81"/>
      <c r="W43" s="81"/>
    </row>
    <row r="44" ht="21.75" customHeight="1" spans="1:23">
      <c r="A44" s="70" t="s">
        <v>356</v>
      </c>
      <c r="B44" s="70" t="s">
        <v>357</v>
      </c>
      <c r="C44" s="70" t="s">
        <v>358</v>
      </c>
      <c r="D44" s="70" t="s">
        <v>70</v>
      </c>
      <c r="E44" s="70" t="s">
        <v>124</v>
      </c>
      <c r="F44" s="70" t="s">
        <v>125</v>
      </c>
      <c r="G44" s="70" t="s">
        <v>269</v>
      </c>
      <c r="H44" s="70" t="s">
        <v>270</v>
      </c>
      <c r="I44" s="81">
        <v>30000</v>
      </c>
      <c r="J44" s="81">
        <v>30000</v>
      </c>
      <c r="K44" s="81">
        <v>30000</v>
      </c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ht="21.75" customHeight="1" spans="1:23">
      <c r="A45" s="70" t="s">
        <v>356</v>
      </c>
      <c r="B45" s="70" t="s">
        <v>359</v>
      </c>
      <c r="C45" s="70" t="s">
        <v>360</v>
      </c>
      <c r="D45" s="70" t="s">
        <v>70</v>
      </c>
      <c r="E45" s="70" t="s">
        <v>134</v>
      </c>
      <c r="F45" s="70" t="s">
        <v>135</v>
      </c>
      <c r="G45" s="70" t="s">
        <v>257</v>
      </c>
      <c r="H45" s="70" t="s">
        <v>258</v>
      </c>
      <c r="I45" s="81">
        <v>578000</v>
      </c>
      <c r="J45" s="81"/>
      <c r="K45" s="81"/>
      <c r="L45" s="81"/>
      <c r="M45" s="81"/>
      <c r="N45" s="81">
        <v>578000</v>
      </c>
      <c r="O45" s="81"/>
      <c r="P45" s="81"/>
      <c r="Q45" s="81"/>
      <c r="R45" s="81"/>
      <c r="S45" s="81"/>
      <c r="T45" s="81"/>
      <c r="U45" s="81"/>
      <c r="V45" s="81"/>
      <c r="W45" s="81"/>
    </row>
    <row r="46" ht="21.75" customHeight="1" spans="1:23">
      <c r="A46" s="70" t="s">
        <v>334</v>
      </c>
      <c r="B46" s="70" t="s">
        <v>361</v>
      </c>
      <c r="C46" s="70" t="s">
        <v>362</v>
      </c>
      <c r="D46" s="70" t="s">
        <v>73</v>
      </c>
      <c r="E46" s="70" t="s">
        <v>132</v>
      </c>
      <c r="F46" s="70" t="s">
        <v>133</v>
      </c>
      <c r="G46" s="70" t="s">
        <v>349</v>
      </c>
      <c r="H46" s="70" t="s">
        <v>350</v>
      </c>
      <c r="I46" s="81">
        <v>1600000</v>
      </c>
      <c r="J46" s="81"/>
      <c r="K46" s="81"/>
      <c r="L46" s="81"/>
      <c r="M46" s="81"/>
      <c r="N46" s="81"/>
      <c r="O46" s="81"/>
      <c r="P46" s="81"/>
      <c r="Q46" s="81"/>
      <c r="R46" s="81">
        <v>1600000</v>
      </c>
      <c r="S46" s="81"/>
      <c r="T46" s="81"/>
      <c r="U46" s="81"/>
      <c r="V46" s="81"/>
      <c r="W46" s="81">
        <v>1600000</v>
      </c>
    </row>
    <row r="47" ht="21.75" customHeight="1" spans="1:23">
      <c r="A47" s="70" t="s">
        <v>334</v>
      </c>
      <c r="B47" s="70" t="s">
        <v>363</v>
      </c>
      <c r="C47" s="70" t="s">
        <v>364</v>
      </c>
      <c r="D47" s="70" t="s">
        <v>73</v>
      </c>
      <c r="E47" s="70" t="s">
        <v>132</v>
      </c>
      <c r="F47" s="70" t="s">
        <v>133</v>
      </c>
      <c r="G47" s="70" t="s">
        <v>349</v>
      </c>
      <c r="H47" s="70" t="s">
        <v>350</v>
      </c>
      <c r="I47" s="81">
        <v>1595000</v>
      </c>
      <c r="J47" s="81">
        <v>1595000</v>
      </c>
      <c r="K47" s="81">
        <v>1595000</v>
      </c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ht="21.75" customHeight="1" spans="1:23">
      <c r="A48" s="70" t="s">
        <v>356</v>
      </c>
      <c r="B48" s="70" t="s">
        <v>365</v>
      </c>
      <c r="C48" s="70" t="s">
        <v>360</v>
      </c>
      <c r="D48" s="70" t="s">
        <v>73</v>
      </c>
      <c r="E48" s="70" t="s">
        <v>134</v>
      </c>
      <c r="F48" s="70" t="s">
        <v>135</v>
      </c>
      <c r="G48" s="70" t="s">
        <v>273</v>
      </c>
      <c r="H48" s="70" t="s">
        <v>274</v>
      </c>
      <c r="I48" s="81">
        <v>204957</v>
      </c>
      <c r="J48" s="81"/>
      <c r="K48" s="81"/>
      <c r="L48" s="81"/>
      <c r="M48" s="81"/>
      <c r="N48" s="81">
        <v>204957</v>
      </c>
      <c r="O48" s="81"/>
      <c r="P48" s="81"/>
      <c r="Q48" s="81"/>
      <c r="R48" s="81"/>
      <c r="S48" s="81"/>
      <c r="T48" s="81"/>
      <c r="U48" s="81"/>
      <c r="V48" s="81"/>
      <c r="W48" s="81"/>
    </row>
    <row r="49" ht="18.75" customHeight="1" spans="1:23">
      <c r="A49" s="25" t="s">
        <v>210</v>
      </c>
      <c r="B49" s="26"/>
      <c r="C49" s="26"/>
      <c r="D49" s="26"/>
      <c r="E49" s="26"/>
      <c r="F49" s="26"/>
      <c r="G49" s="26"/>
      <c r="H49" s="33"/>
      <c r="I49" s="81">
        <v>84655911.5</v>
      </c>
      <c r="J49" s="81">
        <v>60167708.69</v>
      </c>
      <c r="K49" s="81">
        <v>60167708.69</v>
      </c>
      <c r="L49" s="81"/>
      <c r="M49" s="81"/>
      <c r="N49" s="81">
        <v>22838202.81</v>
      </c>
      <c r="O49" s="81"/>
      <c r="P49" s="81"/>
      <c r="Q49" s="81"/>
      <c r="R49" s="81">
        <v>1650000</v>
      </c>
      <c r="S49" s="81"/>
      <c r="T49" s="81"/>
      <c r="U49" s="81"/>
      <c r="V49" s="81"/>
      <c r="W49" s="81">
        <v>1650000</v>
      </c>
    </row>
  </sheetData>
  <mergeCells count="28">
    <mergeCell ref="A2:W2"/>
    <mergeCell ref="A3:H3"/>
    <mergeCell ref="J4:M4"/>
    <mergeCell ref="N4:P4"/>
    <mergeCell ref="R4:W4"/>
    <mergeCell ref="A49:H4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3"/>
  <sheetViews>
    <sheetView showZeros="0" tabSelected="1" view="pageBreakPreview" zoomScaleNormal="100" topLeftCell="A61" workbookViewId="0">
      <selection activeCell="G12" sqref="G12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8" customHeight="1" spans="10:10">
      <c r="J1" s="34" t="s">
        <v>366</v>
      </c>
    </row>
    <row r="2" ht="39.75" customHeight="1" spans="1:10">
      <c r="A2" s="138" t="str">
        <f>"2026"&amp;"年部门项目支出绩效目标表"</f>
        <v>2026年部门项目支出绩效目标表</v>
      </c>
      <c r="B2" s="12"/>
      <c r="C2" s="12"/>
      <c r="D2" s="12"/>
      <c r="E2" s="12"/>
      <c r="F2" s="88"/>
      <c r="G2" s="12"/>
      <c r="H2" s="88"/>
      <c r="I2" s="88"/>
      <c r="J2" s="12"/>
    </row>
    <row r="3" ht="17.25" customHeight="1" spans="1:1">
      <c r="A3" s="13" t="str">
        <f>"单位名称："&amp;"昆明市五华区退役军人事务局"</f>
        <v>单位名称：昆明市五华区退役军人事务局</v>
      </c>
    </row>
    <row r="4" ht="44.25" customHeight="1" spans="1:10">
      <c r="A4" s="69" t="s">
        <v>223</v>
      </c>
      <c r="B4" s="69" t="s">
        <v>367</v>
      </c>
      <c r="C4" s="69" t="s">
        <v>368</v>
      </c>
      <c r="D4" s="69" t="s">
        <v>369</v>
      </c>
      <c r="E4" s="69" t="s">
        <v>370</v>
      </c>
      <c r="F4" s="72" t="s">
        <v>371</v>
      </c>
      <c r="G4" s="69" t="s">
        <v>372</v>
      </c>
      <c r="H4" s="72" t="s">
        <v>373</v>
      </c>
      <c r="I4" s="72" t="s">
        <v>374</v>
      </c>
      <c r="J4" s="69" t="s">
        <v>375</v>
      </c>
    </row>
    <row r="5" ht="18.7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39">
        <v>6</v>
      </c>
      <c r="G5" s="139">
        <v>7</v>
      </c>
      <c r="H5" s="39">
        <v>8</v>
      </c>
      <c r="I5" s="39">
        <v>9</v>
      </c>
      <c r="J5" s="139">
        <v>10</v>
      </c>
    </row>
    <row r="6" ht="42" customHeight="1" spans="1:10">
      <c r="A6" s="22" t="s">
        <v>70</v>
      </c>
      <c r="B6" s="70"/>
      <c r="C6" s="70"/>
      <c r="D6" s="70"/>
      <c r="E6" s="57"/>
      <c r="F6" s="73"/>
      <c r="G6" s="57"/>
      <c r="H6" s="73"/>
      <c r="I6" s="73"/>
      <c r="J6" s="57"/>
    </row>
    <row r="7" ht="42" customHeight="1" spans="1:10">
      <c r="A7" s="140" t="s">
        <v>73</v>
      </c>
      <c r="B7" s="23"/>
      <c r="C7" s="23"/>
      <c r="D7" s="23"/>
      <c r="E7" s="22"/>
      <c r="F7" s="23"/>
      <c r="G7" s="22"/>
      <c r="H7" s="23"/>
      <c r="I7" s="23"/>
      <c r="J7" s="22"/>
    </row>
    <row r="8" ht="42" customHeight="1" spans="1:10">
      <c r="A8" s="141" t="s">
        <v>362</v>
      </c>
      <c r="B8" s="23" t="s">
        <v>376</v>
      </c>
      <c r="C8" s="23" t="s">
        <v>377</v>
      </c>
      <c r="D8" s="23" t="s">
        <v>378</v>
      </c>
      <c r="E8" s="22" t="s">
        <v>379</v>
      </c>
      <c r="F8" s="23" t="s">
        <v>380</v>
      </c>
      <c r="G8" s="22" t="s">
        <v>381</v>
      </c>
      <c r="H8" s="23" t="s">
        <v>382</v>
      </c>
      <c r="I8" s="23" t="s">
        <v>383</v>
      </c>
      <c r="J8" s="22" t="s">
        <v>384</v>
      </c>
    </row>
    <row r="9" ht="42" customHeight="1" spans="1:10">
      <c r="A9" s="141" t="s">
        <v>362</v>
      </c>
      <c r="B9" s="23" t="s">
        <v>376</v>
      </c>
      <c r="C9" s="23" t="s">
        <v>377</v>
      </c>
      <c r="D9" s="23" t="s">
        <v>385</v>
      </c>
      <c r="E9" s="22" t="s">
        <v>386</v>
      </c>
      <c r="F9" s="23" t="s">
        <v>387</v>
      </c>
      <c r="G9" s="22" t="s">
        <v>388</v>
      </c>
      <c r="H9" s="23" t="s">
        <v>389</v>
      </c>
      <c r="I9" s="23" t="s">
        <v>383</v>
      </c>
      <c r="J9" s="22" t="s">
        <v>390</v>
      </c>
    </row>
    <row r="10" ht="42" customHeight="1" spans="1:10">
      <c r="A10" s="141" t="s">
        <v>362</v>
      </c>
      <c r="B10" s="23" t="s">
        <v>376</v>
      </c>
      <c r="C10" s="23" t="s">
        <v>377</v>
      </c>
      <c r="D10" s="23" t="s">
        <v>391</v>
      </c>
      <c r="E10" s="22" t="s">
        <v>392</v>
      </c>
      <c r="F10" s="23" t="s">
        <v>387</v>
      </c>
      <c r="G10" s="22" t="s">
        <v>393</v>
      </c>
      <c r="H10" s="23" t="s">
        <v>394</v>
      </c>
      <c r="I10" s="23" t="s">
        <v>395</v>
      </c>
      <c r="J10" s="22" t="s">
        <v>396</v>
      </c>
    </row>
    <row r="11" ht="42" customHeight="1" spans="1:10">
      <c r="A11" s="141" t="s">
        <v>362</v>
      </c>
      <c r="B11" s="23" t="s">
        <v>376</v>
      </c>
      <c r="C11" s="23" t="s">
        <v>397</v>
      </c>
      <c r="D11" s="23" t="s">
        <v>398</v>
      </c>
      <c r="E11" s="22" t="s">
        <v>399</v>
      </c>
      <c r="F11" s="23" t="s">
        <v>387</v>
      </c>
      <c r="G11" s="22" t="s">
        <v>400</v>
      </c>
      <c r="H11" s="23" t="s">
        <v>394</v>
      </c>
      <c r="I11" s="23" t="s">
        <v>395</v>
      </c>
      <c r="J11" s="22" t="s">
        <v>401</v>
      </c>
    </row>
    <row r="12" ht="42" customHeight="1" spans="1:10">
      <c r="A12" s="141" t="s">
        <v>362</v>
      </c>
      <c r="B12" s="23" t="s">
        <v>376</v>
      </c>
      <c r="C12" s="23" t="s">
        <v>402</v>
      </c>
      <c r="D12" s="23" t="s">
        <v>403</v>
      </c>
      <c r="E12" s="22" t="s">
        <v>404</v>
      </c>
      <c r="F12" s="23" t="s">
        <v>405</v>
      </c>
      <c r="G12" s="22" t="s">
        <v>406</v>
      </c>
      <c r="H12" s="23" t="s">
        <v>389</v>
      </c>
      <c r="I12" s="23" t="s">
        <v>383</v>
      </c>
      <c r="J12" s="22" t="s">
        <v>407</v>
      </c>
    </row>
    <row r="13" ht="42" customHeight="1" spans="1:10">
      <c r="A13" s="141" t="s">
        <v>362</v>
      </c>
      <c r="B13" s="23" t="s">
        <v>376</v>
      </c>
      <c r="C13" s="23" t="s">
        <v>408</v>
      </c>
      <c r="D13" s="23" t="s">
        <v>409</v>
      </c>
      <c r="E13" s="22" t="s">
        <v>410</v>
      </c>
      <c r="F13" s="23" t="s">
        <v>380</v>
      </c>
      <c r="G13" s="22" t="s">
        <v>411</v>
      </c>
      <c r="H13" s="23"/>
      <c r="I13" s="23" t="s">
        <v>395</v>
      </c>
      <c r="J13" s="22" t="s">
        <v>412</v>
      </c>
    </row>
    <row r="14" ht="42" customHeight="1" spans="1:10">
      <c r="A14" s="141" t="s">
        <v>364</v>
      </c>
      <c r="B14" s="23" t="s">
        <v>413</v>
      </c>
      <c r="C14" s="23" t="s">
        <v>377</v>
      </c>
      <c r="D14" s="23" t="s">
        <v>378</v>
      </c>
      <c r="E14" s="22" t="s">
        <v>379</v>
      </c>
      <c r="F14" s="23" t="s">
        <v>387</v>
      </c>
      <c r="G14" s="22" t="s">
        <v>414</v>
      </c>
      <c r="H14" s="23" t="s">
        <v>382</v>
      </c>
      <c r="I14" s="23" t="s">
        <v>383</v>
      </c>
      <c r="J14" s="22" t="s">
        <v>384</v>
      </c>
    </row>
    <row r="15" ht="42" customHeight="1" spans="1:10">
      <c r="A15" s="141" t="s">
        <v>364</v>
      </c>
      <c r="B15" s="23" t="s">
        <v>413</v>
      </c>
      <c r="C15" s="23" t="s">
        <v>377</v>
      </c>
      <c r="D15" s="23" t="s">
        <v>385</v>
      </c>
      <c r="E15" s="22" t="s">
        <v>415</v>
      </c>
      <c r="F15" s="23" t="s">
        <v>387</v>
      </c>
      <c r="G15" s="22" t="s">
        <v>388</v>
      </c>
      <c r="H15" s="23" t="s">
        <v>389</v>
      </c>
      <c r="I15" s="23" t="s">
        <v>383</v>
      </c>
      <c r="J15" s="22" t="s">
        <v>416</v>
      </c>
    </row>
    <row r="16" ht="42" customHeight="1" spans="1:10">
      <c r="A16" s="141" t="s">
        <v>364</v>
      </c>
      <c r="B16" s="23" t="s">
        <v>413</v>
      </c>
      <c r="C16" s="23" t="s">
        <v>377</v>
      </c>
      <c r="D16" s="23" t="s">
        <v>385</v>
      </c>
      <c r="E16" s="22" t="s">
        <v>417</v>
      </c>
      <c r="F16" s="23" t="s">
        <v>387</v>
      </c>
      <c r="G16" s="22" t="s">
        <v>388</v>
      </c>
      <c r="H16" s="23" t="s">
        <v>389</v>
      </c>
      <c r="I16" s="23" t="s">
        <v>383</v>
      </c>
      <c r="J16" s="22" t="s">
        <v>418</v>
      </c>
    </row>
    <row r="17" ht="42" customHeight="1" spans="1:10">
      <c r="A17" s="141" t="s">
        <v>364</v>
      </c>
      <c r="B17" s="23" t="s">
        <v>413</v>
      </c>
      <c r="C17" s="23" t="s">
        <v>377</v>
      </c>
      <c r="D17" s="23" t="s">
        <v>391</v>
      </c>
      <c r="E17" s="22" t="s">
        <v>419</v>
      </c>
      <c r="F17" s="23" t="s">
        <v>387</v>
      </c>
      <c r="G17" s="22" t="s">
        <v>393</v>
      </c>
      <c r="H17" s="23" t="s">
        <v>394</v>
      </c>
      <c r="I17" s="23" t="s">
        <v>383</v>
      </c>
      <c r="J17" s="22" t="s">
        <v>420</v>
      </c>
    </row>
    <row r="18" ht="42" customHeight="1" spans="1:10">
      <c r="A18" s="141" t="s">
        <v>364</v>
      </c>
      <c r="B18" s="23" t="s">
        <v>413</v>
      </c>
      <c r="C18" s="23" t="s">
        <v>397</v>
      </c>
      <c r="D18" s="23" t="s">
        <v>398</v>
      </c>
      <c r="E18" s="22" t="s">
        <v>421</v>
      </c>
      <c r="F18" s="23" t="s">
        <v>405</v>
      </c>
      <c r="G18" s="22" t="s">
        <v>406</v>
      </c>
      <c r="H18" s="23" t="s">
        <v>389</v>
      </c>
      <c r="I18" s="23" t="s">
        <v>383</v>
      </c>
      <c r="J18" s="22" t="s">
        <v>422</v>
      </c>
    </row>
    <row r="19" ht="42" customHeight="1" spans="1:10">
      <c r="A19" s="141" t="s">
        <v>364</v>
      </c>
      <c r="B19" s="23" t="s">
        <v>413</v>
      </c>
      <c r="C19" s="23" t="s">
        <v>397</v>
      </c>
      <c r="D19" s="23" t="s">
        <v>398</v>
      </c>
      <c r="E19" s="22" t="s">
        <v>399</v>
      </c>
      <c r="F19" s="23" t="s">
        <v>387</v>
      </c>
      <c r="G19" s="22" t="s">
        <v>423</v>
      </c>
      <c r="H19" s="23" t="s">
        <v>394</v>
      </c>
      <c r="I19" s="23" t="s">
        <v>395</v>
      </c>
      <c r="J19" s="22" t="s">
        <v>424</v>
      </c>
    </row>
    <row r="20" ht="42" customHeight="1" spans="1:10">
      <c r="A20" s="141" t="s">
        <v>364</v>
      </c>
      <c r="B20" s="23" t="s">
        <v>413</v>
      </c>
      <c r="C20" s="23" t="s">
        <v>402</v>
      </c>
      <c r="D20" s="23" t="s">
        <v>403</v>
      </c>
      <c r="E20" s="22" t="s">
        <v>404</v>
      </c>
      <c r="F20" s="23" t="s">
        <v>405</v>
      </c>
      <c r="G20" s="22" t="s">
        <v>406</v>
      </c>
      <c r="H20" s="23" t="s">
        <v>389</v>
      </c>
      <c r="I20" s="23" t="s">
        <v>383</v>
      </c>
      <c r="J20" s="22" t="s">
        <v>425</v>
      </c>
    </row>
    <row r="21" ht="42" customHeight="1" spans="1:10">
      <c r="A21" s="140" t="s">
        <v>70</v>
      </c>
      <c r="B21" s="6"/>
      <c r="C21" s="6"/>
      <c r="D21" s="6"/>
      <c r="E21" s="6"/>
      <c r="F21" s="6"/>
      <c r="G21" s="6"/>
      <c r="H21" s="6"/>
      <c r="I21" s="6"/>
      <c r="J21" s="6"/>
    </row>
    <row r="22" ht="42" customHeight="1" spans="1:10">
      <c r="A22" s="141" t="s">
        <v>336</v>
      </c>
      <c r="B22" s="23" t="s">
        <v>426</v>
      </c>
      <c r="C22" s="23" t="s">
        <v>377</v>
      </c>
      <c r="D22" s="23" t="s">
        <v>378</v>
      </c>
      <c r="E22" s="22" t="s">
        <v>427</v>
      </c>
      <c r="F22" s="23" t="s">
        <v>387</v>
      </c>
      <c r="G22" s="22" t="s">
        <v>388</v>
      </c>
      <c r="H22" s="23" t="s">
        <v>389</v>
      </c>
      <c r="I22" s="23" t="s">
        <v>383</v>
      </c>
      <c r="J22" s="22" t="s">
        <v>428</v>
      </c>
    </row>
    <row r="23" ht="42" customHeight="1" spans="1:10">
      <c r="A23" s="141" t="s">
        <v>336</v>
      </c>
      <c r="B23" s="23" t="s">
        <v>426</v>
      </c>
      <c r="C23" s="23" t="s">
        <v>377</v>
      </c>
      <c r="D23" s="23" t="s">
        <v>378</v>
      </c>
      <c r="E23" s="22" t="s">
        <v>429</v>
      </c>
      <c r="F23" s="23" t="s">
        <v>387</v>
      </c>
      <c r="G23" s="22" t="s">
        <v>430</v>
      </c>
      <c r="H23" s="23" t="s">
        <v>431</v>
      </c>
      <c r="I23" s="23" t="s">
        <v>383</v>
      </c>
      <c r="J23" s="22" t="s">
        <v>432</v>
      </c>
    </row>
    <row r="24" ht="42" customHeight="1" spans="1:10">
      <c r="A24" s="141" t="s">
        <v>336</v>
      </c>
      <c r="B24" s="23" t="s">
        <v>426</v>
      </c>
      <c r="C24" s="23" t="s">
        <v>377</v>
      </c>
      <c r="D24" s="23" t="s">
        <v>378</v>
      </c>
      <c r="E24" s="22" t="s">
        <v>433</v>
      </c>
      <c r="F24" s="23" t="s">
        <v>387</v>
      </c>
      <c r="G24" s="22" t="s">
        <v>86</v>
      </c>
      <c r="H24" s="23" t="s">
        <v>434</v>
      </c>
      <c r="I24" s="23" t="s">
        <v>383</v>
      </c>
      <c r="J24" s="22" t="s">
        <v>435</v>
      </c>
    </row>
    <row r="25" ht="42" customHeight="1" spans="1:10">
      <c r="A25" s="141" t="s">
        <v>336</v>
      </c>
      <c r="B25" s="23" t="s">
        <v>426</v>
      </c>
      <c r="C25" s="23" t="s">
        <v>377</v>
      </c>
      <c r="D25" s="23" t="s">
        <v>385</v>
      </c>
      <c r="E25" s="22" t="s">
        <v>436</v>
      </c>
      <c r="F25" s="23" t="s">
        <v>387</v>
      </c>
      <c r="G25" s="22" t="s">
        <v>388</v>
      </c>
      <c r="H25" s="23" t="s">
        <v>389</v>
      </c>
      <c r="I25" s="23" t="s">
        <v>383</v>
      </c>
      <c r="J25" s="22" t="s">
        <v>437</v>
      </c>
    </row>
    <row r="26" ht="42" customHeight="1" spans="1:10">
      <c r="A26" s="141" t="s">
        <v>336</v>
      </c>
      <c r="B26" s="23" t="s">
        <v>426</v>
      </c>
      <c r="C26" s="23" t="s">
        <v>377</v>
      </c>
      <c r="D26" s="23" t="s">
        <v>391</v>
      </c>
      <c r="E26" s="22" t="s">
        <v>438</v>
      </c>
      <c r="F26" s="23" t="s">
        <v>387</v>
      </c>
      <c r="G26" s="22" t="s">
        <v>439</v>
      </c>
      <c r="H26" s="23" t="s">
        <v>440</v>
      </c>
      <c r="I26" s="23" t="s">
        <v>383</v>
      </c>
      <c r="J26" s="22" t="s">
        <v>441</v>
      </c>
    </row>
    <row r="27" ht="42" customHeight="1" spans="1:10">
      <c r="A27" s="141" t="s">
        <v>336</v>
      </c>
      <c r="B27" s="23" t="s">
        <v>426</v>
      </c>
      <c r="C27" s="23" t="s">
        <v>377</v>
      </c>
      <c r="D27" s="23" t="s">
        <v>391</v>
      </c>
      <c r="E27" s="22" t="s">
        <v>442</v>
      </c>
      <c r="F27" s="23" t="s">
        <v>387</v>
      </c>
      <c r="G27" s="22" t="s">
        <v>393</v>
      </c>
      <c r="H27" s="23" t="s">
        <v>443</v>
      </c>
      <c r="I27" s="23" t="s">
        <v>395</v>
      </c>
      <c r="J27" s="22" t="s">
        <v>444</v>
      </c>
    </row>
    <row r="28" ht="42" customHeight="1" spans="1:10">
      <c r="A28" s="141" t="s">
        <v>336</v>
      </c>
      <c r="B28" s="23" t="s">
        <v>426</v>
      </c>
      <c r="C28" s="23" t="s">
        <v>397</v>
      </c>
      <c r="D28" s="23" t="s">
        <v>398</v>
      </c>
      <c r="E28" s="22" t="s">
        <v>445</v>
      </c>
      <c r="F28" s="23" t="s">
        <v>387</v>
      </c>
      <c r="G28" s="22" t="s">
        <v>446</v>
      </c>
      <c r="H28" s="23" t="s">
        <v>443</v>
      </c>
      <c r="I28" s="23" t="s">
        <v>395</v>
      </c>
      <c r="J28" s="22" t="s">
        <v>447</v>
      </c>
    </row>
    <row r="29" ht="42" customHeight="1" spans="1:10">
      <c r="A29" s="141" t="s">
        <v>336</v>
      </c>
      <c r="B29" s="23" t="s">
        <v>426</v>
      </c>
      <c r="C29" s="23" t="s">
        <v>397</v>
      </c>
      <c r="D29" s="23" t="s">
        <v>398</v>
      </c>
      <c r="E29" s="22" t="s">
        <v>448</v>
      </c>
      <c r="F29" s="23" t="s">
        <v>387</v>
      </c>
      <c r="G29" s="22" t="s">
        <v>423</v>
      </c>
      <c r="H29" s="23" t="s">
        <v>443</v>
      </c>
      <c r="I29" s="23" t="s">
        <v>395</v>
      </c>
      <c r="J29" s="22" t="s">
        <v>449</v>
      </c>
    </row>
    <row r="30" ht="42" customHeight="1" spans="1:10">
      <c r="A30" s="141" t="s">
        <v>336</v>
      </c>
      <c r="B30" s="23" t="s">
        <v>426</v>
      </c>
      <c r="C30" s="23" t="s">
        <v>397</v>
      </c>
      <c r="D30" s="23" t="s">
        <v>450</v>
      </c>
      <c r="E30" s="22" t="s">
        <v>451</v>
      </c>
      <c r="F30" s="23" t="s">
        <v>387</v>
      </c>
      <c r="G30" s="22" t="s">
        <v>452</v>
      </c>
      <c r="H30" s="23" t="s">
        <v>443</v>
      </c>
      <c r="I30" s="23" t="s">
        <v>395</v>
      </c>
      <c r="J30" s="22" t="s">
        <v>453</v>
      </c>
    </row>
    <row r="31" ht="42" customHeight="1" spans="1:10">
      <c r="A31" s="141" t="s">
        <v>336</v>
      </c>
      <c r="B31" s="23" t="s">
        <v>426</v>
      </c>
      <c r="C31" s="23" t="s">
        <v>402</v>
      </c>
      <c r="D31" s="23" t="s">
        <v>403</v>
      </c>
      <c r="E31" s="22" t="s">
        <v>454</v>
      </c>
      <c r="F31" s="23" t="s">
        <v>405</v>
      </c>
      <c r="G31" s="22" t="s">
        <v>406</v>
      </c>
      <c r="H31" s="23" t="s">
        <v>389</v>
      </c>
      <c r="I31" s="23" t="s">
        <v>383</v>
      </c>
      <c r="J31" s="22" t="s">
        <v>407</v>
      </c>
    </row>
    <row r="32" ht="42" customHeight="1" spans="1:10">
      <c r="A32" s="141" t="s">
        <v>333</v>
      </c>
      <c r="B32" s="23" t="s">
        <v>455</v>
      </c>
      <c r="C32" s="23" t="s">
        <v>377</v>
      </c>
      <c r="D32" s="23" t="s">
        <v>385</v>
      </c>
      <c r="E32" s="22" t="s">
        <v>456</v>
      </c>
      <c r="F32" s="23" t="s">
        <v>387</v>
      </c>
      <c r="G32" s="22" t="s">
        <v>388</v>
      </c>
      <c r="H32" s="23" t="s">
        <v>389</v>
      </c>
      <c r="I32" s="23" t="s">
        <v>383</v>
      </c>
      <c r="J32" s="22" t="s">
        <v>457</v>
      </c>
    </row>
    <row r="33" ht="42" customHeight="1" spans="1:10">
      <c r="A33" s="141" t="s">
        <v>333</v>
      </c>
      <c r="B33" s="23" t="s">
        <v>455</v>
      </c>
      <c r="C33" s="23" t="s">
        <v>397</v>
      </c>
      <c r="D33" s="23" t="s">
        <v>458</v>
      </c>
      <c r="E33" s="22" t="s">
        <v>459</v>
      </c>
      <c r="F33" s="23" t="s">
        <v>387</v>
      </c>
      <c r="G33" s="22" t="s">
        <v>460</v>
      </c>
      <c r="H33" s="23" t="s">
        <v>461</v>
      </c>
      <c r="I33" s="23" t="s">
        <v>395</v>
      </c>
      <c r="J33" s="22" t="s">
        <v>462</v>
      </c>
    </row>
    <row r="34" ht="42" customHeight="1" spans="1:10">
      <c r="A34" s="141" t="s">
        <v>333</v>
      </c>
      <c r="B34" s="23" t="s">
        <v>455</v>
      </c>
      <c r="C34" s="23" t="s">
        <v>402</v>
      </c>
      <c r="D34" s="23" t="s">
        <v>403</v>
      </c>
      <c r="E34" s="22" t="s">
        <v>463</v>
      </c>
      <c r="F34" s="23" t="s">
        <v>387</v>
      </c>
      <c r="G34" s="22" t="s">
        <v>406</v>
      </c>
      <c r="H34" s="23" t="s">
        <v>389</v>
      </c>
      <c r="I34" s="23" t="s">
        <v>395</v>
      </c>
      <c r="J34" s="22" t="s">
        <v>407</v>
      </c>
    </row>
    <row r="35" ht="42" customHeight="1" spans="1:10">
      <c r="A35" s="141" t="s">
        <v>322</v>
      </c>
      <c r="B35" s="23" t="s">
        <v>464</v>
      </c>
      <c r="C35" s="23" t="s">
        <v>377</v>
      </c>
      <c r="D35" s="23" t="s">
        <v>378</v>
      </c>
      <c r="E35" s="22" t="s">
        <v>465</v>
      </c>
      <c r="F35" s="23" t="s">
        <v>405</v>
      </c>
      <c r="G35" s="22" t="s">
        <v>88</v>
      </c>
      <c r="H35" s="23" t="s">
        <v>466</v>
      </c>
      <c r="I35" s="23" t="s">
        <v>383</v>
      </c>
      <c r="J35" s="22" t="s">
        <v>467</v>
      </c>
    </row>
    <row r="36" ht="42" customHeight="1" spans="1:10">
      <c r="A36" s="141" t="s">
        <v>322</v>
      </c>
      <c r="B36" s="23" t="s">
        <v>464</v>
      </c>
      <c r="C36" s="23" t="s">
        <v>377</v>
      </c>
      <c r="D36" s="23" t="s">
        <v>385</v>
      </c>
      <c r="E36" s="22" t="s">
        <v>468</v>
      </c>
      <c r="F36" s="23" t="s">
        <v>387</v>
      </c>
      <c r="G36" s="22" t="s">
        <v>388</v>
      </c>
      <c r="H36" s="23" t="s">
        <v>389</v>
      </c>
      <c r="I36" s="23" t="s">
        <v>383</v>
      </c>
      <c r="J36" s="22" t="s">
        <v>468</v>
      </c>
    </row>
    <row r="37" ht="42" customHeight="1" spans="1:10">
      <c r="A37" s="141" t="s">
        <v>322</v>
      </c>
      <c r="B37" s="23" t="s">
        <v>464</v>
      </c>
      <c r="C37" s="23" t="s">
        <v>397</v>
      </c>
      <c r="D37" s="23" t="s">
        <v>398</v>
      </c>
      <c r="E37" s="22" t="s">
        <v>469</v>
      </c>
      <c r="F37" s="23" t="s">
        <v>387</v>
      </c>
      <c r="G37" s="22" t="s">
        <v>470</v>
      </c>
      <c r="H37" s="23" t="s">
        <v>394</v>
      </c>
      <c r="I37" s="23" t="s">
        <v>395</v>
      </c>
      <c r="J37" s="22" t="s">
        <v>471</v>
      </c>
    </row>
    <row r="38" ht="42" customHeight="1" spans="1:10">
      <c r="A38" s="141" t="s">
        <v>322</v>
      </c>
      <c r="B38" s="23" t="s">
        <v>464</v>
      </c>
      <c r="C38" s="23" t="s">
        <v>402</v>
      </c>
      <c r="D38" s="23" t="s">
        <v>403</v>
      </c>
      <c r="E38" s="22" t="s">
        <v>472</v>
      </c>
      <c r="F38" s="23" t="s">
        <v>405</v>
      </c>
      <c r="G38" s="22" t="s">
        <v>406</v>
      </c>
      <c r="H38" s="23" t="s">
        <v>389</v>
      </c>
      <c r="I38" s="23" t="s">
        <v>383</v>
      </c>
      <c r="J38" s="22" t="s">
        <v>473</v>
      </c>
    </row>
    <row r="39" ht="42" customHeight="1" spans="1:10">
      <c r="A39" s="141" t="s">
        <v>358</v>
      </c>
      <c r="B39" s="23" t="s">
        <v>474</v>
      </c>
      <c r="C39" s="23" t="s">
        <v>377</v>
      </c>
      <c r="D39" s="23" t="s">
        <v>378</v>
      </c>
      <c r="E39" s="22" t="s">
        <v>475</v>
      </c>
      <c r="F39" s="23" t="s">
        <v>387</v>
      </c>
      <c r="G39" s="22" t="s">
        <v>476</v>
      </c>
      <c r="H39" s="23" t="s">
        <v>477</v>
      </c>
      <c r="I39" s="23" t="s">
        <v>383</v>
      </c>
      <c r="J39" s="22" t="s">
        <v>478</v>
      </c>
    </row>
    <row r="40" ht="42" customHeight="1" spans="1:10">
      <c r="A40" s="141" t="s">
        <v>358</v>
      </c>
      <c r="B40" s="23" t="s">
        <v>474</v>
      </c>
      <c r="C40" s="23" t="s">
        <v>377</v>
      </c>
      <c r="D40" s="23" t="s">
        <v>385</v>
      </c>
      <c r="E40" s="22" t="s">
        <v>479</v>
      </c>
      <c r="F40" s="23" t="s">
        <v>387</v>
      </c>
      <c r="G40" s="22" t="s">
        <v>388</v>
      </c>
      <c r="H40" s="23" t="s">
        <v>389</v>
      </c>
      <c r="I40" s="23" t="s">
        <v>383</v>
      </c>
      <c r="J40" s="22" t="s">
        <v>480</v>
      </c>
    </row>
    <row r="41" ht="42" customHeight="1" spans="1:10">
      <c r="A41" s="141" t="s">
        <v>358</v>
      </c>
      <c r="B41" s="23" t="s">
        <v>474</v>
      </c>
      <c r="C41" s="23" t="s">
        <v>377</v>
      </c>
      <c r="D41" s="23" t="s">
        <v>391</v>
      </c>
      <c r="E41" s="22" t="s">
        <v>481</v>
      </c>
      <c r="F41" s="23" t="s">
        <v>380</v>
      </c>
      <c r="G41" s="22" t="s">
        <v>482</v>
      </c>
      <c r="H41" s="23" t="s">
        <v>461</v>
      </c>
      <c r="I41" s="23" t="s">
        <v>383</v>
      </c>
      <c r="J41" s="22" t="s">
        <v>483</v>
      </c>
    </row>
    <row r="42" ht="42" customHeight="1" spans="1:10">
      <c r="A42" s="141" t="s">
        <v>358</v>
      </c>
      <c r="B42" s="23" t="s">
        <v>474</v>
      </c>
      <c r="C42" s="23" t="s">
        <v>397</v>
      </c>
      <c r="D42" s="23" t="s">
        <v>398</v>
      </c>
      <c r="E42" s="22" t="s">
        <v>484</v>
      </c>
      <c r="F42" s="23" t="s">
        <v>387</v>
      </c>
      <c r="G42" s="22" t="s">
        <v>485</v>
      </c>
      <c r="H42" s="23" t="s">
        <v>394</v>
      </c>
      <c r="I42" s="23" t="s">
        <v>395</v>
      </c>
      <c r="J42" s="22" t="s">
        <v>486</v>
      </c>
    </row>
    <row r="43" ht="42" customHeight="1" spans="1:10">
      <c r="A43" s="141" t="s">
        <v>358</v>
      </c>
      <c r="B43" s="23" t="s">
        <v>474</v>
      </c>
      <c r="C43" s="23" t="s">
        <v>402</v>
      </c>
      <c r="D43" s="23" t="s">
        <v>403</v>
      </c>
      <c r="E43" s="22" t="s">
        <v>487</v>
      </c>
      <c r="F43" s="23" t="s">
        <v>405</v>
      </c>
      <c r="G43" s="22" t="s">
        <v>406</v>
      </c>
      <c r="H43" s="23" t="s">
        <v>389</v>
      </c>
      <c r="I43" s="23" t="s">
        <v>383</v>
      </c>
      <c r="J43" s="22" t="s">
        <v>488</v>
      </c>
    </row>
    <row r="44" ht="42" customHeight="1" spans="1:10">
      <c r="A44" s="141" t="s">
        <v>325</v>
      </c>
      <c r="B44" s="23" t="s">
        <v>489</v>
      </c>
      <c r="C44" s="23" t="s">
        <v>377</v>
      </c>
      <c r="D44" s="23" t="s">
        <v>378</v>
      </c>
      <c r="E44" s="22" t="s">
        <v>490</v>
      </c>
      <c r="F44" s="23" t="s">
        <v>380</v>
      </c>
      <c r="G44" s="22" t="s">
        <v>491</v>
      </c>
      <c r="H44" s="23" t="s">
        <v>477</v>
      </c>
      <c r="I44" s="23" t="s">
        <v>383</v>
      </c>
      <c r="J44" s="22" t="s">
        <v>492</v>
      </c>
    </row>
    <row r="45" ht="42" customHeight="1" spans="1:10">
      <c r="A45" s="141" t="s">
        <v>325</v>
      </c>
      <c r="B45" s="23" t="s">
        <v>489</v>
      </c>
      <c r="C45" s="23" t="s">
        <v>377</v>
      </c>
      <c r="D45" s="23" t="s">
        <v>378</v>
      </c>
      <c r="E45" s="22" t="s">
        <v>493</v>
      </c>
      <c r="F45" s="23" t="s">
        <v>387</v>
      </c>
      <c r="G45" s="22" t="s">
        <v>388</v>
      </c>
      <c r="H45" s="23" t="s">
        <v>389</v>
      </c>
      <c r="I45" s="23" t="s">
        <v>383</v>
      </c>
      <c r="J45" s="22" t="s">
        <v>494</v>
      </c>
    </row>
    <row r="46" ht="42" customHeight="1" spans="1:10">
      <c r="A46" s="141" t="s">
        <v>325</v>
      </c>
      <c r="B46" s="23" t="s">
        <v>489</v>
      </c>
      <c r="C46" s="23" t="s">
        <v>377</v>
      </c>
      <c r="D46" s="23" t="s">
        <v>385</v>
      </c>
      <c r="E46" s="22" t="s">
        <v>495</v>
      </c>
      <c r="F46" s="23" t="s">
        <v>387</v>
      </c>
      <c r="G46" s="22" t="s">
        <v>388</v>
      </c>
      <c r="H46" s="23" t="s">
        <v>389</v>
      </c>
      <c r="I46" s="23" t="s">
        <v>383</v>
      </c>
      <c r="J46" s="22" t="s">
        <v>496</v>
      </c>
    </row>
    <row r="47" ht="42" customHeight="1" spans="1:10">
      <c r="A47" s="141" t="s">
        <v>325</v>
      </c>
      <c r="B47" s="23" t="s">
        <v>489</v>
      </c>
      <c r="C47" s="23" t="s">
        <v>377</v>
      </c>
      <c r="D47" s="23" t="s">
        <v>385</v>
      </c>
      <c r="E47" s="22" t="s">
        <v>497</v>
      </c>
      <c r="F47" s="23" t="s">
        <v>405</v>
      </c>
      <c r="G47" s="22" t="s">
        <v>498</v>
      </c>
      <c r="H47" s="23" t="s">
        <v>389</v>
      </c>
      <c r="I47" s="23" t="s">
        <v>383</v>
      </c>
      <c r="J47" s="22" t="s">
        <v>499</v>
      </c>
    </row>
    <row r="48" ht="42" customHeight="1" spans="1:10">
      <c r="A48" s="141" t="s">
        <v>325</v>
      </c>
      <c r="B48" s="23" t="s">
        <v>489</v>
      </c>
      <c r="C48" s="23" t="s">
        <v>377</v>
      </c>
      <c r="D48" s="23" t="s">
        <v>391</v>
      </c>
      <c r="E48" s="22" t="s">
        <v>500</v>
      </c>
      <c r="F48" s="23" t="s">
        <v>387</v>
      </c>
      <c r="G48" s="22" t="s">
        <v>393</v>
      </c>
      <c r="H48" s="23" t="s">
        <v>443</v>
      </c>
      <c r="I48" s="23" t="s">
        <v>395</v>
      </c>
      <c r="J48" s="22" t="s">
        <v>501</v>
      </c>
    </row>
    <row r="49" ht="42" customHeight="1" spans="1:10">
      <c r="A49" s="141" t="s">
        <v>325</v>
      </c>
      <c r="B49" s="23" t="s">
        <v>489</v>
      </c>
      <c r="C49" s="23" t="s">
        <v>397</v>
      </c>
      <c r="D49" s="23" t="s">
        <v>398</v>
      </c>
      <c r="E49" s="22" t="s">
        <v>502</v>
      </c>
      <c r="F49" s="23" t="s">
        <v>387</v>
      </c>
      <c r="G49" s="22" t="s">
        <v>503</v>
      </c>
      <c r="H49" s="23" t="s">
        <v>443</v>
      </c>
      <c r="I49" s="23" t="s">
        <v>395</v>
      </c>
      <c r="J49" s="22" t="s">
        <v>504</v>
      </c>
    </row>
    <row r="50" ht="42" customHeight="1" spans="1:10">
      <c r="A50" s="141" t="s">
        <v>325</v>
      </c>
      <c r="B50" s="23" t="s">
        <v>489</v>
      </c>
      <c r="C50" s="23" t="s">
        <v>397</v>
      </c>
      <c r="D50" s="23" t="s">
        <v>398</v>
      </c>
      <c r="E50" s="22" t="s">
        <v>505</v>
      </c>
      <c r="F50" s="23" t="s">
        <v>387</v>
      </c>
      <c r="G50" s="22" t="s">
        <v>506</v>
      </c>
      <c r="H50" s="23" t="s">
        <v>443</v>
      </c>
      <c r="I50" s="23" t="s">
        <v>395</v>
      </c>
      <c r="J50" s="22" t="s">
        <v>507</v>
      </c>
    </row>
    <row r="51" ht="42" customHeight="1" spans="1:10">
      <c r="A51" s="141" t="s">
        <v>325</v>
      </c>
      <c r="B51" s="23" t="s">
        <v>489</v>
      </c>
      <c r="C51" s="23" t="s">
        <v>402</v>
      </c>
      <c r="D51" s="23" t="s">
        <v>403</v>
      </c>
      <c r="E51" s="22" t="s">
        <v>508</v>
      </c>
      <c r="F51" s="23" t="s">
        <v>405</v>
      </c>
      <c r="G51" s="22" t="s">
        <v>406</v>
      </c>
      <c r="H51" s="23" t="s">
        <v>389</v>
      </c>
      <c r="I51" s="23" t="s">
        <v>383</v>
      </c>
      <c r="J51" s="22" t="s">
        <v>509</v>
      </c>
    </row>
    <row r="52" ht="42" customHeight="1" spans="1:10">
      <c r="A52" s="141" t="s">
        <v>327</v>
      </c>
      <c r="B52" s="23" t="s">
        <v>510</v>
      </c>
      <c r="C52" s="23" t="s">
        <v>377</v>
      </c>
      <c r="D52" s="23" t="s">
        <v>378</v>
      </c>
      <c r="E52" s="22" t="s">
        <v>511</v>
      </c>
      <c r="F52" s="23" t="s">
        <v>387</v>
      </c>
      <c r="G52" s="22" t="s">
        <v>512</v>
      </c>
      <c r="H52" s="23" t="s">
        <v>477</v>
      </c>
      <c r="I52" s="23" t="s">
        <v>383</v>
      </c>
      <c r="J52" s="22" t="s">
        <v>513</v>
      </c>
    </row>
    <row r="53" ht="42" customHeight="1" spans="1:10">
      <c r="A53" s="141" t="s">
        <v>327</v>
      </c>
      <c r="B53" s="23" t="s">
        <v>510</v>
      </c>
      <c r="C53" s="23" t="s">
        <v>377</v>
      </c>
      <c r="D53" s="23" t="s">
        <v>378</v>
      </c>
      <c r="E53" s="22" t="s">
        <v>514</v>
      </c>
      <c r="F53" s="23" t="s">
        <v>387</v>
      </c>
      <c r="G53" s="22" t="s">
        <v>515</v>
      </c>
      <c r="H53" s="23" t="s">
        <v>516</v>
      </c>
      <c r="I53" s="23" t="s">
        <v>383</v>
      </c>
      <c r="J53" s="22" t="s">
        <v>517</v>
      </c>
    </row>
    <row r="54" ht="42" customHeight="1" spans="1:10">
      <c r="A54" s="141" t="s">
        <v>327</v>
      </c>
      <c r="B54" s="23" t="s">
        <v>510</v>
      </c>
      <c r="C54" s="23" t="s">
        <v>377</v>
      </c>
      <c r="D54" s="23" t="s">
        <v>378</v>
      </c>
      <c r="E54" s="22" t="s">
        <v>518</v>
      </c>
      <c r="F54" s="23" t="s">
        <v>380</v>
      </c>
      <c r="G54" s="22" t="s">
        <v>87</v>
      </c>
      <c r="H54" s="23" t="s">
        <v>477</v>
      </c>
      <c r="I54" s="23" t="s">
        <v>383</v>
      </c>
      <c r="J54" s="22" t="s">
        <v>519</v>
      </c>
    </row>
    <row r="55" ht="42" customHeight="1" spans="1:10">
      <c r="A55" s="141" t="s">
        <v>327</v>
      </c>
      <c r="B55" s="23" t="s">
        <v>510</v>
      </c>
      <c r="C55" s="23" t="s">
        <v>377</v>
      </c>
      <c r="D55" s="23" t="s">
        <v>385</v>
      </c>
      <c r="E55" s="22" t="s">
        <v>520</v>
      </c>
      <c r="F55" s="23" t="s">
        <v>387</v>
      </c>
      <c r="G55" s="22" t="s">
        <v>388</v>
      </c>
      <c r="H55" s="23" t="s">
        <v>389</v>
      </c>
      <c r="I55" s="23" t="s">
        <v>383</v>
      </c>
      <c r="J55" s="22" t="s">
        <v>521</v>
      </c>
    </row>
    <row r="56" ht="42" customHeight="1" spans="1:10">
      <c r="A56" s="141" t="s">
        <v>327</v>
      </c>
      <c r="B56" s="23" t="s">
        <v>510</v>
      </c>
      <c r="C56" s="23" t="s">
        <v>377</v>
      </c>
      <c r="D56" s="23" t="s">
        <v>385</v>
      </c>
      <c r="E56" s="22" t="s">
        <v>522</v>
      </c>
      <c r="F56" s="23" t="s">
        <v>387</v>
      </c>
      <c r="G56" s="22" t="s">
        <v>443</v>
      </c>
      <c r="H56" s="23"/>
      <c r="I56" s="23" t="s">
        <v>395</v>
      </c>
      <c r="J56" s="22" t="s">
        <v>523</v>
      </c>
    </row>
    <row r="57" ht="42" customHeight="1" spans="1:10">
      <c r="A57" s="141" t="s">
        <v>327</v>
      </c>
      <c r="B57" s="23" t="s">
        <v>510</v>
      </c>
      <c r="C57" s="23" t="s">
        <v>377</v>
      </c>
      <c r="D57" s="23" t="s">
        <v>385</v>
      </c>
      <c r="E57" s="22" t="s">
        <v>524</v>
      </c>
      <c r="F57" s="23" t="s">
        <v>387</v>
      </c>
      <c r="G57" s="22" t="s">
        <v>388</v>
      </c>
      <c r="H57" s="23" t="s">
        <v>389</v>
      </c>
      <c r="I57" s="23" t="s">
        <v>383</v>
      </c>
      <c r="J57" s="22" t="s">
        <v>525</v>
      </c>
    </row>
    <row r="58" ht="42" customHeight="1" spans="1:10">
      <c r="A58" s="141" t="s">
        <v>327</v>
      </c>
      <c r="B58" s="23" t="s">
        <v>510</v>
      </c>
      <c r="C58" s="23" t="s">
        <v>377</v>
      </c>
      <c r="D58" s="23" t="s">
        <v>385</v>
      </c>
      <c r="E58" s="22" t="s">
        <v>526</v>
      </c>
      <c r="F58" s="23" t="s">
        <v>387</v>
      </c>
      <c r="G58" s="22" t="s">
        <v>388</v>
      </c>
      <c r="H58" s="23" t="s">
        <v>389</v>
      </c>
      <c r="I58" s="23" t="s">
        <v>383</v>
      </c>
      <c r="J58" s="22" t="s">
        <v>527</v>
      </c>
    </row>
    <row r="59" ht="42" customHeight="1" spans="1:10">
      <c r="A59" s="141" t="s">
        <v>327</v>
      </c>
      <c r="B59" s="23" t="s">
        <v>510</v>
      </c>
      <c r="C59" s="23" t="s">
        <v>377</v>
      </c>
      <c r="D59" s="23" t="s">
        <v>391</v>
      </c>
      <c r="E59" s="22" t="s">
        <v>528</v>
      </c>
      <c r="F59" s="23" t="s">
        <v>387</v>
      </c>
      <c r="G59" s="22" t="s">
        <v>393</v>
      </c>
      <c r="H59" s="23" t="s">
        <v>443</v>
      </c>
      <c r="I59" s="23" t="s">
        <v>395</v>
      </c>
      <c r="J59" s="22" t="s">
        <v>529</v>
      </c>
    </row>
    <row r="60" ht="42" customHeight="1" spans="1:10">
      <c r="A60" s="141" t="s">
        <v>327</v>
      </c>
      <c r="B60" s="23" t="s">
        <v>510</v>
      </c>
      <c r="C60" s="23" t="s">
        <v>397</v>
      </c>
      <c r="D60" s="23" t="s">
        <v>398</v>
      </c>
      <c r="E60" s="22" t="s">
        <v>530</v>
      </c>
      <c r="F60" s="23" t="s">
        <v>387</v>
      </c>
      <c r="G60" s="22" t="s">
        <v>423</v>
      </c>
      <c r="H60" s="23" t="s">
        <v>443</v>
      </c>
      <c r="I60" s="23" t="s">
        <v>395</v>
      </c>
      <c r="J60" s="22" t="s">
        <v>531</v>
      </c>
    </row>
    <row r="61" ht="42" customHeight="1" spans="1:10">
      <c r="A61" s="141" t="s">
        <v>327</v>
      </c>
      <c r="B61" s="23" t="s">
        <v>510</v>
      </c>
      <c r="C61" s="23" t="s">
        <v>402</v>
      </c>
      <c r="D61" s="23" t="s">
        <v>403</v>
      </c>
      <c r="E61" s="22" t="s">
        <v>463</v>
      </c>
      <c r="F61" s="23" t="s">
        <v>405</v>
      </c>
      <c r="G61" s="22" t="s">
        <v>406</v>
      </c>
      <c r="H61" s="23" t="s">
        <v>389</v>
      </c>
      <c r="I61" s="23" t="s">
        <v>383</v>
      </c>
      <c r="J61" s="22" t="s">
        <v>532</v>
      </c>
    </row>
    <row r="62" ht="42" customHeight="1" spans="1:10">
      <c r="A62" s="141" t="s">
        <v>327</v>
      </c>
      <c r="B62" s="23" t="s">
        <v>510</v>
      </c>
      <c r="C62" s="23" t="s">
        <v>402</v>
      </c>
      <c r="D62" s="23" t="s">
        <v>403</v>
      </c>
      <c r="E62" s="22" t="s">
        <v>508</v>
      </c>
      <c r="F62" s="23" t="s">
        <v>405</v>
      </c>
      <c r="G62" s="22" t="s">
        <v>406</v>
      </c>
      <c r="H62" s="23" t="s">
        <v>389</v>
      </c>
      <c r="I62" s="23" t="s">
        <v>383</v>
      </c>
      <c r="J62" s="22" t="s">
        <v>509</v>
      </c>
    </row>
    <row r="63" ht="42" customHeight="1" spans="1:10">
      <c r="A63" s="141" t="s">
        <v>340</v>
      </c>
      <c r="B63" s="23" t="s">
        <v>533</v>
      </c>
      <c r="C63" s="23" t="s">
        <v>377</v>
      </c>
      <c r="D63" s="23" t="s">
        <v>378</v>
      </c>
      <c r="E63" s="22" t="s">
        <v>534</v>
      </c>
      <c r="F63" s="23" t="s">
        <v>387</v>
      </c>
      <c r="G63" s="22" t="s">
        <v>535</v>
      </c>
      <c r="H63" s="23" t="s">
        <v>382</v>
      </c>
      <c r="I63" s="23" t="s">
        <v>383</v>
      </c>
      <c r="J63" s="22" t="s">
        <v>536</v>
      </c>
    </row>
    <row r="64" ht="42" customHeight="1" spans="1:10">
      <c r="A64" s="141" t="s">
        <v>340</v>
      </c>
      <c r="B64" s="23" t="s">
        <v>533</v>
      </c>
      <c r="C64" s="23" t="s">
        <v>377</v>
      </c>
      <c r="D64" s="23" t="s">
        <v>378</v>
      </c>
      <c r="E64" s="22" t="s">
        <v>537</v>
      </c>
      <c r="F64" s="23" t="s">
        <v>387</v>
      </c>
      <c r="G64" s="22" t="s">
        <v>535</v>
      </c>
      <c r="H64" s="23" t="s">
        <v>382</v>
      </c>
      <c r="I64" s="23" t="s">
        <v>383</v>
      </c>
      <c r="J64" s="22" t="s">
        <v>538</v>
      </c>
    </row>
    <row r="65" ht="42" customHeight="1" spans="1:10">
      <c r="A65" s="141" t="s">
        <v>340</v>
      </c>
      <c r="B65" s="23" t="s">
        <v>533</v>
      </c>
      <c r="C65" s="23" t="s">
        <v>377</v>
      </c>
      <c r="D65" s="23" t="s">
        <v>378</v>
      </c>
      <c r="E65" s="22" t="s">
        <v>539</v>
      </c>
      <c r="F65" s="23" t="s">
        <v>387</v>
      </c>
      <c r="G65" s="22" t="s">
        <v>540</v>
      </c>
      <c r="H65" s="23" t="s">
        <v>382</v>
      </c>
      <c r="I65" s="23" t="s">
        <v>383</v>
      </c>
      <c r="J65" s="22" t="s">
        <v>541</v>
      </c>
    </row>
    <row r="66" ht="42" customHeight="1" spans="1:10">
      <c r="A66" s="141" t="s">
        <v>340</v>
      </c>
      <c r="B66" s="23" t="s">
        <v>533</v>
      </c>
      <c r="C66" s="23" t="s">
        <v>377</v>
      </c>
      <c r="D66" s="23" t="s">
        <v>378</v>
      </c>
      <c r="E66" s="22" t="s">
        <v>542</v>
      </c>
      <c r="F66" s="23" t="s">
        <v>387</v>
      </c>
      <c r="G66" s="22" t="s">
        <v>535</v>
      </c>
      <c r="H66" s="23" t="s">
        <v>382</v>
      </c>
      <c r="I66" s="23" t="s">
        <v>383</v>
      </c>
      <c r="J66" s="22" t="s">
        <v>543</v>
      </c>
    </row>
    <row r="67" ht="42" customHeight="1" spans="1:10">
      <c r="A67" s="141" t="s">
        <v>340</v>
      </c>
      <c r="B67" s="23" t="s">
        <v>533</v>
      </c>
      <c r="C67" s="23" t="s">
        <v>377</v>
      </c>
      <c r="D67" s="23" t="s">
        <v>378</v>
      </c>
      <c r="E67" s="22" t="s">
        <v>544</v>
      </c>
      <c r="F67" s="23" t="s">
        <v>380</v>
      </c>
      <c r="G67" s="22" t="s">
        <v>381</v>
      </c>
      <c r="H67" s="23" t="s">
        <v>382</v>
      </c>
      <c r="I67" s="23" t="s">
        <v>383</v>
      </c>
      <c r="J67" s="22" t="s">
        <v>384</v>
      </c>
    </row>
    <row r="68" ht="42" customHeight="1" spans="1:10">
      <c r="A68" s="141" t="s">
        <v>340</v>
      </c>
      <c r="B68" s="23" t="s">
        <v>533</v>
      </c>
      <c r="C68" s="23" t="s">
        <v>377</v>
      </c>
      <c r="D68" s="23" t="s">
        <v>378</v>
      </c>
      <c r="E68" s="22" t="s">
        <v>545</v>
      </c>
      <c r="F68" s="23" t="s">
        <v>380</v>
      </c>
      <c r="G68" s="22" t="s">
        <v>381</v>
      </c>
      <c r="H68" s="23" t="s">
        <v>382</v>
      </c>
      <c r="I68" s="23" t="s">
        <v>383</v>
      </c>
      <c r="J68" s="22" t="s">
        <v>546</v>
      </c>
    </row>
    <row r="69" ht="42" customHeight="1" spans="1:10">
      <c r="A69" s="141" t="s">
        <v>340</v>
      </c>
      <c r="B69" s="23" t="s">
        <v>533</v>
      </c>
      <c r="C69" s="23" t="s">
        <v>377</v>
      </c>
      <c r="D69" s="23" t="s">
        <v>385</v>
      </c>
      <c r="E69" s="22" t="s">
        <v>547</v>
      </c>
      <c r="F69" s="23" t="s">
        <v>387</v>
      </c>
      <c r="G69" s="22" t="s">
        <v>388</v>
      </c>
      <c r="H69" s="23" t="s">
        <v>389</v>
      </c>
      <c r="I69" s="23" t="s">
        <v>383</v>
      </c>
      <c r="J69" s="22" t="s">
        <v>548</v>
      </c>
    </row>
    <row r="70" ht="42" customHeight="1" spans="1:10">
      <c r="A70" s="141" t="s">
        <v>340</v>
      </c>
      <c r="B70" s="23" t="s">
        <v>533</v>
      </c>
      <c r="C70" s="23" t="s">
        <v>377</v>
      </c>
      <c r="D70" s="23" t="s">
        <v>391</v>
      </c>
      <c r="E70" s="22" t="s">
        <v>549</v>
      </c>
      <c r="F70" s="23" t="s">
        <v>387</v>
      </c>
      <c r="G70" s="22" t="s">
        <v>393</v>
      </c>
      <c r="H70" s="23" t="s">
        <v>394</v>
      </c>
      <c r="I70" s="23" t="s">
        <v>395</v>
      </c>
      <c r="J70" s="22" t="s">
        <v>550</v>
      </c>
    </row>
    <row r="71" ht="42" customHeight="1" spans="1:10">
      <c r="A71" s="141" t="s">
        <v>340</v>
      </c>
      <c r="B71" s="23" t="s">
        <v>533</v>
      </c>
      <c r="C71" s="23" t="s">
        <v>397</v>
      </c>
      <c r="D71" s="23" t="s">
        <v>398</v>
      </c>
      <c r="E71" s="22" t="s">
        <v>551</v>
      </c>
      <c r="F71" s="23" t="s">
        <v>387</v>
      </c>
      <c r="G71" s="22" t="s">
        <v>552</v>
      </c>
      <c r="H71" s="23" t="s">
        <v>443</v>
      </c>
      <c r="I71" s="23" t="s">
        <v>395</v>
      </c>
      <c r="J71" s="22" t="s">
        <v>553</v>
      </c>
    </row>
    <row r="72" ht="42" customHeight="1" spans="1:10">
      <c r="A72" s="141" t="s">
        <v>340</v>
      </c>
      <c r="B72" s="23" t="s">
        <v>533</v>
      </c>
      <c r="C72" s="23" t="s">
        <v>397</v>
      </c>
      <c r="D72" s="23" t="s">
        <v>398</v>
      </c>
      <c r="E72" s="22" t="s">
        <v>554</v>
      </c>
      <c r="F72" s="23" t="s">
        <v>387</v>
      </c>
      <c r="G72" s="22" t="s">
        <v>400</v>
      </c>
      <c r="H72" s="23" t="s">
        <v>443</v>
      </c>
      <c r="I72" s="23" t="s">
        <v>395</v>
      </c>
      <c r="J72" s="22" t="s">
        <v>555</v>
      </c>
    </row>
    <row r="73" ht="42" customHeight="1" spans="1:10">
      <c r="A73" s="141" t="s">
        <v>340</v>
      </c>
      <c r="B73" s="23" t="s">
        <v>533</v>
      </c>
      <c r="C73" s="23" t="s">
        <v>402</v>
      </c>
      <c r="D73" s="23" t="s">
        <v>403</v>
      </c>
      <c r="E73" s="22" t="s">
        <v>556</v>
      </c>
      <c r="F73" s="23" t="s">
        <v>405</v>
      </c>
      <c r="G73" s="22" t="s">
        <v>406</v>
      </c>
      <c r="H73" s="23" t="s">
        <v>389</v>
      </c>
      <c r="I73" s="23" t="s">
        <v>383</v>
      </c>
      <c r="J73" s="22" t="s">
        <v>407</v>
      </c>
    </row>
  </sheetData>
  <mergeCells count="20">
    <mergeCell ref="A2:J2"/>
    <mergeCell ref="A3:H3"/>
    <mergeCell ref="A8:A13"/>
    <mergeCell ref="A14:A20"/>
    <mergeCell ref="A22:A31"/>
    <mergeCell ref="A32:A34"/>
    <mergeCell ref="A35:A38"/>
    <mergeCell ref="A39:A43"/>
    <mergeCell ref="A44:A51"/>
    <mergeCell ref="A52:A62"/>
    <mergeCell ref="A63:A73"/>
    <mergeCell ref="B8:B13"/>
    <mergeCell ref="B14:B20"/>
    <mergeCell ref="B22:B31"/>
    <mergeCell ref="B32:B34"/>
    <mergeCell ref="B35:B38"/>
    <mergeCell ref="B39:B43"/>
    <mergeCell ref="B44:B51"/>
    <mergeCell ref="B52:B62"/>
    <mergeCell ref="B63:B73"/>
  </mergeCells>
  <printOptions horizontalCentered="1"/>
  <pageMargins left="0.96" right="0.96" top="0.72" bottom="0.72" header="0" footer="0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</cp:lastModifiedBy>
  <dcterms:created xsi:type="dcterms:W3CDTF">2026-03-02T15:05:00Z</dcterms:created>
  <dcterms:modified xsi:type="dcterms:W3CDTF">2026-03-13T16:47:32Z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6CE99C93129D4D12BCA786693E8F0CD3_13</vt:lpwstr>
  </property>
  <property fmtid="{D5CDD505-2E9C-101B-9397-08002B2CF9AE}" pid="3" name="KSOProductBuildVer">
    <vt:lpwstr>2052-12.8.2.16969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