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2345" firstSheet="6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<sst xmlns="http://schemas.openxmlformats.org/spreadsheetml/2006/main" count="864" uniqueCount="423">
  <si>
    <t>预算01-1表</t>
  </si>
  <si>
    <t>2026年部门财务收支预算总表</t>
  </si>
  <si>
    <t>单位名称：昆明市五华区妇女联合会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</si>
  <si>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</si>
  <si>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</si>
  <si>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</si>
  <si>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</si>
  <si>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</si>
  <si>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</si>
  <si>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</si>
  <si>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</si>
  <si>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</si>
  <si>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</si>
  <si>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</si>
  <si>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</si>
  <si>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</si>
  <si>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</si>
  <si>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</si>
  <si>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</si>
  <si>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</si>
  <si>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</si>
  <si>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</si>
  <si>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</si>
  <si>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</si>
  <si>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</si>
  <si>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</si>
  <si>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</si>
  <si>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</si>
  <si>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</si>
  <si>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</si>
  <si>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</si>
  <si>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</si>
  <si>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</si>
  <si>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</si>
  <si>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</si>
  <si>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</si>
  <si>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</si>
  <si>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</si>
  <si>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</si>
  <si>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</si>
  <si>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</si>
  <si>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</si>
  <si>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</si>
  <si>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</si>
  <si>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</si>
  <si>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</si>
  <si>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</si>
  <si>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</si>
  <si>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</si>
  <si>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</si>
  <si>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</si>
  <si>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</si>
  <si>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</si>
  <si>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</si>
  <si>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</si>
  <si>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</si>
  <si>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</si>
  <si>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</si>
  <si>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</si>
  <si>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</si>
  <si>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</si>
  <si>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</si>
  <si>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</si>
  <si>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</si>
  <si>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</si>
  <si>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</si>
  <si>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</si>
  <si>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</si>
  <si>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</si>
  <si>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</si>
  <si>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</si>
  <si>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207</t>
  </si>
  <si>
    <t>昆明市五华区妇女联合会</t>
  </si>
  <si>
    <t>207001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</si>
  <si>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</si>
  <si>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</si>
  <si>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</si>
  <si>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</si>
  <si>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</si>
  <si>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</si>
  <si>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</si>
  <si>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</si>
  <si>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</si>
  <si>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</si>
  <si>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</si>
  <si>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</si>
  <si>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</si>
  <si>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</si>
  <si>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</si>
  <si>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</si>
  <si>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</si>
  <si>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</si>
  <si>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</si>
  <si>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</si>
  <si>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</si>
  <si>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</si>
  <si>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</si>
  <si>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</si>
  <si>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</si>
  <si>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</si>
  <si>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</si>
  <si>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</si>
  <si>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</si>
  <si>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</si>
  <si>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</si>
  <si>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</si>
  <si>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</si>
  <si>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</si>
  <si>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</si>
  <si>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</si>
  <si>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</si>
  <si>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</si>
  <si>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</si>
  <si>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</si>
  <si>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</si>
  <si>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</si>
  <si>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</si>
  <si>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</si>
  <si>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</si>
  <si>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</si>
  <si>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</si>
  <si>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</si>
  <si>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</si>
  <si>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</si>
  <si>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</si>
  <si>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</si>
  <si>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</si>
  <si>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</si>
  <si>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</si>
  <si>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</si>
  <si>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</si>
  <si>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</si>
  <si>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</si>
  <si>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</si>
  <si>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</si>
  <si>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</si>
  <si>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</si>
  <si>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</si>
  <si>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</si>
  <si>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</si>
  <si>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</si>
  <si>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</si>
  <si>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</si>
  <si>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</si>
  <si>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</si>
  <si>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</si>
  <si>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</si>
  <si>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</si>
  <si>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</si>
  <si>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</si>
  <si>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</si>
  <si>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</si>
  <si>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</si>
  <si>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</si>
  <si>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</si>
  <si>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</si>
  <si>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</si>
  <si>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</si>
  <si>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</si>
  <si>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</si>
  <si>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</si>
  <si>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</si>
  <si>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</si>
  <si>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</si>
  <si>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</si>
  <si>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</si>
  <si>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</si>
  <si>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</si>
  <si>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</si>
  <si>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</si>
  <si>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</si>
  <si>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</si>
  <si>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</si>
  <si>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</si>
  <si>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</si>
  <si>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</si>
  <si>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</si>
  <si>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</si>
  <si>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</si>
  <si>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</si>
  <si>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</si>
  <si>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</si>
  <si>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</si>
  <si>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</si>
  <si>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昆明市五华区妇女联合会2026年无“三公”经费，此表为空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</si>
  <si>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</si>
  <si>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</si>
  <si>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</si>
  <si>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</si>
  <si>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</si>
  <si>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</si>
  <si>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</si>
  <si>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</si>
  <si>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</si>
  <si>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</si>
  <si>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</si>
  <si>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</si>
  <si>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</si>
  <si>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</si>
  <si>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</si>
  <si>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</si>
  <si>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</si>
  <si>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</si>
  <si>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</si>
  <si>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530102210000000002244</t>
  </si>
  <si>
    <t>30113</t>
  </si>
  <si>
    <t>530102231100001212545</t>
  </si>
  <si>
    <t>行政退休人员生活补助</t>
  </si>
  <si>
    <t>30305</t>
  </si>
  <si>
    <t>生活补助</t>
  </si>
  <si>
    <t>530102210000000002250</t>
  </si>
  <si>
    <t>其他商品服务支出</t>
  </si>
  <si>
    <t>30201</t>
  </si>
  <si>
    <t>办公费</t>
  </si>
  <si>
    <t>530102210000000002251</t>
  </si>
  <si>
    <t>公务交通补贴</t>
  </si>
  <si>
    <t>30239</t>
  </si>
  <si>
    <t>其他交通费用</t>
  </si>
  <si>
    <t>行政基本工资</t>
  </si>
  <si>
    <t>30101</t>
  </si>
  <si>
    <t>基本工资</t>
  </si>
  <si>
    <t>行政津贴补贴</t>
  </si>
  <si>
    <t>30102</t>
  </si>
  <si>
    <t>津贴补贴</t>
  </si>
  <si>
    <t>行政年终一次性奖金</t>
  </si>
  <si>
    <t>30103</t>
  </si>
  <si>
    <t>奖金</t>
  </si>
  <si>
    <t>530102231100001470258</t>
  </si>
  <si>
    <t>离退休人员福利费</t>
  </si>
  <si>
    <t>30299</t>
  </si>
  <si>
    <t>其他商品和服务支出</t>
  </si>
  <si>
    <t>530102226110004944466</t>
  </si>
  <si>
    <t>残疾人保障金</t>
  </si>
  <si>
    <t>饮水费</t>
  </si>
  <si>
    <t>30205</t>
  </si>
  <si>
    <t>水费</t>
  </si>
  <si>
    <t>自来水费</t>
  </si>
  <si>
    <t>电费</t>
  </si>
  <si>
    <t>30206</t>
  </si>
  <si>
    <t>邮电费</t>
  </si>
  <si>
    <t>30207</t>
  </si>
  <si>
    <t>差旅费</t>
  </si>
  <si>
    <t>30211</t>
  </si>
  <si>
    <t>培训费</t>
  </si>
  <si>
    <t>30216</t>
  </si>
  <si>
    <t>维修（护）费</t>
  </si>
  <si>
    <t>30213</t>
  </si>
  <si>
    <t>行政部门福利费（行政部分）</t>
  </si>
  <si>
    <t>行政退休公用经费</t>
  </si>
  <si>
    <t>530102210000000002243</t>
  </si>
  <si>
    <t>对机关事业单位养老保险补助</t>
  </si>
  <si>
    <t>30108</t>
  </si>
  <si>
    <t>机关事业单位基本养老保险缴费</t>
  </si>
  <si>
    <t>职业年金缴费</t>
  </si>
  <si>
    <t>30109</t>
  </si>
  <si>
    <t>行政职工基本医疗保险缴费</t>
  </si>
  <si>
    <t>30110</t>
  </si>
  <si>
    <t>职工基本医疗保险缴费</t>
  </si>
  <si>
    <t>公务员医疗统筹</t>
  </si>
  <si>
    <t>30111</t>
  </si>
  <si>
    <t>公务员医疗补助缴费</t>
  </si>
  <si>
    <t>行政人员重特病医疗统筹</t>
  </si>
  <si>
    <t>30112</t>
  </si>
  <si>
    <t>其他社会保障缴费</t>
  </si>
  <si>
    <t>行政人员工伤保险</t>
  </si>
  <si>
    <t>530102210000000002248</t>
  </si>
  <si>
    <t>工会经费（行政）</t>
  </si>
  <si>
    <t>30228</t>
  </si>
  <si>
    <t>工会经费</t>
  </si>
  <si>
    <t>530102241100002160824</t>
  </si>
  <si>
    <t>普通辅助类工资</t>
  </si>
  <si>
    <t>30199</t>
  </si>
  <si>
    <t>其他工资福利支出</t>
  </si>
  <si>
    <t>普通辅助类保险</t>
  </si>
  <si>
    <t>530102231100001470256</t>
  </si>
  <si>
    <t>公务员基础绩效奖</t>
  </si>
  <si>
    <t>行政政府综合考核工作目标奖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</si>
  <si>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</si>
  <si>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</si>
  <si>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</si>
  <si>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</si>
  <si>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</si>
  <si>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</si>
  <si>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313 事业发展类</t>
  </si>
  <si>
    <t>新专户银行利息资金</t>
  </si>
  <si>
    <t>311 专项业务类</t>
  </si>
  <si>
    <t>低收入妇女“两癌”补助经费</t>
  </si>
  <si>
    <t>30306</t>
  </si>
  <si>
    <t>救济费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</si>
  <si>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</si>
  <si>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</si>
  <si>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</si>
  <si>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</si>
  <si>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</si>
  <si>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</si>
  <si>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</si>
  <si>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</si>
  <si>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</si>
  <si>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</si>
  <si>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</si>
  <si>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</si>
  <si>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由民政、乡村振兴等部门认定的低保对象、特困人员、易返贫致贫人口、支出型困难人口且经过有诊断资质的医疗机构确诊、患有宫颈浸润癌ⅡB以上或乳腺浸润癌的低收入妇女，预计2026年低收入妇女人员7名。</t>
  </si>
  <si>
    <t>产出指标</t>
  </si>
  <si>
    <t>数量指标</t>
  </si>
  <si>
    <t>低收入妇女人数</t>
  </si>
  <si>
    <t>=</t>
  </si>
  <si>
    <t>人</t>
  </si>
  <si>
    <t>定量指标</t>
  </si>
  <si>
    <t>反映低收入妇女人数</t>
  </si>
  <si>
    <t>质量指标</t>
  </si>
  <si>
    <t>资金支付及时性</t>
  </si>
  <si>
    <t>&gt;=</t>
  </si>
  <si>
    <t>90</t>
  </si>
  <si>
    <t>%</t>
  </si>
  <si>
    <t>反映资金支付及时性</t>
  </si>
  <si>
    <t>时效指标</t>
  </si>
  <si>
    <t>项目完成时间</t>
  </si>
  <si>
    <t>1.00</t>
  </si>
  <si>
    <t>年</t>
  </si>
  <si>
    <t>反映项目完成时间</t>
  </si>
  <si>
    <t>效益指标</t>
  </si>
  <si>
    <t>社会效益</t>
  </si>
  <si>
    <t>政策知晓率</t>
  </si>
  <si>
    <t>100</t>
  </si>
  <si>
    <t>反映政策知晓情况</t>
  </si>
  <si>
    <t>满意度指标</t>
  </si>
  <si>
    <t>服务对象满意度</t>
  </si>
  <si>
    <t>救助妇女满意度</t>
  </si>
  <si>
    <t>反映救助妇女满意度情况</t>
  </si>
  <si>
    <t>成本指标</t>
  </si>
  <si>
    <t>经济成本指标</t>
  </si>
  <si>
    <t>预算执行率</t>
  </si>
  <si>
    <t>95</t>
  </si>
  <si>
    <t>反映预算执行的情况</t>
  </si>
  <si>
    <t>预计2026年新专户会产生100元的利息，根据每季度实际产生的利息金额，转到老专户后，上缴财政。</t>
  </si>
  <si>
    <t>新专户利息收入项目</t>
  </si>
  <si>
    <t>项</t>
  </si>
  <si>
    <t>反映新专户利息收入项目</t>
  </si>
  <si>
    <t>资金转款及时性</t>
  </si>
  <si>
    <t>反映资金转款及时情况</t>
  </si>
  <si>
    <t>资金上缴及时性</t>
  </si>
  <si>
    <t>反映资金上缴及时情况</t>
  </si>
  <si>
    <t>资金上缴规范</t>
  </si>
  <si>
    <t>规范</t>
  </si>
  <si>
    <t>是/否</t>
  </si>
  <si>
    <t>定性指标</t>
  </si>
  <si>
    <t>促进社会和谐发展</t>
  </si>
  <si>
    <t>预算06表</t>
  </si>
  <si>
    <t>2026年部门政府性基金预算支出预算表</t>
  </si>
  <si>
    <t>政府性基金预算支出预算表</t>
  </si>
  <si>
    <t>政府性基金预算支出</t>
  </si>
  <si>
    <t>昆明市五华区妇女联合会2026年无政府性基金预算支出，此表为空。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</si>
  <si>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</si>
  <si>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</si>
  <si>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</si>
  <si>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</si>
  <si>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</si>
  <si>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</si>
  <si>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</si>
  <si>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</si>
  <si>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</si>
  <si>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</si>
  <si>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</si>
  <si>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</si>
  <si>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昆明市五华区妇女联合会2026年无政府采购，此表为空</t>
  </si>
  <si>
    <t>预算08表</t>
  </si>
  <si>
    <t>2026年部门政府购买服务预算表</t>
  </si>
  <si>
    <t>政府购买服务项目</t>
  </si>
  <si>
    <t>政府购买服务目录</t>
  </si>
  <si>
    <t>昆明市五华区妇女联合会2026年无政府购买服务，此表为空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</si>
  <si>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</si>
  <si>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</si>
  <si>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</si>
  <si>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</si>
  <si>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</si>
  <si>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</si>
  <si>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</si>
  <si>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</si>
  <si>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</si>
  <si>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</si>
  <si>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</si>
  <si>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</si>
  <si>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</si>
  <si>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</si>
  <si>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</si>
  <si>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</si>
  <si>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</si>
  <si>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</si>
  <si>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</si>
  <si>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</si>
  <si>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</si>
  <si>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</si>
  <si>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</si>
  <si>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</si>
  <si>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</si>
  <si>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昆明市五华区妇女联合会2026年无市对下转移支付，此表为空</t>
  </si>
  <si>
    <t>预算09-2表</t>
  </si>
  <si>
    <t>2026年市对下转移支付绩效目标表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</si>
  <si>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</si>
  <si>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</si>
  <si>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</si>
  <si>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</si>
  <si>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</si>
  <si>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</si>
  <si>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</si>
  <si>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</si>
  <si>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</si>
  <si>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</si>
  <si>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昆明市五华区妇女联合会2026年无新增资产配置，此表为空</t>
  </si>
  <si>
    <t>预算11表</t>
  </si>
  <si>
    <t>2026年上级转移支付补助项目支出预算表</t>
  </si>
  <si>
    <t>上级补助</t>
  </si>
  <si>
    <t>昆明市五华区妇女联合会2026年无上级转移支付补助项目，此表为空</t>
  </si>
  <si>
    <t>预算12表</t>
  </si>
  <si>
    <t>2026年部门项目中期规划预算表</t>
  </si>
  <si>
    <t>项目级次</t>
  </si>
  <si>
    <t>2026年</t>
  </si>
  <si>
    <t>2027年</t>
  </si>
  <si>
    <t>2028年</t>
  </si>
  <si>
    <t>其他公用支出</t>
  </si>
  <si>
    <t>党建经费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</si>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</sst>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4" applyNumberFormat="0" applyAlignment="0" applyProtection="0">
      <alignment vertical="center"/>
    </xf>
    <xf numFmtId="0" fontId="26" fillId="5" borderId="25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8" fillId="6" borderId="26" applyNumberFormat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0" fontId="12" fillId="0" borderId="7">
      <alignment horizontal="right" vertical="center"/>
    </xf>
    <xf numFmtId="178" fontId="12" fillId="0" borderId="7">
      <alignment horizontal="right" vertical="center"/>
    </xf>
    <xf numFmtId="49" fontId="12" fillId="0" borderId="7">
      <alignment horizontal="left" vertical="center" wrapText="1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80" fontId="12" fillId="0" borderId="7">
      <alignment horizontal="right" vertical="center"/>
    </xf>
  </cellStyleXfs>
  <cellXfs count="211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left" vertical="center" wrapText="1" indent="2"/>
    </xf>
    <xf numFmtId="49" fontId="11" fillId="0" borderId="7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0" fillId="0" borderId="15" xfId="0" applyFont="1" applyBorder="1"/>
    <xf numFmtId="0" fontId="2" fillId="2" borderId="7" xfId="0" applyFont="1" applyFill="1" applyBorder="1" applyAlignment="1" applyProtection="1">
      <alignment horizontal="left" vertical="center"/>
      <protection locked="0"/>
    </xf>
    <xf numFmtId="0" fontId="1" fillId="0" borderId="15" xfId="0" applyFont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16" xfId="0" applyFont="1" applyBorder="1"/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left" vertical="center"/>
      <protection locked="0"/>
    </xf>
    <xf numFmtId="178" fontId="12" fillId="0" borderId="7" xfId="54" applyProtection="1">
      <alignment horizontal="right" vertical="center"/>
      <protection locked="0"/>
    </xf>
    <xf numFmtId="178" fontId="12" fillId="0" borderId="7" xfId="0" applyNumberFormat="1" applyFont="1" applyFill="1" applyBorder="1" applyAlignment="1" applyProtection="1">
      <alignment horizontal="right" vertical="center"/>
      <protection locked="0"/>
    </xf>
    <xf numFmtId="0" fontId="12" fillId="0" borderId="7" xfId="0" applyFont="1" applyFill="1" applyBorder="1" applyAlignment="1" applyProtection="1">
      <alignment horizontal="left" vertical="center" indent="1"/>
      <protection locked="0"/>
    </xf>
    <xf numFmtId="49" fontId="12" fillId="0" borderId="7" xfId="53" applyProtection="1">
      <alignment horizontal="left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8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4" fontId="2" fillId="2" borderId="19" xfId="0" applyNumberFormat="1" applyFont="1" applyFill="1" applyBorder="1" applyAlignment="1" applyProtection="1">
      <alignment horizontal="right" vertical="center"/>
      <protection locked="0"/>
    </xf>
    <xf numFmtId="0" fontId="0" fillId="0" borderId="20" xfId="0" applyFont="1" applyBorder="1"/>
    <xf numFmtId="4" fontId="2" fillId="2" borderId="17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 wrapText="1" indent="2"/>
    </xf>
    <xf numFmtId="0" fontId="0" fillId="0" borderId="17" xfId="0" applyFont="1" applyBorder="1" applyAlignment="1">
      <alignment horizontal="center"/>
    </xf>
    <xf numFmtId="4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12" fillId="0" borderId="7" xfId="0" applyFont="1" applyFill="1" applyBorder="1" applyAlignment="1" applyProtection="1" quotePrefix="1">
      <alignment horizontal="left" vertical="center"/>
      <protection locked="0"/>
    </xf>
    <xf numFmtId="0" fontId="2" fillId="0" borderId="7" xfId="0" applyFont="1" applyBorder="1" applyAlignment="1" quotePrefix="1">
      <alignment horizontal="left" vertical="center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A3" sqref="A3:B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211" t="s">
        <v>1</v>
      </c>
    </row>
    <row r="3" ht="17.25" customHeight="1" spans="1:4">
      <c r="A3" s="44" t="s">
        <v>2</v>
      </c>
      <c r="B3" s="209"/>
      <c r="D3" s="133" t="s">
        <v>3</v>
      </c>
    </row>
    <row r="4" ht="23.25" customHeight="1" spans="1:4">
      <c r="A4" s="167" t="s">
        <v>4</v>
      </c>
      <c r="B4" s="168"/>
      <c r="C4" s="167" t="s">
        <v>5</v>
      </c>
      <c r="D4" s="168"/>
    </row>
    <row r="5" ht="24" customHeight="1" spans="1:4">
      <c r="A5" s="167" t="s">
        <v>6</v>
      </c>
      <c r="B5" s="167" t="s">
        <v>7</v>
      </c>
      <c r="C5" s="167" t="s">
        <v>8</v>
      </c>
      <c r="D5" s="167" t="s">
        <v>7</v>
      </c>
    </row>
    <row r="6" ht="17.25" customHeight="1" spans="1:4">
      <c r="A6" s="169" t="s">
        <v>9</v>
      </c>
      <c r="B6" s="82">
        <v>1515298.52</v>
      </c>
      <c r="C6" s="169" t="s">
        <v>10</v>
      </c>
      <c r="D6" s="82">
        <v>1038471</v>
      </c>
    </row>
    <row r="7" ht="17.25" customHeight="1" spans="1:4">
      <c r="A7" s="169" t="s">
        <v>11</v>
      </c>
      <c r="B7" s="82"/>
      <c r="C7" s="169" t="s">
        <v>12</v>
      </c>
      <c r="D7" s="82">
        <v>0</v>
      </c>
    </row>
    <row r="8" ht="17.25" customHeight="1" spans="1:4">
      <c r="A8" s="169" t="s">
        <v>13</v>
      </c>
      <c r="B8" s="82"/>
      <c r="C8" s="210" t="s">
        <v>14</v>
      </c>
      <c r="D8" s="82"/>
    </row>
    <row r="9" ht="17.25" customHeight="1" spans="1:4">
      <c r="A9" s="169" t="s">
        <v>15</v>
      </c>
      <c r="B9" s="82"/>
      <c r="C9" s="210" t="s">
        <v>16</v>
      </c>
      <c r="D9" s="82"/>
    </row>
    <row r="10" ht="17.25" customHeight="1" spans="1:4">
      <c r="A10" s="169" t="s">
        <v>17</v>
      </c>
      <c r="B10" s="82">
        <v>70100</v>
      </c>
      <c r="C10" s="210" t="s">
        <v>18</v>
      </c>
      <c r="D10" s="82"/>
    </row>
    <row r="11" ht="17.25" customHeight="1" spans="1:4">
      <c r="A11" s="169" t="s">
        <v>19</v>
      </c>
      <c r="B11" s="82"/>
      <c r="C11" s="210" t="s">
        <v>20</v>
      </c>
      <c r="D11" s="82"/>
    </row>
    <row r="12" ht="17.25" customHeight="1" spans="1:4">
      <c r="A12" s="169" t="s">
        <v>21</v>
      </c>
      <c r="B12" s="82"/>
      <c r="C12" s="33" t="s">
        <v>22</v>
      </c>
      <c r="D12" s="82"/>
    </row>
    <row r="13" ht="17.25" customHeight="1" spans="1:4">
      <c r="A13" s="169" t="s">
        <v>23</v>
      </c>
      <c r="B13" s="82"/>
      <c r="C13" s="33" t="s">
        <v>24</v>
      </c>
      <c r="D13" s="82">
        <v>338777.92</v>
      </c>
    </row>
    <row r="14" ht="17.25" customHeight="1" spans="1:4">
      <c r="A14" s="169" t="s">
        <v>25</v>
      </c>
      <c r="B14" s="82"/>
      <c r="C14" s="33" t="s">
        <v>26</v>
      </c>
      <c r="D14" s="82">
        <v>112749.6</v>
      </c>
    </row>
    <row r="15" ht="17.25" customHeight="1" spans="1:4">
      <c r="A15" s="169" t="s">
        <v>27</v>
      </c>
      <c r="B15" s="82">
        <v>70100</v>
      </c>
      <c r="C15" s="33" t="s">
        <v>28</v>
      </c>
      <c r="D15" s="82"/>
    </row>
    <row r="16" ht="17.25" customHeight="1" spans="1:4">
      <c r="A16" s="62"/>
      <c r="B16" s="82"/>
      <c r="C16" s="33" t="s">
        <v>29</v>
      </c>
      <c r="D16" s="82"/>
    </row>
    <row r="17" ht="17.25" customHeight="1" spans="1:4">
      <c r="A17" s="170"/>
      <c r="B17" s="82"/>
      <c r="C17" s="33" t="s">
        <v>30</v>
      </c>
      <c r="D17" s="82"/>
    </row>
    <row r="18" ht="17.25" customHeight="1" spans="1:4">
      <c r="A18" s="170"/>
      <c r="B18" s="82"/>
      <c r="C18" s="33" t="s">
        <v>31</v>
      </c>
      <c r="D18" s="82"/>
    </row>
    <row r="19" ht="17.25" customHeight="1" spans="1:4">
      <c r="A19" s="170"/>
      <c r="B19" s="82"/>
      <c r="C19" s="33" t="s">
        <v>32</v>
      </c>
      <c r="D19" s="82"/>
    </row>
    <row r="20" ht="17.25" customHeight="1" spans="1:4">
      <c r="A20" s="170"/>
      <c r="B20" s="82"/>
      <c r="C20" s="33" t="s">
        <v>33</v>
      </c>
      <c r="D20" s="82"/>
    </row>
    <row r="21" ht="17.25" customHeight="1" spans="1:4">
      <c r="A21" s="170"/>
      <c r="B21" s="82"/>
      <c r="C21" s="33" t="s">
        <v>34</v>
      </c>
      <c r="D21" s="82"/>
    </row>
    <row r="22" ht="17.25" customHeight="1" spans="1:4">
      <c r="A22" s="170"/>
      <c r="B22" s="82"/>
      <c r="C22" s="33" t="s">
        <v>35</v>
      </c>
      <c r="D22" s="82"/>
    </row>
    <row r="23" ht="17.25" customHeight="1" spans="1:4">
      <c r="A23" s="170"/>
      <c r="B23" s="82"/>
      <c r="C23" s="33" t="s">
        <v>36</v>
      </c>
      <c r="D23" s="82"/>
    </row>
    <row r="24" ht="17.25" customHeight="1" spans="1:4">
      <c r="A24" s="170"/>
      <c r="B24" s="82"/>
      <c r="C24" s="33" t="s">
        <v>37</v>
      </c>
      <c r="D24" s="82">
        <v>95400</v>
      </c>
    </row>
    <row r="25" ht="17.25" customHeight="1" spans="1:4">
      <c r="A25" s="170"/>
      <c r="B25" s="82"/>
      <c r="C25" s="33" t="s">
        <v>38</v>
      </c>
      <c r="D25" s="82"/>
    </row>
    <row r="26" ht="17.25" customHeight="1" spans="1:4">
      <c r="A26" s="170"/>
      <c r="B26" s="82"/>
      <c r="C26" s="62" t="s">
        <v>39</v>
      </c>
      <c r="D26" s="82"/>
    </row>
    <row r="27" ht="17.25" customHeight="1" spans="1:4">
      <c r="A27" s="170"/>
      <c r="B27" s="82"/>
      <c r="C27" s="33" t="s">
        <v>40</v>
      </c>
      <c r="D27" s="82"/>
    </row>
    <row r="28" ht="16.5" customHeight="1" spans="1:4">
      <c r="A28" s="170"/>
      <c r="B28" s="82"/>
      <c r="C28" s="33" t="s">
        <v>41</v>
      </c>
      <c r="D28" s="82"/>
    </row>
    <row r="29" ht="16.5" customHeight="1" spans="1:4">
      <c r="A29" s="170"/>
      <c r="B29" s="82"/>
      <c r="C29" s="62" t="s">
        <v>42</v>
      </c>
      <c r="D29" s="82"/>
    </row>
    <row r="30" ht="17.25" customHeight="1" spans="1:4">
      <c r="A30" s="170"/>
      <c r="B30" s="82"/>
      <c r="C30" s="62" t="s">
        <v>43</v>
      </c>
      <c r="D30" s="82"/>
    </row>
    <row r="31" ht="17.25" customHeight="1" spans="1:4">
      <c r="A31" s="170"/>
      <c r="B31" s="82"/>
      <c r="C31" s="33" t="s">
        <v>44</v>
      </c>
      <c r="D31" s="82"/>
    </row>
    <row r="32" ht="16.5" customHeight="1" spans="1:4">
      <c r="A32" s="170" t="s">
        <v>45</v>
      </c>
      <c r="B32" s="82">
        <f>SUM(B6:B10)</f>
        <v>1585398.52</v>
      </c>
      <c r="C32" s="170" t="s">
        <v>46</v>
      </c>
      <c r="D32" s="82">
        <f>SUM(D6:D31)</f>
        <v>1585398.52</v>
      </c>
    </row>
    <row r="33" ht="16.5" customHeight="1" spans="1:4">
      <c r="A33" s="62" t="s">
        <v>47</v>
      </c>
      <c r="B33" s="82">
        <v>0</v>
      </c>
      <c r="C33" s="62" t="s">
        <v>48</v>
      </c>
      <c r="D33" s="82">
        <v>0</v>
      </c>
    </row>
    <row r="34" ht="16.5" customHeight="1" spans="1:4">
      <c r="A34" s="33" t="s">
        <v>49</v>
      </c>
      <c r="B34" s="82">
        <v>0</v>
      </c>
      <c r="C34" s="33" t="s">
        <v>49</v>
      </c>
      <c r="D34" s="82"/>
    </row>
    <row r="35" ht="16.5" customHeight="1" spans="1:4">
      <c r="A35" s="33" t="s">
        <v>50</v>
      </c>
      <c r="B35" s="82">
        <v>0</v>
      </c>
      <c r="C35" s="33" t="s">
        <v>50</v>
      </c>
      <c r="D35" s="82"/>
    </row>
    <row r="36" ht="16.5" customHeight="1" spans="1:4">
      <c r="A36" s="171" t="s">
        <v>51</v>
      </c>
      <c r="B36" s="82">
        <f>B32+B33</f>
        <v>1585398.52</v>
      </c>
      <c r="C36" s="171" t="s">
        <v>52</v>
      </c>
      <c r="D36" s="82">
        <f>D32+D33</f>
        <v>1585398.52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6" sqref="C1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5">
        <v>1</v>
      </c>
      <c r="B1" s="116">
        <v>0</v>
      </c>
      <c r="C1" s="115">
        <v>1</v>
      </c>
      <c r="D1" s="117"/>
      <c r="E1" s="117"/>
      <c r="F1" s="107" t="s">
        <v>347</v>
      </c>
    </row>
    <row r="2" ht="42" customHeight="1" spans="1:6">
      <c r="A2" s="215" t="s">
        <v>348</v>
      </c>
      <c r="B2" s="118" t="s">
        <v>349</v>
      </c>
      <c r="C2" s="119"/>
      <c r="D2" s="120"/>
      <c r="E2" s="120"/>
      <c r="F2" s="120"/>
    </row>
    <row r="3" ht="13.5" customHeight="1" spans="1:6">
      <c r="A3" s="4" t="s">
        <v>2</v>
      </c>
      <c r="B3" s="4"/>
      <c r="C3" s="115"/>
      <c r="D3" s="117"/>
      <c r="E3" s="117"/>
      <c r="F3" s="107" t="s">
        <v>3</v>
      </c>
    </row>
    <row r="4" ht="19.5" customHeight="1" spans="1:6">
      <c r="A4" s="121" t="s">
        <v>187</v>
      </c>
      <c r="B4" s="122" t="s">
        <v>76</v>
      </c>
      <c r="C4" s="121" t="s">
        <v>77</v>
      </c>
      <c r="D4" s="10" t="s">
        <v>350</v>
      </c>
      <c r="E4" s="11"/>
      <c r="F4" s="12"/>
    </row>
    <row r="5" ht="18.75" customHeight="1" spans="1:6">
      <c r="A5" s="123"/>
      <c r="B5" s="124"/>
      <c r="C5" s="123"/>
      <c r="D5" s="15" t="s">
        <v>57</v>
      </c>
      <c r="E5" s="10" t="s">
        <v>79</v>
      </c>
      <c r="F5" s="15" t="s">
        <v>80</v>
      </c>
    </row>
    <row r="6" ht="18.75" customHeight="1" spans="1:6">
      <c r="A6" s="69">
        <v>1</v>
      </c>
      <c r="B6" s="125" t="s">
        <v>87</v>
      </c>
      <c r="C6" s="69">
        <v>3</v>
      </c>
      <c r="D6" s="126">
        <v>4</v>
      </c>
      <c r="E6" s="126">
        <v>5</v>
      </c>
      <c r="F6" s="126">
        <v>6</v>
      </c>
    </row>
    <row r="7" ht="21" customHeight="1" spans="1:6">
      <c r="A7" s="20"/>
      <c r="B7" s="20"/>
      <c r="C7" s="20"/>
      <c r="D7" s="82"/>
      <c r="E7" s="82"/>
      <c r="F7" s="82"/>
    </row>
    <row r="8" ht="21" customHeight="1" spans="1:6">
      <c r="A8" s="20"/>
      <c r="B8" s="20"/>
      <c r="C8" s="20"/>
      <c r="D8" s="82"/>
      <c r="E8" s="82"/>
      <c r="F8" s="82"/>
    </row>
    <row r="9" ht="18.75" customHeight="1" spans="1:6">
      <c r="A9" s="127" t="s">
        <v>175</v>
      </c>
      <c r="B9" s="127" t="s">
        <v>175</v>
      </c>
      <c r="C9" s="128" t="s">
        <v>175</v>
      </c>
      <c r="D9" s="82"/>
      <c r="E9" s="82"/>
      <c r="F9" s="82"/>
    </row>
    <row r="10" customHeight="1" spans="1:6">
      <c r="A10" s="37" t="s">
        <v>351</v>
      </c>
      <c r="B10" s="37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352</v>
      </c>
    </row>
    <row r="2" ht="41.25" customHeight="1" spans="1:17">
      <c r="A2" s="72" t="s">
        <v>353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6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07" t="s">
        <v>3</v>
      </c>
    </row>
    <row r="4" ht="15.75" customHeight="1" spans="1:17">
      <c r="A4" s="9" t="s">
        <v>354</v>
      </c>
      <c r="B4" s="108" t="s">
        <v>355</v>
      </c>
      <c r="C4" s="108" t="s">
        <v>356</v>
      </c>
      <c r="D4" s="108" t="s">
        <v>357</v>
      </c>
      <c r="E4" s="108" t="s">
        <v>358</v>
      </c>
      <c r="F4" s="108" t="s">
        <v>359</v>
      </c>
      <c r="G4" s="91" t="s">
        <v>194</v>
      </c>
      <c r="H4" s="91"/>
      <c r="I4" s="91"/>
      <c r="J4" s="91"/>
      <c r="K4" s="92"/>
      <c r="L4" s="91"/>
      <c r="M4" s="91"/>
      <c r="N4" s="77"/>
      <c r="O4" s="91"/>
      <c r="P4" s="92"/>
      <c r="Q4" s="78"/>
    </row>
    <row r="5" ht="17.25" customHeight="1" spans="1:17">
      <c r="A5" s="14"/>
      <c r="B5" s="94"/>
      <c r="C5" s="94"/>
      <c r="D5" s="94"/>
      <c r="E5" s="94"/>
      <c r="F5" s="94"/>
      <c r="G5" s="94" t="s">
        <v>57</v>
      </c>
      <c r="H5" s="94" t="s">
        <v>60</v>
      </c>
      <c r="I5" s="94" t="s">
        <v>360</v>
      </c>
      <c r="J5" s="94" t="s">
        <v>361</v>
      </c>
      <c r="K5" s="95" t="s">
        <v>362</v>
      </c>
      <c r="L5" s="96" t="s">
        <v>363</v>
      </c>
      <c r="M5" s="96"/>
      <c r="N5" s="97"/>
      <c r="O5" s="96"/>
      <c r="P5" s="98"/>
      <c r="Q5" s="99"/>
    </row>
    <row r="6" ht="54" customHeight="1" spans="1:17">
      <c r="A6" s="17"/>
      <c r="B6" s="100"/>
      <c r="C6" s="100"/>
      <c r="D6" s="100"/>
      <c r="E6" s="100"/>
      <c r="F6" s="100"/>
      <c r="G6" s="100"/>
      <c r="H6" s="100" t="s">
        <v>59</v>
      </c>
      <c r="I6" s="100"/>
      <c r="J6" s="100"/>
      <c r="K6" s="101"/>
      <c r="L6" s="100" t="s">
        <v>59</v>
      </c>
      <c r="M6" s="100" t="s">
        <v>66</v>
      </c>
      <c r="N6" s="99" t="s">
        <v>67</v>
      </c>
      <c r="O6" s="100" t="s">
        <v>68</v>
      </c>
      <c r="P6" s="101" t="s">
        <v>69</v>
      </c>
      <c r="Q6" s="99" t="s">
        <v>70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102"/>
      <c r="B8" s="111"/>
      <c r="C8" s="111"/>
      <c r="D8" s="111"/>
      <c r="E8" s="11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ht="21" customHeight="1" spans="1:17">
      <c r="A9" s="103"/>
      <c r="B9" s="111"/>
      <c r="C9" s="111"/>
      <c r="D9" s="111"/>
      <c r="E9" s="11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ht="21" customHeight="1" spans="1:17">
      <c r="A10" s="103"/>
      <c r="B10" s="111"/>
      <c r="C10" s="111"/>
      <c r="D10" s="111"/>
      <c r="E10" s="11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ht="21" customHeight="1" spans="1:17">
      <c r="A11" s="104" t="s">
        <v>175</v>
      </c>
      <c r="B11" s="113"/>
      <c r="C11" s="113"/>
      <c r="D11" s="113"/>
      <c r="E11" s="114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3" customHeight="1" spans="1:17">
      <c r="A13" s="37" t="s">
        <v>364</v>
      </c>
      <c r="B13" s="37"/>
    </row>
  </sheetData>
  <mergeCells count="17">
    <mergeCell ref="A2:Q2"/>
    <mergeCell ref="A3:F3"/>
    <mergeCell ref="G4:Q4"/>
    <mergeCell ref="L5:Q5"/>
    <mergeCell ref="A11:E11"/>
    <mergeCell ref="A13:B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3"/>
  <sheetViews>
    <sheetView showZeros="0" workbookViewId="0">
      <selection activeCell="B23" sqref="B2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6"/>
      <c r="B1" s="83"/>
      <c r="C1" s="83"/>
      <c r="D1" s="76"/>
      <c r="E1" s="76"/>
      <c r="F1" s="76"/>
      <c r="G1" s="76"/>
      <c r="H1" s="84"/>
      <c r="I1" s="76"/>
      <c r="J1" s="76"/>
      <c r="K1" s="83"/>
      <c r="L1" s="76"/>
      <c r="M1" s="85"/>
      <c r="N1" s="85" t="s">
        <v>365</v>
      </c>
    </row>
    <row r="2" ht="41.25" customHeight="1" spans="1:14">
      <c r="A2" s="216" t="s">
        <v>366</v>
      </c>
      <c r="B2" s="67"/>
      <c r="C2" s="67"/>
      <c r="D2" s="86"/>
      <c r="E2" s="86"/>
      <c r="F2" s="86"/>
      <c r="G2" s="86"/>
      <c r="H2" s="87"/>
      <c r="I2" s="86"/>
      <c r="J2" s="86"/>
      <c r="K2" s="67"/>
      <c r="L2" s="86"/>
      <c r="M2" s="87"/>
      <c r="N2" s="67"/>
    </row>
    <row r="3" ht="22.5" customHeight="1" spans="1:14">
      <c r="A3" s="73" t="s">
        <v>2</v>
      </c>
      <c r="B3" s="88"/>
      <c r="C3" s="88"/>
      <c r="D3" s="74"/>
      <c r="E3" s="74"/>
      <c r="F3" s="74"/>
      <c r="G3" s="74"/>
      <c r="H3" s="84"/>
      <c r="I3" s="76"/>
      <c r="J3" s="76"/>
      <c r="K3" s="83"/>
      <c r="L3" s="76"/>
      <c r="M3" s="89"/>
      <c r="N3" s="85" t="s">
        <v>3</v>
      </c>
    </row>
    <row r="4" ht="24" customHeight="1" spans="1:14">
      <c r="A4" s="9" t="s">
        <v>354</v>
      </c>
      <c r="B4" s="90" t="s">
        <v>367</v>
      </c>
      <c r="C4" s="90" t="s">
        <v>368</v>
      </c>
      <c r="D4" s="91" t="s">
        <v>194</v>
      </c>
      <c r="E4" s="91"/>
      <c r="F4" s="91"/>
      <c r="G4" s="91"/>
      <c r="H4" s="92"/>
      <c r="I4" s="91"/>
      <c r="J4" s="91"/>
      <c r="K4" s="77"/>
      <c r="L4" s="91"/>
      <c r="M4" s="92"/>
      <c r="N4" s="78"/>
    </row>
    <row r="5" ht="24" customHeight="1" spans="1:14">
      <c r="A5" s="14"/>
      <c r="B5" s="93"/>
      <c r="C5" s="93"/>
      <c r="D5" s="94" t="s">
        <v>57</v>
      </c>
      <c r="E5" s="94" t="s">
        <v>60</v>
      </c>
      <c r="F5" s="94" t="s">
        <v>360</v>
      </c>
      <c r="G5" s="94" t="s">
        <v>361</v>
      </c>
      <c r="H5" s="95" t="s">
        <v>362</v>
      </c>
      <c r="I5" s="96" t="s">
        <v>363</v>
      </c>
      <c r="J5" s="96"/>
      <c r="K5" s="97"/>
      <c r="L5" s="96"/>
      <c r="M5" s="98"/>
      <c r="N5" s="99"/>
    </row>
    <row r="6" ht="54" customHeight="1" spans="1:14">
      <c r="A6" s="17"/>
      <c r="B6" s="99"/>
      <c r="C6" s="99"/>
      <c r="D6" s="100"/>
      <c r="E6" s="100" t="s">
        <v>59</v>
      </c>
      <c r="F6" s="100"/>
      <c r="G6" s="100"/>
      <c r="H6" s="101"/>
      <c r="I6" s="100" t="s">
        <v>59</v>
      </c>
      <c r="J6" s="100" t="s">
        <v>66</v>
      </c>
      <c r="K6" s="99" t="s">
        <v>67</v>
      </c>
      <c r="L6" s="100" t="s">
        <v>68</v>
      </c>
      <c r="M6" s="101" t="s">
        <v>69</v>
      </c>
      <c r="N6" s="99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2"/>
      <c r="B8" s="103"/>
      <c r="C8" s="103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ht="21" customHeight="1" spans="1:14">
      <c r="A9" s="103"/>
      <c r="B9" s="103"/>
      <c r="C9" s="103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ht="21" customHeight="1" spans="1:14">
      <c r="A10" s="103"/>
      <c r="B10" s="103"/>
      <c r="C10" s="103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ht="21" customHeight="1" spans="1:14">
      <c r="A11" s="104" t="s">
        <v>175</v>
      </c>
      <c r="B11" s="105"/>
      <c r="C11" s="105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3" customHeight="1" spans="1:14">
      <c r="A13" t="s">
        <v>369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0"/>
  <sheetViews>
    <sheetView showZeros="0" workbookViewId="0">
      <selection activeCell="A10" sqref="A10:B10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1:25">
      <c r="D1" s="71"/>
      <c r="W1" s="2"/>
      <c r="X1" s="2"/>
      <c r="Y1" s="2" t="s">
        <v>370</v>
      </c>
    </row>
    <row r="2" ht="41.25" customHeight="1" spans="1:25">
      <c r="A2" s="72" t="s">
        <v>371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3" t="s">
        <v>2</v>
      </c>
      <c r="B3" s="74"/>
      <c r="C3" s="74"/>
      <c r="D3" s="75"/>
      <c r="E3" s="76"/>
      <c r="F3" s="76"/>
      <c r="G3" s="76"/>
      <c r="H3" s="76"/>
      <c r="I3" s="76"/>
      <c r="W3" s="7"/>
      <c r="X3" s="7"/>
      <c r="Y3" s="7" t="s">
        <v>3</v>
      </c>
    </row>
    <row r="4" ht="19.5" customHeight="1" spans="1:25">
      <c r="A4" s="27" t="s">
        <v>372</v>
      </c>
      <c r="B4" s="10" t="s">
        <v>194</v>
      </c>
      <c r="C4" s="11"/>
      <c r="D4" s="11"/>
      <c r="E4" s="10" t="s">
        <v>373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  <c r="Y4" s="78"/>
    </row>
    <row r="5" ht="40.5" customHeight="1" spans="1:25">
      <c r="A5" s="18"/>
      <c r="B5" s="28" t="s">
        <v>57</v>
      </c>
      <c r="C5" s="9" t="s">
        <v>60</v>
      </c>
      <c r="D5" s="79" t="s">
        <v>360</v>
      </c>
      <c r="E5" s="49" t="s">
        <v>374</v>
      </c>
      <c r="F5" s="49" t="s">
        <v>375</v>
      </c>
      <c r="G5" s="49" t="s">
        <v>376</v>
      </c>
      <c r="H5" s="49" t="s">
        <v>377</v>
      </c>
      <c r="I5" s="49" t="s">
        <v>378</v>
      </c>
      <c r="J5" s="49" t="s">
        <v>379</v>
      </c>
      <c r="K5" s="49" t="s">
        <v>380</v>
      </c>
      <c r="L5" s="49" t="s">
        <v>381</v>
      </c>
      <c r="M5" s="49" t="s">
        <v>382</v>
      </c>
      <c r="N5" s="49" t="s">
        <v>383</v>
      </c>
      <c r="O5" s="49" t="s">
        <v>384</v>
      </c>
      <c r="P5" s="49" t="s">
        <v>385</v>
      </c>
      <c r="Q5" s="49" t="s">
        <v>386</v>
      </c>
      <c r="R5" s="49" t="s">
        <v>387</v>
      </c>
      <c r="S5" s="49" t="s">
        <v>388</v>
      </c>
      <c r="T5" s="49" t="s">
        <v>389</v>
      </c>
      <c r="U5" s="49" t="s">
        <v>390</v>
      </c>
      <c r="V5" s="49" t="s">
        <v>391</v>
      </c>
      <c r="W5" s="49" t="s">
        <v>392</v>
      </c>
      <c r="X5" s="80" t="s">
        <v>393</v>
      </c>
      <c r="Y5" s="80" t="s">
        <v>394</v>
      </c>
    </row>
    <row r="6" ht="19.5" customHeight="1" spans="1:25">
      <c r="A6" s="19">
        <v>1</v>
      </c>
      <c r="B6" s="19">
        <v>2</v>
      </c>
      <c r="C6" s="19">
        <v>3</v>
      </c>
      <c r="D6" s="81">
        <v>4</v>
      </c>
      <c r="E6" s="29">
        <v>5</v>
      </c>
      <c r="F6" s="19">
        <v>6</v>
      </c>
      <c r="G6" s="19">
        <v>7</v>
      </c>
      <c r="H6" s="81">
        <v>8</v>
      </c>
      <c r="I6" s="19">
        <v>9</v>
      </c>
      <c r="J6" s="19">
        <v>10</v>
      </c>
      <c r="K6" s="19">
        <v>11</v>
      </c>
      <c r="L6" s="81">
        <v>12</v>
      </c>
      <c r="M6" s="19">
        <v>13</v>
      </c>
      <c r="N6" s="19">
        <v>14</v>
      </c>
      <c r="O6" s="19">
        <v>15</v>
      </c>
      <c r="P6" s="81">
        <v>16</v>
      </c>
      <c r="Q6" s="19">
        <v>17</v>
      </c>
      <c r="R6" s="19">
        <v>18</v>
      </c>
      <c r="S6" s="19">
        <v>19</v>
      </c>
      <c r="T6" s="81">
        <v>20</v>
      </c>
      <c r="U6" s="81">
        <v>21</v>
      </c>
      <c r="V6" s="81">
        <v>22</v>
      </c>
      <c r="W6" s="29">
        <v>23</v>
      </c>
      <c r="X6" s="29">
        <v>24</v>
      </c>
      <c r="Y6" s="29">
        <v>25</v>
      </c>
    </row>
    <row r="7" ht="19.5" customHeight="1" spans="1:25">
      <c r="A7" s="30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19.5" customHeight="1" spans="1:25">
      <c r="A8" s="2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10" customHeight="1" spans="1:25">
      <c r="A10" s="37" t="s">
        <v>395</v>
      </c>
      <c r="B10" s="37"/>
    </row>
  </sheetData>
  <mergeCells count="6">
    <mergeCell ref="A2:Y2"/>
    <mergeCell ref="A3:I3"/>
    <mergeCell ref="B4:D4"/>
    <mergeCell ref="E4:Y4"/>
    <mergeCell ref="A10:B10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B16" sqref="B1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396</v>
      </c>
    </row>
    <row r="2" ht="41.25" customHeight="1" spans="1:10">
      <c r="A2" s="66" t="s">
        <v>397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">
        <v>2</v>
      </c>
    </row>
    <row r="4" ht="44.25" customHeight="1" spans="1:10">
      <c r="A4" s="68" t="s">
        <v>291</v>
      </c>
      <c r="B4" s="68" t="s">
        <v>292</v>
      </c>
      <c r="C4" s="68" t="s">
        <v>293</v>
      </c>
      <c r="D4" s="68" t="s">
        <v>294</v>
      </c>
      <c r="E4" s="68" t="s">
        <v>295</v>
      </c>
      <c r="F4" s="69" t="s">
        <v>296</v>
      </c>
      <c r="G4" s="68" t="s">
        <v>297</v>
      </c>
      <c r="H4" s="69" t="s">
        <v>298</v>
      </c>
      <c r="I4" s="69" t="s">
        <v>299</v>
      </c>
      <c r="J4" s="68" t="s">
        <v>300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0"/>
      <c r="B6" s="21"/>
      <c r="C6" s="21"/>
      <c r="D6" s="21"/>
      <c r="E6" s="53"/>
      <c r="F6" s="70"/>
      <c r="G6" s="53"/>
      <c r="H6" s="70"/>
      <c r="I6" s="70"/>
      <c r="J6" s="53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10" customHeight="1" spans="1:10">
      <c r="A10" s="37" t="s">
        <v>395</v>
      </c>
      <c r="B10" s="37"/>
    </row>
  </sheetData>
  <mergeCells count="3">
    <mergeCell ref="A2:J2"/>
    <mergeCell ref="A3:H3"/>
    <mergeCell ref="A10:B10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2"/>
  <sheetViews>
    <sheetView showZeros="0" workbookViewId="0">
      <selection activeCell="A12" sqref="A12:B12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8" t="s">
        <v>398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">
        <v>399</v>
      </c>
      <c r="B2" s="42"/>
      <c r="C2" s="43"/>
      <c r="D2" s="43"/>
      <c r="E2" s="43"/>
      <c r="F2" s="42"/>
      <c r="G2" s="42"/>
      <c r="H2" s="43"/>
    </row>
    <row r="3" customHeight="1" spans="1:8">
      <c r="A3" s="44" t="s">
        <v>2</v>
      </c>
      <c r="C3" s="45"/>
      <c r="E3" s="43"/>
      <c r="F3" s="42"/>
      <c r="G3" s="42"/>
      <c r="H3" s="46" t="s">
        <v>3</v>
      </c>
    </row>
    <row r="4" ht="28.5" customHeight="1" spans="1:8">
      <c r="A4" s="47" t="s">
        <v>187</v>
      </c>
      <c r="B4" s="48" t="s">
        <v>400</v>
      </c>
      <c r="C4" s="47" t="s">
        <v>401</v>
      </c>
      <c r="D4" s="47" t="s">
        <v>402</v>
      </c>
      <c r="E4" s="47" t="s">
        <v>403</v>
      </c>
      <c r="F4" s="49" t="s">
        <v>404</v>
      </c>
      <c r="G4" s="29"/>
      <c r="H4" s="47"/>
    </row>
    <row r="5" ht="21" customHeight="1" spans="1:8">
      <c r="A5" s="48"/>
      <c r="B5" s="50"/>
      <c r="C5" s="51"/>
      <c r="D5" s="50"/>
      <c r="E5" s="50"/>
      <c r="F5" s="49" t="s">
        <v>358</v>
      </c>
      <c r="G5" s="49" t="s">
        <v>405</v>
      </c>
      <c r="H5" s="49" t="s">
        <v>406</v>
      </c>
    </row>
    <row r="6" ht="17.25" customHeight="1" spans="1:8">
      <c r="A6" s="52" t="s">
        <v>86</v>
      </c>
      <c r="B6" s="52">
        <v>2</v>
      </c>
      <c r="C6" s="53">
        <v>3</v>
      </c>
      <c r="D6" s="52">
        <v>4</v>
      </c>
      <c r="E6" s="54">
        <v>5</v>
      </c>
      <c r="F6" s="22">
        <v>6</v>
      </c>
      <c r="G6" s="53">
        <v>7</v>
      </c>
      <c r="H6" s="53">
        <v>8</v>
      </c>
    </row>
    <row r="7" ht="19.5" customHeight="1" spans="1:8">
      <c r="A7" s="55"/>
      <c r="B7" s="33"/>
      <c r="C7" s="30"/>
      <c r="D7" s="20"/>
      <c r="E7" s="22"/>
      <c r="F7" s="56"/>
      <c r="G7" s="57"/>
      <c r="H7" s="57"/>
    </row>
    <row r="8" ht="19.5" customHeight="1" spans="1:8">
      <c r="A8" s="55"/>
      <c r="B8" s="33"/>
      <c r="C8" s="30"/>
      <c r="D8" s="20"/>
      <c r="E8" s="22"/>
      <c r="F8" s="56"/>
      <c r="G8" s="57"/>
      <c r="H8" s="57"/>
    </row>
    <row r="9" ht="19.5" customHeight="1" spans="1:8">
      <c r="A9" s="58" t="s">
        <v>57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407</v>
      </c>
      <c r="B10" s="59"/>
      <c r="C10" s="60"/>
      <c r="D10" s="63"/>
      <c r="E10" s="63"/>
      <c r="F10" s="64"/>
      <c r="G10" s="65"/>
      <c r="H10" s="65"/>
    </row>
    <row r="12" customHeight="1" spans="1:8">
      <c r="A12" s="37" t="s">
        <v>408</v>
      </c>
      <c r="B12" s="37"/>
    </row>
  </sheetData>
  <mergeCells count="12">
    <mergeCell ref="A1:H1"/>
    <mergeCell ref="A2:H2"/>
    <mergeCell ref="A3:B3"/>
    <mergeCell ref="F4:H4"/>
    <mergeCell ref="A9:E9"/>
    <mergeCell ref="A10:H10"/>
    <mergeCell ref="A12:B12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C18" sqref="C18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409</v>
      </c>
    </row>
    <row r="2" ht="41.25" customHeight="1" spans="1:11">
      <c r="A2" s="217" t="s">
        <v>410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279</v>
      </c>
      <c r="B4" s="8" t="s">
        <v>189</v>
      </c>
      <c r="C4" s="8" t="s">
        <v>280</v>
      </c>
      <c r="D4" s="9" t="s">
        <v>190</v>
      </c>
      <c r="E4" s="9" t="s">
        <v>191</v>
      </c>
      <c r="F4" s="9" t="s">
        <v>192</v>
      </c>
      <c r="G4" s="9" t="s">
        <v>193</v>
      </c>
      <c r="H4" s="27" t="s">
        <v>57</v>
      </c>
      <c r="I4" s="10" t="s">
        <v>411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3"/>
      <c r="I9" s="23"/>
      <c r="J9" s="23"/>
      <c r="K9" s="31"/>
    </row>
    <row r="10" ht="18.75" customHeight="1" spans="1:11">
      <c r="A10" s="34" t="s">
        <v>175</v>
      </c>
      <c r="B10" s="35"/>
      <c r="C10" s="35"/>
      <c r="D10" s="35"/>
      <c r="E10" s="35"/>
      <c r="F10" s="35"/>
      <c r="G10" s="36"/>
      <c r="H10" s="23"/>
      <c r="I10" s="23"/>
      <c r="J10" s="23"/>
      <c r="K10" s="31"/>
    </row>
    <row r="12" customHeight="1" spans="1:11">
      <c r="A12" s="37" t="s">
        <v>412</v>
      </c>
      <c r="B12" s="37"/>
    </row>
  </sheetData>
  <mergeCells count="16">
    <mergeCell ref="A2:K2"/>
    <mergeCell ref="A3:G3"/>
    <mergeCell ref="I4:K4"/>
    <mergeCell ref="A10:G10"/>
    <mergeCell ref="A12:B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workbookViewId="0">
      <selection activeCell="G13" sqref="G13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413</v>
      </c>
    </row>
    <row r="2" ht="41.25" customHeight="1" spans="1:7">
      <c r="A2" s="3" t="s">
        <v>414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280</v>
      </c>
      <c r="B4" s="8" t="s">
        <v>279</v>
      </c>
      <c r="C4" s="8" t="s">
        <v>189</v>
      </c>
      <c r="D4" s="9" t="s">
        <v>415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416</v>
      </c>
      <c r="F5" s="9" t="s">
        <v>417</v>
      </c>
      <c r="G5" s="9" t="s">
        <v>418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72</v>
      </c>
      <c r="B8" s="21" t="s">
        <v>419</v>
      </c>
      <c r="C8" s="21" t="s">
        <v>420</v>
      </c>
      <c r="D8" s="22" t="s">
        <v>421</v>
      </c>
      <c r="E8" s="23">
        <v>10000</v>
      </c>
      <c r="F8" s="23">
        <v>10000</v>
      </c>
      <c r="G8" s="23">
        <v>10000</v>
      </c>
    </row>
    <row r="9" ht="18.75" customHeight="1" spans="1:7">
      <c r="A9" s="24" t="s">
        <v>57</v>
      </c>
      <c r="B9" s="25" t="s">
        <v>422</v>
      </c>
      <c r="C9" s="25"/>
      <c r="D9" s="26"/>
      <c r="E9" s="23">
        <v>10000</v>
      </c>
      <c r="F9" s="23">
        <v>10000</v>
      </c>
      <c r="G9" s="23">
        <v>10000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53</v>
      </c>
    </row>
    <row r="2" ht="41.25" customHeight="1" spans="1:19">
      <c r="A2" s="41" t="s">
        <v>54</v>
      </c>
    </row>
    <row r="3" ht="17.25" customHeight="1" spans="1:19">
      <c r="A3" s="44" t="s">
        <v>2</v>
      </c>
      <c r="S3" s="45" t="s">
        <v>3</v>
      </c>
    </row>
    <row r="4" ht="21.75" customHeight="1" spans="1:19">
      <c r="A4" s="193" t="s">
        <v>55</v>
      </c>
      <c r="B4" s="194" t="s">
        <v>56</v>
      </c>
      <c r="C4" s="194" t="s">
        <v>57</v>
      </c>
      <c r="D4" s="195" t="s">
        <v>58</v>
      </c>
      <c r="E4" s="195"/>
      <c r="F4" s="195"/>
      <c r="G4" s="195"/>
      <c r="H4" s="195"/>
      <c r="I4" s="196"/>
      <c r="J4" s="195"/>
      <c r="K4" s="195"/>
      <c r="L4" s="195"/>
      <c r="M4" s="195"/>
      <c r="N4" s="197"/>
      <c r="O4" s="195" t="s">
        <v>47</v>
      </c>
      <c r="P4" s="195"/>
      <c r="Q4" s="195"/>
      <c r="R4" s="195"/>
      <c r="S4" s="197"/>
    </row>
    <row r="5" ht="27" customHeight="1" spans="1:19">
      <c r="A5" s="198"/>
      <c r="B5" s="199"/>
      <c r="C5" s="199"/>
      <c r="D5" s="199" t="s">
        <v>59</v>
      </c>
      <c r="E5" s="199" t="s">
        <v>60</v>
      </c>
      <c r="F5" s="199" t="s">
        <v>61</v>
      </c>
      <c r="G5" s="199" t="s">
        <v>62</v>
      </c>
      <c r="H5" s="199" t="s">
        <v>63</v>
      </c>
      <c r="I5" s="200" t="s">
        <v>64</v>
      </c>
      <c r="J5" s="201"/>
      <c r="K5" s="201"/>
      <c r="L5" s="201"/>
      <c r="M5" s="201"/>
      <c r="N5" s="202"/>
      <c r="O5" s="199" t="s">
        <v>59</v>
      </c>
      <c r="P5" s="199" t="s">
        <v>60</v>
      </c>
      <c r="Q5" s="199" t="s">
        <v>61</v>
      </c>
      <c r="R5" s="199" t="s">
        <v>62</v>
      </c>
      <c r="S5" s="199" t="s">
        <v>65</v>
      </c>
    </row>
    <row r="6" ht="30" customHeight="1" spans="1:19">
      <c r="A6" s="203"/>
      <c r="B6" s="204"/>
      <c r="C6" s="114"/>
      <c r="D6" s="114"/>
      <c r="E6" s="114"/>
      <c r="F6" s="114"/>
      <c r="G6" s="114"/>
      <c r="H6" s="114"/>
      <c r="I6" s="70" t="s">
        <v>59</v>
      </c>
      <c r="J6" s="202" t="s">
        <v>66</v>
      </c>
      <c r="K6" s="202" t="s">
        <v>67</v>
      </c>
      <c r="L6" s="202" t="s">
        <v>68</v>
      </c>
      <c r="M6" s="202" t="s">
        <v>69</v>
      </c>
      <c r="N6" s="202" t="s">
        <v>70</v>
      </c>
      <c r="O6" s="205"/>
      <c r="P6" s="205"/>
      <c r="Q6" s="205"/>
      <c r="R6" s="205"/>
      <c r="S6" s="114"/>
    </row>
    <row r="7" ht="15" customHeight="1" spans="1:19">
      <c r="A7" s="206">
        <v>1</v>
      </c>
      <c r="B7" s="206">
        <v>2</v>
      </c>
      <c r="C7" s="206">
        <v>3</v>
      </c>
      <c r="D7" s="206">
        <v>4</v>
      </c>
      <c r="E7" s="206">
        <v>5</v>
      </c>
      <c r="F7" s="206">
        <v>6</v>
      </c>
      <c r="G7" s="206">
        <v>7</v>
      </c>
      <c r="H7" s="206">
        <v>8</v>
      </c>
      <c r="I7" s="70">
        <v>9</v>
      </c>
      <c r="J7" s="206">
        <v>10</v>
      </c>
      <c r="K7" s="206">
        <v>11</v>
      </c>
      <c r="L7" s="206">
        <v>12</v>
      </c>
      <c r="M7" s="206">
        <v>13</v>
      </c>
      <c r="N7" s="206">
        <v>14</v>
      </c>
      <c r="O7" s="206">
        <v>15</v>
      </c>
      <c r="P7" s="206">
        <v>16</v>
      </c>
      <c r="Q7" s="206">
        <v>17</v>
      </c>
      <c r="R7" s="206">
        <v>18</v>
      </c>
      <c r="S7" s="206">
        <v>19</v>
      </c>
    </row>
    <row r="8" ht="18" customHeight="1" spans="1:19">
      <c r="A8" s="20" t="s">
        <v>71</v>
      </c>
      <c r="B8" s="20" t="s">
        <v>72</v>
      </c>
      <c r="C8" s="82">
        <f>D8+I8+O8</f>
        <v>1585398.52</v>
      </c>
      <c r="D8" s="82">
        <f>SUM(E8:H8)</f>
        <v>1515298.52</v>
      </c>
      <c r="E8" s="82">
        <f>'部门财务收支预算总表01-1'!B6</f>
        <v>1515298.52</v>
      </c>
      <c r="F8" s="82"/>
      <c r="G8" s="82"/>
      <c r="H8" s="82"/>
      <c r="I8" s="82">
        <f>SUM(J8:N8)</f>
        <v>70100</v>
      </c>
      <c r="J8" s="82"/>
      <c r="K8" s="82"/>
      <c r="L8" s="82"/>
      <c r="M8" s="82"/>
      <c r="N8" s="82">
        <v>70100</v>
      </c>
      <c r="O8" s="82">
        <f>SUM(P8:S8)</f>
        <v>0</v>
      </c>
      <c r="P8" s="82"/>
      <c r="Q8" s="82"/>
      <c r="R8" s="82"/>
      <c r="S8" s="82"/>
    </row>
    <row r="9" ht="18" customHeight="1" spans="1:19">
      <c r="A9" s="207" t="s">
        <v>73</v>
      </c>
      <c r="B9" s="207" t="s">
        <v>72</v>
      </c>
      <c r="C9" s="82">
        <f>C8</f>
        <v>1585398.52</v>
      </c>
      <c r="D9" s="82">
        <f>D8</f>
        <v>1515298.52</v>
      </c>
      <c r="E9" s="82">
        <f>E8</f>
        <v>1515298.52</v>
      </c>
      <c r="F9" s="82"/>
      <c r="G9" s="82"/>
      <c r="H9" s="82"/>
      <c r="I9" s="82">
        <f>I8</f>
        <v>70100</v>
      </c>
      <c r="J9" s="82"/>
      <c r="K9" s="82"/>
      <c r="L9" s="82"/>
      <c r="M9" s="82"/>
      <c r="N9" s="82">
        <f>N8</f>
        <v>70100</v>
      </c>
      <c r="O9" s="82"/>
      <c r="P9" s="82"/>
      <c r="Q9" s="82"/>
      <c r="R9" s="82"/>
      <c r="S9" s="82"/>
    </row>
    <row r="10" ht="18" customHeight="1" spans="1:19">
      <c r="A10" s="48" t="s">
        <v>57</v>
      </c>
      <c r="B10" s="208"/>
      <c r="C10" s="82">
        <f>C9</f>
        <v>1585398.52</v>
      </c>
      <c r="D10" s="82">
        <f t="shared" ref="D10:S10" si="0">D9</f>
        <v>1515298.52</v>
      </c>
      <c r="E10" s="82">
        <f t="shared" si="0"/>
        <v>1515298.52</v>
      </c>
      <c r="F10" s="82">
        <f t="shared" si="0"/>
        <v>0</v>
      </c>
      <c r="G10" s="82">
        <f t="shared" si="0"/>
        <v>0</v>
      </c>
      <c r="H10" s="82">
        <f t="shared" si="0"/>
        <v>0</v>
      </c>
      <c r="I10" s="82">
        <f t="shared" si="0"/>
        <v>70100</v>
      </c>
      <c r="J10" s="82">
        <f t="shared" si="0"/>
        <v>0</v>
      </c>
      <c r="K10" s="82">
        <f t="shared" si="0"/>
        <v>0</v>
      </c>
      <c r="L10" s="82">
        <f t="shared" si="0"/>
        <v>0</v>
      </c>
      <c r="M10" s="82">
        <f t="shared" si="0"/>
        <v>0</v>
      </c>
      <c r="N10" s="82">
        <f t="shared" si="0"/>
        <v>70100</v>
      </c>
      <c r="O10" s="82">
        <f t="shared" si="0"/>
        <v>0</v>
      </c>
      <c r="P10" s="82">
        <f t="shared" si="0"/>
        <v>0</v>
      </c>
      <c r="Q10" s="82">
        <f t="shared" si="0"/>
        <v>0</v>
      </c>
      <c r="R10" s="82">
        <f t="shared" si="0"/>
        <v>0</v>
      </c>
      <c r="S10" s="82">
        <f t="shared" si="0"/>
        <v>0</v>
      </c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D29" sqref="D29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74</v>
      </c>
    </row>
    <row r="2" ht="41.25" customHeight="1" spans="1:15">
      <c r="A2" s="41" t="s">
        <v>75</v>
      </c>
    </row>
    <row r="3" ht="17.25" customHeight="1" spans="1:15">
      <c r="A3" s="44" t="s">
        <v>2</v>
      </c>
      <c r="O3" s="45" t="s">
        <v>3</v>
      </c>
    </row>
    <row r="4" ht="27" customHeight="1" spans="1:15">
      <c r="A4" s="173" t="s">
        <v>76</v>
      </c>
      <c r="B4" s="173" t="s">
        <v>77</v>
      </c>
      <c r="C4" s="173" t="s">
        <v>57</v>
      </c>
      <c r="D4" s="174" t="s">
        <v>60</v>
      </c>
      <c r="E4" s="175"/>
      <c r="F4" s="176"/>
      <c r="G4" s="177" t="s">
        <v>61</v>
      </c>
      <c r="H4" s="177" t="s">
        <v>62</v>
      </c>
      <c r="I4" s="177" t="s">
        <v>78</v>
      </c>
      <c r="J4" s="174" t="s">
        <v>64</v>
      </c>
      <c r="K4" s="175"/>
      <c r="L4" s="175"/>
      <c r="M4" s="175"/>
      <c r="N4" s="178"/>
      <c r="O4" s="179"/>
    </row>
    <row r="5" ht="42" customHeight="1" spans="1:15">
      <c r="A5" s="180"/>
      <c r="B5" s="180"/>
      <c r="C5" s="181"/>
      <c r="D5" s="182" t="s">
        <v>59</v>
      </c>
      <c r="E5" s="182" t="s">
        <v>79</v>
      </c>
      <c r="F5" s="182" t="s">
        <v>80</v>
      </c>
      <c r="G5" s="181"/>
      <c r="H5" s="181"/>
      <c r="I5" s="183"/>
      <c r="J5" s="182" t="s">
        <v>59</v>
      </c>
      <c r="K5" s="167" t="s">
        <v>81</v>
      </c>
      <c r="L5" s="167" t="s">
        <v>82</v>
      </c>
      <c r="M5" s="167" t="s">
        <v>83</v>
      </c>
      <c r="N5" s="167" t="s">
        <v>84</v>
      </c>
      <c r="O5" s="167" t="s">
        <v>85</v>
      </c>
    </row>
    <row r="6" ht="18" customHeight="1" spans="1:15">
      <c r="A6" s="52" t="s">
        <v>86</v>
      </c>
      <c r="B6" s="52" t="s">
        <v>87</v>
      </c>
      <c r="C6" s="52" t="s">
        <v>88</v>
      </c>
      <c r="D6" s="22" t="s">
        <v>89</v>
      </c>
      <c r="E6" s="22" t="s">
        <v>90</v>
      </c>
      <c r="F6" s="22" t="s">
        <v>91</v>
      </c>
      <c r="G6" s="22" t="s">
        <v>92</v>
      </c>
      <c r="H6" s="22" t="s">
        <v>93</v>
      </c>
      <c r="I6" s="22" t="s">
        <v>94</v>
      </c>
      <c r="J6" s="22" t="s">
        <v>95</v>
      </c>
      <c r="K6" s="22" t="s">
        <v>96</v>
      </c>
      <c r="L6" s="22" t="s">
        <v>97</v>
      </c>
      <c r="M6" s="22" t="s">
        <v>98</v>
      </c>
      <c r="N6" s="52" t="s">
        <v>99</v>
      </c>
      <c r="O6" s="22" t="s">
        <v>100</v>
      </c>
    </row>
    <row r="7" ht="21" customHeight="1" spans="1:15">
      <c r="A7" s="55" t="s">
        <v>101</v>
      </c>
      <c r="B7" s="55" t="s">
        <v>102</v>
      </c>
      <c r="C7" s="163">
        <v>1038471</v>
      </c>
      <c r="D7" s="141">
        <v>968371</v>
      </c>
      <c r="E7" s="141">
        <v>968371</v>
      </c>
      <c r="F7" s="141"/>
      <c r="G7" s="82"/>
      <c r="H7" s="82"/>
      <c r="I7" s="82"/>
      <c r="J7" s="141">
        <v>70100</v>
      </c>
      <c r="K7" s="82"/>
      <c r="L7" s="82"/>
      <c r="M7" s="184"/>
      <c r="N7" s="82"/>
      <c r="O7" s="82">
        <v>70100</v>
      </c>
    </row>
    <row r="8" ht="21" customHeight="1" spans="1:15">
      <c r="A8" s="164" t="s">
        <v>103</v>
      </c>
      <c r="B8" s="164" t="s">
        <v>104</v>
      </c>
      <c r="C8" s="163">
        <v>1038471</v>
      </c>
      <c r="D8" s="141">
        <v>968371</v>
      </c>
      <c r="E8" s="141">
        <v>968371</v>
      </c>
      <c r="F8" s="141"/>
      <c r="G8" s="82"/>
      <c r="H8" s="82"/>
      <c r="I8" s="82"/>
      <c r="J8" s="141">
        <v>70100</v>
      </c>
      <c r="K8" s="82"/>
      <c r="L8" s="82"/>
      <c r="M8" s="184"/>
      <c r="N8" s="82"/>
      <c r="O8" s="82">
        <v>70100</v>
      </c>
    </row>
    <row r="9" customHeight="1" spans="1:15">
      <c r="A9" s="165" t="s">
        <v>105</v>
      </c>
      <c r="B9" s="165" t="s">
        <v>106</v>
      </c>
      <c r="C9" s="163">
        <v>925171</v>
      </c>
      <c r="D9" s="141">
        <v>925171</v>
      </c>
      <c r="E9" s="141">
        <v>925171</v>
      </c>
      <c r="F9" s="141"/>
      <c r="G9" s="185"/>
      <c r="H9" s="186"/>
      <c r="I9" s="186"/>
      <c r="J9" s="187"/>
      <c r="K9" s="186"/>
      <c r="L9" s="186"/>
      <c r="M9" s="184"/>
      <c r="N9" s="186"/>
      <c r="O9" s="186"/>
    </row>
    <row r="10" customHeight="1" spans="1:15">
      <c r="A10" s="165" t="s">
        <v>107</v>
      </c>
      <c r="B10" s="165" t="s">
        <v>108</v>
      </c>
      <c r="C10" s="163">
        <v>113300</v>
      </c>
      <c r="D10" s="141">
        <v>43200</v>
      </c>
      <c r="E10" s="141">
        <v>43200</v>
      </c>
      <c r="F10" s="141"/>
      <c r="G10" s="188"/>
      <c r="H10" s="184"/>
      <c r="I10" s="184"/>
      <c r="J10" s="189">
        <v>70100</v>
      </c>
      <c r="K10" s="184"/>
      <c r="L10" s="184"/>
      <c r="M10" s="184"/>
      <c r="N10" s="184"/>
      <c r="O10" s="82">
        <v>70100</v>
      </c>
    </row>
    <row r="11" customHeight="1" spans="1:15">
      <c r="A11" s="55" t="s">
        <v>109</v>
      </c>
      <c r="B11" s="55" t="s">
        <v>110</v>
      </c>
      <c r="C11" s="163">
        <v>338777.92</v>
      </c>
      <c r="D11" s="141">
        <v>338777.92</v>
      </c>
      <c r="E11" s="141">
        <v>338777.92</v>
      </c>
      <c r="F11" s="141"/>
      <c r="G11" s="188"/>
      <c r="H11" s="184"/>
      <c r="I11" s="184"/>
      <c r="J11" s="184"/>
      <c r="K11" s="184"/>
      <c r="L11" s="184"/>
      <c r="M11" s="184"/>
      <c r="N11" s="184"/>
      <c r="O11" s="184"/>
    </row>
    <row r="12" customHeight="1" spans="1:15">
      <c r="A12" s="164" t="s">
        <v>111</v>
      </c>
      <c r="B12" s="164" t="s">
        <v>112</v>
      </c>
      <c r="C12" s="163">
        <v>338777.92</v>
      </c>
      <c r="D12" s="141">
        <v>338777.92</v>
      </c>
      <c r="E12" s="141">
        <v>338777.92</v>
      </c>
      <c r="F12" s="141"/>
      <c r="G12" s="188"/>
      <c r="H12" s="184"/>
      <c r="I12" s="184"/>
      <c r="J12" s="184"/>
      <c r="K12" s="184"/>
      <c r="L12" s="184"/>
      <c r="M12" s="184"/>
      <c r="N12" s="184"/>
      <c r="O12" s="184"/>
    </row>
    <row r="13" customHeight="1" spans="1:15">
      <c r="A13" s="165" t="s">
        <v>113</v>
      </c>
      <c r="B13" s="165" t="s">
        <v>114</v>
      </c>
      <c r="C13" s="163">
        <v>141000</v>
      </c>
      <c r="D13" s="141">
        <v>141000</v>
      </c>
      <c r="E13" s="141">
        <v>141000</v>
      </c>
      <c r="F13" s="141"/>
      <c r="G13" s="188"/>
      <c r="H13" s="184"/>
      <c r="I13" s="184"/>
      <c r="J13" s="184"/>
      <c r="K13" s="184"/>
      <c r="L13" s="184"/>
      <c r="M13" s="184"/>
      <c r="N13" s="184"/>
      <c r="O13" s="184"/>
    </row>
    <row r="14" customHeight="1" spans="1:15">
      <c r="A14" s="165" t="s">
        <v>115</v>
      </c>
      <c r="B14" s="165" t="s">
        <v>116</v>
      </c>
      <c r="C14" s="163">
        <v>97777.92</v>
      </c>
      <c r="D14" s="141">
        <v>97777.92</v>
      </c>
      <c r="E14" s="141">
        <v>97777.92</v>
      </c>
      <c r="F14" s="141"/>
      <c r="G14" s="188"/>
      <c r="H14" s="184"/>
      <c r="I14" s="184"/>
      <c r="J14" s="184"/>
      <c r="K14" s="184"/>
      <c r="L14" s="184"/>
      <c r="M14" s="184"/>
      <c r="N14" s="184"/>
      <c r="O14" s="184"/>
    </row>
    <row r="15" customHeight="1" spans="1:15">
      <c r="A15" s="165" t="s">
        <v>117</v>
      </c>
      <c r="B15" s="165" t="s">
        <v>118</v>
      </c>
      <c r="C15" s="163">
        <v>100000</v>
      </c>
      <c r="D15" s="141">
        <v>100000</v>
      </c>
      <c r="E15" s="141">
        <v>100000</v>
      </c>
      <c r="F15" s="141"/>
      <c r="G15" s="188"/>
      <c r="H15" s="184"/>
      <c r="I15" s="184"/>
      <c r="J15" s="184"/>
      <c r="K15" s="184"/>
      <c r="L15" s="184"/>
      <c r="M15" s="184"/>
      <c r="N15" s="184"/>
      <c r="O15" s="184"/>
    </row>
    <row r="16" customHeight="1" spans="1:15">
      <c r="A16" s="55" t="s">
        <v>119</v>
      </c>
      <c r="B16" s="55" t="s">
        <v>120</v>
      </c>
      <c r="C16" s="163">
        <v>112749.6</v>
      </c>
      <c r="D16" s="141">
        <v>112749.6</v>
      </c>
      <c r="E16" s="141">
        <v>112749.6</v>
      </c>
      <c r="F16" s="141"/>
      <c r="G16" s="188"/>
      <c r="H16" s="184"/>
      <c r="I16" s="184"/>
      <c r="J16" s="184"/>
      <c r="K16" s="184"/>
      <c r="L16" s="184"/>
      <c r="M16" s="184"/>
      <c r="N16" s="184"/>
      <c r="O16" s="184"/>
    </row>
    <row r="17" customHeight="1" spans="1:15">
      <c r="A17" s="164" t="s">
        <v>121</v>
      </c>
      <c r="B17" s="164" t="s">
        <v>122</v>
      </c>
      <c r="C17" s="163">
        <v>112749.6</v>
      </c>
      <c r="D17" s="141">
        <v>112749.6</v>
      </c>
      <c r="E17" s="141">
        <v>112749.6</v>
      </c>
      <c r="F17" s="141"/>
      <c r="G17" s="188"/>
      <c r="H17" s="184"/>
      <c r="I17" s="184"/>
      <c r="J17" s="184"/>
      <c r="K17" s="184"/>
      <c r="L17" s="184"/>
      <c r="M17" s="184"/>
      <c r="N17" s="184"/>
      <c r="O17" s="184"/>
    </row>
    <row r="18" customHeight="1" spans="1:15">
      <c r="A18" s="165" t="s">
        <v>123</v>
      </c>
      <c r="B18" s="165" t="s">
        <v>124</v>
      </c>
      <c r="C18" s="163">
        <v>52194</v>
      </c>
      <c r="D18" s="141">
        <v>52194</v>
      </c>
      <c r="E18" s="141">
        <v>52194</v>
      </c>
      <c r="F18" s="141"/>
      <c r="G18" s="188"/>
      <c r="H18" s="184"/>
      <c r="I18" s="184"/>
      <c r="J18" s="184"/>
      <c r="K18" s="184"/>
      <c r="L18" s="184"/>
      <c r="M18" s="184"/>
      <c r="N18" s="184"/>
      <c r="O18" s="184"/>
    </row>
    <row r="19" customHeight="1" spans="1:15">
      <c r="A19" s="165" t="s">
        <v>125</v>
      </c>
      <c r="B19" s="165" t="s">
        <v>126</v>
      </c>
      <c r="C19" s="163">
        <v>54105</v>
      </c>
      <c r="D19" s="141">
        <v>54105</v>
      </c>
      <c r="E19" s="141">
        <v>54105</v>
      </c>
      <c r="F19" s="141"/>
      <c r="G19" s="188"/>
      <c r="H19" s="184"/>
      <c r="I19" s="184"/>
      <c r="J19" s="184"/>
      <c r="K19" s="184"/>
      <c r="L19" s="184"/>
      <c r="M19" s="184"/>
      <c r="N19" s="184"/>
      <c r="O19" s="184"/>
    </row>
    <row r="20" customHeight="1" spans="1:15">
      <c r="A20" s="165" t="s">
        <v>127</v>
      </c>
      <c r="B20" s="165" t="s">
        <v>128</v>
      </c>
      <c r="C20" s="163">
        <v>6450.6</v>
      </c>
      <c r="D20" s="141">
        <v>6450.6</v>
      </c>
      <c r="E20" s="141">
        <v>6450.6</v>
      </c>
      <c r="F20" s="141"/>
      <c r="G20" s="188"/>
      <c r="H20" s="184"/>
      <c r="I20" s="184"/>
      <c r="J20" s="184"/>
      <c r="K20" s="184"/>
      <c r="L20" s="184"/>
      <c r="M20" s="184"/>
      <c r="N20" s="184"/>
      <c r="O20" s="184"/>
    </row>
    <row r="21" customHeight="1" spans="1:15">
      <c r="A21" s="55" t="s">
        <v>129</v>
      </c>
      <c r="B21" s="55" t="s">
        <v>130</v>
      </c>
      <c r="C21" s="163">
        <v>95400</v>
      </c>
      <c r="D21" s="141">
        <v>95400</v>
      </c>
      <c r="E21" s="141">
        <v>95400</v>
      </c>
      <c r="F21" s="141"/>
      <c r="G21" s="188"/>
      <c r="H21" s="184"/>
      <c r="I21" s="184"/>
      <c r="J21" s="184"/>
      <c r="K21" s="184"/>
      <c r="L21" s="184"/>
      <c r="M21" s="184"/>
      <c r="N21" s="184"/>
      <c r="O21" s="184"/>
    </row>
    <row r="22" customHeight="1" spans="1:15">
      <c r="A22" s="164" t="s">
        <v>131</v>
      </c>
      <c r="B22" s="164" t="s">
        <v>132</v>
      </c>
      <c r="C22" s="163">
        <v>95400</v>
      </c>
      <c r="D22" s="141">
        <v>95400</v>
      </c>
      <c r="E22" s="141">
        <v>95400</v>
      </c>
      <c r="F22" s="141"/>
      <c r="G22" s="188"/>
      <c r="H22" s="184"/>
      <c r="I22" s="184"/>
      <c r="J22" s="184"/>
      <c r="K22" s="184"/>
      <c r="L22" s="184"/>
      <c r="M22" s="184"/>
      <c r="N22" s="184"/>
      <c r="O22" s="184"/>
    </row>
    <row r="23" customHeight="1" spans="1:15">
      <c r="A23" s="190" t="s">
        <v>133</v>
      </c>
      <c r="B23" s="190" t="s">
        <v>134</v>
      </c>
      <c r="C23" s="163">
        <v>95400</v>
      </c>
      <c r="D23" s="141">
        <v>95400</v>
      </c>
      <c r="E23" s="141">
        <v>95400</v>
      </c>
      <c r="F23" s="141"/>
      <c r="G23" s="188"/>
      <c r="H23" s="184"/>
      <c r="I23" s="184"/>
      <c r="J23" s="184"/>
      <c r="K23" s="184"/>
      <c r="L23" s="184"/>
      <c r="M23" s="184"/>
      <c r="N23" s="184"/>
      <c r="O23" s="184"/>
    </row>
    <row r="24" customHeight="1" spans="1:15">
      <c r="A24" s="191" t="s">
        <v>57</v>
      </c>
      <c r="B24" s="191"/>
      <c r="C24" s="192">
        <v>1585398.52</v>
      </c>
      <c r="D24" s="141">
        <v>1515298.52</v>
      </c>
      <c r="E24" s="141">
        <v>1515298.52</v>
      </c>
      <c r="F24" s="141"/>
      <c r="G24" s="188"/>
      <c r="H24" s="184"/>
      <c r="I24" s="184"/>
      <c r="J24" s="141">
        <v>70100</v>
      </c>
      <c r="K24" s="82"/>
      <c r="L24" s="82"/>
      <c r="M24" s="82"/>
      <c r="N24" s="82"/>
      <c r="O24" s="82">
        <v>70100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7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5"/>
      <c r="C1" s="45"/>
      <c r="D1" s="45" t="s">
        <v>135</v>
      </c>
    </row>
    <row r="2" ht="41.25" customHeight="1" spans="1:4">
      <c r="A2" s="211" t="s">
        <v>136</v>
      </c>
    </row>
    <row r="3" ht="17.25" customHeight="1" spans="1:4">
      <c r="A3" s="44" t="s">
        <v>2</v>
      </c>
      <c r="D3" s="45" t="s">
        <v>3</v>
      </c>
    </row>
    <row r="4" ht="17.25" customHeight="1" spans="1:4">
      <c r="A4" s="167" t="s">
        <v>4</v>
      </c>
      <c r="B4" s="168"/>
      <c r="C4" s="167" t="s">
        <v>5</v>
      </c>
      <c r="D4" s="168"/>
    </row>
    <row r="5" ht="18.75" customHeight="1" spans="1:4">
      <c r="A5" s="167" t="s">
        <v>6</v>
      </c>
      <c r="B5" s="167" t="s">
        <v>7</v>
      </c>
      <c r="C5" s="167" t="s">
        <v>8</v>
      </c>
      <c r="D5" s="167" t="s">
        <v>7</v>
      </c>
    </row>
    <row r="6" ht="16.5" customHeight="1" spans="1:4">
      <c r="A6" s="169" t="s">
        <v>137</v>
      </c>
      <c r="B6" s="163">
        <v>1585398.52</v>
      </c>
      <c r="C6" s="169" t="s">
        <v>138</v>
      </c>
      <c r="D6" s="163">
        <f>SUM(D7:D32)</f>
        <v>1585398.52</v>
      </c>
    </row>
    <row r="7" ht="16.5" customHeight="1" spans="1:4">
      <c r="A7" s="169" t="s">
        <v>139</v>
      </c>
      <c r="B7" s="163">
        <v>1585398.52</v>
      </c>
      <c r="C7" s="169" t="s">
        <v>140</v>
      </c>
      <c r="D7" s="82">
        <v>1038471</v>
      </c>
    </row>
    <row r="8" ht="16.5" customHeight="1" spans="1:4">
      <c r="A8" s="169" t="s">
        <v>141</v>
      </c>
      <c r="B8" s="82"/>
      <c r="C8" s="169" t="s">
        <v>142</v>
      </c>
      <c r="D8" s="82">
        <v>0</v>
      </c>
    </row>
    <row r="9" ht="16.5" customHeight="1" spans="1:4">
      <c r="A9" s="169" t="s">
        <v>143</v>
      </c>
      <c r="B9" s="82"/>
      <c r="C9" s="169" t="s">
        <v>144</v>
      </c>
      <c r="D9" s="82"/>
    </row>
    <row r="10" ht="16.5" customHeight="1" spans="1:4">
      <c r="A10" s="169" t="s">
        <v>145</v>
      </c>
      <c r="B10" s="82"/>
      <c r="C10" s="169" t="s">
        <v>146</v>
      </c>
      <c r="D10" s="82"/>
    </row>
    <row r="11" ht="16.5" customHeight="1" spans="1:4">
      <c r="A11" s="169" t="s">
        <v>139</v>
      </c>
      <c r="B11" s="82"/>
      <c r="C11" s="169" t="s">
        <v>147</v>
      </c>
      <c r="D11" s="82"/>
    </row>
    <row r="12" ht="16.5" customHeight="1" spans="1:4">
      <c r="A12" s="62" t="s">
        <v>141</v>
      </c>
      <c r="B12" s="82"/>
      <c r="C12" s="21" t="s">
        <v>148</v>
      </c>
      <c r="D12" s="82"/>
    </row>
    <row r="13" ht="16.5" customHeight="1" spans="1:4">
      <c r="A13" s="62" t="s">
        <v>143</v>
      </c>
      <c r="B13" s="82"/>
      <c r="C13" s="21" t="s">
        <v>149</v>
      </c>
      <c r="D13" s="82"/>
    </row>
    <row r="14" ht="16.5" customHeight="1" spans="1:4">
      <c r="A14" s="170"/>
      <c r="B14" s="82"/>
      <c r="C14" s="21" t="s">
        <v>150</v>
      </c>
      <c r="D14" s="82">
        <v>338777.92</v>
      </c>
    </row>
    <row r="15" ht="16.5" customHeight="1" spans="1:4">
      <c r="A15" s="170"/>
      <c r="B15" s="82"/>
      <c r="C15" s="21" t="s">
        <v>151</v>
      </c>
      <c r="D15" s="82">
        <v>112749.6</v>
      </c>
    </row>
    <row r="16" ht="16.5" customHeight="1" spans="1:4">
      <c r="A16" s="170"/>
      <c r="B16" s="82"/>
      <c r="C16" s="21" t="s">
        <v>152</v>
      </c>
      <c r="D16" s="82"/>
    </row>
    <row r="17" ht="16.5" customHeight="1" spans="1:4">
      <c r="A17" s="170"/>
      <c r="B17" s="82"/>
      <c r="C17" s="21" t="s">
        <v>153</v>
      </c>
      <c r="D17" s="82"/>
    </row>
    <row r="18" ht="16.5" customHeight="1" spans="1:4">
      <c r="A18" s="170"/>
      <c r="B18" s="82"/>
      <c r="C18" s="21" t="s">
        <v>154</v>
      </c>
      <c r="D18" s="82"/>
    </row>
    <row r="19" ht="16.5" customHeight="1" spans="1:4">
      <c r="A19" s="170"/>
      <c r="B19" s="82"/>
      <c r="C19" s="21" t="s">
        <v>155</v>
      </c>
      <c r="D19" s="82"/>
    </row>
    <row r="20" ht="16.5" customHeight="1" spans="1:4">
      <c r="A20" s="170"/>
      <c r="B20" s="82"/>
      <c r="C20" s="21" t="s">
        <v>156</v>
      </c>
      <c r="D20" s="82"/>
    </row>
    <row r="21" ht="16.5" customHeight="1" spans="1:4">
      <c r="A21" s="170"/>
      <c r="B21" s="82"/>
      <c r="C21" s="21" t="s">
        <v>157</v>
      </c>
      <c r="D21" s="82"/>
    </row>
    <row r="22" ht="16.5" customHeight="1" spans="1:4">
      <c r="A22" s="170"/>
      <c r="B22" s="82"/>
      <c r="C22" s="21" t="s">
        <v>158</v>
      </c>
      <c r="D22" s="82"/>
    </row>
    <row r="23" ht="16.5" customHeight="1" spans="1:4">
      <c r="A23" s="170"/>
      <c r="B23" s="82"/>
      <c r="C23" s="21" t="s">
        <v>159</v>
      </c>
      <c r="D23" s="82"/>
    </row>
    <row r="24" ht="16.5" customHeight="1" spans="1:4">
      <c r="A24" s="170"/>
      <c r="B24" s="82"/>
      <c r="C24" s="21" t="s">
        <v>160</v>
      </c>
      <c r="D24" s="82"/>
    </row>
    <row r="25" ht="16.5" customHeight="1" spans="1:4">
      <c r="A25" s="170"/>
      <c r="B25" s="82"/>
      <c r="C25" s="21" t="s">
        <v>161</v>
      </c>
      <c r="D25" s="82">
        <v>95400</v>
      </c>
    </row>
    <row r="26" ht="16.5" customHeight="1" spans="1:4">
      <c r="A26" s="170"/>
      <c r="B26" s="82"/>
      <c r="C26" s="21" t="s">
        <v>162</v>
      </c>
      <c r="D26" s="82"/>
    </row>
    <row r="27" ht="16.5" customHeight="1" spans="1:4">
      <c r="A27" s="170"/>
      <c r="B27" s="82"/>
      <c r="C27" s="21" t="s">
        <v>163</v>
      </c>
      <c r="D27" s="82"/>
    </row>
    <row r="28" ht="16.5" customHeight="1" spans="1:4">
      <c r="A28" s="170"/>
      <c r="B28" s="82"/>
      <c r="C28" s="21" t="s">
        <v>164</v>
      </c>
      <c r="D28" s="82"/>
    </row>
    <row r="29" ht="16.5" customHeight="1" spans="1:4">
      <c r="A29" s="170"/>
      <c r="B29" s="82"/>
      <c r="C29" s="21" t="s">
        <v>165</v>
      </c>
      <c r="D29" s="82"/>
    </row>
    <row r="30" ht="16.5" customHeight="1" spans="1:4">
      <c r="A30" s="170"/>
      <c r="B30" s="82"/>
      <c r="C30" s="21" t="s">
        <v>166</v>
      </c>
      <c r="D30" s="82"/>
    </row>
    <row r="31" ht="16.5" customHeight="1" spans="1:4">
      <c r="A31" s="170"/>
      <c r="B31" s="82"/>
      <c r="C31" s="62" t="s">
        <v>167</v>
      </c>
      <c r="D31" s="82"/>
    </row>
    <row r="32" ht="16.5" customHeight="1" spans="1:4">
      <c r="A32" s="170"/>
      <c r="B32" s="82"/>
      <c r="C32" s="62" t="s">
        <v>168</v>
      </c>
      <c r="D32" s="82"/>
    </row>
    <row r="33" ht="16.5" customHeight="1" spans="1:4">
      <c r="A33" s="170"/>
      <c r="B33" s="82"/>
      <c r="C33" s="30" t="s">
        <v>169</v>
      </c>
      <c r="D33" s="82"/>
    </row>
    <row r="34" ht="15" customHeight="1" spans="1:4">
      <c r="A34" s="171" t="s">
        <v>51</v>
      </c>
      <c r="B34" s="172">
        <f>SUM(B6+B33)</f>
        <v>1585398.52</v>
      </c>
      <c r="C34" s="171" t="s">
        <v>52</v>
      </c>
      <c r="D34" s="172">
        <f>SUM(D6+D33)</f>
        <v>1585398.52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B1" workbookViewId="0">
      <selection activeCell="A3" sqref="A3:B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2"/>
      <c r="F1" s="71"/>
      <c r="G1" s="133" t="s">
        <v>170</v>
      </c>
    </row>
    <row r="2" ht="41.25" customHeight="1" spans="1:7">
      <c r="A2" s="120" t="s">
        <v>171</v>
      </c>
      <c r="B2" s="120"/>
      <c r="C2" s="120"/>
      <c r="D2" s="120"/>
      <c r="E2" s="120"/>
      <c r="F2" s="120"/>
      <c r="G2" s="120"/>
    </row>
    <row r="3" ht="18" customHeight="1" spans="1:7">
      <c r="A3" s="44" t="s">
        <v>2</v>
      </c>
      <c r="F3" s="117"/>
      <c r="G3" s="133" t="s">
        <v>3</v>
      </c>
    </row>
    <row r="4" ht="20.25" customHeight="1" spans="1:7">
      <c r="A4" s="160" t="s">
        <v>172</v>
      </c>
      <c r="B4" s="161"/>
      <c r="C4" s="121" t="s">
        <v>57</v>
      </c>
      <c r="D4" s="146" t="s">
        <v>79</v>
      </c>
      <c r="E4" s="11"/>
      <c r="F4" s="12"/>
      <c r="G4" s="135" t="s">
        <v>80</v>
      </c>
    </row>
    <row r="5" ht="20.25" customHeight="1" spans="1:7">
      <c r="A5" s="162" t="s">
        <v>76</v>
      </c>
      <c r="B5" s="162" t="s">
        <v>77</v>
      </c>
      <c r="C5" s="18"/>
      <c r="D5" s="126" t="s">
        <v>59</v>
      </c>
      <c r="E5" s="126" t="s">
        <v>173</v>
      </c>
      <c r="F5" s="126" t="s">
        <v>174</v>
      </c>
      <c r="G5" s="137"/>
    </row>
    <row r="6" ht="15" customHeight="1" spans="1:7">
      <c r="A6" s="58" t="s">
        <v>86</v>
      </c>
      <c r="B6" s="58" t="s">
        <v>87</v>
      </c>
      <c r="C6" s="58" t="s">
        <v>88</v>
      </c>
      <c r="D6" s="58" t="s">
        <v>89</v>
      </c>
      <c r="E6" s="58" t="s">
        <v>90</v>
      </c>
      <c r="F6" s="58" t="s">
        <v>91</v>
      </c>
      <c r="G6" s="58" t="s">
        <v>92</v>
      </c>
    </row>
    <row r="7" ht="18" customHeight="1" spans="1:7">
      <c r="A7" s="55" t="s">
        <v>101</v>
      </c>
      <c r="B7" s="55" t="s">
        <v>102</v>
      </c>
      <c r="C7" s="163">
        <v>1038471</v>
      </c>
      <c r="D7" s="141">
        <v>968371</v>
      </c>
      <c r="E7" s="141">
        <v>844195</v>
      </c>
      <c r="F7" s="141">
        <v>124176</v>
      </c>
      <c r="G7" s="141">
        <v>70100</v>
      </c>
    </row>
    <row r="8" ht="18" customHeight="1" spans="1:7">
      <c r="A8" s="164" t="s">
        <v>103</v>
      </c>
      <c r="B8" s="164" t="s">
        <v>104</v>
      </c>
      <c r="C8" s="163">
        <v>1038471</v>
      </c>
      <c r="D8" s="141">
        <v>968371</v>
      </c>
      <c r="E8" s="141">
        <v>844195</v>
      </c>
      <c r="F8" s="141">
        <v>124176</v>
      </c>
      <c r="G8" s="141">
        <v>70100</v>
      </c>
    </row>
    <row r="9" customHeight="1" spans="1:7">
      <c r="A9" s="165" t="s">
        <v>105</v>
      </c>
      <c r="B9" s="165" t="s">
        <v>106</v>
      </c>
      <c r="C9" s="163">
        <v>925171</v>
      </c>
      <c r="D9" s="141">
        <v>925171</v>
      </c>
      <c r="E9" s="141">
        <v>800995</v>
      </c>
      <c r="F9" s="141">
        <v>124176</v>
      </c>
      <c r="G9" s="141"/>
    </row>
    <row r="10" customHeight="1" spans="1:7">
      <c r="A10" s="165" t="s">
        <v>107</v>
      </c>
      <c r="B10" s="165" t="s">
        <v>108</v>
      </c>
      <c r="C10" s="163">
        <v>113300</v>
      </c>
      <c r="D10" s="141">
        <v>43200</v>
      </c>
      <c r="E10" s="141">
        <v>43200</v>
      </c>
      <c r="F10" s="141"/>
      <c r="G10" s="141">
        <v>70100</v>
      </c>
    </row>
    <row r="11" customHeight="1" spans="1:7">
      <c r="A11" s="55" t="s">
        <v>109</v>
      </c>
      <c r="B11" s="55" t="s">
        <v>110</v>
      </c>
      <c r="C11" s="163">
        <v>338777.92</v>
      </c>
      <c r="D11" s="141">
        <v>338777.92</v>
      </c>
      <c r="E11" s="141">
        <v>323777.92</v>
      </c>
      <c r="F11" s="141">
        <v>15000</v>
      </c>
      <c r="G11" s="141"/>
    </row>
    <row r="12" customHeight="1" spans="1:7">
      <c r="A12" s="164" t="s">
        <v>111</v>
      </c>
      <c r="B12" s="164" t="s">
        <v>112</v>
      </c>
      <c r="C12" s="163">
        <v>338777.92</v>
      </c>
      <c r="D12" s="141">
        <v>338777.92</v>
      </c>
      <c r="E12" s="141">
        <v>323777.92</v>
      </c>
      <c r="F12" s="141">
        <v>15000</v>
      </c>
      <c r="G12" s="141"/>
    </row>
    <row r="13" customHeight="1" spans="1:7">
      <c r="A13" s="165" t="s">
        <v>113</v>
      </c>
      <c r="B13" s="165" t="s">
        <v>114</v>
      </c>
      <c r="C13" s="163">
        <v>141000</v>
      </c>
      <c r="D13" s="141">
        <v>141000</v>
      </c>
      <c r="E13" s="141">
        <v>126000</v>
      </c>
      <c r="F13" s="141">
        <v>15000</v>
      </c>
      <c r="G13" s="141"/>
    </row>
    <row r="14" customHeight="1" spans="1:7">
      <c r="A14" s="165" t="s">
        <v>115</v>
      </c>
      <c r="B14" s="165" t="s">
        <v>116</v>
      </c>
      <c r="C14" s="163">
        <v>97777.92</v>
      </c>
      <c r="D14" s="141">
        <v>97777.92</v>
      </c>
      <c r="E14" s="141">
        <v>97777.92</v>
      </c>
      <c r="F14" s="141"/>
      <c r="G14" s="141"/>
    </row>
    <row r="15" customHeight="1" spans="1:7">
      <c r="A15" s="165" t="s">
        <v>117</v>
      </c>
      <c r="B15" s="165" t="s">
        <v>118</v>
      </c>
      <c r="C15" s="163">
        <v>100000</v>
      </c>
      <c r="D15" s="141">
        <v>100000</v>
      </c>
      <c r="E15" s="141">
        <v>100000</v>
      </c>
      <c r="F15" s="141"/>
      <c r="G15" s="141"/>
    </row>
    <row r="16" customHeight="1" spans="1:7">
      <c r="A16" s="55" t="s">
        <v>119</v>
      </c>
      <c r="B16" s="55" t="s">
        <v>120</v>
      </c>
      <c r="C16" s="163">
        <v>112749.6</v>
      </c>
      <c r="D16" s="141">
        <v>112749.6</v>
      </c>
      <c r="E16" s="141">
        <v>112749.6</v>
      </c>
      <c r="F16" s="141"/>
      <c r="G16" s="141"/>
    </row>
    <row r="17" customHeight="1" spans="1:7">
      <c r="A17" s="164" t="s">
        <v>121</v>
      </c>
      <c r="B17" s="164" t="s">
        <v>122</v>
      </c>
      <c r="C17" s="163">
        <v>112749.6</v>
      </c>
      <c r="D17" s="141">
        <v>112749.6</v>
      </c>
      <c r="E17" s="141">
        <v>112749.6</v>
      </c>
      <c r="F17" s="141"/>
      <c r="G17" s="141"/>
    </row>
    <row r="18" customHeight="1" spans="1:7">
      <c r="A18" s="165" t="s">
        <v>123</v>
      </c>
      <c r="B18" s="165" t="s">
        <v>124</v>
      </c>
      <c r="C18" s="163">
        <v>52194</v>
      </c>
      <c r="D18" s="141">
        <v>52194</v>
      </c>
      <c r="E18" s="141">
        <v>52194</v>
      </c>
      <c r="F18" s="141"/>
      <c r="G18" s="141"/>
    </row>
    <row r="19" customHeight="1" spans="1:7">
      <c r="A19" s="165" t="s">
        <v>125</v>
      </c>
      <c r="B19" s="165" t="s">
        <v>126</v>
      </c>
      <c r="C19" s="163">
        <v>54105</v>
      </c>
      <c r="D19" s="141">
        <v>54105</v>
      </c>
      <c r="E19" s="141">
        <v>54105</v>
      </c>
      <c r="F19" s="141"/>
      <c r="G19" s="141"/>
    </row>
    <row r="20" customHeight="1" spans="1:7">
      <c r="A20" s="165" t="s">
        <v>127</v>
      </c>
      <c r="B20" s="165" t="s">
        <v>128</v>
      </c>
      <c r="C20" s="163">
        <v>6450.6</v>
      </c>
      <c r="D20" s="141">
        <v>6450.6</v>
      </c>
      <c r="E20" s="141">
        <v>6450.6</v>
      </c>
      <c r="F20" s="141"/>
      <c r="G20" s="141"/>
    </row>
    <row r="21" customHeight="1" spans="1:7">
      <c r="A21" s="55" t="s">
        <v>129</v>
      </c>
      <c r="B21" s="55" t="s">
        <v>130</v>
      </c>
      <c r="C21" s="163">
        <v>95400</v>
      </c>
      <c r="D21" s="141">
        <v>95400</v>
      </c>
      <c r="E21" s="141">
        <v>95400</v>
      </c>
      <c r="F21" s="141"/>
      <c r="G21" s="141"/>
    </row>
    <row r="22" customHeight="1" spans="1:7">
      <c r="A22" s="164" t="s">
        <v>131</v>
      </c>
      <c r="B22" s="164" t="s">
        <v>132</v>
      </c>
      <c r="C22" s="163">
        <v>95400</v>
      </c>
      <c r="D22" s="141">
        <v>95400</v>
      </c>
      <c r="E22" s="141">
        <v>95400</v>
      </c>
      <c r="F22" s="141"/>
      <c r="G22" s="141"/>
    </row>
    <row r="23" customHeight="1" spans="1:7">
      <c r="A23" s="165" t="s">
        <v>133</v>
      </c>
      <c r="B23" s="165" t="s">
        <v>134</v>
      </c>
      <c r="C23" s="163">
        <v>95400</v>
      </c>
      <c r="D23" s="141">
        <v>95400</v>
      </c>
      <c r="E23" s="141">
        <v>95400</v>
      </c>
      <c r="F23" s="141"/>
      <c r="G23" s="141"/>
    </row>
    <row r="24" customHeight="1" spans="1:7">
      <c r="A24" s="81" t="s">
        <v>175</v>
      </c>
      <c r="B24" s="166" t="s">
        <v>175</v>
      </c>
      <c r="C24" s="141">
        <v>1585398.52</v>
      </c>
      <c r="D24" s="141">
        <v>1515298.52</v>
      </c>
      <c r="E24" s="141">
        <v>1376122.52</v>
      </c>
      <c r="F24" s="141">
        <v>139176</v>
      </c>
      <c r="G24" s="141">
        <v>70100</v>
      </c>
    </row>
  </sheetData>
  <mergeCells count="7">
    <mergeCell ref="A2:G2"/>
    <mergeCell ref="A3:B3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C17" sqref="C17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6" t="s">
        <v>176</v>
      </c>
    </row>
    <row r="2" ht="41.25" customHeight="1" spans="1:6">
      <c r="A2" s="157" t="s">
        <v>177</v>
      </c>
      <c r="B2" s="43"/>
      <c r="C2" s="43"/>
      <c r="D2" s="43"/>
      <c r="E2" s="42"/>
      <c r="F2" s="43"/>
    </row>
    <row r="3" customHeight="1" spans="1:6">
      <c r="A3" s="106" t="s">
        <v>2</v>
      </c>
      <c r="B3" s="158"/>
      <c r="D3" s="43"/>
      <c r="E3" s="42"/>
      <c r="F3" s="46" t="s">
        <v>3</v>
      </c>
    </row>
    <row r="4" ht="27" customHeight="1" spans="1:6">
      <c r="A4" s="47" t="s">
        <v>178</v>
      </c>
      <c r="B4" s="47" t="s">
        <v>179</v>
      </c>
      <c r="C4" s="48" t="s">
        <v>180</v>
      </c>
      <c r="D4" s="47"/>
      <c r="E4" s="49"/>
      <c r="F4" s="47" t="s">
        <v>181</v>
      </c>
    </row>
    <row r="5" ht="28.5" customHeight="1" spans="1:6">
      <c r="A5" s="159"/>
      <c r="B5" s="51"/>
      <c r="C5" s="49" t="s">
        <v>59</v>
      </c>
      <c r="D5" s="49" t="s">
        <v>182</v>
      </c>
      <c r="E5" s="49" t="s">
        <v>183</v>
      </c>
      <c r="F5" s="50"/>
    </row>
    <row r="6" ht="17.25" customHeight="1" spans="1:6">
      <c r="A6" s="22" t="s">
        <v>86</v>
      </c>
      <c r="B6" s="22" t="s">
        <v>87</v>
      </c>
      <c r="C6" s="22" t="s">
        <v>88</v>
      </c>
      <c r="D6" s="22" t="s">
        <v>89</v>
      </c>
      <c r="E6" s="22" t="s">
        <v>90</v>
      </c>
      <c r="F6" s="22" t="s">
        <v>91</v>
      </c>
    </row>
    <row r="7" ht="17.25" customHeight="1" spans="1:6">
      <c r="A7" s="82"/>
      <c r="B7" s="82"/>
      <c r="C7" s="82"/>
      <c r="D7" s="82"/>
      <c r="E7" s="82"/>
      <c r="F7" s="82"/>
    </row>
    <row r="9" customHeight="1" spans="1:6">
      <c r="A9" s="37" t="s">
        <v>184</v>
      </c>
      <c r="B9" s="37"/>
    </row>
  </sheetData>
  <mergeCells count="7">
    <mergeCell ref="A2:F2"/>
    <mergeCell ref="A3:B3"/>
    <mergeCell ref="C4:E4"/>
    <mergeCell ref="A9:B9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0"/>
  <sheetViews>
    <sheetView showZeros="0" topLeftCell="E8" workbookViewId="0">
      <selection activeCell="B20" sqref="B20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43"/>
      <c r="D1" s="144"/>
      <c r="E1" s="144"/>
      <c r="F1" s="144"/>
      <c r="G1" s="144"/>
      <c r="H1" s="83"/>
      <c r="I1" s="83"/>
      <c r="J1" s="83"/>
      <c r="K1" s="83"/>
      <c r="L1" s="83"/>
      <c r="M1" s="83"/>
      <c r="Q1" s="83"/>
      <c r="U1" s="143"/>
      <c r="W1" s="2" t="s">
        <v>185</v>
      </c>
    </row>
    <row r="2" ht="45.75" customHeight="1" spans="1:23">
      <c r="A2" s="67" t="s">
        <v>186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">
        <v>2</v>
      </c>
      <c r="B3" s="145"/>
      <c r="C3" s="145"/>
      <c r="D3" s="145"/>
      <c r="E3" s="145"/>
      <c r="F3" s="145"/>
      <c r="G3" s="145"/>
      <c r="H3" s="88"/>
      <c r="I3" s="88"/>
      <c r="J3" s="88"/>
      <c r="K3" s="88"/>
      <c r="L3" s="88"/>
      <c r="M3" s="88"/>
      <c r="N3" s="6"/>
      <c r="O3" s="6"/>
      <c r="P3" s="6"/>
      <c r="Q3" s="88"/>
      <c r="U3" s="143"/>
      <c r="W3" s="2" t="s">
        <v>3</v>
      </c>
    </row>
    <row r="4" ht="18" customHeight="1" spans="1:23">
      <c r="A4" s="8" t="s">
        <v>187</v>
      </c>
      <c r="B4" s="8" t="s">
        <v>188</v>
      </c>
      <c r="C4" s="8" t="s">
        <v>189</v>
      </c>
      <c r="D4" s="8" t="s">
        <v>190</v>
      </c>
      <c r="E4" s="8" t="s">
        <v>191</v>
      </c>
      <c r="F4" s="8" t="s">
        <v>192</v>
      </c>
      <c r="G4" s="8" t="s">
        <v>193</v>
      </c>
      <c r="H4" s="146" t="s">
        <v>194</v>
      </c>
      <c r="I4" s="77" t="s">
        <v>194</v>
      </c>
      <c r="J4" s="77"/>
      <c r="K4" s="77"/>
      <c r="L4" s="77"/>
      <c r="M4" s="77"/>
      <c r="N4" s="11"/>
      <c r="O4" s="11"/>
      <c r="P4" s="11"/>
      <c r="Q4" s="92" t="s">
        <v>63</v>
      </c>
      <c r="R4" s="77" t="s">
        <v>64</v>
      </c>
      <c r="S4" s="77"/>
      <c r="T4" s="77"/>
      <c r="U4" s="77"/>
      <c r="V4" s="77"/>
      <c r="W4" s="78"/>
    </row>
    <row r="5" ht="18" customHeight="1" spans="1:23">
      <c r="A5" s="13"/>
      <c r="B5" s="123"/>
      <c r="C5" s="13"/>
      <c r="D5" s="13"/>
      <c r="E5" s="13"/>
      <c r="F5" s="13"/>
      <c r="G5" s="13"/>
      <c r="H5" s="121" t="s">
        <v>195</v>
      </c>
      <c r="I5" s="146" t="s">
        <v>60</v>
      </c>
      <c r="J5" s="77"/>
      <c r="K5" s="77"/>
      <c r="L5" s="77"/>
      <c r="M5" s="78"/>
      <c r="N5" s="10" t="s">
        <v>196</v>
      </c>
      <c r="O5" s="11"/>
      <c r="P5" s="12"/>
      <c r="Q5" s="8" t="s">
        <v>63</v>
      </c>
      <c r="R5" s="146" t="s">
        <v>64</v>
      </c>
      <c r="S5" s="92" t="s">
        <v>66</v>
      </c>
      <c r="T5" s="77" t="s">
        <v>64</v>
      </c>
      <c r="U5" s="92" t="s">
        <v>68</v>
      </c>
      <c r="V5" s="92" t="s">
        <v>69</v>
      </c>
      <c r="W5" s="147" t="s">
        <v>70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8" t="s">
        <v>197</v>
      </c>
      <c r="J6" s="8" t="s">
        <v>198</v>
      </c>
      <c r="K6" s="8" t="s">
        <v>199</v>
      </c>
      <c r="L6" s="8" t="s">
        <v>200</v>
      </c>
      <c r="M6" s="8" t="s">
        <v>201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202</v>
      </c>
      <c r="U6" s="8" t="s">
        <v>68</v>
      </c>
      <c r="V6" s="8" t="s">
        <v>69</v>
      </c>
      <c r="W6" s="8" t="s">
        <v>70</v>
      </c>
    </row>
    <row r="7" ht="37.5" customHeight="1" spans="1:23">
      <c r="A7" s="149"/>
      <c r="B7" s="149"/>
      <c r="C7" s="149"/>
      <c r="D7" s="149"/>
      <c r="E7" s="149"/>
      <c r="F7" s="149"/>
      <c r="G7" s="149"/>
      <c r="H7" s="149"/>
      <c r="I7" s="150" t="s">
        <v>59</v>
      </c>
      <c r="J7" s="16" t="s">
        <v>203</v>
      </c>
      <c r="K7" s="16" t="s">
        <v>199</v>
      </c>
      <c r="L7" s="16" t="s">
        <v>200</v>
      </c>
      <c r="M7" s="16" t="s">
        <v>201</v>
      </c>
      <c r="N7" s="16" t="s">
        <v>199</v>
      </c>
      <c r="O7" s="16" t="s">
        <v>200</v>
      </c>
      <c r="P7" s="16" t="s">
        <v>201</v>
      </c>
      <c r="Q7" s="16" t="s">
        <v>63</v>
      </c>
      <c r="R7" s="16" t="s">
        <v>59</v>
      </c>
      <c r="S7" s="16" t="s">
        <v>66</v>
      </c>
      <c r="T7" s="16" t="s">
        <v>202</v>
      </c>
      <c r="U7" s="16" t="s">
        <v>68</v>
      </c>
      <c r="V7" s="16" t="s">
        <v>69</v>
      </c>
      <c r="W7" s="16" t="s">
        <v>70</v>
      </c>
    </row>
    <row r="8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3">
      <c r="A9" s="151" t="s">
        <v>72</v>
      </c>
      <c r="B9" s="151"/>
      <c r="C9" s="151"/>
      <c r="D9" s="151"/>
      <c r="E9" s="151"/>
      <c r="F9" s="151"/>
      <c r="G9" s="151"/>
      <c r="H9" s="152">
        <v>1515298.52</v>
      </c>
      <c r="I9" s="152">
        <v>1515298.52</v>
      </c>
      <c r="J9" s="152"/>
      <c r="K9" s="152"/>
      <c r="L9" s="152">
        <v>1515298.52</v>
      </c>
      <c r="M9" s="152"/>
      <c r="N9" s="152"/>
      <c r="O9" s="152"/>
      <c r="P9" s="152"/>
      <c r="Q9" s="152"/>
      <c r="R9" s="152"/>
      <c r="S9" s="152"/>
      <c r="T9" s="153"/>
      <c r="U9" s="153"/>
      <c r="V9" s="153"/>
      <c r="W9" s="153"/>
    </row>
    <row r="10" ht="20.25" customHeight="1" spans="1:23">
      <c r="A10" s="154" t="s">
        <v>72</v>
      </c>
      <c r="B10" s="151"/>
      <c r="C10" s="151"/>
      <c r="D10" s="151"/>
      <c r="E10" s="151"/>
      <c r="F10" s="151"/>
      <c r="G10" s="151"/>
      <c r="H10" s="152">
        <v>1515298.52</v>
      </c>
      <c r="I10" s="152">
        <v>1515298.52</v>
      </c>
      <c r="J10" s="152"/>
      <c r="K10" s="152"/>
      <c r="L10" s="152">
        <v>1515298.52</v>
      </c>
      <c r="M10" s="152"/>
      <c r="N10" s="152"/>
      <c r="O10" s="152"/>
      <c r="P10" s="152"/>
      <c r="Q10" s="152"/>
      <c r="R10" s="152"/>
      <c r="S10" s="152"/>
      <c r="T10" s="153"/>
      <c r="U10" s="153"/>
      <c r="V10" s="153"/>
      <c r="W10" s="153"/>
    </row>
    <row r="11" ht="17.25" customHeight="1" spans="1:23">
      <c r="A11" s="155"/>
      <c r="B11" s="212" t="s">
        <v>204</v>
      </c>
      <c r="C11" s="151" t="s">
        <v>134</v>
      </c>
      <c r="D11" s="151" t="s">
        <v>133</v>
      </c>
      <c r="E11" s="151" t="s">
        <v>134</v>
      </c>
      <c r="F11" s="151" t="s">
        <v>205</v>
      </c>
      <c r="G11" s="151" t="s">
        <v>134</v>
      </c>
      <c r="H11" s="153">
        <v>95400</v>
      </c>
      <c r="I11" s="153">
        <v>95400</v>
      </c>
      <c r="J11" s="153"/>
      <c r="K11" s="153"/>
      <c r="L11" s="153">
        <v>95400</v>
      </c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customHeight="1" spans="1:23">
      <c r="A12" s="155"/>
      <c r="B12" s="212" t="s">
        <v>206</v>
      </c>
      <c r="C12" s="151" t="s">
        <v>207</v>
      </c>
      <c r="D12" s="151" t="s">
        <v>113</v>
      </c>
      <c r="E12" s="151" t="s">
        <v>114</v>
      </c>
      <c r="F12" s="151" t="s">
        <v>208</v>
      </c>
      <c r="G12" s="151" t="s">
        <v>209</v>
      </c>
      <c r="H12" s="153">
        <v>126000</v>
      </c>
      <c r="I12" s="153">
        <v>126000</v>
      </c>
      <c r="J12" s="153"/>
      <c r="K12" s="153"/>
      <c r="L12" s="153">
        <v>126000</v>
      </c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</row>
    <row r="13" customHeight="1" spans="1:23">
      <c r="A13" s="155"/>
      <c r="B13" s="212" t="s">
        <v>210</v>
      </c>
      <c r="C13" s="151" t="s">
        <v>211</v>
      </c>
      <c r="D13" s="151" t="s">
        <v>105</v>
      </c>
      <c r="E13" s="151" t="s">
        <v>106</v>
      </c>
      <c r="F13" s="151" t="s">
        <v>212</v>
      </c>
      <c r="G13" s="151" t="s">
        <v>213</v>
      </c>
      <c r="H13" s="153">
        <v>10000</v>
      </c>
      <c r="I13" s="153">
        <v>10000</v>
      </c>
      <c r="J13" s="153"/>
      <c r="K13" s="153"/>
      <c r="L13" s="153">
        <v>10000</v>
      </c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customHeight="1" spans="1:23">
      <c r="A14" s="155"/>
      <c r="B14" s="212" t="s">
        <v>214</v>
      </c>
      <c r="C14" s="151" t="s">
        <v>215</v>
      </c>
      <c r="D14" s="151" t="s">
        <v>105</v>
      </c>
      <c r="E14" s="151" t="s">
        <v>106</v>
      </c>
      <c r="F14" s="151" t="s">
        <v>216</v>
      </c>
      <c r="G14" s="151" t="s">
        <v>217</v>
      </c>
      <c r="H14" s="153">
        <v>45000</v>
      </c>
      <c r="I14" s="153">
        <v>45000</v>
      </c>
      <c r="J14" s="153"/>
      <c r="K14" s="153"/>
      <c r="L14" s="153">
        <v>45000</v>
      </c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customHeight="1" spans="1:23">
      <c r="A15" s="155"/>
      <c r="B15" s="212" t="s">
        <v>214</v>
      </c>
      <c r="C15" s="151" t="s">
        <v>218</v>
      </c>
      <c r="D15" s="151" t="s">
        <v>105</v>
      </c>
      <c r="E15" s="151" t="s">
        <v>106</v>
      </c>
      <c r="F15" s="151" t="s">
        <v>219</v>
      </c>
      <c r="G15" s="151" t="s">
        <v>220</v>
      </c>
      <c r="H15" s="153">
        <v>252852</v>
      </c>
      <c r="I15" s="153">
        <v>252852</v>
      </c>
      <c r="J15" s="153"/>
      <c r="K15" s="153"/>
      <c r="L15" s="153">
        <v>252852</v>
      </c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customHeight="1" spans="1:23">
      <c r="A16" s="155"/>
      <c r="B16" s="212" t="s">
        <v>214</v>
      </c>
      <c r="C16" s="151" t="s">
        <v>221</v>
      </c>
      <c r="D16" s="151" t="s">
        <v>105</v>
      </c>
      <c r="E16" s="151" t="s">
        <v>106</v>
      </c>
      <c r="F16" s="151" t="s">
        <v>222</v>
      </c>
      <c r="G16" s="151" t="s">
        <v>223</v>
      </c>
      <c r="H16" s="153">
        <v>319272</v>
      </c>
      <c r="I16" s="153">
        <v>319272</v>
      </c>
      <c r="J16" s="153"/>
      <c r="K16" s="153"/>
      <c r="L16" s="153">
        <v>319272</v>
      </c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customHeight="1" spans="1:23">
      <c r="A17" s="155"/>
      <c r="B17" s="212" t="s">
        <v>214</v>
      </c>
      <c r="C17" s="151" t="s">
        <v>224</v>
      </c>
      <c r="D17" s="151" t="s">
        <v>105</v>
      </c>
      <c r="E17" s="151" t="s">
        <v>106</v>
      </c>
      <c r="F17" s="151" t="s">
        <v>225</v>
      </c>
      <c r="G17" s="151" t="s">
        <v>226</v>
      </c>
      <c r="H17" s="153">
        <v>21071</v>
      </c>
      <c r="I17" s="153">
        <v>21071</v>
      </c>
      <c r="J17" s="153"/>
      <c r="K17" s="153"/>
      <c r="L17" s="153">
        <v>21071</v>
      </c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customHeight="1" spans="1:23">
      <c r="A18" s="155"/>
      <c r="B18" s="212" t="s">
        <v>227</v>
      </c>
      <c r="C18" s="151" t="s">
        <v>228</v>
      </c>
      <c r="D18" s="151" t="s">
        <v>113</v>
      </c>
      <c r="E18" s="151" t="s">
        <v>114</v>
      </c>
      <c r="F18" s="151" t="s">
        <v>229</v>
      </c>
      <c r="G18" s="151" t="s">
        <v>230</v>
      </c>
      <c r="H18" s="153">
        <v>12000</v>
      </c>
      <c r="I18" s="153">
        <v>12000</v>
      </c>
      <c r="J18" s="153"/>
      <c r="K18" s="153"/>
      <c r="L18" s="153">
        <v>12000</v>
      </c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customHeight="1" spans="1:23">
      <c r="A19" s="155"/>
      <c r="B19" s="212" t="s">
        <v>231</v>
      </c>
      <c r="C19" s="151" t="s">
        <v>232</v>
      </c>
      <c r="D19" s="151" t="s">
        <v>105</v>
      </c>
      <c r="E19" s="151" t="s">
        <v>106</v>
      </c>
      <c r="F19" s="151" t="s">
        <v>229</v>
      </c>
      <c r="G19" s="151" t="s">
        <v>230</v>
      </c>
      <c r="H19" s="153">
        <v>7001</v>
      </c>
      <c r="I19" s="153">
        <v>7001</v>
      </c>
      <c r="J19" s="153"/>
      <c r="K19" s="153"/>
      <c r="L19" s="153">
        <v>7001</v>
      </c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customHeight="1" spans="1:23">
      <c r="A20" s="155"/>
      <c r="B20" s="213" t="s">
        <v>214</v>
      </c>
      <c r="C20" s="151" t="s">
        <v>213</v>
      </c>
      <c r="D20" s="151" t="s">
        <v>105</v>
      </c>
      <c r="E20" s="151" t="s">
        <v>106</v>
      </c>
      <c r="F20" s="151" t="s">
        <v>212</v>
      </c>
      <c r="G20" s="151" t="s">
        <v>213</v>
      </c>
      <c r="H20" s="153">
        <v>24145</v>
      </c>
      <c r="I20" s="153">
        <v>24145</v>
      </c>
      <c r="J20" s="153"/>
      <c r="K20" s="153"/>
      <c r="L20" s="153">
        <v>24145</v>
      </c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customHeight="1" spans="1:23">
      <c r="A21" s="155"/>
      <c r="B21" s="62" t="s">
        <v>214</v>
      </c>
      <c r="C21" s="151" t="s">
        <v>233</v>
      </c>
      <c r="D21" s="151" t="s">
        <v>105</v>
      </c>
      <c r="E21" s="151" t="s">
        <v>106</v>
      </c>
      <c r="F21" s="151" t="s">
        <v>234</v>
      </c>
      <c r="G21" s="151" t="s">
        <v>235</v>
      </c>
      <c r="H21" s="153">
        <v>1365</v>
      </c>
      <c r="I21" s="153">
        <v>1365</v>
      </c>
      <c r="J21" s="153"/>
      <c r="K21" s="153"/>
      <c r="L21" s="153">
        <v>1365</v>
      </c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customHeight="1" spans="1:23">
      <c r="A22" s="155"/>
      <c r="B22" s="62" t="s">
        <v>214</v>
      </c>
      <c r="C22" s="151" t="s">
        <v>236</v>
      </c>
      <c r="D22" s="151" t="s">
        <v>105</v>
      </c>
      <c r="E22" s="151" t="s">
        <v>106</v>
      </c>
      <c r="F22" s="151" t="s">
        <v>234</v>
      </c>
      <c r="G22" s="151" t="s">
        <v>235</v>
      </c>
      <c r="H22" s="153">
        <v>1315</v>
      </c>
      <c r="I22" s="153">
        <v>1315</v>
      </c>
      <c r="J22" s="153"/>
      <c r="K22" s="153"/>
      <c r="L22" s="153">
        <v>1315</v>
      </c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customHeight="1" spans="1:23">
      <c r="A23" s="155"/>
      <c r="B23" s="62" t="s">
        <v>214</v>
      </c>
      <c r="C23" s="151" t="s">
        <v>237</v>
      </c>
      <c r="D23" s="151" t="s">
        <v>105</v>
      </c>
      <c r="E23" s="151" t="s">
        <v>106</v>
      </c>
      <c r="F23" s="151" t="s">
        <v>238</v>
      </c>
      <c r="G23" s="151" t="s">
        <v>237</v>
      </c>
      <c r="H23" s="153">
        <v>2050</v>
      </c>
      <c r="I23" s="153">
        <v>2050</v>
      </c>
      <c r="J23" s="153"/>
      <c r="K23" s="153"/>
      <c r="L23" s="153">
        <v>2050</v>
      </c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customHeight="1" spans="1:23">
      <c r="A24" s="155"/>
      <c r="B24" s="62" t="s">
        <v>214</v>
      </c>
      <c r="C24" s="151" t="s">
        <v>239</v>
      </c>
      <c r="D24" s="151" t="s">
        <v>105</v>
      </c>
      <c r="E24" s="151" t="s">
        <v>106</v>
      </c>
      <c r="F24" s="151" t="s">
        <v>240</v>
      </c>
      <c r="G24" s="151" t="s">
        <v>239</v>
      </c>
      <c r="H24" s="153">
        <v>2400</v>
      </c>
      <c r="I24" s="153">
        <v>2400</v>
      </c>
      <c r="J24" s="153"/>
      <c r="K24" s="153"/>
      <c r="L24" s="153">
        <v>2400</v>
      </c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customHeight="1" spans="1:23">
      <c r="A25" s="155"/>
      <c r="B25" s="213" t="s">
        <v>214</v>
      </c>
      <c r="C25" s="151" t="s">
        <v>241</v>
      </c>
      <c r="D25" s="151" t="s">
        <v>105</v>
      </c>
      <c r="E25" s="151" t="s">
        <v>106</v>
      </c>
      <c r="F25" s="151" t="s">
        <v>242</v>
      </c>
      <c r="G25" s="151" t="s">
        <v>241</v>
      </c>
      <c r="H25" s="153">
        <v>7000</v>
      </c>
      <c r="I25" s="153">
        <v>7000</v>
      </c>
      <c r="J25" s="153"/>
      <c r="K25" s="153"/>
      <c r="L25" s="153">
        <v>7000</v>
      </c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customHeight="1" spans="1:23">
      <c r="A26" s="155"/>
      <c r="B26" s="62" t="s">
        <v>214</v>
      </c>
      <c r="C26" s="151" t="s">
        <v>243</v>
      </c>
      <c r="D26" s="151" t="s">
        <v>105</v>
      </c>
      <c r="E26" s="151" t="s">
        <v>106</v>
      </c>
      <c r="F26" s="151" t="s">
        <v>244</v>
      </c>
      <c r="G26" s="151" t="s">
        <v>243</v>
      </c>
      <c r="H26" s="153">
        <v>5000</v>
      </c>
      <c r="I26" s="153">
        <v>5000</v>
      </c>
      <c r="J26" s="153"/>
      <c r="K26" s="153"/>
      <c r="L26" s="153">
        <v>5000</v>
      </c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</row>
    <row r="27" customHeight="1" spans="1:23">
      <c r="A27" s="155"/>
      <c r="B27" s="62" t="s">
        <v>214</v>
      </c>
      <c r="C27" s="151" t="s">
        <v>245</v>
      </c>
      <c r="D27" s="151" t="s">
        <v>105</v>
      </c>
      <c r="E27" s="151" t="s">
        <v>106</v>
      </c>
      <c r="F27" s="151" t="s">
        <v>246</v>
      </c>
      <c r="G27" s="151" t="s">
        <v>245</v>
      </c>
      <c r="H27" s="153">
        <v>3000</v>
      </c>
      <c r="I27" s="153">
        <v>3000</v>
      </c>
      <c r="J27" s="153"/>
      <c r="K27" s="153"/>
      <c r="L27" s="153">
        <v>3000</v>
      </c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</row>
    <row r="28" customHeight="1" spans="1:23">
      <c r="A28" s="155"/>
      <c r="B28" s="62" t="s">
        <v>214</v>
      </c>
      <c r="C28" s="151" t="s">
        <v>247</v>
      </c>
      <c r="D28" s="151" t="s">
        <v>105</v>
      </c>
      <c r="E28" s="151" t="s">
        <v>106</v>
      </c>
      <c r="F28" s="151" t="s">
        <v>229</v>
      </c>
      <c r="G28" s="151" t="s">
        <v>230</v>
      </c>
      <c r="H28" s="153">
        <v>12000</v>
      </c>
      <c r="I28" s="153">
        <v>12000</v>
      </c>
      <c r="J28" s="153"/>
      <c r="K28" s="153"/>
      <c r="L28" s="153">
        <v>12000</v>
      </c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</row>
    <row r="29" customHeight="1" spans="1:23">
      <c r="A29" s="155"/>
      <c r="B29" s="62" t="s">
        <v>214</v>
      </c>
      <c r="C29" s="151" t="s">
        <v>248</v>
      </c>
      <c r="D29" s="151" t="s">
        <v>113</v>
      </c>
      <c r="E29" s="151" t="s">
        <v>114</v>
      </c>
      <c r="F29" s="151" t="s">
        <v>229</v>
      </c>
      <c r="G29" s="151" t="s">
        <v>230</v>
      </c>
      <c r="H29" s="153">
        <v>3000</v>
      </c>
      <c r="I29" s="153">
        <v>3000</v>
      </c>
      <c r="J29" s="153"/>
      <c r="K29" s="153"/>
      <c r="L29" s="153">
        <v>3000</v>
      </c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</row>
    <row r="30" customHeight="1" spans="1:23">
      <c r="A30" s="155"/>
      <c r="B30" s="62" t="s">
        <v>249</v>
      </c>
      <c r="C30" s="151" t="s">
        <v>250</v>
      </c>
      <c r="D30" s="151" t="s">
        <v>115</v>
      </c>
      <c r="E30" s="151" t="s">
        <v>116</v>
      </c>
      <c r="F30" s="151" t="s">
        <v>251</v>
      </c>
      <c r="G30" s="151" t="s">
        <v>252</v>
      </c>
      <c r="H30" s="153">
        <v>97777.92</v>
      </c>
      <c r="I30" s="153">
        <v>97777.92</v>
      </c>
      <c r="J30" s="153"/>
      <c r="K30" s="153"/>
      <c r="L30" s="153">
        <v>97777.92</v>
      </c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</row>
    <row r="31" customHeight="1" spans="1:23">
      <c r="A31" s="155"/>
      <c r="B31" s="62" t="s">
        <v>249</v>
      </c>
      <c r="C31" s="151" t="s">
        <v>253</v>
      </c>
      <c r="D31" s="151" t="s">
        <v>117</v>
      </c>
      <c r="E31" s="151" t="s">
        <v>118</v>
      </c>
      <c r="F31" s="151" t="s">
        <v>254</v>
      </c>
      <c r="G31" s="151" t="s">
        <v>253</v>
      </c>
      <c r="H31" s="153">
        <v>100000</v>
      </c>
      <c r="I31" s="153">
        <v>100000</v>
      </c>
      <c r="J31" s="153"/>
      <c r="K31" s="153"/>
      <c r="L31" s="153">
        <v>100000</v>
      </c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</row>
    <row r="32" customHeight="1" spans="1:23">
      <c r="A32" s="155"/>
      <c r="B32" s="62" t="s">
        <v>249</v>
      </c>
      <c r="C32" s="151" t="s">
        <v>255</v>
      </c>
      <c r="D32" s="151" t="s">
        <v>123</v>
      </c>
      <c r="E32" s="151" t="s">
        <v>124</v>
      </c>
      <c r="F32" s="151" t="s">
        <v>256</v>
      </c>
      <c r="G32" s="151" t="s">
        <v>257</v>
      </c>
      <c r="H32" s="153">
        <v>52194</v>
      </c>
      <c r="I32" s="153">
        <v>52194</v>
      </c>
      <c r="J32" s="153"/>
      <c r="K32" s="153"/>
      <c r="L32" s="153">
        <v>52194</v>
      </c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</row>
    <row r="33" customHeight="1" spans="1:23">
      <c r="A33" s="155"/>
      <c r="B33" s="62" t="s">
        <v>249</v>
      </c>
      <c r="C33" s="151" t="s">
        <v>258</v>
      </c>
      <c r="D33" s="151" t="s">
        <v>125</v>
      </c>
      <c r="E33" s="151" t="s">
        <v>126</v>
      </c>
      <c r="F33" s="151" t="s">
        <v>259</v>
      </c>
      <c r="G33" s="151" t="s">
        <v>260</v>
      </c>
      <c r="H33" s="153">
        <v>54105</v>
      </c>
      <c r="I33" s="153">
        <v>54105</v>
      </c>
      <c r="J33" s="153"/>
      <c r="K33" s="153"/>
      <c r="L33" s="153">
        <v>54105</v>
      </c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</row>
    <row r="34" customHeight="1" spans="1:23">
      <c r="A34" s="155"/>
      <c r="B34" s="62" t="s">
        <v>249</v>
      </c>
      <c r="C34" s="151" t="s">
        <v>261</v>
      </c>
      <c r="D34" s="151" t="s">
        <v>127</v>
      </c>
      <c r="E34" s="151" t="s">
        <v>128</v>
      </c>
      <c r="F34" s="151" t="s">
        <v>262</v>
      </c>
      <c r="G34" s="151" t="s">
        <v>263</v>
      </c>
      <c r="H34" s="153">
        <v>5228.4</v>
      </c>
      <c r="I34" s="153">
        <v>5228.4</v>
      </c>
      <c r="J34" s="153"/>
      <c r="K34" s="153"/>
      <c r="L34" s="153">
        <v>5228.4</v>
      </c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</row>
    <row r="35" customHeight="1" spans="1:23">
      <c r="A35" s="155"/>
      <c r="B35" s="62" t="s">
        <v>249</v>
      </c>
      <c r="C35" s="151" t="s">
        <v>264</v>
      </c>
      <c r="D35" s="151" t="s">
        <v>127</v>
      </c>
      <c r="E35" s="151" t="s">
        <v>128</v>
      </c>
      <c r="F35" s="151" t="s">
        <v>262</v>
      </c>
      <c r="G35" s="151" t="s">
        <v>263</v>
      </c>
      <c r="H35" s="153">
        <v>1222.2</v>
      </c>
      <c r="I35" s="153">
        <v>1222.2</v>
      </c>
      <c r="J35" s="153"/>
      <c r="K35" s="153"/>
      <c r="L35" s="153">
        <v>1222.2</v>
      </c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</row>
    <row r="36" customHeight="1" spans="1:23">
      <c r="A36" s="155"/>
      <c r="B36" s="212" t="s">
        <v>265</v>
      </c>
      <c r="C36" s="151" t="s">
        <v>266</v>
      </c>
      <c r="D36" s="151" t="s">
        <v>105</v>
      </c>
      <c r="E36" s="151" t="s">
        <v>106</v>
      </c>
      <c r="F36" s="151" t="s">
        <v>267</v>
      </c>
      <c r="G36" s="151" t="s">
        <v>268</v>
      </c>
      <c r="H36" s="153">
        <v>3900</v>
      </c>
      <c r="I36" s="153">
        <v>3900</v>
      </c>
      <c r="J36" s="153"/>
      <c r="K36" s="153"/>
      <c r="L36" s="153">
        <v>3900</v>
      </c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</row>
    <row r="37" customHeight="1" spans="1:23">
      <c r="A37" s="155"/>
      <c r="B37" s="212" t="s">
        <v>269</v>
      </c>
      <c r="C37" s="151" t="s">
        <v>270</v>
      </c>
      <c r="D37" s="151" t="s">
        <v>107</v>
      </c>
      <c r="E37" s="151" t="s">
        <v>108</v>
      </c>
      <c r="F37" s="151" t="s">
        <v>271</v>
      </c>
      <c r="G37" s="151" t="s">
        <v>272</v>
      </c>
      <c r="H37" s="153">
        <v>27600</v>
      </c>
      <c r="I37" s="153">
        <v>27600</v>
      </c>
      <c r="J37" s="153"/>
      <c r="K37" s="153"/>
      <c r="L37" s="153">
        <v>27600</v>
      </c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</row>
    <row r="38" customHeight="1" spans="1:23">
      <c r="A38" s="155"/>
      <c r="B38" s="212" t="s">
        <v>269</v>
      </c>
      <c r="C38" s="151" t="s">
        <v>273</v>
      </c>
      <c r="D38" s="151" t="s">
        <v>107</v>
      </c>
      <c r="E38" s="151" t="s">
        <v>108</v>
      </c>
      <c r="F38" s="151" t="s">
        <v>271</v>
      </c>
      <c r="G38" s="151" t="s">
        <v>272</v>
      </c>
      <c r="H38" s="153">
        <v>15600</v>
      </c>
      <c r="I38" s="153">
        <v>15600</v>
      </c>
      <c r="J38" s="153"/>
      <c r="K38" s="153"/>
      <c r="L38" s="153">
        <v>15600</v>
      </c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</row>
    <row r="39" customHeight="1" spans="1:23">
      <c r="A39" s="155"/>
      <c r="B39" s="212" t="s">
        <v>274</v>
      </c>
      <c r="C39" s="151" t="s">
        <v>275</v>
      </c>
      <c r="D39" s="151" t="s">
        <v>105</v>
      </c>
      <c r="E39" s="151" t="s">
        <v>106</v>
      </c>
      <c r="F39" s="151" t="s">
        <v>225</v>
      </c>
      <c r="G39" s="151" t="s">
        <v>226</v>
      </c>
      <c r="H39" s="153">
        <v>127800</v>
      </c>
      <c r="I39" s="153">
        <v>127800</v>
      </c>
      <c r="J39" s="153"/>
      <c r="K39" s="153"/>
      <c r="L39" s="153">
        <v>127800</v>
      </c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</row>
    <row r="40" customHeight="1" spans="1:23">
      <c r="A40" s="155"/>
      <c r="B40" s="212" t="s">
        <v>274</v>
      </c>
      <c r="C40" s="151" t="s">
        <v>276</v>
      </c>
      <c r="D40" s="151" t="s">
        <v>105</v>
      </c>
      <c r="E40" s="151" t="s">
        <v>106</v>
      </c>
      <c r="F40" s="151" t="s">
        <v>225</v>
      </c>
      <c r="G40" s="151" t="s">
        <v>226</v>
      </c>
      <c r="H40" s="153">
        <v>80000</v>
      </c>
      <c r="I40" s="153">
        <v>80000</v>
      </c>
      <c r="J40" s="153"/>
      <c r="K40" s="153"/>
      <c r="L40" s="153">
        <v>80000</v>
      </c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</row>
  </sheetData>
  <mergeCells count="30">
    <mergeCell ref="A2:W2"/>
    <mergeCell ref="A3:G3"/>
    <mergeCell ref="H4:W4"/>
    <mergeCell ref="I5:M5"/>
    <mergeCell ref="N5:P5"/>
    <mergeCell ref="R5:W5"/>
    <mergeCell ref="A4:A7"/>
    <mergeCell ref="A10:A40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O1" workbookViewId="0">
      <selection activeCell="C23" sqref="C23"/>
    </sheetView>
  </sheetViews>
  <sheetFormatPr defaultColWidth="9.14166666666667" defaultRowHeight="14.25" customHeight="1"/>
  <cols>
    <col min="1" max="1" width="10.2833333333333" customWidth="1"/>
    <col min="2" max="2" width="23.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2"/>
      <c r="E1" s="1"/>
      <c r="F1" s="1"/>
      <c r="G1" s="1"/>
      <c r="H1" s="1"/>
      <c r="U1" s="132"/>
      <c r="W1" s="133" t="s">
        <v>277</v>
      </c>
    </row>
    <row r="2" ht="46.5" customHeight="1" spans="1:23">
      <c r="A2" s="3" t="s">
        <v>278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2"/>
      <c r="W3" s="107" t="s">
        <v>3</v>
      </c>
    </row>
    <row r="4" ht="21.75" customHeight="1" spans="1:23">
      <c r="A4" s="8" t="s">
        <v>279</v>
      </c>
      <c r="B4" s="9" t="s">
        <v>188</v>
      </c>
      <c r="C4" s="8" t="s">
        <v>189</v>
      </c>
      <c r="D4" s="8" t="s">
        <v>280</v>
      </c>
      <c r="E4" s="9" t="s">
        <v>190</v>
      </c>
      <c r="F4" s="9" t="s">
        <v>191</v>
      </c>
      <c r="G4" s="9" t="s">
        <v>192</v>
      </c>
      <c r="H4" s="9" t="s">
        <v>193</v>
      </c>
      <c r="I4" s="27" t="s">
        <v>57</v>
      </c>
      <c r="J4" s="10" t="s">
        <v>281</v>
      </c>
      <c r="K4" s="11"/>
      <c r="L4" s="11"/>
      <c r="M4" s="12"/>
      <c r="N4" s="10" t="s">
        <v>196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4" t="s">
        <v>60</v>
      </c>
      <c r="K5" s="135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202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6" t="s">
        <v>59</v>
      </c>
      <c r="K6" s="137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59</v>
      </c>
      <c r="K7" s="68" t="s">
        <v>282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20" t="s">
        <v>283</v>
      </c>
      <c r="B9" s="138"/>
      <c r="C9" s="139" t="s">
        <v>284</v>
      </c>
      <c r="D9" s="140" t="s">
        <v>72</v>
      </c>
      <c r="E9" s="20" t="s">
        <v>107</v>
      </c>
      <c r="F9" s="20" t="s">
        <v>108</v>
      </c>
      <c r="G9" s="20" t="s">
        <v>212</v>
      </c>
      <c r="H9" s="20" t="s">
        <v>213</v>
      </c>
      <c r="I9" s="141">
        <v>70000</v>
      </c>
      <c r="J9" s="19"/>
      <c r="K9" s="19"/>
      <c r="L9" s="29"/>
      <c r="M9" s="29"/>
      <c r="N9" s="29"/>
      <c r="O9" s="29"/>
      <c r="P9" s="29"/>
      <c r="Q9" s="29"/>
      <c r="R9" s="141">
        <v>70000</v>
      </c>
      <c r="S9" s="141"/>
      <c r="T9" s="141"/>
      <c r="U9" s="141"/>
      <c r="V9" s="141"/>
      <c r="W9" s="141">
        <v>70000</v>
      </c>
    </row>
    <row r="10" ht="21.75" customHeight="1" spans="1:23">
      <c r="A10" s="20" t="s">
        <v>285</v>
      </c>
      <c r="B10" s="142"/>
      <c r="C10" s="139" t="s">
        <v>286</v>
      </c>
      <c r="D10" s="140" t="s">
        <v>72</v>
      </c>
      <c r="E10" s="20" t="s">
        <v>107</v>
      </c>
      <c r="F10" s="20" t="s">
        <v>108</v>
      </c>
      <c r="G10" s="20" t="s">
        <v>287</v>
      </c>
      <c r="H10" s="20" t="s">
        <v>288</v>
      </c>
      <c r="I10" s="141">
        <v>100</v>
      </c>
      <c r="J10" s="82"/>
      <c r="K10" s="82"/>
      <c r="L10" s="82"/>
      <c r="M10" s="82"/>
      <c r="N10" s="82"/>
      <c r="O10" s="82"/>
      <c r="P10" s="82"/>
      <c r="Q10" s="82"/>
      <c r="R10" s="141">
        <v>100</v>
      </c>
      <c r="S10" s="141"/>
      <c r="T10" s="141"/>
      <c r="U10" s="141"/>
      <c r="V10" s="141"/>
      <c r="W10" s="141">
        <v>100</v>
      </c>
    </row>
    <row r="11" ht="18.75" customHeight="1" spans="1:23">
      <c r="A11" s="34" t="s">
        <v>175</v>
      </c>
      <c r="B11" s="35"/>
      <c r="C11" s="35"/>
      <c r="D11" s="35"/>
      <c r="E11" s="35"/>
      <c r="F11" s="35"/>
      <c r="G11" s="35"/>
      <c r="H11" s="36"/>
      <c r="I11" s="141">
        <f>SUM(I9:I10)</f>
        <v>70100</v>
      </c>
      <c r="J11" s="82">
        <f>SUM(L11:Q11)</f>
        <v>0</v>
      </c>
      <c r="K11" s="82"/>
      <c r="L11" s="82"/>
      <c r="M11" s="82"/>
      <c r="N11" s="82">
        <f>SUM(N9:N10)</f>
        <v>0</v>
      </c>
      <c r="O11" s="82"/>
      <c r="P11" s="82"/>
      <c r="Q11" s="82"/>
      <c r="R11" s="141">
        <f>SUM(S11:W11)</f>
        <v>70100</v>
      </c>
      <c r="S11" s="141"/>
      <c r="T11" s="141"/>
      <c r="U11" s="141"/>
      <c r="V11" s="141"/>
      <c r="W11" s="141">
        <f>SUM(W9:W10)</f>
        <v>70100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tabSelected="1" workbookViewId="0">
      <selection activeCell="C9" sqref="C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289</v>
      </c>
    </row>
    <row r="2" ht="39.75" customHeight="1" spans="1:10">
      <c r="A2" s="214" t="s">
        <v>290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">
        <v>2</v>
      </c>
    </row>
    <row r="4" ht="44.25" customHeight="1" spans="1:10">
      <c r="A4" s="68" t="s">
        <v>291</v>
      </c>
      <c r="B4" s="68" t="s">
        <v>292</v>
      </c>
      <c r="C4" s="68" t="s">
        <v>293</v>
      </c>
      <c r="D4" s="68" t="s">
        <v>294</v>
      </c>
      <c r="E4" s="68" t="s">
        <v>295</v>
      </c>
      <c r="F4" s="69" t="s">
        <v>296</v>
      </c>
      <c r="G4" s="68" t="s">
        <v>297</v>
      </c>
      <c r="H4" s="69" t="s">
        <v>298</v>
      </c>
      <c r="I4" s="69" t="s">
        <v>299</v>
      </c>
      <c r="J4" s="68" t="s">
        <v>300</v>
      </c>
    </row>
    <row r="5" ht="18.75" customHeight="1" spans="1:10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29">
        <v>6</v>
      </c>
      <c r="G5" s="129">
        <v>7</v>
      </c>
      <c r="H5" s="29">
        <v>8</v>
      </c>
      <c r="I5" s="29">
        <v>9</v>
      </c>
      <c r="J5" s="129">
        <v>10</v>
      </c>
    </row>
    <row r="6" ht="42" customHeight="1" spans="1:10">
      <c r="A6" s="130" t="s">
        <v>72</v>
      </c>
      <c r="B6" s="131"/>
      <c r="C6" s="131"/>
      <c r="D6" s="131"/>
      <c r="E6" s="131"/>
      <c r="F6" s="131"/>
      <c r="G6" s="131"/>
      <c r="H6" s="131"/>
      <c r="I6" s="131"/>
      <c r="J6" s="131"/>
    </row>
    <row r="7" ht="42" customHeight="1" spans="1:10">
      <c r="A7" s="131" t="s">
        <v>286</v>
      </c>
      <c r="B7" s="131" t="s">
        <v>301</v>
      </c>
      <c r="C7" s="131" t="s">
        <v>302</v>
      </c>
      <c r="D7" s="131" t="s">
        <v>303</v>
      </c>
      <c r="E7" s="131" t="s">
        <v>304</v>
      </c>
      <c r="F7" s="131" t="s">
        <v>305</v>
      </c>
      <c r="G7" s="131" t="s">
        <v>92</v>
      </c>
      <c r="H7" s="131" t="s">
        <v>306</v>
      </c>
      <c r="I7" s="131" t="s">
        <v>307</v>
      </c>
      <c r="J7" s="131" t="s">
        <v>308</v>
      </c>
    </row>
    <row r="8" ht="42" customHeight="1" spans="1:10">
      <c r="A8" s="131" t="s">
        <v>286</v>
      </c>
      <c r="B8" s="131" t="s">
        <v>301</v>
      </c>
      <c r="C8" s="131" t="s">
        <v>302</v>
      </c>
      <c r="D8" s="131" t="s">
        <v>309</v>
      </c>
      <c r="E8" s="131" t="s">
        <v>310</v>
      </c>
      <c r="F8" s="131" t="s">
        <v>311</v>
      </c>
      <c r="G8" s="131" t="s">
        <v>312</v>
      </c>
      <c r="H8" s="131" t="s">
        <v>313</v>
      </c>
      <c r="I8" s="131" t="s">
        <v>307</v>
      </c>
      <c r="J8" s="131" t="s">
        <v>314</v>
      </c>
    </row>
    <row r="9" ht="42" customHeight="1" spans="1:10">
      <c r="A9" s="131" t="s">
        <v>286</v>
      </c>
      <c r="B9" s="131" t="s">
        <v>301</v>
      </c>
      <c r="C9" s="131" t="s">
        <v>302</v>
      </c>
      <c r="D9" s="131" t="s">
        <v>315</v>
      </c>
      <c r="E9" s="131" t="s">
        <v>316</v>
      </c>
      <c r="F9" s="131" t="s">
        <v>305</v>
      </c>
      <c r="G9" s="131" t="s">
        <v>317</v>
      </c>
      <c r="H9" s="131" t="s">
        <v>318</v>
      </c>
      <c r="I9" s="131" t="s">
        <v>307</v>
      </c>
      <c r="J9" s="131" t="s">
        <v>319</v>
      </c>
    </row>
    <row r="10" ht="42" customHeight="1" spans="1:10">
      <c r="A10" s="131" t="s">
        <v>286</v>
      </c>
      <c r="B10" s="131" t="s">
        <v>301</v>
      </c>
      <c r="C10" s="131" t="s">
        <v>320</v>
      </c>
      <c r="D10" s="131" t="s">
        <v>321</v>
      </c>
      <c r="E10" s="131" t="s">
        <v>322</v>
      </c>
      <c r="F10" s="131" t="s">
        <v>305</v>
      </c>
      <c r="G10" s="131" t="s">
        <v>323</v>
      </c>
      <c r="H10" s="131" t="s">
        <v>313</v>
      </c>
      <c r="I10" s="131" t="s">
        <v>307</v>
      </c>
      <c r="J10" s="131" t="s">
        <v>324</v>
      </c>
    </row>
    <row r="11" ht="42" customHeight="1" spans="1:10">
      <c r="A11" s="131" t="s">
        <v>286</v>
      </c>
      <c r="B11" s="131" t="s">
        <v>301</v>
      </c>
      <c r="C11" s="131" t="s">
        <v>325</v>
      </c>
      <c r="D11" s="131" t="s">
        <v>326</v>
      </c>
      <c r="E11" s="131" t="s">
        <v>327</v>
      </c>
      <c r="F11" s="131" t="s">
        <v>311</v>
      </c>
      <c r="G11" s="131" t="s">
        <v>312</v>
      </c>
      <c r="H11" s="131" t="s">
        <v>313</v>
      </c>
      <c r="I11" s="131" t="s">
        <v>307</v>
      </c>
      <c r="J11" s="131" t="s">
        <v>328</v>
      </c>
    </row>
    <row r="12" ht="42" customHeight="1" spans="1:10">
      <c r="A12" s="131" t="s">
        <v>286</v>
      </c>
      <c r="B12" s="131" t="s">
        <v>301</v>
      </c>
      <c r="C12" s="131" t="s">
        <v>329</v>
      </c>
      <c r="D12" s="131" t="s">
        <v>330</v>
      </c>
      <c r="E12" s="131" t="s">
        <v>331</v>
      </c>
      <c r="F12" s="131" t="s">
        <v>311</v>
      </c>
      <c r="G12" s="131" t="s">
        <v>332</v>
      </c>
      <c r="H12" s="131" t="s">
        <v>313</v>
      </c>
      <c r="I12" s="131" t="s">
        <v>307</v>
      </c>
      <c r="J12" s="131" t="s">
        <v>333</v>
      </c>
    </row>
    <row r="13" ht="42" customHeight="1" spans="1:10">
      <c r="A13" s="131" t="s">
        <v>284</v>
      </c>
      <c r="B13" s="131" t="s">
        <v>334</v>
      </c>
      <c r="C13" s="131" t="s">
        <v>302</v>
      </c>
      <c r="D13" s="131" t="s">
        <v>303</v>
      </c>
      <c r="E13" s="131" t="s">
        <v>335</v>
      </c>
      <c r="F13" s="131" t="s">
        <v>305</v>
      </c>
      <c r="G13" s="131" t="s">
        <v>317</v>
      </c>
      <c r="H13" s="131" t="s">
        <v>336</v>
      </c>
      <c r="I13" s="131" t="s">
        <v>307</v>
      </c>
      <c r="J13" s="131" t="s">
        <v>337</v>
      </c>
    </row>
    <row r="14" ht="42" customHeight="1" spans="1:10">
      <c r="A14" s="131" t="s">
        <v>284</v>
      </c>
      <c r="B14" s="131" t="s">
        <v>334</v>
      </c>
      <c r="C14" s="131" t="s">
        <v>302</v>
      </c>
      <c r="D14" s="131" t="s">
        <v>309</v>
      </c>
      <c r="E14" s="131" t="s">
        <v>338</v>
      </c>
      <c r="F14" s="131" t="s">
        <v>311</v>
      </c>
      <c r="G14" s="131" t="s">
        <v>332</v>
      </c>
      <c r="H14" s="131" t="s">
        <v>313</v>
      </c>
      <c r="I14" s="131" t="s">
        <v>307</v>
      </c>
      <c r="J14" s="131" t="s">
        <v>339</v>
      </c>
    </row>
    <row r="15" ht="42" customHeight="1" spans="1:10">
      <c r="A15" s="131" t="s">
        <v>284</v>
      </c>
      <c r="B15" s="131" t="s">
        <v>334</v>
      </c>
      <c r="C15" s="131" t="s">
        <v>302</v>
      </c>
      <c r="D15" s="131" t="s">
        <v>315</v>
      </c>
      <c r="E15" s="131" t="s">
        <v>340</v>
      </c>
      <c r="F15" s="131" t="s">
        <v>311</v>
      </c>
      <c r="G15" s="131" t="s">
        <v>332</v>
      </c>
      <c r="H15" s="131" t="s">
        <v>313</v>
      </c>
      <c r="I15" s="131" t="s">
        <v>307</v>
      </c>
      <c r="J15" s="131" t="s">
        <v>341</v>
      </c>
    </row>
    <row r="16" ht="42" customHeight="1" spans="1:10">
      <c r="A16" s="131" t="s">
        <v>284</v>
      </c>
      <c r="B16" s="131" t="s">
        <v>334</v>
      </c>
      <c r="C16" s="131" t="s">
        <v>320</v>
      </c>
      <c r="D16" s="131" t="s">
        <v>321</v>
      </c>
      <c r="E16" s="131" t="s">
        <v>342</v>
      </c>
      <c r="F16" s="131" t="s">
        <v>305</v>
      </c>
      <c r="G16" s="131" t="s">
        <v>343</v>
      </c>
      <c r="H16" s="131" t="s">
        <v>344</v>
      </c>
      <c r="I16" s="131" t="s">
        <v>345</v>
      </c>
      <c r="J16" s="131" t="s">
        <v>346</v>
      </c>
    </row>
    <row r="17" ht="42" customHeight="1" spans="1:10">
      <c r="A17" s="131" t="s">
        <v>284</v>
      </c>
      <c r="B17" s="131" t="s">
        <v>334</v>
      </c>
      <c r="C17" s="131" t="s">
        <v>325</v>
      </c>
      <c r="D17" s="131" t="s">
        <v>326</v>
      </c>
      <c r="E17" s="131" t="s">
        <v>326</v>
      </c>
      <c r="F17" s="131" t="s">
        <v>311</v>
      </c>
      <c r="G17" s="131" t="s">
        <v>312</v>
      </c>
      <c r="H17" s="131" t="s">
        <v>313</v>
      </c>
      <c r="I17" s="131" t="s">
        <v>307</v>
      </c>
      <c r="J17" s="131" t="s">
        <v>326</v>
      </c>
    </row>
    <row r="18" ht="42" customHeight="1" spans="1:10">
      <c r="A18" s="131" t="s">
        <v>284</v>
      </c>
      <c r="B18" s="131" t="s">
        <v>334</v>
      </c>
      <c r="C18" s="131" t="s">
        <v>329</v>
      </c>
      <c r="D18" s="131" t="s">
        <v>330</v>
      </c>
      <c r="E18" s="131" t="s">
        <v>331</v>
      </c>
      <c r="F18" s="131" t="s">
        <v>311</v>
      </c>
      <c r="G18" s="131" t="s">
        <v>332</v>
      </c>
      <c r="H18" s="131" t="s">
        <v>313</v>
      </c>
      <c r="I18" s="131" t="s">
        <v>307</v>
      </c>
      <c r="J18" s="131" t="s">
        <v>333</v>
      </c>
    </row>
  </sheetData>
  <mergeCells count="6">
    <mergeCell ref="A2:J2"/>
    <mergeCell ref="A3:H3"/>
    <mergeCell ref="A7:A12"/>
    <mergeCell ref="A13:A18"/>
    <mergeCell ref="B7:B12"/>
    <mergeCell ref="B13:B1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2026-02-03T07:40:00Z</dcterms:created>
  <dcterms:modified xsi:type="dcterms:W3CDTF">2026-03-16T03:52:54Z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C8C5F38273E6426EABC32F6740822F1A_13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