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<sst xmlns="http://schemas.openxmlformats.org/spreadsheetml/2006/main" count="645" uniqueCount="324">
  <si>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</si>
  <si>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</si>
  <si>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</si>
  <si>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</si>
  <si>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</si>
  <si>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</si>
  <si>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</si>
  <si>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</si>
  <si>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</si>
  <si>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</si>
  <si>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</si>
  <si>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</si>
  <si>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</si>
  <si>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</si>
  <si>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</si>
  <si>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</si>
  <si>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</si>
  <si>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</si>
  <si>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</si>
  <si>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</si>
  <si>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</si>
  <si>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</si>
  <si>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</si>
  <si>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</si>
  <si>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</si>
  <si>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</si>
  <si>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</si>
  <si>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</si>
  <si>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</si>
  <si>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</si>
  <si>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</si>
  <si>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</si>
  <si>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</si>
  <si>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</si>
  <si>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</si>
  <si>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</si>
  <si>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</si>
  <si>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</si>
  <si>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</si>
  <si>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</si>
  <si>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</si>
  <si>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</si>
  <si>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</si>
  <si>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</si>
  <si>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</si>
  <si>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</si>
  <si>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</si>
  <si>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</si>
  <si>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</si>
  <si>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</si>
  <si>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</si>
  <si>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</si>
  <si>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</si>
  <si>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</si>
  <si>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</si>
  <si>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</si>
  <si>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</si>
  <si>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</si>
  <si>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</si>
  <si>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</si>
  <si>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</si>
  <si>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</si>
  <si>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</si>
  <si>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</si>
  <si>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</si>
  <si>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</si>
  <si>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</si>
  <si>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</si>
  <si>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</si>
  <si>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105075</t>
  </si>
  <si>
    <t>昆明市五华区文林幼儿园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</si>
  <si>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</si>
  <si>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</si>
  <si>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</si>
  <si>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</si>
  <si>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</si>
  <si>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</si>
  <si>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</si>
  <si>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</si>
  <si>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</si>
  <si>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</si>
  <si>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</si>
  <si>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</si>
  <si>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</si>
  <si>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</si>
  <si>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</si>
  <si>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</si>
  <si>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</si>
  <si>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</si>
  <si>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</si>
  <si>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</si>
  <si>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</si>
  <si>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</si>
  <si>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</si>
  <si>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</si>
  <si>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</si>
  <si>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</si>
  <si>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</si>
  <si>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</si>
  <si>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</si>
  <si>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</si>
  <si>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</si>
  <si>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</si>
  <si>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</si>
  <si>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</si>
  <si>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</si>
  <si>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</si>
  <si>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</si>
  <si>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</si>
  <si>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</si>
  <si>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</si>
  <si>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</si>
  <si>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</si>
  <si>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</si>
  <si>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</si>
  <si>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</si>
  <si>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</si>
  <si>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</si>
  <si>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</si>
  <si>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</si>
  <si>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</si>
  <si>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</si>
  <si>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</si>
  <si>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</si>
  <si>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</si>
  <si>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</si>
  <si>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</si>
  <si>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</si>
  <si>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</si>
  <si>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</si>
  <si>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</si>
  <si>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</si>
  <si>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</si>
  <si>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</si>
  <si>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</si>
  <si>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</si>
  <si>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</si>
  <si>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</si>
  <si>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</si>
  <si>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</si>
  <si>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</si>
  <si>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</si>
  <si>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</si>
  <si>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</si>
  <si>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</si>
  <si>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</si>
  <si>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</si>
  <si>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</si>
  <si>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</si>
  <si>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备注：昆明市五华区文林幼儿园2026年无“三公”经费支出。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</si>
  <si>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</si>
  <si>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</si>
  <si>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</si>
  <si>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</si>
  <si>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</si>
  <si>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</si>
  <si>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</si>
  <si>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</si>
  <si>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</si>
  <si>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</si>
  <si>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</si>
  <si>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</si>
  <si>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</si>
  <si>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</si>
  <si>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</si>
  <si>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</si>
  <si>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</si>
  <si>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</si>
  <si>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</si>
  <si>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</si>
  <si>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530102231100001590811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</si>
  <si>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</si>
  <si>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</si>
  <si>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</si>
  <si>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</si>
  <si>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</si>
  <si>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</si>
  <si>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</si>
  <si>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</si>
  <si>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</si>
  <si>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</si>
  <si>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</si>
  <si>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530102241100002185957</t>
  </si>
  <si>
    <t>其他商品服务支出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</si>
  <si>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</si>
  <si>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</si>
  <si>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</si>
  <si>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</si>
  <si>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</si>
  <si>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</si>
  <si>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</si>
  <si>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</si>
  <si>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530102251100004756221</t>
  </si>
  <si>
    <t>昆财教〔2025〕262号下达2025年第二批学前教育免保育教育费省级补助资金</t>
  </si>
  <si>
    <t>事业发展类</t>
  </si>
  <si>
    <t>530102251100004642473</t>
  </si>
  <si>
    <t>昆财教〔2025〕173号预下达2025年学前教育免保育教育费中央补助资金</t>
  </si>
  <si>
    <t>530102251100004642474</t>
  </si>
  <si>
    <t>昆财教【2025】202号25年学前教育免保育教育费市级补助资金</t>
  </si>
  <si>
    <t>530102261100005143397</t>
  </si>
  <si>
    <t>自营食堂伙食经费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</si>
  <si>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</si>
  <si>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</si>
  <si>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</si>
  <si>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</si>
  <si>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</si>
  <si>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</si>
  <si>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</si>
  <si>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</si>
  <si>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</si>
  <si>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</si>
  <si>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1.安全管理目标
伙食经费中专项安全投入占比不低于5%，用于食材农残检测、厨房消毒设备更新及食堂人员安全培训，全年食品安全抽检合格率100%，无食品安全相关投诉及事故。
2.营养供给目标
参照学龄前儿童膳食指南制定周带量食谱，经费优先保障肉、蛋、奶、新鲜蔬果的采购，确保每日餐食蛋白质、维生素等核心营养素达标率100%；应季食材采购占比提升至60%以上，丰富幼儿餐食种类。
3.成本管控目标
建立经费收支台账，实现食材采购、出入库、消耗全流程记录可追溯；食堂运营管理成本占伙食总经费比例控制在10%以内，通过精准采购、杜绝浪费降低损耗，损耗率控制在3%以下。
4.家长沟通目标
每季度公开伙食经费收支明细及食谱，组织1-2次家长食堂开放日活动；年末家长对伙食满意度调查达到85%以上，收集家长建议并落实整改率不低于90%。</t>
  </si>
  <si>
    <t>产出指标</t>
  </si>
  <si>
    <t>质量指标</t>
  </si>
  <si>
    <t>明厨亮灶达标率</t>
  </si>
  <si>
    <t>=</t>
  </si>
  <si>
    <t>100</t>
  </si>
  <si>
    <t>%</t>
  </si>
  <si>
    <t>定性指标</t>
  </si>
  <si>
    <t>反映单位明厨亮灶达标率</t>
  </si>
  <si>
    <t>时效指标</t>
  </si>
  <si>
    <t>支付及时率</t>
  </si>
  <si>
    <t>定量指标</t>
  </si>
  <si>
    <t xml:space="preserve">"反映单位及时支付资金的情况。
支付及时率=在时限内支付资金/应支付资金*100%"
</t>
  </si>
  <si>
    <t>食材采购及验收及时性</t>
  </si>
  <si>
    <t>按需及时完成，保障供餐正常</t>
  </si>
  <si>
    <t>是/否</t>
  </si>
  <si>
    <t>反映单位食材采购及验收及时性</t>
  </si>
  <si>
    <t>效益指标</t>
  </si>
  <si>
    <t>社会效益</t>
  </si>
  <si>
    <t>政策知晓率</t>
  </si>
  <si>
    <t xml:space="preserve">"反映政策的宣传效果情况。
政策知晓率=调查中政策知晓人数/调查总人数*100%"
</t>
  </si>
  <si>
    <t>食品安全事故发生数</t>
  </si>
  <si>
    <t>0</t>
  </si>
  <si>
    <t>次</t>
  </si>
  <si>
    <t>反映单位食品安全事故发生数</t>
  </si>
  <si>
    <t>幼儿膳食保障覆盖率</t>
  </si>
  <si>
    <t>反映单位幼儿膳食保障覆盖率</t>
  </si>
  <si>
    <t>满意度指标</t>
  </si>
  <si>
    <t>服务对象满意度</t>
  </si>
  <si>
    <t>受益对象满意度</t>
  </si>
  <si>
    <t>&gt;=</t>
  </si>
  <si>
    <t>90</t>
  </si>
  <si>
    <t xml:space="preserve">反映受益对象的满意程度。
</t>
  </si>
  <si>
    <t>成本指标</t>
  </si>
  <si>
    <t>经济成本指标</t>
  </si>
  <si>
    <t>幼儿伙食费人均标准</t>
  </si>
  <si>
    <t>350</t>
  </si>
  <si>
    <t>元/人*月</t>
  </si>
  <si>
    <t>反映单位幼儿伙食费人均标准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</si>
  <si>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</si>
  <si>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</si>
  <si>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</si>
  <si>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</si>
  <si>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备注：昆明市五华区文林幼儿园2026年无政府性基金预算支出预算支出。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</si>
  <si>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</si>
  <si>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</si>
  <si>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</si>
  <si>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</si>
  <si>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</si>
  <si>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</si>
  <si>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</si>
  <si>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</si>
  <si>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</si>
  <si>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</si>
  <si>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</si>
  <si>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</si>
  <si>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备注：昆明市五华区文林幼儿园2026年无政府采购预算支出。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</si>
  <si>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</si>
  <si>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</si>
  <si>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</si>
  <si>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</si>
  <si>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</si>
  <si>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</si>
  <si>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</si>
  <si>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备注：昆明市五华区文林幼儿园2026年无政府购买服务预算支出。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</si>
  <si>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</si>
  <si>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</si>
  <si>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</si>
  <si>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</si>
  <si>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</si>
  <si>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</si>
  <si>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</si>
  <si>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</si>
  <si>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</si>
  <si>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</si>
  <si>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</si>
  <si>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</si>
  <si>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</si>
  <si>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</si>
  <si>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</si>
  <si>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</si>
  <si>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</si>
  <si>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</si>
  <si>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</si>
  <si>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</si>
  <si>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</si>
  <si>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</si>
  <si>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</si>
  <si>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备注：昆明市五华区文林幼儿园2026年无市对下转移支付预算支出。</t>
  </si>
  <si>
    <t>预算09-2表</t>
  </si>
  <si>
    <t>备注：昆明市五华区文林幼儿园2026年无市对下转移支付支出。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</si>
  <si>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</si>
  <si>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</si>
  <si>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</si>
  <si>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</si>
  <si>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</si>
  <si>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</si>
  <si>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</si>
  <si>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</si>
  <si>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备注：昆明市五华区文林幼儿园2026年无新增资产配置预算支出。</t>
  </si>
  <si>
    <t>预算11表</t>
  </si>
  <si>
    <t>上级补助</t>
  </si>
  <si>
    <t>备注：昆明市五华区文林幼儿园2026年无上级转移支付补助项目支出预算支出。</t>
  </si>
  <si>
    <t>预算12表</t>
  </si>
  <si>
    <t>2026年部门项目中期规划预算表</t>
  </si>
  <si>
    <t>单位名称：昆明市五华区文林幼儿园</t>
  </si>
  <si>
    <t>项目级次</t>
  </si>
  <si>
    <t>2026年</t>
  </si>
  <si>
    <t>2027年</t>
  </si>
  <si>
    <t>2028年</t>
  </si>
  <si>
    <t>本级</t>
  </si>
  <si>
    <t>其他公用支出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</si>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</sst>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220">
    <xf numFmtId="0" fontId="0" fillId="0" borderId="0" xfId="0" applyFont="1" applyBorder="1"/>
    <xf numFmtId="0" fontId="0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5" fillId="0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5" fillId="0" borderId="8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7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7" fillId="0" borderId="7" xfId="56" applyNumberFormat="1" applyFont="1" applyBorder="1" applyAlignment="1">
      <alignment horizontal="center" vertical="center"/>
    </xf>
    <xf numFmtId="180" fontId="7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7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16" workbookViewId="0">
      <selection activeCell="B37" sqref="B37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68"/>
      <c r="B1" s="68"/>
      <c r="C1" s="68"/>
      <c r="D1" s="69" t="s">
        <v>0</v>
      </c>
    </row>
    <row r="2" ht="41.25" customHeight="1" spans="1:4">
      <c r="A2" s="63" t="str">
        <f>"2026"&amp;"年部门财务收支预算总表"</f>
        <v>2026年部门财务收支预算总表</v>
      </c>
    </row>
    <row r="3" ht="17.25" customHeight="1" spans="1:4">
      <c r="A3" s="66" t="str">
        <f>"单位名称："&amp;"昆明市五华区文林幼儿园"</f>
        <v>单位名称：昆明市五华区文林幼儿园</v>
      </c>
      <c r="B3" s="185"/>
      <c r="D3" s="159" t="s">
        <v>1</v>
      </c>
    </row>
    <row r="4" ht="23.25" customHeight="1" spans="1:4">
      <c r="A4" s="186" t="s">
        <v>2</v>
      </c>
      <c r="B4" s="187"/>
      <c r="C4" s="186" t="s">
        <v>3</v>
      </c>
      <c r="D4" s="187"/>
    </row>
    <row r="5" ht="24" customHeight="1" spans="1:4">
      <c r="A5" s="186" t="s">
        <v>4</v>
      </c>
      <c r="B5" s="186" t="s">
        <v>5</v>
      </c>
      <c r="C5" s="186" t="s">
        <v>6</v>
      </c>
      <c r="D5" s="186" t="s">
        <v>5</v>
      </c>
    </row>
    <row r="6" ht="17.25" customHeight="1" spans="1:4">
      <c r="A6" s="188" t="s">
        <v>7</v>
      </c>
      <c r="B6" s="103">
        <v>44546</v>
      </c>
      <c r="C6" s="188" t="s">
        <v>8</v>
      </c>
      <c r="D6" s="103"/>
    </row>
    <row r="7" ht="17.25" customHeight="1" spans="1:4">
      <c r="A7" s="188" t="s">
        <v>9</v>
      </c>
      <c r="B7" s="103"/>
      <c r="C7" s="188" t="s">
        <v>10</v>
      </c>
      <c r="D7" s="103"/>
    </row>
    <row r="8" ht="17.25" customHeight="1" spans="1:4">
      <c r="A8" s="188" t="s">
        <v>11</v>
      </c>
      <c r="B8" s="103"/>
      <c r="C8" s="219" t="s">
        <v>12</v>
      </c>
      <c r="D8" s="103"/>
    </row>
    <row r="9" ht="17.25" customHeight="1" spans="1:4">
      <c r="A9" s="188" t="s">
        <v>13</v>
      </c>
      <c r="B9" s="103"/>
      <c r="C9" s="219" t="s">
        <v>14</v>
      </c>
      <c r="D9" s="103"/>
    </row>
    <row r="10" ht="17.25" customHeight="1" spans="1:4">
      <c r="A10" s="188" t="s">
        <v>15</v>
      </c>
      <c r="B10" s="103">
        <v>297500</v>
      </c>
      <c r="C10" s="219" t="s">
        <v>16</v>
      </c>
      <c r="D10" s="103">
        <v>351046.9</v>
      </c>
    </row>
    <row r="11" ht="17.25" customHeight="1" spans="1:4">
      <c r="A11" s="188" t="s">
        <v>17</v>
      </c>
      <c r="B11" s="103"/>
      <c r="C11" s="219" t="s">
        <v>18</v>
      </c>
      <c r="D11" s="103"/>
    </row>
    <row r="12" ht="17.25" customHeight="1" spans="1:4">
      <c r="A12" s="188" t="s">
        <v>19</v>
      </c>
      <c r="B12" s="103"/>
      <c r="C12" s="54" t="s">
        <v>20</v>
      </c>
      <c r="D12" s="103"/>
    </row>
    <row r="13" ht="17.25" customHeight="1" spans="1:4">
      <c r="A13" s="188" t="s">
        <v>21</v>
      </c>
      <c r="B13" s="103"/>
      <c r="C13" s="54" t="s">
        <v>22</v>
      </c>
      <c r="D13" s="103"/>
    </row>
    <row r="14" ht="17.25" customHeight="1" spans="1:4">
      <c r="A14" s="188" t="s">
        <v>23</v>
      </c>
      <c r="B14" s="103"/>
      <c r="C14" s="54" t="s">
        <v>24</v>
      </c>
      <c r="D14" s="103"/>
    </row>
    <row r="15" ht="17.25" customHeight="1" spans="1:4">
      <c r="A15" s="188" t="s">
        <v>25</v>
      </c>
      <c r="B15" s="103">
        <v>297500</v>
      </c>
      <c r="C15" s="54" t="s">
        <v>26</v>
      </c>
      <c r="D15" s="103"/>
    </row>
    <row r="16" ht="17.25" customHeight="1" spans="1:4">
      <c r="A16" s="172"/>
      <c r="B16" s="103"/>
      <c r="C16" s="54" t="s">
        <v>27</v>
      </c>
      <c r="D16" s="103"/>
    </row>
    <row r="17" ht="17.25" customHeight="1" spans="1:4">
      <c r="A17" s="189"/>
      <c r="B17" s="103"/>
      <c r="C17" s="54" t="s">
        <v>28</v>
      </c>
      <c r="D17" s="103"/>
    </row>
    <row r="18" ht="17.25" customHeight="1" spans="1:4">
      <c r="A18" s="189"/>
      <c r="B18" s="103"/>
      <c r="C18" s="54" t="s">
        <v>29</v>
      </c>
      <c r="D18" s="103"/>
    </row>
    <row r="19" ht="17.25" customHeight="1" spans="1:4">
      <c r="A19" s="189"/>
      <c r="B19" s="103"/>
      <c r="C19" s="54" t="s">
        <v>30</v>
      </c>
      <c r="D19" s="103"/>
    </row>
    <row r="20" ht="17.25" customHeight="1" spans="1:4">
      <c r="A20" s="189"/>
      <c r="B20" s="103"/>
      <c r="C20" s="54" t="s">
        <v>31</v>
      </c>
      <c r="D20" s="103"/>
    </row>
    <row r="21" ht="17.25" customHeight="1" spans="1:4">
      <c r="A21" s="189"/>
      <c r="B21" s="103"/>
      <c r="C21" s="54" t="s">
        <v>32</v>
      </c>
      <c r="D21" s="103"/>
    </row>
    <row r="22" ht="17.25" customHeight="1" spans="1:4">
      <c r="A22" s="189"/>
      <c r="B22" s="103"/>
      <c r="C22" s="54" t="s">
        <v>33</v>
      </c>
      <c r="D22" s="103"/>
    </row>
    <row r="23" ht="17.25" customHeight="1" spans="1:4">
      <c r="A23" s="189"/>
      <c r="B23" s="103"/>
      <c r="C23" s="54" t="s">
        <v>34</v>
      </c>
      <c r="D23" s="103"/>
    </row>
    <row r="24" ht="17.25" customHeight="1" spans="1:4">
      <c r="A24" s="189"/>
      <c r="B24" s="103"/>
      <c r="C24" s="54" t="s">
        <v>35</v>
      </c>
      <c r="D24" s="103"/>
    </row>
    <row r="25" ht="17.25" customHeight="1" spans="1:4">
      <c r="A25" s="189"/>
      <c r="B25" s="103"/>
      <c r="C25" s="54" t="s">
        <v>36</v>
      </c>
      <c r="D25" s="103"/>
    </row>
    <row r="26" ht="17.25" customHeight="1" spans="1:4">
      <c r="A26" s="189"/>
      <c r="B26" s="103"/>
      <c r="C26" s="172" t="s">
        <v>37</v>
      </c>
      <c r="D26" s="103"/>
    </row>
    <row r="27" ht="17.25" customHeight="1" spans="1:4">
      <c r="A27" s="189"/>
      <c r="B27" s="103"/>
      <c r="C27" s="54" t="s">
        <v>38</v>
      </c>
      <c r="D27" s="103"/>
    </row>
    <row r="28" ht="16.5" customHeight="1" spans="1:4">
      <c r="A28" s="189"/>
      <c r="B28" s="103"/>
      <c r="C28" s="54" t="s">
        <v>39</v>
      </c>
      <c r="D28" s="103"/>
    </row>
    <row r="29" ht="16.5" customHeight="1" spans="1:4">
      <c r="A29" s="189"/>
      <c r="B29" s="103"/>
      <c r="C29" s="172" t="s">
        <v>40</v>
      </c>
      <c r="D29" s="103"/>
    </row>
    <row r="30" ht="17.25" customHeight="1" spans="1:4">
      <c r="A30" s="189"/>
      <c r="B30" s="103"/>
      <c r="C30" s="172" t="s">
        <v>41</v>
      </c>
      <c r="D30" s="103"/>
    </row>
    <row r="31" ht="17.25" customHeight="1" spans="1:4">
      <c r="A31" s="189"/>
      <c r="B31" s="103"/>
      <c r="C31" s="54" t="s">
        <v>42</v>
      </c>
      <c r="D31" s="103"/>
    </row>
    <row r="32" ht="16.5" customHeight="1" spans="1:4">
      <c r="A32" s="189" t="s">
        <v>43</v>
      </c>
      <c r="B32" s="103">
        <v>342046</v>
      </c>
      <c r="C32" s="189" t="s">
        <v>44</v>
      </c>
      <c r="D32" s="103">
        <v>351046.9</v>
      </c>
    </row>
    <row r="33" ht="16.5" customHeight="1" spans="1:4">
      <c r="A33" s="172" t="s">
        <v>45</v>
      </c>
      <c r="B33" s="103">
        <v>9000.9</v>
      </c>
      <c r="C33" s="172" t="s">
        <v>46</v>
      </c>
      <c r="D33" s="103"/>
    </row>
    <row r="34" ht="16.5" customHeight="1" spans="1:4">
      <c r="A34" s="54" t="s">
        <v>47</v>
      </c>
      <c r="B34" s="103">
        <v>9000.9</v>
      </c>
      <c r="C34" s="54" t="s">
        <v>47</v>
      </c>
      <c r="D34" s="103"/>
    </row>
    <row r="35" ht="16.5" customHeight="1" spans="1:4">
      <c r="A35" s="54" t="s">
        <v>48</v>
      </c>
      <c r="B35" s="103"/>
      <c r="C35" s="54" t="s">
        <v>49</v>
      </c>
      <c r="D35" s="103"/>
    </row>
    <row r="36" ht="16.5" customHeight="1" spans="1:4">
      <c r="A36" s="190" t="s">
        <v>50</v>
      </c>
      <c r="B36" s="103">
        <v>351046.9</v>
      </c>
      <c r="C36" s="190" t="s">
        <v>51</v>
      </c>
      <c r="D36" s="103">
        <v>351046.9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8" sqref="A18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41">
        <v>1</v>
      </c>
      <c r="B1" s="142">
        <v>0</v>
      </c>
      <c r="C1" s="141">
        <v>1</v>
      </c>
      <c r="D1" s="143"/>
      <c r="E1" s="143"/>
      <c r="F1" s="132" t="s">
        <v>250</v>
      </c>
    </row>
    <row r="2" ht="42" customHeight="1" spans="1:6">
      <c r="A2" s="144" t="str">
        <f>"2026"&amp;"年部门政府性基金预算支出预算表"</f>
        <v>2026年部门政府性基金预算支出预算表</v>
      </c>
      <c r="B2" s="144" t="s">
        <v>251</v>
      </c>
      <c r="C2" s="145"/>
      <c r="D2" s="146"/>
      <c r="E2" s="146"/>
      <c r="F2" s="146"/>
    </row>
    <row r="3" ht="13.5" customHeight="1" spans="1:6">
      <c r="A3" s="32" t="str">
        <f>"单位名称："&amp;"昆明市五华区文林幼儿园"</f>
        <v>单位名称：昆明市五华区文林幼儿园</v>
      </c>
      <c r="B3" s="32" t="s">
        <v>252</v>
      </c>
      <c r="C3" s="141"/>
      <c r="D3" s="143"/>
      <c r="E3" s="143"/>
      <c r="F3" s="132" t="s">
        <v>1</v>
      </c>
    </row>
    <row r="4" ht="19.5" customHeight="1" spans="1:6">
      <c r="A4" s="147" t="s">
        <v>152</v>
      </c>
      <c r="B4" s="148" t="s">
        <v>72</v>
      </c>
      <c r="C4" s="147" t="s">
        <v>73</v>
      </c>
      <c r="D4" s="39" t="s">
        <v>253</v>
      </c>
      <c r="E4" s="40"/>
      <c r="F4" s="41"/>
    </row>
    <row r="5" ht="18.75" customHeight="1" spans="1:6">
      <c r="A5" s="149"/>
      <c r="B5" s="150"/>
      <c r="C5" s="149"/>
      <c r="D5" s="151" t="s">
        <v>55</v>
      </c>
      <c r="E5" s="39" t="s">
        <v>75</v>
      </c>
      <c r="F5" s="151" t="s">
        <v>76</v>
      </c>
    </row>
    <row r="6" ht="18.75" customHeight="1" spans="1:6">
      <c r="A6" s="89">
        <v>1</v>
      </c>
      <c r="B6" s="152" t="s">
        <v>83</v>
      </c>
      <c r="C6" s="89">
        <v>3</v>
      </c>
      <c r="D6" s="153">
        <v>4</v>
      </c>
      <c r="E6" s="153">
        <v>5</v>
      </c>
      <c r="F6" s="153">
        <v>6</v>
      </c>
    </row>
    <row r="7" ht="21" customHeight="1" spans="1:6">
      <c r="A7" s="51"/>
      <c r="B7" s="51"/>
      <c r="C7" s="51"/>
      <c r="D7" s="103"/>
      <c r="E7" s="103"/>
      <c r="F7" s="103"/>
    </row>
    <row r="8" ht="21" customHeight="1" spans="1:6">
      <c r="A8" s="51"/>
      <c r="B8" s="51"/>
      <c r="C8" s="51"/>
      <c r="D8" s="103"/>
      <c r="E8" s="103"/>
      <c r="F8" s="103"/>
    </row>
    <row r="9" ht="18.75" customHeight="1" spans="1:6">
      <c r="A9" s="154" t="s">
        <v>141</v>
      </c>
      <c r="B9" s="154" t="s">
        <v>141</v>
      </c>
      <c r="C9" s="155" t="s">
        <v>141</v>
      </c>
      <c r="D9" s="103"/>
      <c r="E9" s="103"/>
      <c r="F9" s="103"/>
    </row>
    <row r="10" customHeight="1" spans="1:6">
      <c r="A10" s="59" t="s">
        <v>254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104"/>
      <c r="C1" s="104"/>
      <c r="R1" s="30"/>
      <c r="S1" s="30" t="s">
        <v>255</v>
      </c>
    </row>
    <row r="2" ht="41.25" customHeight="1" spans="1:19">
      <c r="A2" s="93" t="str">
        <f>"2026"&amp;"年部门政府采购预算表"</f>
        <v>2026年部门政府采购预算表</v>
      </c>
      <c r="B2" s="87"/>
      <c r="C2" s="87"/>
      <c r="D2" s="31"/>
      <c r="E2" s="31"/>
      <c r="F2" s="31"/>
      <c r="G2" s="31"/>
      <c r="H2" s="31"/>
      <c r="I2" s="31"/>
      <c r="J2" s="31"/>
      <c r="K2" s="31"/>
      <c r="L2" s="31"/>
      <c r="M2" s="87"/>
      <c r="N2" s="31"/>
      <c r="O2" s="31"/>
      <c r="P2" s="87"/>
      <c r="Q2" s="31"/>
      <c r="R2" s="87"/>
      <c r="S2" s="87"/>
    </row>
    <row r="3" ht="18.75" customHeight="1" spans="1:19">
      <c r="A3" s="131" t="str">
        <f>"单位名称："&amp;"昆明市五华区文林幼儿园"</f>
        <v>单位名称：昆明市五华区文林幼儿园</v>
      </c>
      <c r="B3" s="109"/>
      <c r="C3" s="109"/>
      <c r="D3" s="34"/>
      <c r="E3" s="34"/>
      <c r="F3" s="34"/>
      <c r="G3" s="34"/>
      <c r="H3" s="34"/>
      <c r="I3" s="34"/>
      <c r="J3" s="34"/>
      <c r="K3" s="34"/>
      <c r="L3" s="34"/>
      <c r="R3" s="35"/>
      <c r="S3" s="132" t="s">
        <v>1</v>
      </c>
    </row>
    <row r="4" ht="15.75" customHeight="1" spans="1:19">
      <c r="A4" s="37" t="s">
        <v>151</v>
      </c>
      <c r="B4" s="111" t="s">
        <v>152</v>
      </c>
      <c r="C4" s="111" t="s">
        <v>256</v>
      </c>
      <c r="D4" s="112" t="s">
        <v>257</v>
      </c>
      <c r="E4" s="112" t="s">
        <v>258</v>
      </c>
      <c r="F4" s="112" t="s">
        <v>259</v>
      </c>
      <c r="G4" s="112" t="s">
        <v>260</v>
      </c>
      <c r="H4" s="112" t="s">
        <v>261</v>
      </c>
      <c r="I4" s="113" t="s">
        <v>159</v>
      </c>
      <c r="J4" s="113"/>
      <c r="K4" s="113"/>
      <c r="L4" s="113"/>
      <c r="M4" s="114"/>
      <c r="N4" s="113"/>
      <c r="O4" s="113"/>
      <c r="P4" s="98"/>
      <c r="Q4" s="113"/>
      <c r="R4" s="114"/>
      <c r="S4" s="99"/>
    </row>
    <row r="5" ht="17.25" customHeight="1" spans="1:19">
      <c r="A5" s="43"/>
      <c r="B5" s="115"/>
      <c r="C5" s="115"/>
      <c r="D5" s="116"/>
      <c r="E5" s="116"/>
      <c r="F5" s="116"/>
      <c r="G5" s="116"/>
      <c r="H5" s="116"/>
      <c r="I5" s="116" t="s">
        <v>55</v>
      </c>
      <c r="J5" s="116" t="s">
        <v>58</v>
      </c>
      <c r="K5" s="116" t="s">
        <v>262</v>
      </c>
      <c r="L5" s="116" t="s">
        <v>263</v>
      </c>
      <c r="M5" s="117" t="s">
        <v>264</v>
      </c>
      <c r="N5" s="118" t="s">
        <v>265</v>
      </c>
      <c r="O5" s="118"/>
      <c r="P5" s="119"/>
      <c r="Q5" s="118"/>
      <c r="R5" s="120"/>
      <c r="S5" s="121"/>
    </row>
    <row r="6" ht="54" customHeight="1" spans="1:19">
      <c r="A6" s="46"/>
      <c r="B6" s="121"/>
      <c r="C6" s="121"/>
      <c r="D6" s="122"/>
      <c r="E6" s="122"/>
      <c r="F6" s="122"/>
      <c r="G6" s="122"/>
      <c r="H6" s="122"/>
      <c r="I6" s="122"/>
      <c r="J6" s="122" t="s">
        <v>57</v>
      </c>
      <c r="K6" s="122"/>
      <c r="L6" s="122"/>
      <c r="M6" s="123"/>
      <c r="N6" s="122" t="s">
        <v>57</v>
      </c>
      <c r="O6" s="122" t="s">
        <v>64</v>
      </c>
      <c r="P6" s="121" t="s">
        <v>65</v>
      </c>
      <c r="Q6" s="122" t="s">
        <v>66</v>
      </c>
      <c r="R6" s="123" t="s">
        <v>67</v>
      </c>
      <c r="S6" s="121" t="s">
        <v>68</v>
      </c>
    </row>
    <row r="7" ht="18" customHeight="1" spans="1:19">
      <c r="A7" s="133">
        <v>1</v>
      </c>
      <c r="B7" s="133" t="s">
        <v>83</v>
      </c>
      <c r="C7" s="134">
        <v>3</v>
      </c>
      <c r="D7" s="134">
        <v>4</v>
      </c>
      <c r="E7" s="133">
        <v>5</v>
      </c>
      <c r="F7" s="133">
        <v>6</v>
      </c>
      <c r="G7" s="133">
        <v>7</v>
      </c>
      <c r="H7" s="133">
        <v>8</v>
      </c>
      <c r="I7" s="133">
        <v>9</v>
      </c>
      <c r="J7" s="133">
        <v>10</v>
      </c>
      <c r="K7" s="133">
        <v>11</v>
      </c>
      <c r="L7" s="133">
        <v>12</v>
      </c>
      <c r="M7" s="133">
        <v>13</v>
      </c>
      <c r="N7" s="133">
        <v>14</v>
      </c>
      <c r="O7" s="133">
        <v>15</v>
      </c>
      <c r="P7" s="133">
        <v>16</v>
      </c>
      <c r="Q7" s="133">
        <v>17</v>
      </c>
      <c r="R7" s="133">
        <v>18</v>
      </c>
      <c r="S7" s="133">
        <v>19</v>
      </c>
    </row>
    <row r="8" ht="21" customHeight="1" spans="1:19">
      <c r="A8" s="124"/>
      <c r="B8" s="125"/>
      <c r="C8" s="125"/>
      <c r="D8" s="126"/>
      <c r="E8" s="126"/>
      <c r="F8" s="126"/>
      <c r="G8" s="135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</row>
    <row r="9" ht="21" customHeight="1" spans="1:19">
      <c r="A9" s="127" t="s">
        <v>141</v>
      </c>
      <c r="B9" s="128"/>
      <c r="C9" s="128"/>
      <c r="D9" s="129"/>
      <c r="E9" s="129"/>
      <c r="F9" s="129"/>
      <c r="G9" s="136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</row>
    <row r="10" ht="21" customHeight="1" spans="1:19">
      <c r="A10" s="137" t="s">
        <v>266</v>
      </c>
      <c r="B10" s="138"/>
      <c r="C10" s="138"/>
      <c r="D10" s="137"/>
      <c r="E10" s="137"/>
      <c r="F10" s="137"/>
      <c r="G10" s="139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customHeight="1" spans="1:19">
      <c r="A11" s="59" t="s">
        <v>267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97"/>
      <c r="B1" s="104"/>
      <c r="C1" s="104"/>
      <c r="D1" s="104"/>
      <c r="E1" s="104"/>
      <c r="F1" s="104"/>
      <c r="G1" s="104"/>
      <c r="H1" s="97"/>
      <c r="I1" s="97"/>
      <c r="J1" s="97"/>
      <c r="K1" s="97"/>
      <c r="L1" s="97"/>
      <c r="M1" s="97"/>
      <c r="N1" s="105"/>
      <c r="O1" s="97"/>
      <c r="P1" s="97"/>
      <c r="Q1" s="104"/>
      <c r="R1" s="97"/>
      <c r="S1" s="106"/>
      <c r="T1" s="106" t="s">
        <v>268</v>
      </c>
    </row>
    <row r="2" ht="41.25" customHeight="1" spans="1:20">
      <c r="A2" s="93" t="str">
        <f>"2026"&amp;"年部门政府购买服务预算表"</f>
        <v>2026年部门政府购买服务预算表</v>
      </c>
      <c r="B2" s="87"/>
      <c r="C2" s="87"/>
      <c r="D2" s="87"/>
      <c r="E2" s="87"/>
      <c r="F2" s="87"/>
      <c r="G2" s="87"/>
      <c r="H2" s="107"/>
      <c r="I2" s="107"/>
      <c r="J2" s="107"/>
      <c r="K2" s="107"/>
      <c r="L2" s="107"/>
      <c r="M2" s="107"/>
      <c r="N2" s="108"/>
      <c r="O2" s="107"/>
      <c r="P2" s="107"/>
      <c r="Q2" s="87"/>
      <c r="R2" s="107"/>
      <c r="S2" s="108"/>
      <c r="T2" s="87"/>
    </row>
    <row r="3" ht="22.5" customHeight="1" spans="1:20">
      <c r="A3" s="94" t="str">
        <f>"单位名称："&amp;"昆明市五华区文林幼儿园"</f>
        <v>单位名称：昆明市五华区文林幼儿园</v>
      </c>
      <c r="B3" s="109"/>
      <c r="C3" s="109"/>
      <c r="D3" s="109"/>
      <c r="E3" s="109"/>
      <c r="F3" s="109"/>
      <c r="G3" s="109"/>
      <c r="H3" s="95"/>
      <c r="I3" s="95"/>
      <c r="J3" s="95"/>
      <c r="K3" s="95"/>
      <c r="L3" s="95"/>
      <c r="M3" s="95"/>
      <c r="N3" s="105"/>
      <c r="O3" s="97"/>
      <c r="P3" s="97"/>
      <c r="Q3" s="104"/>
      <c r="R3" s="97"/>
      <c r="S3" s="110"/>
      <c r="T3" s="106" t="s">
        <v>1</v>
      </c>
    </row>
    <row r="4" ht="24" customHeight="1" spans="1:20">
      <c r="A4" s="37" t="s">
        <v>151</v>
      </c>
      <c r="B4" s="111" t="s">
        <v>152</v>
      </c>
      <c r="C4" s="111" t="s">
        <v>256</v>
      </c>
      <c r="D4" s="111" t="s">
        <v>269</v>
      </c>
      <c r="E4" s="111" t="s">
        <v>270</v>
      </c>
      <c r="F4" s="111" t="s">
        <v>271</v>
      </c>
      <c r="G4" s="111" t="s">
        <v>272</v>
      </c>
      <c r="H4" s="112" t="s">
        <v>273</v>
      </c>
      <c r="I4" s="112" t="s">
        <v>274</v>
      </c>
      <c r="J4" s="113" t="s">
        <v>159</v>
      </c>
      <c r="K4" s="113"/>
      <c r="L4" s="113"/>
      <c r="M4" s="113"/>
      <c r="N4" s="114"/>
      <c r="O4" s="113"/>
      <c r="P4" s="113"/>
      <c r="Q4" s="98"/>
      <c r="R4" s="113"/>
      <c r="S4" s="114"/>
      <c r="T4" s="99"/>
    </row>
    <row r="5" ht="24" customHeight="1" spans="1:20">
      <c r="A5" s="43"/>
      <c r="B5" s="115"/>
      <c r="C5" s="115"/>
      <c r="D5" s="115"/>
      <c r="E5" s="115"/>
      <c r="F5" s="115"/>
      <c r="G5" s="115"/>
      <c r="H5" s="116"/>
      <c r="I5" s="116"/>
      <c r="J5" s="116" t="s">
        <v>55</v>
      </c>
      <c r="K5" s="116" t="s">
        <v>58</v>
      </c>
      <c r="L5" s="116" t="s">
        <v>262</v>
      </c>
      <c r="M5" s="116" t="s">
        <v>263</v>
      </c>
      <c r="N5" s="117" t="s">
        <v>264</v>
      </c>
      <c r="O5" s="118" t="s">
        <v>265</v>
      </c>
      <c r="P5" s="118"/>
      <c r="Q5" s="119"/>
      <c r="R5" s="118"/>
      <c r="S5" s="120"/>
      <c r="T5" s="121"/>
    </row>
    <row r="6" ht="54" customHeight="1" spans="1:20">
      <c r="A6" s="46"/>
      <c r="B6" s="121"/>
      <c r="C6" s="121"/>
      <c r="D6" s="121"/>
      <c r="E6" s="121"/>
      <c r="F6" s="121"/>
      <c r="G6" s="121"/>
      <c r="H6" s="122"/>
      <c r="I6" s="122"/>
      <c r="J6" s="122"/>
      <c r="K6" s="122" t="s">
        <v>57</v>
      </c>
      <c r="L6" s="122"/>
      <c r="M6" s="122"/>
      <c r="N6" s="123"/>
      <c r="O6" s="122" t="s">
        <v>57</v>
      </c>
      <c r="P6" s="122" t="s">
        <v>64</v>
      </c>
      <c r="Q6" s="121" t="s">
        <v>65</v>
      </c>
      <c r="R6" s="122" t="s">
        <v>66</v>
      </c>
      <c r="S6" s="123" t="s">
        <v>67</v>
      </c>
      <c r="T6" s="121" t="s">
        <v>68</v>
      </c>
    </row>
    <row r="7" ht="17.25" customHeight="1" spans="1:20">
      <c r="A7" s="47">
        <v>1</v>
      </c>
      <c r="B7" s="121">
        <v>2</v>
      </c>
      <c r="C7" s="47">
        <v>3</v>
      </c>
      <c r="D7" s="47">
        <v>4</v>
      </c>
      <c r="E7" s="121">
        <v>5</v>
      </c>
      <c r="F7" s="47">
        <v>6</v>
      </c>
      <c r="G7" s="47">
        <v>7</v>
      </c>
      <c r="H7" s="121">
        <v>8</v>
      </c>
      <c r="I7" s="47">
        <v>9</v>
      </c>
      <c r="J7" s="47">
        <v>10</v>
      </c>
      <c r="K7" s="121">
        <v>11</v>
      </c>
      <c r="L7" s="47">
        <v>12</v>
      </c>
      <c r="M7" s="47">
        <v>13</v>
      </c>
      <c r="N7" s="121">
        <v>14</v>
      </c>
      <c r="O7" s="47">
        <v>15</v>
      </c>
      <c r="P7" s="47">
        <v>16</v>
      </c>
      <c r="Q7" s="121">
        <v>17</v>
      </c>
      <c r="R7" s="47">
        <v>18</v>
      </c>
      <c r="S7" s="47">
        <v>19</v>
      </c>
      <c r="T7" s="47">
        <v>20</v>
      </c>
    </row>
    <row r="8" ht="21" customHeight="1" spans="1:20">
      <c r="A8" s="124"/>
      <c r="B8" s="125"/>
      <c r="C8" s="125"/>
      <c r="D8" s="125"/>
      <c r="E8" s="125"/>
      <c r="F8" s="125"/>
      <c r="G8" s="125"/>
      <c r="H8" s="126"/>
      <c r="I8" s="126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ht="21" customHeight="1" spans="1:20">
      <c r="A9" s="127" t="s">
        <v>141</v>
      </c>
      <c r="B9" s="128"/>
      <c r="C9" s="128"/>
      <c r="D9" s="128"/>
      <c r="E9" s="128"/>
      <c r="F9" s="128"/>
      <c r="G9" s="128"/>
      <c r="H9" s="129"/>
      <c r="I9" s="130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customHeight="1" spans="1:20">
      <c r="A10" s="59" t="s">
        <v>275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13" sqref="A13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92"/>
      <c r="W1" s="30"/>
      <c r="X1" s="30" t="s">
        <v>276</v>
      </c>
    </row>
    <row r="2" ht="41.25" customHeight="1" spans="1:24">
      <c r="A2" s="93" t="str">
        <f>"2026"&amp;"年市对下转移支付预算表"</f>
        <v>2026年市对下转移支付预算表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87"/>
      <c r="X2" s="87"/>
    </row>
    <row r="3" ht="18" customHeight="1" spans="1:24">
      <c r="A3" s="94" t="str">
        <f>"单位名称："&amp;"昆明市五华区文林幼儿园"</f>
        <v>单位名称：昆明市五华区文林幼儿园</v>
      </c>
      <c r="B3" s="95"/>
      <c r="C3" s="95"/>
      <c r="D3" s="96"/>
      <c r="E3" s="97"/>
      <c r="F3" s="97"/>
      <c r="G3" s="97"/>
      <c r="H3" s="97"/>
      <c r="I3" s="97"/>
      <c r="W3" s="35"/>
      <c r="X3" s="35" t="s">
        <v>1</v>
      </c>
    </row>
    <row r="4" ht="19.5" customHeight="1" spans="1:24">
      <c r="A4" s="38" t="s">
        <v>277</v>
      </c>
      <c r="B4" s="39" t="s">
        <v>159</v>
      </c>
      <c r="C4" s="40"/>
      <c r="D4" s="40"/>
      <c r="E4" s="39" t="s">
        <v>278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98"/>
      <c r="X4" s="99"/>
    </row>
    <row r="5" ht="40.5" customHeight="1" spans="1:24">
      <c r="A5" s="47"/>
      <c r="B5" s="44" t="s">
        <v>55</v>
      </c>
      <c r="C5" s="37" t="s">
        <v>58</v>
      </c>
      <c r="D5" s="100" t="s">
        <v>262</v>
      </c>
      <c r="E5" s="71" t="s">
        <v>279</v>
      </c>
      <c r="F5" s="71" t="s">
        <v>280</v>
      </c>
      <c r="G5" s="71" t="s">
        <v>281</v>
      </c>
      <c r="H5" s="71" t="s">
        <v>282</v>
      </c>
      <c r="I5" s="71" t="s">
        <v>283</v>
      </c>
      <c r="J5" s="71" t="s">
        <v>284</v>
      </c>
      <c r="K5" s="71" t="s">
        <v>285</v>
      </c>
      <c r="L5" s="71" t="s">
        <v>286</v>
      </c>
      <c r="M5" s="71" t="s">
        <v>287</v>
      </c>
      <c r="N5" s="71" t="s">
        <v>288</v>
      </c>
      <c r="O5" s="71" t="s">
        <v>289</v>
      </c>
      <c r="P5" s="71" t="s">
        <v>290</v>
      </c>
      <c r="Q5" s="71" t="s">
        <v>291</v>
      </c>
      <c r="R5" s="71" t="s">
        <v>292</v>
      </c>
      <c r="S5" s="71" t="s">
        <v>293</v>
      </c>
      <c r="T5" s="71" t="s">
        <v>294</v>
      </c>
      <c r="U5" s="71" t="s">
        <v>295</v>
      </c>
      <c r="V5" s="71" t="s">
        <v>296</v>
      </c>
      <c r="W5" s="71" t="s">
        <v>297</v>
      </c>
      <c r="X5" s="101" t="s">
        <v>298</v>
      </c>
    </row>
    <row r="6" ht="19.5" customHeight="1" spans="1:24">
      <c r="A6" s="48">
        <v>1</v>
      </c>
      <c r="B6" s="48">
        <v>2</v>
      </c>
      <c r="C6" s="48">
        <v>3</v>
      </c>
      <c r="D6" s="102">
        <v>4</v>
      </c>
      <c r="E6" s="49">
        <v>5</v>
      </c>
      <c r="F6" s="48">
        <v>6</v>
      </c>
      <c r="G6" s="48">
        <v>7</v>
      </c>
      <c r="H6" s="102">
        <v>8</v>
      </c>
      <c r="I6" s="48">
        <v>9</v>
      </c>
      <c r="J6" s="48">
        <v>10</v>
      </c>
      <c r="K6" s="48">
        <v>11</v>
      </c>
      <c r="L6" s="102">
        <v>12</v>
      </c>
      <c r="M6" s="48">
        <v>13</v>
      </c>
      <c r="N6" s="48">
        <v>14</v>
      </c>
      <c r="O6" s="48">
        <v>15</v>
      </c>
      <c r="P6" s="102">
        <v>16</v>
      </c>
      <c r="Q6" s="48">
        <v>17</v>
      </c>
      <c r="R6" s="48">
        <v>18</v>
      </c>
      <c r="S6" s="48">
        <v>19</v>
      </c>
      <c r="T6" s="102">
        <v>20</v>
      </c>
      <c r="U6" s="102">
        <v>21</v>
      </c>
      <c r="V6" s="102">
        <v>22</v>
      </c>
      <c r="W6" s="49">
        <v>23</v>
      </c>
      <c r="X6" s="49">
        <v>24</v>
      </c>
    </row>
    <row r="7" ht="19.5" customHeight="1" spans="1:24">
      <c r="A7" s="5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ht="19.5" customHeight="1" spans="1:24">
      <c r="A8" s="90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</row>
    <row r="9" customHeight="1" spans="1:24">
      <c r="A9" s="59" t="s">
        <v>299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1" sqref="A21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30" t="s">
        <v>300</v>
      </c>
    </row>
    <row r="2" ht="41.25" customHeight="1" spans="1:10">
      <c r="A2" s="86" t="str">
        <f>"2026"&amp;"年市对下转移支付绩效目标表"</f>
        <v>2026年市对下转移支付绩效目标表</v>
      </c>
      <c r="B2" s="31"/>
      <c r="C2" s="31"/>
      <c r="D2" s="31"/>
      <c r="E2" s="31"/>
      <c r="F2" s="87"/>
      <c r="G2" s="31"/>
      <c r="H2" s="87"/>
      <c r="I2" s="87"/>
      <c r="J2" s="31"/>
    </row>
    <row r="3" ht="17.25" customHeight="1" spans="1:10">
      <c r="A3" s="32" t="str">
        <f>"单位名称："&amp;"昆明市五华区文林幼儿园"</f>
        <v>单位名称：昆明市五华区文林幼儿园</v>
      </c>
    </row>
    <row r="4" ht="44.25" customHeight="1" spans="1:10">
      <c r="A4" s="88" t="s">
        <v>277</v>
      </c>
      <c r="B4" s="88" t="s">
        <v>202</v>
      </c>
      <c r="C4" s="88" t="s">
        <v>203</v>
      </c>
      <c r="D4" s="88" t="s">
        <v>204</v>
      </c>
      <c r="E4" s="88" t="s">
        <v>205</v>
      </c>
      <c r="F4" s="89" t="s">
        <v>206</v>
      </c>
      <c r="G4" s="88" t="s">
        <v>207</v>
      </c>
      <c r="H4" s="89" t="s">
        <v>208</v>
      </c>
      <c r="I4" s="89" t="s">
        <v>209</v>
      </c>
      <c r="J4" s="88" t="s">
        <v>210</v>
      </c>
    </row>
    <row r="5" ht="14.25" customHeight="1" spans="1:10">
      <c r="A5" s="88">
        <v>1</v>
      </c>
      <c r="B5" s="88">
        <v>2</v>
      </c>
      <c r="C5" s="88">
        <v>3</v>
      </c>
      <c r="D5" s="88">
        <v>4</v>
      </c>
      <c r="E5" s="88">
        <v>5</v>
      </c>
      <c r="F5" s="89">
        <v>6</v>
      </c>
      <c r="G5" s="88">
        <v>7</v>
      </c>
      <c r="H5" s="89">
        <v>8</v>
      </c>
      <c r="I5" s="89">
        <v>9</v>
      </c>
      <c r="J5" s="88">
        <v>10</v>
      </c>
    </row>
    <row r="6" ht="42" customHeight="1" spans="1:10">
      <c r="A6" s="50"/>
      <c r="B6" s="90"/>
      <c r="C6" s="90"/>
      <c r="D6" s="90"/>
      <c r="E6" s="77"/>
      <c r="F6" s="91"/>
      <c r="G6" s="77"/>
      <c r="H6" s="91"/>
      <c r="I6" s="91"/>
      <c r="J6" s="77"/>
    </row>
    <row r="7" ht="42" customHeight="1" spans="1:10">
      <c r="A7" s="50"/>
      <c r="B7" s="51"/>
      <c r="C7" s="51"/>
      <c r="D7" s="51"/>
      <c r="E7" s="50"/>
      <c r="F7" s="51"/>
      <c r="G7" s="50"/>
      <c r="H7" s="51"/>
      <c r="I7" s="51"/>
      <c r="J7" s="50"/>
    </row>
    <row r="8" customHeight="1" spans="1:10">
      <c r="A8" s="59" t="s">
        <v>301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60" t="s">
        <v>302</v>
      </c>
      <c r="B1" s="61"/>
      <c r="C1" s="61"/>
      <c r="D1" s="62"/>
      <c r="E1" s="62"/>
      <c r="F1" s="62"/>
      <c r="G1" s="61"/>
      <c r="H1" s="61"/>
      <c r="I1" s="62"/>
    </row>
    <row r="2" ht="41.25" customHeight="1" spans="1:9">
      <c r="A2" s="63" t="str">
        <f>"2026"&amp;"年新增资产配置预算表"</f>
        <v>2026年新增资产配置预算表</v>
      </c>
      <c r="B2" s="64"/>
      <c r="C2" s="64"/>
      <c r="D2" s="65"/>
      <c r="E2" s="65"/>
      <c r="F2" s="65"/>
      <c r="G2" s="64"/>
      <c r="H2" s="64"/>
      <c r="I2" s="65"/>
    </row>
    <row r="3" customHeight="1" spans="1:9">
      <c r="A3" s="66" t="str">
        <f>"单位名称："&amp;"昆明市五华区文林幼儿园"</f>
        <v>单位名称：昆明市五华区文林幼儿园</v>
      </c>
      <c r="B3" s="67"/>
      <c r="C3" s="67"/>
      <c r="D3" s="68"/>
      <c r="F3" s="65"/>
      <c r="G3" s="64"/>
      <c r="H3" s="64"/>
      <c r="I3" s="69" t="s">
        <v>1</v>
      </c>
    </row>
    <row r="4" ht="28.5" customHeight="1" spans="1:9">
      <c r="A4" s="70" t="s">
        <v>151</v>
      </c>
      <c r="B4" s="71" t="s">
        <v>152</v>
      </c>
      <c r="C4" s="72" t="s">
        <v>303</v>
      </c>
      <c r="D4" s="70" t="s">
        <v>304</v>
      </c>
      <c r="E4" s="70" t="s">
        <v>305</v>
      </c>
      <c r="F4" s="70" t="s">
        <v>306</v>
      </c>
      <c r="G4" s="71" t="s">
        <v>307</v>
      </c>
      <c r="H4" s="49"/>
      <c r="I4" s="70"/>
    </row>
    <row r="5" ht="21" customHeight="1" spans="1:9">
      <c r="A5" s="72"/>
      <c r="B5" s="73"/>
      <c r="C5" s="73"/>
      <c r="D5" s="74"/>
      <c r="E5" s="73"/>
      <c r="F5" s="73"/>
      <c r="G5" s="71" t="s">
        <v>260</v>
      </c>
      <c r="H5" s="71" t="s">
        <v>308</v>
      </c>
      <c r="I5" s="71" t="s">
        <v>309</v>
      </c>
    </row>
    <row r="6" ht="17.25" customHeight="1" spans="1:9">
      <c r="A6" s="75" t="s">
        <v>82</v>
      </c>
      <c r="B6" s="76" t="s">
        <v>83</v>
      </c>
      <c r="C6" s="75" t="s">
        <v>84</v>
      </c>
      <c r="D6" s="77" t="s">
        <v>85</v>
      </c>
      <c r="E6" s="75" t="s">
        <v>86</v>
      </c>
      <c r="F6" s="76" t="s">
        <v>87</v>
      </c>
      <c r="G6" s="78" t="s">
        <v>88</v>
      </c>
      <c r="H6" s="77" t="s">
        <v>89</v>
      </c>
      <c r="I6" s="77">
        <v>9</v>
      </c>
    </row>
    <row r="7" ht="19.5" customHeight="1" spans="1:9">
      <c r="A7" s="79"/>
      <c r="B7" s="54"/>
      <c r="C7" s="54"/>
      <c r="D7" s="50"/>
      <c r="E7" s="51"/>
      <c r="F7" s="78"/>
      <c r="G7" s="80"/>
      <c r="H7" s="81"/>
      <c r="I7" s="81"/>
    </row>
    <row r="8" ht="19.5" customHeight="1" spans="1:9">
      <c r="A8" s="82" t="s">
        <v>55</v>
      </c>
      <c r="B8" s="83"/>
      <c r="C8" s="83"/>
      <c r="D8" s="84"/>
      <c r="E8" s="85"/>
      <c r="F8" s="85"/>
      <c r="G8" s="80"/>
      <c r="H8" s="81"/>
      <c r="I8" s="81"/>
    </row>
    <row r="9" customHeight="1" spans="1:9">
      <c r="A9" s="59" t="s">
        <v>310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29"/>
      <c r="E1" s="29"/>
      <c r="F1" s="29"/>
      <c r="G1" s="29"/>
      <c r="K1" s="30" t="s">
        <v>311</v>
      </c>
    </row>
    <row r="2" ht="41.25" customHeight="1" spans="1:11">
      <c r="A2" s="31" t="str">
        <f>"2026"&amp;"年上级转移支付补助项目支出预算表"</f>
        <v>2026年上级转移支付补助项目支出预算表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2" t="str">
        <f>"单位名称："&amp;"昆明市五华区文林幼儿园"</f>
        <v>单位名称：昆明市五华区文林幼儿园</v>
      </c>
      <c r="B3" s="33"/>
      <c r="C3" s="33"/>
      <c r="D3" s="33"/>
      <c r="E3" s="33"/>
      <c r="F3" s="33"/>
      <c r="G3" s="33"/>
      <c r="H3" s="34"/>
      <c r="I3" s="34"/>
      <c r="J3" s="34"/>
      <c r="K3" s="35" t="s">
        <v>1</v>
      </c>
    </row>
    <row r="4" ht="21.75" customHeight="1" spans="1:11">
      <c r="A4" s="36" t="s">
        <v>185</v>
      </c>
      <c r="B4" s="36" t="s">
        <v>154</v>
      </c>
      <c r="C4" s="36" t="s">
        <v>186</v>
      </c>
      <c r="D4" s="37" t="s">
        <v>155</v>
      </c>
      <c r="E4" s="37" t="s">
        <v>156</v>
      </c>
      <c r="F4" s="37" t="s">
        <v>187</v>
      </c>
      <c r="G4" s="37" t="s">
        <v>188</v>
      </c>
      <c r="H4" s="38" t="s">
        <v>55</v>
      </c>
      <c r="I4" s="39" t="s">
        <v>312</v>
      </c>
      <c r="J4" s="40"/>
      <c r="K4" s="41"/>
    </row>
    <row r="5" ht="21.75" customHeight="1" spans="1:11">
      <c r="A5" s="42"/>
      <c r="B5" s="42"/>
      <c r="C5" s="42"/>
      <c r="D5" s="43"/>
      <c r="E5" s="43"/>
      <c r="F5" s="43"/>
      <c r="G5" s="43"/>
      <c r="H5" s="44"/>
      <c r="I5" s="37" t="s">
        <v>58</v>
      </c>
      <c r="J5" s="37" t="s">
        <v>59</v>
      </c>
      <c r="K5" s="37" t="s">
        <v>60</v>
      </c>
    </row>
    <row r="6" ht="40.5" customHeight="1" spans="1:11">
      <c r="A6" s="45"/>
      <c r="B6" s="45"/>
      <c r="C6" s="45"/>
      <c r="D6" s="46"/>
      <c r="E6" s="46"/>
      <c r="F6" s="46"/>
      <c r="G6" s="46"/>
      <c r="H6" s="47"/>
      <c r="I6" s="46" t="s">
        <v>57</v>
      </c>
      <c r="J6" s="46"/>
      <c r="K6" s="46"/>
    </row>
    <row r="7" ht="15" customHeight="1" spans="1:11">
      <c r="A7" s="4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9">
        <v>10</v>
      </c>
      <c r="K7" s="49">
        <v>11</v>
      </c>
    </row>
    <row r="8" ht="18.75" customHeight="1" spans="1:11">
      <c r="A8" s="50"/>
      <c r="B8" s="51"/>
      <c r="C8" s="50"/>
      <c r="D8" s="50"/>
      <c r="E8" s="50"/>
      <c r="F8" s="50"/>
      <c r="G8" s="50"/>
      <c r="H8" s="52"/>
      <c r="I8" s="53"/>
      <c r="J8" s="53"/>
      <c r="K8" s="52"/>
    </row>
    <row r="9" ht="18.75" customHeight="1" spans="1:11">
      <c r="A9" s="54"/>
      <c r="B9" s="51"/>
      <c r="C9" s="51"/>
      <c r="D9" s="51"/>
      <c r="E9" s="51"/>
      <c r="F9" s="51"/>
      <c r="G9" s="51"/>
      <c r="H9" s="55"/>
      <c r="I9" s="55"/>
      <c r="J9" s="55"/>
      <c r="K9" s="52"/>
    </row>
    <row r="10" ht="18.75" customHeight="1" spans="1:11">
      <c r="A10" s="56" t="s">
        <v>141</v>
      </c>
      <c r="B10" s="57"/>
      <c r="C10" s="57"/>
      <c r="D10" s="57"/>
      <c r="E10" s="57"/>
      <c r="F10" s="57"/>
      <c r="G10" s="58"/>
      <c r="H10" s="55"/>
      <c r="I10" s="55"/>
      <c r="J10" s="55"/>
      <c r="K10" s="52"/>
    </row>
    <row r="11" customHeight="1" spans="1:11">
      <c r="A11" s="59" t="s">
        <v>313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GridLines="0" showZeros="0" workbookViewId="0">
      <selection activeCell="C16" sqref="C16"/>
    </sheetView>
  </sheetViews>
  <sheetFormatPr defaultColWidth="9.13888888888889" defaultRowHeight="14.25" customHeight="1" outlineLevelCol="6"/>
  <cols>
    <col min="1" max="1" width="35.287037037037" style="1" customWidth="1"/>
    <col min="2" max="4" width="28" style="1" customWidth="1"/>
    <col min="5" max="7" width="23.8518518518519" style="1" customWidth="1"/>
    <col min="8" max="16384" width="9.13888888888889" style="1"/>
  </cols>
  <sheetData>
    <row r="1" s="1" customFormat="1" ht="13.5" customHeight="1" spans="1:7">
      <c r="D1" s="2"/>
      <c r="E1" s="1"/>
      <c r="F1" s="1"/>
      <c r="G1" s="3" t="s">
        <v>314</v>
      </c>
    </row>
    <row r="2" s="1" customFormat="1" ht="41.25" customHeight="1" spans="1:7">
      <c r="A2" s="4" t="s">
        <v>315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316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186</v>
      </c>
      <c r="B4" s="9" t="s">
        <v>185</v>
      </c>
      <c r="C4" s="9" t="s">
        <v>154</v>
      </c>
      <c r="D4" s="10" t="s">
        <v>317</v>
      </c>
      <c r="E4" s="11" t="s">
        <v>58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318</v>
      </c>
      <c r="F5" s="10" t="s">
        <v>319</v>
      </c>
      <c r="G5" s="10" t="s">
        <v>320</v>
      </c>
    </row>
    <row r="6" s="1" customFormat="1" ht="40.5" customHeight="1" spans="1:7">
      <c r="A6" s="17"/>
      <c r="B6" s="17"/>
      <c r="C6" s="17"/>
      <c r="D6" s="18"/>
      <c r="E6" s="19"/>
      <c r="F6" s="18" t="s">
        <v>57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70</v>
      </c>
      <c r="B8" s="22" t="s">
        <v>194</v>
      </c>
      <c r="C8" s="22" t="s">
        <v>200</v>
      </c>
      <c r="D8" s="23" t="s">
        <v>321</v>
      </c>
      <c r="E8" s="24">
        <v>297500</v>
      </c>
      <c r="F8" s="24">
        <v>297500</v>
      </c>
      <c r="G8" s="24">
        <v>297500</v>
      </c>
    </row>
    <row r="9" s="1" customFormat="1" ht="18.75" customHeight="1" spans="1:7">
      <c r="A9" s="21" t="s">
        <v>70</v>
      </c>
      <c r="B9" s="22" t="s">
        <v>322</v>
      </c>
      <c r="C9" s="22" t="s">
        <v>171</v>
      </c>
      <c r="D9" s="23" t="s">
        <v>321</v>
      </c>
      <c r="E9" s="24">
        <v>43946</v>
      </c>
      <c r="F9" s="24">
        <v>43946</v>
      </c>
      <c r="G9" s="24">
        <v>43946</v>
      </c>
    </row>
    <row r="10" s="1" customFormat="1" ht="18.75" customHeight="1" spans="1:7">
      <c r="A10" s="21" t="s">
        <v>70</v>
      </c>
      <c r="B10" s="22" t="s">
        <v>322</v>
      </c>
      <c r="C10" s="22" t="s">
        <v>183</v>
      </c>
      <c r="D10" s="23" t="s">
        <v>321</v>
      </c>
      <c r="E10" s="24">
        <v>600</v>
      </c>
      <c r="F10" s="24">
        <v>600</v>
      </c>
      <c r="G10" s="24">
        <v>600</v>
      </c>
    </row>
    <row r="11" s="1" customFormat="1" ht="18.75" customHeight="1" spans="1:7">
      <c r="A11" s="25" t="s">
        <v>55</v>
      </c>
      <c r="B11" s="26" t="s">
        <v>323</v>
      </c>
      <c r="C11" s="26"/>
      <c r="D11" s="27"/>
      <c r="E11" s="28">
        <f t="shared" ref="E11:G11" si="0">SUM(E8:E10)</f>
        <v>342046</v>
      </c>
      <c r="F11" s="28">
        <f t="shared" si="0"/>
        <v>342046</v>
      </c>
      <c r="G11" s="28">
        <f t="shared" si="0"/>
        <v>342046</v>
      </c>
    </row>
    <row r="12" s="1" customFormat="1" ht="17" customHeight="1"/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I1" workbookViewId="0">
      <selection activeCell="Q8" sqref="Q8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69" t="s">
        <v>52</v>
      </c>
    </row>
    <row r="2" ht="41.25" customHeight="1" spans="1:19">
      <c r="A2" s="63" t="str">
        <f>"2026"&amp;"年部门收入预算表"</f>
        <v>2026年部门收入预算表</v>
      </c>
    </row>
    <row r="3" ht="17.25" customHeight="1" spans="1:19">
      <c r="A3" s="66" t="str">
        <f>"单位名称："&amp;"昆明市五华区文林幼儿园"</f>
        <v>单位名称：昆明市五华区文林幼儿园</v>
      </c>
      <c r="S3" s="68" t="s">
        <v>1</v>
      </c>
    </row>
    <row r="4" ht="21.75" customHeight="1" spans="1:19">
      <c r="A4" s="206" t="s">
        <v>53</v>
      </c>
      <c r="B4" s="207" t="s">
        <v>54</v>
      </c>
      <c r="C4" s="207" t="s">
        <v>55</v>
      </c>
      <c r="D4" s="208" t="s">
        <v>56</v>
      </c>
      <c r="E4" s="208"/>
      <c r="F4" s="208"/>
      <c r="G4" s="208"/>
      <c r="H4" s="208"/>
      <c r="I4" s="154"/>
      <c r="J4" s="208"/>
      <c r="K4" s="208"/>
      <c r="L4" s="208"/>
      <c r="M4" s="208"/>
      <c r="N4" s="209"/>
      <c r="O4" s="208" t="s">
        <v>45</v>
      </c>
      <c r="P4" s="208"/>
      <c r="Q4" s="208"/>
      <c r="R4" s="208"/>
      <c r="S4" s="209"/>
    </row>
    <row r="5" ht="27" customHeight="1" spans="1:19">
      <c r="A5" s="210"/>
      <c r="B5" s="211"/>
      <c r="C5" s="211"/>
      <c r="D5" s="211" t="s">
        <v>57</v>
      </c>
      <c r="E5" s="211" t="s">
        <v>58</v>
      </c>
      <c r="F5" s="211" t="s">
        <v>59</v>
      </c>
      <c r="G5" s="211" t="s">
        <v>60</v>
      </c>
      <c r="H5" s="211" t="s">
        <v>61</v>
      </c>
      <c r="I5" s="212" t="s">
        <v>62</v>
      </c>
      <c r="J5" s="213"/>
      <c r="K5" s="213"/>
      <c r="L5" s="213"/>
      <c r="M5" s="213"/>
      <c r="N5" s="214"/>
      <c r="O5" s="211" t="s">
        <v>57</v>
      </c>
      <c r="P5" s="211" t="s">
        <v>58</v>
      </c>
      <c r="Q5" s="211" t="s">
        <v>59</v>
      </c>
      <c r="R5" s="211" t="s">
        <v>60</v>
      </c>
      <c r="S5" s="211" t="s">
        <v>63</v>
      </c>
    </row>
    <row r="6" ht="30" customHeight="1" spans="1:19">
      <c r="A6" s="215"/>
      <c r="B6" s="130"/>
      <c r="C6" s="136"/>
      <c r="D6" s="136"/>
      <c r="E6" s="136"/>
      <c r="F6" s="136"/>
      <c r="G6" s="136"/>
      <c r="H6" s="136"/>
      <c r="I6" s="91" t="s">
        <v>57</v>
      </c>
      <c r="J6" s="214" t="s">
        <v>64</v>
      </c>
      <c r="K6" s="214" t="s">
        <v>65</v>
      </c>
      <c r="L6" s="214" t="s">
        <v>66</v>
      </c>
      <c r="M6" s="214" t="s">
        <v>67</v>
      </c>
      <c r="N6" s="214" t="s">
        <v>68</v>
      </c>
      <c r="O6" s="216"/>
      <c r="P6" s="216"/>
      <c r="Q6" s="216"/>
      <c r="R6" s="216"/>
      <c r="S6" s="136"/>
    </row>
    <row r="7" ht="15" customHeight="1" spans="1:19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91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217">
        <v>19</v>
      </c>
    </row>
    <row r="8" ht="18" customHeight="1" spans="1:19">
      <c r="A8" s="51" t="s">
        <v>69</v>
      </c>
      <c r="B8" s="51" t="s">
        <v>70</v>
      </c>
      <c r="C8" s="103">
        <v>351046.9</v>
      </c>
      <c r="D8" s="103">
        <v>342046</v>
      </c>
      <c r="E8" s="103">
        <v>44546</v>
      </c>
      <c r="F8" s="103"/>
      <c r="G8" s="103"/>
      <c r="H8" s="103"/>
      <c r="I8" s="103">
        <v>297500</v>
      </c>
      <c r="J8" s="103"/>
      <c r="K8" s="103"/>
      <c r="L8" s="103"/>
      <c r="M8" s="103"/>
      <c r="N8" s="103">
        <v>297500</v>
      </c>
      <c r="O8" s="103">
        <v>9000.9</v>
      </c>
      <c r="P8" s="103">
        <v>9000.9</v>
      </c>
      <c r="Q8" s="103"/>
      <c r="R8" s="103"/>
      <c r="S8" s="103"/>
    </row>
    <row r="9" ht="18" customHeight="1" spans="1:19">
      <c r="A9" s="72" t="s">
        <v>55</v>
      </c>
      <c r="B9" s="218"/>
      <c r="C9" s="103">
        <v>351046.9</v>
      </c>
      <c r="D9" s="103">
        <v>342046</v>
      </c>
      <c r="E9" s="103">
        <v>44546</v>
      </c>
      <c r="F9" s="103"/>
      <c r="G9" s="103"/>
      <c r="H9" s="103"/>
      <c r="I9" s="103">
        <v>297500</v>
      </c>
      <c r="J9" s="103"/>
      <c r="K9" s="103"/>
      <c r="L9" s="103"/>
      <c r="M9" s="103"/>
      <c r="N9" s="103">
        <v>297500</v>
      </c>
      <c r="O9" s="103">
        <v>9000.9</v>
      </c>
      <c r="P9" s="103">
        <v>9000.9</v>
      </c>
      <c r="Q9" s="103"/>
      <c r="R9" s="103"/>
      <c r="S9" s="10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0"/>
  <sheetViews>
    <sheetView showGridLines="0" showZeros="0" workbookViewId="0">
      <selection activeCell="D10" sqref="D10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68" t="s">
        <v>71</v>
      </c>
    </row>
    <row r="2" ht="41.25" customHeight="1" spans="1:15">
      <c r="A2" s="63" t="str">
        <f>"2026"&amp;"年部门支出预算表"</f>
        <v>2026年部门支出预算表</v>
      </c>
    </row>
    <row r="3" ht="17.25" customHeight="1" spans="1:15">
      <c r="A3" s="66" t="str">
        <f>"单位名称："&amp;"昆明市五华区文林幼儿园"</f>
        <v>单位名称：昆明市五华区文林幼儿园</v>
      </c>
      <c r="O3" s="68" t="s">
        <v>1</v>
      </c>
    </row>
    <row r="4" ht="27" customHeight="1" spans="1:15">
      <c r="A4" s="192" t="s">
        <v>72</v>
      </c>
      <c r="B4" s="192" t="s">
        <v>73</v>
      </c>
      <c r="C4" s="192" t="s">
        <v>55</v>
      </c>
      <c r="D4" s="193" t="s">
        <v>58</v>
      </c>
      <c r="E4" s="194"/>
      <c r="F4" s="195"/>
      <c r="G4" s="196" t="s">
        <v>59</v>
      </c>
      <c r="H4" s="196" t="s">
        <v>60</v>
      </c>
      <c r="I4" s="196" t="s">
        <v>74</v>
      </c>
      <c r="J4" s="193" t="s">
        <v>62</v>
      </c>
      <c r="K4" s="194"/>
      <c r="L4" s="194"/>
      <c r="M4" s="194"/>
      <c r="N4" s="197"/>
      <c r="O4" s="198"/>
    </row>
    <row r="5" ht="42" customHeight="1" spans="1:15">
      <c r="A5" s="199"/>
      <c r="B5" s="199"/>
      <c r="C5" s="200"/>
      <c r="D5" s="201" t="s">
        <v>57</v>
      </c>
      <c r="E5" s="201" t="s">
        <v>75</v>
      </c>
      <c r="F5" s="201" t="s">
        <v>76</v>
      </c>
      <c r="G5" s="200"/>
      <c r="H5" s="200"/>
      <c r="I5" s="202"/>
      <c r="J5" s="201" t="s">
        <v>57</v>
      </c>
      <c r="K5" s="186" t="s">
        <v>77</v>
      </c>
      <c r="L5" s="186" t="s">
        <v>78</v>
      </c>
      <c r="M5" s="186" t="s">
        <v>79</v>
      </c>
      <c r="N5" s="186" t="s">
        <v>80</v>
      </c>
      <c r="O5" s="186" t="s">
        <v>81</v>
      </c>
    </row>
    <row r="6" ht="18" customHeight="1" spans="1:15">
      <c r="A6" s="75" t="s">
        <v>82</v>
      </c>
      <c r="B6" s="75" t="s">
        <v>83</v>
      </c>
      <c r="C6" s="75" t="s">
        <v>84</v>
      </c>
      <c r="D6" s="78" t="s">
        <v>85</v>
      </c>
      <c r="E6" s="78" t="s">
        <v>86</v>
      </c>
      <c r="F6" s="78" t="s">
        <v>87</v>
      </c>
      <c r="G6" s="78" t="s">
        <v>88</v>
      </c>
      <c r="H6" s="78" t="s">
        <v>89</v>
      </c>
      <c r="I6" s="78" t="s">
        <v>90</v>
      </c>
      <c r="J6" s="78" t="s">
        <v>91</v>
      </c>
      <c r="K6" s="78" t="s">
        <v>92</v>
      </c>
      <c r="L6" s="78" t="s">
        <v>93</v>
      </c>
      <c r="M6" s="78" t="s">
        <v>94</v>
      </c>
      <c r="N6" s="75" t="s">
        <v>95</v>
      </c>
      <c r="O6" s="78" t="s">
        <v>96</v>
      </c>
    </row>
    <row r="7" ht="21" customHeight="1" spans="1:15">
      <c r="A7" s="79" t="s">
        <v>97</v>
      </c>
      <c r="B7" s="79" t="s">
        <v>98</v>
      </c>
      <c r="C7" s="103">
        <v>351046.9</v>
      </c>
      <c r="D7" s="103">
        <v>53546.9</v>
      </c>
      <c r="E7" s="103">
        <v>44546</v>
      </c>
      <c r="F7" s="103">
        <v>9000.9</v>
      </c>
      <c r="G7" s="103"/>
      <c r="H7" s="103"/>
      <c r="I7" s="103"/>
      <c r="J7" s="103">
        <v>297500</v>
      </c>
      <c r="K7" s="103"/>
      <c r="L7" s="103"/>
      <c r="M7" s="103"/>
      <c r="N7" s="103"/>
      <c r="O7" s="103">
        <v>297500</v>
      </c>
    </row>
    <row r="8" ht="21" customHeight="1" spans="1:15">
      <c r="A8" s="203" t="s">
        <v>99</v>
      </c>
      <c r="B8" s="203" t="s">
        <v>100</v>
      </c>
      <c r="C8" s="103">
        <v>351046.9</v>
      </c>
      <c r="D8" s="103">
        <v>53546.9</v>
      </c>
      <c r="E8" s="103">
        <v>44546</v>
      </c>
      <c r="F8" s="103">
        <v>9000.9</v>
      </c>
      <c r="G8" s="103"/>
      <c r="H8" s="103"/>
      <c r="I8" s="103"/>
      <c r="J8" s="103">
        <v>297500</v>
      </c>
      <c r="K8" s="103"/>
      <c r="L8" s="103"/>
      <c r="M8" s="103"/>
      <c r="N8" s="103"/>
      <c r="O8" s="103">
        <v>297500</v>
      </c>
    </row>
    <row r="9" ht="21" customHeight="1" spans="1:15">
      <c r="A9" s="204" t="s">
        <v>101</v>
      </c>
      <c r="B9" s="204" t="s">
        <v>102</v>
      </c>
      <c r="C9" s="103">
        <v>351046.9</v>
      </c>
      <c r="D9" s="103">
        <v>53546.9</v>
      </c>
      <c r="E9" s="103">
        <v>44546</v>
      </c>
      <c r="F9" s="103">
        <v>9000.9</v>
      </c>
      <c r="G9" s="103"/>
      <c r="H9" s="103"/>
      <c r="I9" s="103"/>
      <c r="J9" s="103">
        <v>297500</v>
      </c>
      <c r="K9" s="103"/>
      <c r="L9" s="103"/>
      <c r="M9" s="103"/>
      <c r="N9" s="103"/>
      <c r="O9" s="103">
        <v>297500</v>
      </c>
    </row>
    <row r="10" ht="21" customHeight="1" spans="1:15">
      <c r="A10" s="205" t="s">
        <v>55</v>
      </c>
      <c r="B10" s="58"/>
      <c r="C10" s="103">
        <v>351046.9</v>
      </c>
      <c r="D10" s="103">
        <v>53546.9</v>
      </c>
      <c r="E10" s="103">
        <v>44546</v>
      </c>
      <c r="F10" s="103">
        <v>9000.9</v>
      </c>
      <c r="G10" s="103"/>
      <c r="H10" s="103"/>
      <c r="I10" s="103"/>
      <c r="J10" s="103">
        <v>297500</v>
      </c>
      <c r="K10" s="103"/>
      <c r="L10" s="103"/>
      <c r="M10" s="103"/>
      <c r="N10" s="103"/>
      <c r="O10" s="103">
        <v>297500</v>
      </c>
    </row>
  </sheetData>
  <mergeCells count="12">
    <mergeCell ref="A1:O1"/>
    <mergeCell ref="A2:O2"/>
    <mergeCell ref="A3:B3"/>
    <mergeCell ref="D4:F4"/>
    <mergeCell ref="J4:O4"/>
    <mergeCell ref="A10:B1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64"/>
      <c r="B1" s="68"/>
      <c r="C1" s="68"/>
      <c r="D1" s="68" t="s">
        <v>103</v>
      </c>
    </row>
    <row r="2" ht="41.25" customHeight="1" spans="1:4">
      <c r="A2" s="63" t="str">
        <f>"2026"&amp;"年部门财政拨款收支预算总表"</f>
        <v>2026年部门财政拨款收支预算总表</v>
      </c>
    </row>
    <row r="3" ht="17.25" customHeight="1" spans="1:4">
      <c r="A3" s="66" t="str">
        <f>"单位名称："&amp;"昆明市五华区文林幼儿园"</f>
        <v>单位名称：昆明市五华区文林幼儿园</v>
      </c>
      <c r="B3" s="185"/>
      <c r="D3" s="68" t="s">
        <v>1</v>
      </c>
    </row>
    <row r="4" ht="17.25" customHeight="1" spans="1:4">
      <c r="A4" s="186" t="s">
        <v>2</v>
      </c>
      <c r="B4" s="187"/>
      <c r="C4" s="186" t="s">
        <v>3</v>
      </c>
      <c r="D4" s="187"/>
    </row>
    <row r="5" ht="18.75" customHeight="1" spans="1:4">
      <c r="A5" s="186" t="s">
        <v>4</v>
      </c>
      <c r="B5" s="186" t="s">
        <v>5</v>
      </c>
      <c r="C5" s="186" t="s">
        <v>6</v>
      </c>
      <c r="D5" s="186" t="s">
        <v>5</v>
      </c>
    </row>
    <row r="6" ht="16.5" customHeight="1" spans="1:4">
      <c r="A6" s="188" t="s">
        <v>104</v>
      </c>
      <c r="B6" s="103">
        <v>44546</v>
      </c>
      <c r="C6" s="188" t="s">
        <v>105</v>
      </c>
      <c r="D6" s="103">
        <v>53546.9</v>
      </c>
    </row>
    <row r="7" ht="16.5" customHeight="1" spans="1:4">
      <c r="A7" s="188" t="s">
        <v>106</v>
      </c>
      <c r="B7" s="103">
        <v>44546</v>
      </c>
      <c r="C7" s="188" t="s">
        <v>107</v>
      </c>
      <c r="D7" s="103"/>
    </row>
    <row r="8" ht="16.5" customHeight="1" spans="1:4">
      <c r="A8" s="188" t="s">
        <v>108</v>
      </c>
      <c r="B8" s="103"/>
      <c r="C8" s="188" t="s">
        <v>109</v>
      </c>
      <c r="D8" s="103"/>
    </row>
    <row r="9" ht="16.5" customHeight="1" spans="1:4">
      <c r="A9" s="188" t="s">
        <v>110</v>
      </c>
      <c r="B9" s="103"/>
      <c r="C9" s="188" t="s">
        <v>111</v>
      </c>
      <c r="D9" s="103"/>
    </row>
    <row r="10" ht="16.5" customHeight="1" spans="1:4">
      <c r="A10" s="188" t="s">
        <v>112</v>
      </c>
      <c r="B10" s="103">
        <v>9000.9</v>
      </c>
      <c r="C10" s="188" t="s">
        <v>113</v>
      </c>
      <c r="D10" s="103"/>
    </row>
    <row r="11" ht="16.5" customHeight="1" spans="1:4">
      <c r="A11" s="188" t="s">
        <v>106</v>
      </c>
      <c r="B11" s="103">
        <v>9000.9</v>
      </c>
      <c r="C11" s="188" t="s">
        <v>114</v>
      </c>
      <c r="D11" s="103"/>
    </row>
    <row r="12" ht="16.5" customHeight="1" spans="1:4">
      <c r="A12" s="172" t="s">
        <v>108</v>
      </c>
      <c r="B12" s="103"/>
      <c r="C12" s="90" t="s">
        <v>115</v>
      </c>
      <c r="D12" s="103"/>
    </row>
    <row r="13" ht="16.5" customHeight="1" spans="1:4">
      <c r="A13" s="172" t="s">
        <v>110</v>
      </c>
      <c r="B13" s="103"/>
      <c r="C13" s="90" t="s">
        <v>116</v>
      </c>
      <c r="D13" s="103"/>
    </row>
    <row r="14" ht="16.5" customHeight="1" spans="1:4">
      <c r="A14" s="189"/>
      <c r="B14" s="103"/>
      <c r="C14" s="90" t="s">
        <v>117</v>
      </c>
      <c r="D14" s="103"/>
    </row>
    <row r="15" ht="16.5" customHeight="1" spans="1:4">
      <c r="A15" s="189"/>
      <c r="B15" s="103"/>
      <c r="C15" s="90" t="s">
        <v>118</v>
      </c>
      <c r="D15" s="103"/>
    </row>
    <row r="16" ht="16.5" customHeight="1" spans="1:4">
      <c r="A16" s="189"/>
      <c r="B16" s="103"/>
      <c r="C16" s="90" t="s">
        <v>119</v>
      </c>
      <c r="D16" s="103"/>
    </row>
    <row r="17" ht="16.5" customHeight="1" spans="1:4">
      <c r="A17" s="189"/>
      <c r="B17" s="103"/>
      <c r="C17" s="90" t="s">
        <v>120</v>
      </c>
      <c r="D17" s="103"/>
    </row>
    <row r="18" ht="16.5" customHeight="1" spans="1:4">
      <c r="A18" s="189"/>
      <c r="B18" s="103"/>
      <c r="C18" s="90" t="s">
        <v>121</v>
      </c>
      <c r="D18" s="103"/>
    </row>
    <row r="19" ht="16.5" customHeight="1" spans="1:4">
      <c r="A19" s="189"/>
      <c r="B19" s="103"/>
      <c r="C19" s="90" t="s">
        <v>122</v>
      </c>
      <c r="D19" s="103"/>
    </row>
    <row r="20" ht="16.5" customHeight="1" spans="1:4">
      <c r="A20" s="189"/>
      <c r="B20" s="103"/>
      <c r="C20" s="90" t="s">
        <v>123</v>
      </c>
      <c r="D20" s="103"/>
    </row>
    <row r="21" ht="16.5" customHeight="1" spans="1:4">
      <c r="A21" s="189"/>
      <c r="B21" s="103"/>
      <c r="C21" s="90" t="s">
        <v>124</v>
      </c>
      <c r="D21" s="103"/>
    </row>
    <row r="22" ht="16.5" customHeight="1" spans="1:4">
      <c r="A22" s="189"/>
      <c r="B22" s="103"/>
      <c r="C22" s="90" t="s">
        <v>125</v>
      </c>
      <c r="D22" s="103"/>
    </row>
    <row r="23" ht="16.5" customHeight="1" spans="1:4">
      <c r="A23" s="189"/>
      <c r="B23" s="103"/>
      <c r="C23" s="90" t="s">
        <v>126</v>
      </c>
      <c r="D23" s="103"/>
    </row>
    <row r="24" ht="16.5" customHeight="1" spans="1:4">
      <c r="A24" s="189"/>
      <c r="B24" s="103"/>
      <c r="C24" s="90" t="s">
        <v>127</v>
      </c>
      <c r="D24" s="103"/>
    </row>
    <row r="25" ht="16.5" customHeight="1" spans="1:4">
      <c r="A25" s="189"/>
      <c r="B25" s="103"/>
      <c r="C25" s="90" t="s">
        <v>128</v>
      </c>
      <c r="D25" s="103"/>
    </row>
    <row r="26" ht="16.5" customHeight="1" spans="1:4">
      <c r="A26" s="189"/>
      <c r="B26" s="103"/>
      <c r="C26" s="90" t="s">
        <v>129</v>
      </c>
      <c r="D26" s="103"/>
    </row>
    <row r="27" ht="16.5" customHeight="1" spans="1:4">
      <c r="A27" s="189"/>
      <c r="B27" s="103"/>
      <c r="C27" s="90" t="s">
        <v>130</v>
      </c>
      <c r="D27" s="103"/>
    </row>
    <row r="28" ht="16.5" customHeight="1" spans="1:4">
      <c r="A28" s="189"/>
      <c r="B28" s="103"/>
      <c r="C28" s="90" t="s">
        <v>131</v>
      </c>
      <c r="D28" s="103"/>
    </row>
    <row r="29" ht="16.5" customHeight="1" spans="1:4">
      <c r="A29" s="189"/>
      <c r="B29" s="103"/>
      <c r="C29" s="90" t="s">
        <v>132</v>
      </c>
      <c r="D29" s="103"/>
    </row>
    <row r="30" ht="16.5" customHeight="1" spans="1:4">
      <c r="A30" s="189"/>
      <c r="B30" s="103"/>
      <c r="C30" s="90" t="s">
        <v>133</v>
      </c>
      <c r="D30" s="103"/>
    </row>
    <row r="31" ht="16.5" customHeight="1" spans="1:4">
      <c r="A31" s="189"/>
      <c r="B31" s="103"/>
      <c r="C31" s="172" t="s">
        <v>134</v>
      </c>
      <c r="D31" s="103"/>
    </row>
    <row r="32" ht="16.5" customHeight="1" spans="1:4">
      <c r="A32" s="189"/>
      <c r="B32" s="103"/>
      <c r="C32" s="172" t="s">
        <v>135</v>
      </c>
      <c r="D32" s="103"/>
    </row>
    <row r="33" ht="16.5" customHeight="1" spans="1:4">
      <c r="A33" s="189"/>
      <c r="B33" s="103"/>
      <c r="C33" s="50" t="s">
        <v>136</v>
      </c>
      <c r="D33" s="103"/>
    </row>
    <row r="34" ht="15" customHeight="1" spans="1:4">
      <c r="A34" s="190" t="s">
        <v>50</v>
      </c>
      <c r="B34" s="191">
        <v>53546.9</v>
      </c>
      <c r="C34" s="190" t="s">
        <v>51</v>
      </c>
      <c r="D34" s="191">
        <v>53546.9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58"/>
      <c r="F1" s="92"/>
      <c r="G1" s="159" t="s">
        <v>137</v>
      </c>
    </row>
    <row r="2" ht="41.25" customHeight="1" spans="1:7">
      <c r="A2" s="146" t="str">
        <f>"2026"&amp;"年一般公共预算支出预算表（按功能科目分类）"</f>
        <v>2026年一般公共预算支出预算表（按功能科目分类）</v>
      </c>
      <c r="B2" s="146"/>
      <c r="C2" s="146"/>
      <c r="D2" s="146"/>
      <c r="E2" s="146"/>
      <c r="F2" s="146"/>
      <c r="G2" s="146"/>
    </row>
    <row r="3" ht="18" customHeight="1" spans="1:7">
      <c r="A3" s="32" t="str">
        <f>"单位名称："&amp;"昆明市五华区文林幼儿园"</f>
        <v>单位名称：昆明市五华区文林幼儿园</v>
      </c>
      <c r="F3" s="143"/>
      <c r="G3" s="159" t="s">
        <v>1</v>
      </c>
    </row>
    <row r="4" ht="20.25" customHeight="1" spans="1:7">
      <c r="A4" s="180" t="s">
        <v>138</v>
      </c>
      <c r="B4" s="181"/>
      <c r="C4" s="147" t="s">
        <v>55</v>
      </c>
      <c r="D4" s="167" t="s">
        <v>75</v>
      </c>
      <c r="E4" s="40"/>
      <c r="F4" s="41"/>
      <c r="G4" s="161" t="s">
        <v>76</v>
      </c>
    </row>
    <row r="5" ht="20.25" customHeight="1" spans="1:7">
      <c r="A5" s="182" t="s">
        <v>72</v>
      </c>
      <c r="B5" s="182" t="s">
        <v>73</v>
      </c>
      <c r="C5" s="47"/>
      <c r="D5" s="153" t="s">
        <v>57</v>
      </c>
      <c r="E5" s="153" t="s">
        <v>139</v>
      </c>
      <c r="F5" s="153" t="s">
        <v>140</v>
      </c>
      <c r="G5" s="163"/>
    </row>
    <row r="6" ht="15" customHeight="1" spans="1:7">
      <c r="A6" s="82" t="s">
        <v>82</v>
      </c>
      <c r="B6" s="82" t="s">
        <v>83</v>
      </c>
      <c r="C6" s="82" t="s">
        <v>84</v>
      </c>
      <c r="D6" s="82" t="s">
        <v>85</v>
      </c>
      <c r="E6" s="82" t="s">
        <v>86</v>
      </c>
      <c r="F6" s="82" t="s">
        <v>87</v>
      </c>
      <c r="G6" s="82" t="s">
        <v>88</v>
      </c>
    </row>
    <row r="7" ht="18" customHeight="1" spans="1:7">
      <c r="A7" s="50" t="s">
        <v>97</v>
      </c>
      <c r="B7" s="50" t="s">
        <v>98</v>
      </c>
      <c r="C7" s="103">
        <v>53546.9</v>
      </c>
      <c r="D7" s="103">
        <v>44546</v>
      </c>
      <c r="E7" s="103"/>
      <c r="F7" s="103">
        <v>44546</v>
      </c>
      <c r="G7" s="103">
        <v>9000.9</v>
      </c>
    </row>
    <row r="8" ht="18" customHeight="1" spans="1:7">
      <c r="A8" s="157" t="s">
        <v>99</v>
      </c>
      <c r="B8" s="157" t="s">
        <v>100</v>
      </c>
      <c r="C8" s="103">
        <v>53546.9</v>
      </c>
      <c r="D8" s="103">
        <v>44546</v>
      </c>
      <c r="E8" s="103"/>
      <c r="F8" s="103">
        <v>44546</v>
      </c>
      <c r="G8" s="103">
        <v>9000.9</v>
      </c>
    </row>
    <row r="9" ht="18" customHeight="1" spans="1:7">
      <c r="A9" s="183" t="s">
        <v>101</v>
      </c>
      <c r="B9" s="183" t="s">
        <v>102</v>
      </c>
      <c r="C9" s="103">
        <v>53546.9</v>
      </c>
      <c r="D9" s="103">
        <v>44546</v>
      </c>
      <c r="E9" s="103"/>
      <c r="F9" s="103">
        <v>44546</v>
      </c>
      <c r="G9" s="103">
        <v>9000.9</v>
      </c>
    </row>
    <row r="10" ht="18" customHeight="1" spans="1:7">
      <c r="A10" s="102" t="s">
        <v>141</v>
      </c>
      <c r="B10" s="184" t="s">
        <v>141</v>
      </c>
      <c r="C10" s="103">
        <v>53546.9</v>
      </c>
      <c r="D10" s="103">
        <v>44546</v>
      </c>
      <c r="E10" s="103"/>
      <c r="F10" s="103">
        <v>44546</v>
      </c>
      <c r="G10" s="103">
        <v>9000.9</v>
      </c>
    </row>
  </sheetData>
  <mergeCells count="6">
    <mergeCell ref="A2:G2"/>
    <mergeCell ref="A4:B4"/>
    <mergeCell ref="D4:F4"/>
    <mergeCell ref="A10:B1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21" sqref="C21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65"/>
      <c r="B1" s="65"/>
      <c r="C1" s="65"/>
      <c r="D1" s="65"/>
      <c r="E1" s="64"/>
      <c r="F1" s="176" t="s">
        <v>142</v>
      </c>
    </row>
    <row r="2" ht="41.25" customHeight="1" spans="1:6">
      <c r="A2" s="177" t="str">
        <f>"2026"&amp;"年一般公共预算“三公”经费支出预算表"</f>
        <v>2026年一般公共预算“三公”经费支出预算表</v>
      </c>
      <c r="B2" s="65"/>
      <c r="C2" s="65"/>
      <c r="D2" s="65"/>
      <c r="E2" s="64"/>
      <c r="F2" s="65"/>
    </row>
    <row r="3" customHeight="1" spans="1:6">
      <c r="A3" s="131" t="str">
        <f>"单位名称："&amp;"昆明市五华区文林幼儿园"</f>
        <v>单位名称：昆明市五华区文林幼儿园</v>
      </c>
      <c r="B3" s="178"/>
      <c r="D3" s="65"/>
      <c r="E3" s="64"/>
      <c r="F3" s="69" t="s">
        <v>1</v>
      </c>
    </row>
    <row r="4" ht="27" customHeight="1" spans="1:6">
      <c r="A4" s="70" t="s">
        <v>143</v>
      </c>
      <c r="B4" s="70" t="s">
        <v>144</v>
      </c>
      <c r="C4" s="72" t="s">
        <v>145</v>
      </c>
      <c r="D4" s="70"/>
      <c r="E4" s="71"/>
      <c r="F4" s="70" t="s">
        <v>146</v>
      </c>
    </row>
    <row r="5" ht="28.5" customHeight="1" spans="1:6">
      <c r="A5" s="179"/>
      <c r="B5" s="74"/>
      <c r="C5" s="71" t="s">
        <v>57</v>
      </c>
      <c r="D5" s="71" t="s">
        <v>147</v>
      </c>
      <c r="E5" s="71" t="s">
        <v>148</v>
      </c>
      <c r="F5" s="73"/>
    </row>
    <row r="6" ht="17.25" customHeight="1" spans="1:6">
      <c r="A6" s="78" t="s">
        <v>82</v>
      </c>
      <c r="B6" s="78" t="s">
        <v>83</v>
      </c>
      <c r="C6" s="78" t="s">
        <v>84</v>
      </c>
      <c r="D6" s="78" t="s">
        <v>85</v>
      </c>
      <c r="E6" s="78" t="s">
        <v>86</v>
      </c>
      <c r="F6" s="78" t="s">
        <v>87</v>
      </c>
    </row>
    <row r="7" ht="17.25" customHeight="1" spans="1:6">
      <c r="A7" s="103"/>
      <c r="B7" s="103"/>
      <c r="C7" s="103"/>
      <c r="D7" s="103"/>
      <c r="E7" s="103"/>
      <c r="F7" s="103"/>
    </row>
    <row r="8" customHeight="1" spans="1:6">
      <c r="A8" s="59" t="s">
        <v>149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5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58"/>
      <c r="C1" s="164"/>
      <c r="E1" s="165"/>
      <c r="F1" s="165"/>
      <c r="G1" s="165"/>
      <c r="H1" s="165"/>
      <c r="I1" s="104"/>
      <c r="J1" s="104"/>
      <c r="K1" s="104"/>
      <c r="L1" s="104"/>
      <c r="M1" s="104"/>
      <c r="N1" s="104"/>
      <c r="R1" s="104"/>
      <c r="V1" s="164"/>
      <c r="X1" s="30" t="s">
        <v>150</v>
      </c>
    </row>
    <row r="2" ht="45.75" customHeight="1" spans="1:24">
      <c r="A2" s="87" t="str">
        <f>"2026"&amp;"年部门基本支出预算表"</f>
        <v>2026年部门基本支出预算表</v>
      </c>
      <c r="B2" s="31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31"/>
      <c r="P2" s="31"/>
      <c r="Q2" s="31"/>
      <c r="R2" s="87"/>
      <c r="S2" s="87"/>
      <c r="T2" s="87"/>
      <c r="U2" s="87"/>
      <c r="V2" s="87"/>
      <c r="W2" s="87"/>
      <c r="X2" s="87"/>
    </row>
    <row r="3" ht="18.75" customHeight="1" spans="1:24">
      <c r="A3" s="32" t="str">
        <f>"单位名称："&amp;"昆明市五华区文林幼儿园"</f>
        <v>单位名称：昆明市五华区文林幼儿园</v>
      </c>
      <c r="B3" s="33"/>
      <c r="C3" s="166"/>
      <c r="D3" s="166"/>
      <c r="E3" s="166"/>
      <c r="F3" s="166"/>
      <c r="G3" s="166"/>
      <c r="H3" s="166"/>
      <c r="I3" s="109"/>
      <c r="J3" s="109"/>
      <c r="K3" s="109"/>
      <c r="L3" s="109"/>
      <c r="M3" s="109"/>
      <c r="N3" s="109"/>
      <c r="O3" s="34"/>
      <c r="P3" s="34"/>
      <c r="Q3" s="34"/>
      <c r="R3" s="109"/>
      <c r="V3" s="164"/>
      <c r="X3" s="30" t="s">
        <v>1</v>
      </c>
    </row>
    <row r="4" ht="18" customHeight="1" spans="1:24">
      <c r="A4" s="36" t="s">
        <v>151</v>
      </c>
      <c r="B4" s="36" t="s">
        <v>152</v>
      </c>
      <c r="C4" s="36" t="s">
        <v>153</v>
      </c>
      <c r="D4" s="36" t="s">
        <v>154</v>
      </c>
      <c r="E4" s="36" t="s">
        <v>155</v>
      </c>
      <c r="F4" s="36" t="s">
        <v>156</v>
      </c>
      <c r="G4" s="36" t="s">
        <v>157</v>
      </c>
      <c r="H4" s="36" t="s">
        <v>158</v>
      </c>
      <c r="I4" s="167" t="s">
        <v>159</v>
      </c>
      <c r="J4" s="98" t="s">
        <v>159</v>
      </c>
      <c r="K4" s="98"/>
      <c r="L4" s="98"/>
      <c r="M4" s="98"/>
      <c r="N4" s="98"/>
      <c r="O4" s="40"/>
      <c r="P4" s="40"/>
      <c r="Q4" s="40"/>
      <c r="R4" s="114" t="s">
        <v>61</v>
      </c>
      <c r="S4" s="98" t="s">
        <v>62</v>
      </c>
      <c r="T4" s="98"/>
      <c r="U4" s="98"/>
      <c r="V4" s="98"/>
      <c r="W4" s="98"/>
      <c r="X4" s="99"/>
    </row>
    <row r="5" ht="18" customHeight="1" spans="1:24">
      <c r="A5" s="42"/>
      <c r="B5" s="44"/>
      <c r="C5" s="149"/>
      <c r="D5" s="42"/>
      <c r="E5" s="42"/>
      <c r="F5" s="42"/>
      <c r="G5" s="42"/>
      <c r="H5" s="42"/>
      <c r="I5" s="147" t="s">
        <v>160</v>
      </c>
      <c r="J5" s="167" t="s">
        <v>58</v>
      </c>
      <c r="K5" s="98"/>
      <c r="L5" s="98"/>
      <c r="M5" s="98"/>
      <c r="N5" s="99"/>
      <c r="O5" s="39" t="s">
        <v>161</v>
      </c>
      <c r="P5" s="40"/>
      <c r="Q5" s="41"/>
      <c r="R5" s="36" t="s">
        <v>61</v>
      </c>
      <c r="S5" s="167" t="s">
        <v>62</v>
      </c>
      <c r="T5" s="114" t="s">
        <v>64</v>
      </c>
      <c r="U5" s="98" t="s">
        <v>62</v>
      </c>
      <c r="V5" s="114" t="s">
        <v>66</v>
      </c>
      <c r="W5" s="114" t="s">
        <v>67</v>
      </c>
      <c r="X5" s="168" t="s">
        <v>68</v>
      </c>
    </row>
    <row r="6" ht="19.5" customHeight="1" spans="1:24">
      <c r="A6" s="44"/>
      <c r="B6" s="44"/>
      <c r="C6" s="44"/>
      <c r="D6" s="44"/>
      <c r="E6" s="44"/>
      <c r="F6" s="44"/>
      <c r="G6" s="44"/>
      <c r="H6" s="44"/>
      <c r="I6" s="44"/>
      <c r="J6" s="169" t="s">
        <v>162</v>
      </c>
      <c r="K6" s="36" t="s">
        <v>163</v>
      </c>
      <c r="L6" s="36" t="s">
        <v>164</v>
      </c>
      <c r="M6" s="36" t="s">
        <v>165</v>
      </c>
      <c r="N6" s="36" t="s">
        <v>166</v>
      </c>
      <c r="O6" s="36" t="s">
        <v>58</v>
      </c>
      <c r="P6" s="36" t="s">
        <v>59</v>
      </c>
      <c r="Q6" s="36" t="s">
        <v>60</v>
      </c>
      <c r="R6" s="44"/>
      <c r="S6" s="36" t="s">
        <v>57</v>
      </c>
      <c r="T6" s="36" t="s">
        <v>64</v>
      </c>
      <c r="U6" s="36" t="s">
        <v>167</v>
      </c>
      <c r="V6" s="36" t="s">
        <v>66</v>
      </c>
      <c r="W6" s="36" t="s">
        <v>67</v>
      </c>
      <c r="X6" s="36" t="s">
        <v>68</v>
      </c>
    </row>
    <row r="7" ht="37.5" customHeight="1" spans="1:24">
      <c r="A7" s="170"/>
      <c r="B7" s="47"/>
      <c r="C7" s="170"/>
      <c r="D7" s="170"/>
      <c r="E7" s="170"/>
      <c r="F7" s="170"/>
      <c r="G7" s="170"/>
      <c r="H7" s="170"/>
      <c r="I7" s="170"/>
      <c r="J7" s="171" t="s">
        <v>57</v>
      </c>
      <c r="K7" s="45" t="s">
        <v>168</v>
      </c>
      <c r="L7" s="45" t="s">
        <v>164</v>
      </c>
      <c r="M7" s="45" t="s">
        <v>165</v>
      </c>
      <c r="N7" s="45" t="s">
        <v>166</v>
      </c>
      <c r="O7" s="45" t="s">
        <v>164</v>
      </c>
      <c r="P7" s="45" t="s">
        <v>165</v>
      </c>
      <c r="Q7" s="45" t="s">
        <v>166</v>
      </c>
      <c r="R7" s="45" t="s">
        <v>61</v>
      </c>
      <c r="S7" s="45" t="s">
        <v>57</v>
      </c>
      <c r="T7" s="45" t="s">
        <v>64</v>
      </c>
      <c r="U7" s="45" t="s">
        <v>167</v>
      </c>
      <c r="V7" s="45" t="s">
        <v>66</v>
      </c>
      <c r="W7" s="45" t="s">
        <v>67</v>
      </c>
      <c r="X7" s="45" t="s">
        <v>68</v>
      </c>
    </row>
    <row r="8" customHeight="1" spans="1:24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  <c r="R8" s="49">
        <v>18</v>
      </c>
      <c r="S8" s="49">
        <v>19</v>
      </c>
      <c r="T8" s="49">
        <v>20</v>
      </c>
      <c r="U8" s="49">
        <v>21</v>
      </c>
      <c r="V8" s="49">
        <v>22</v>
      </c>
      <c r="W8" s="49">
        <v>23</v>
      </c>
      <c r="X8" s="49">
        <v>24</v>
      </c>
    </row>
    <row r="9" ht="20.25" customHeight="1" spans="1:24">
      <c r="A9" s="172" t="s">
        <v>169</v>
      </c>
      <c r="B9" s="172" t="s">
        <v>70</v>
      </c>
      <c r="C9" s="172" t="s">
        <v>170</v>
      </c>
      <c r="D9" s="172" t="s">
        <v>171</v>
      </c>
      <c r="E9" s="172" t="s">
        <v>101</v>
      </c>
      <c r="F9" s="172" t="s">
        <v>102</v>
      </c>
      <c r="G9" s="172" t="s">
        <v>172</v>
      </c>
      <c r="H9" s="172" t="s">
        <v>173</v>
      </c>
      <c r="I9" s="103">
        <v>22946</v>
      </c>
      <c r="J9" s="103">
        <v>22946</v>
      </c>
      <c r="K9" s="103"/>
      <c r="L9" s="103"/>
      <c r="M9" s="103">
        <v>22946</v>
      </c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</row>
    <row r="10" ht="20.25" customHeight="1" spans="1:24">
      <c r="A10" s="172" t="s">
        <v>169</v>
      </c>
      <c r="B10" s="172" t="s">
        <v>70</v>
      </c>
      <c r="C10" s="172" t="s">
        <v>170</v>
      </c>
      <c r="D10" s="172" t="s">
        <v>171</v>
      </c>
      <c r="E10" s="172" t="s">
        <v>101</v>
      </c>
      <c r="F10" s="172" t="s">
        <v>102</v>
      </c>
      <c r="G10" s="172" t="s">
        <v>174</v>
      </c>
      <c r="H10" s="172" t="s">
        <v>175</v>
      </c>
      <c r="I10" s="103">
        <v>3500</v>
      </c>
      <c r="J10" s="103">
        <v>3500</v>
      </c>
      <c r="K10" s="173"/>
      <c r="L10" s="173"/>
      <c r="M10" s="103">
        <v>3500</v>
      </c>
      <c r="N10" s="17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ht="20.25" customHeight="1" spans="1:24">
      <c r="A11" s="172" t="s">
        <v>169</v>
      </c>
      <c r="B11" s="172" t="s">
        <v>70</v>
      </c>
      <c r="C11" s="172" t="s">
        <v>170</v>
      </c>
      <c r="D11" s="172" t="s">
        <v>171</v>
      </c>
      <c r="E11" s="172" t="s">
        <v>101</v>
      </c>
      <c r="F11" s="172" t="s">
        <v>102</v>
      </c>
      <c r="G11" s="172" t="s">
        <v>176</v>
      </c>
      <c r="H11" s="172" t="s">
        <v>177</v>
      </c>
      <c r="I11" s="103">
        <v>4500</v>
      </c>
      <c r="J11" s="103">
        <v>4500</v>
      </c>
      <c r="K11" s="173"/>
      <c r="L11" s="173"/>
      <c r="M11" s="103">
        <v>4500</v>
      </c>
      <c r="N11" s="173"/>
      <c r="O11" s="103"/>
      <c r="P11" s="103"/>
      <c r="Q11" s="103"/>
      <c r="R11" s="103"/>
      <c r="S11" s="103"/>
      <c r="T11" s="103"/>
      <c r="U11" s="103"/>
      <c r="V11" s="103"/>
      <c r="W11" s="103"/>
      <c r="X11" s="103"/>
    </row>
    <row r="12" ht="20.25" customHeight="1" spans="1:24">
      <c r="A12" s="172" t="s">
        <v>169</v>
      </c>
      <c r="B12" s="172" t="s">
        <v>70</v>
      </c>
      <c r="C12" s="172" t="s">
        <v>170</v>
      </c>
      <c r="D12" s="172" t="s">
        <v>171</v>
      </c>
      <c r="E12" s="172" t="s">
        <v>101</v>
      </c>
      <c r="F12" s="172" t="s">
        <v>102</v>
      </c>
      <c r="G12" s="172" t="s">
        <v>178</v>
      </c>
      <c r="H12" s="172" t="s">
        <v>179</v>
      </c>
      <c r="I12" s="103">
        <v>3000</v>
      </c>
      <c r="J12" s="103">
        <v>3000</v>
      </c>
      <c r="K12" s="173"/>
      <c r="L12" s="173"/>
      <c r="M12" s="103">
        <v>3000</v>
      </c>
      <c r="N12" s="173"/>
      <c r="O12" s="103"/>
      <c r="P12" s="103"/>
      <c r="Q12" s="103"/>
      <c r="R12" s="103"/>
      <c r="S12" s="103"/>
      <c r="T12" s="103"/>
      <c r="U12" s="103"/>
      <c r="V12" s="103"/>
      <c r="W12" s="103"/>
      <c r="X12" s="103"/>
    </row>
    <row r="13" ht="20.25" customHeight="1" spans="1:24">
      <c r="A13" s="172" t="s">
        <v>169</v>
      </c>
      <c r="B13" s="172" t="s">
        <v>70</v>
      </c>
      <c r="C13" s="172" t="s">
        <v>170</v>
      </c>
      <c r="D13" s="172" t="s">
        <v>171</v>
      </c>
      <c r="E13" s="172" t="s">
        <v>101</v>
      </c>
      <c r="F13" s="172" t="s">
        <v>102</v>
      </c>
      <c r="G13" s="172" t="s">
        <v>180</v>
      </c>
      <c r="H13" s="172" t="s">
        <v>181</v>
      </c>
      <c r="I13" s="103">
        <v>10000</v>
      </c>
      <c r="J13" s="103">
        <v>10000</v>
      </c>
      <c r="K13" s="173"/>
      <c r="L13" s="173"/>
      <c r="M13" s="103">
        <v>10000</v>
      </c>
      <c r="N13" s="173"/>
      <c r="O13" s="103"/>
      <c r="P13" s="103"/>
      <c r="Q13" s="103"/>
      <c r="R13" s="103"/>
      <c r="S13" s="103"/>
      <c r="T13" s="103"/>
      <c r="U13" s="103"/>
      <c r="V13" s="103"/>
      <c r="W13" s="103"/>
      <c r="X13" s="103"/>
    </row>
    <row r="14" ht="20.25" customHeight="1" spans="1:24">
      <c r="A14" s="172" t="s">
        <v>169</v>
      </c>
      <c r="B14" s="172" t="s">
        <v>70</v>
      </c>
      <c r="C14" s="172" t="s">
        <v>182</v>
      </c>
      <c r="D14" s="172" t="s">
        <v>183</v>
      </c>
      <c r="E14" s="172" t="s">
        <v>101</v>
      </c>
      <c r="F14" s="172" t="s">
        <v>102</v>
      </c>
      <c r="G14" s="172" t="s">
        <v>172</v>
      </c>
      <c r="H14" s="172" t="s">
        <v>173</v>
      </c>
      <c r="I14" s="103">
        <v>600</v>
      </c>
      <c r="J14" s="103">
        <v>600</v>
      </c>
      <c r="K14" s="173"/>
      <c r="L14" s="173"/>
      <c r="M14" s="103">
        <v>600</v>
      </c>
      <c r="N14" s="173"/>
      <c r="O14" s="103"/>
      <c r="P14" s="103"/>
      <c r="Q14" s="103"/>
      <c r="R14" s="103"/>
      <c r="S14" s="103"/>
      <c r="T14" s="103"/>
      <c r="U14" s="103"/>
      <c r="V14" s="103"/>
      <c r="W14" s="103"/>
      <c r="X14" s="103"/>
    </row>
    <row r="15" ht="17.25" customHeight="1" spans="1:24">
      <c r="A15" s="56" t="s">
        <v>141</v>
      </c>
      <c r="B15" s="57"/>
      <c r="C15" s="174"/>
      <c r="D15" s="174"/>
      <c r="E15" s="174"/>
      <c r="F15" s="174"/>
      <c r="G15" s="174"/>
      <c r="H15" s="175"/>
      <c r="I15" s="103">
        <v>44546</v>
      </c>
      <c r="J15" s="103">
        <v>44546</v>
      </c>
      <c r="K15" s="103"/>
      <c r="L15" s="103"/>
      <c r="M15" s="103">
        <v>44546</v>
      </c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</row>
  </sheetData>
  <mergeCells count="31">
    <mergeCell ref="A2:X2"/>
    <mergeCell ref="A3:H3"/>
    <mergeCell ref="I4:X4"/>
    <mergeCell ref="J5:N5"/>
    <mergeCell ref="O5:Q5"/>
    <mergeCell ref="S5:X5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58"/>
      <c r="E1" s="29"/>
      <c r="F1" s="29"/>
      <c r="G1" s="29"/>
      <c r="H1" s="29"/>
      <c r="U1" s="158"/>
      <c r="W1" s="159" t="s">
        <v>184</v>
      </c>
    </row>
    <row r="2" ht="46.5" customHeight="1" spans="1:23">
      <c r="A2" s="31" t="str">
        <f>"2026"&amp;"年部门项目支出预算表"</f>
        <v>2026年部门项目支出预算表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32" t="str">
        <f>"单位名称："&amp;"昆明市五华区文林幼儿园"</f>
        <v>单位名称：昆明市五华区文林幼儿园</v>
      </c>
      <c r="B3" s="33"/>
      <c r="C3" s="33"/>
      <c r="D3" s="33"/>
      <c r="E3" s="33"/>
      <c r="F3" s="33"/>
      <c r="G3" s="33"/>
      <c r="H3" s="33"/>
      <c r="I3" s="34"/>
      <c r="J3" s="34"/>
      <c r="K3" s="34"/>
      <c r="L3" s="34"/>
      <c r="M3" s="34"/>
      <c r="N3" s="34"/>
      <c r="O3" s="34"/>
      <c r="P3" s="34"/>
      <c r="Q3" s="34"/>
      <c r="U3" s="158"/>
      <c r="W3" s="132" t="s">
        <v>1</v>
      </c>
    </row>
    <row r="4" ht="21.75" customHeight="1" spans="1:23">
      <c r="A4" s="36" t="s">
        <v>185</v>
      </c>
      <c r="B4" s="37" t="s">
        <v>153</v>
      </c>
      <c r="C4" s="36" t="s">
        <v>154</v>
      </c>
      <c r="D4" s="36" t="s">
        <v>186</v>
      </c>
      <c r="E4" s="37" t="s">
        <v>155</v>
      </c>
      <c r="F4" s="37" t="s">
        <v>156</v>
      </c>
      <c r="G4" s="37" t="s">
        <v>187</v>
      </c>
      <c r="H4" s="37" t="s">
        <v>188</v>
      </c>
      <c r="I4" s="38" t="s">
        <v>55</v>
      </c>
      <c r="J4" s="39" t="s">
        <v>189</v>
      </c>
      <c r="K4" s="40"/>
      <c r="L4" s="40"/>
      <c r="M4" s="41"/>
      <c r="N4" s="39" t="s">
        <v>161</v>
      </c>
      <c r="O4" s="40"/>
      <c r="P4" s="41"/>
      <c r="Q4" s="37" t="s">
        <v>61</v>
      </c>
      <c r="R4" s="39" t="s">
        <v>62</v>
      </c>
      <c r="S4" s="40"/>
      <c r="T4" s="40"/>
      <c r="U4" s="40"/>
      <c r="V4" s="40"/>
      <c r="W4" s="41"/>
    </row>
    <row r="5" ht="21.75" customHeight="1" spans="1:23">
      <c r="A5" s="42"/>
      <c r="B5" s="44"/>
      <c r="C5" s="42"/>
      <c r="D5" s="42"/>
      <c r="E5" s="43"/>
      <c r="F5" s="43"/>
      <c r="G5" s="43"/>
      <c r="H5" s="43"/>
      <c r="I5" s="44"/>
      <c r="J5" s="160" t="s">
        <v>58</v>
      </c>
      <c r="K5" s="161"/>
      <c r="L5" s="37" t="s">
        <v>59</v>
      </c>
      <c r="M5" s="37" t="s">
        <v>60</v>
      </c>
      <c r="N5" s="37" t="s">
        <v>58</v>
      </c>
      <c r="O5" s="37" t="s">
        <v>59</v>
      </c>
      <c r="P5" s="37" t="s">
        <v>60</v>
      </c>
      <c r="Q5" s="43"/>
      <c r="R5" s="37" t="s">
        <v>57</v>
      </c>
      <c r="S5" s="37" t="s">
        <v>64</v>
      </c>
      <c r="T5" s="37" t="s">
        <v>167</v>
      </c>
      <c r="U5" s="37" t="s">
        <v>66</v>
      </c>
      <c r="V5" s="37" t="s">
        <v>67</v>
      </c>
      <c r="W5" s="37" t="s">
        <v>68</v>
      </c>
    </row>
    <row r="6" ht="21" customHeight="1" spans="1:23">
      <c r="A6" s="44"/>
      <c r="B6" s="44"/>
      <c r="C6" s="44"/>
      <c r="D6" s="44"/>
      <c r="E6" s="44"/>
      <c r="F6" s="44"/>
      <c r="G6" s="44"/>
      <c r="H6" s="44"/>
      <c r="I6" s="44"/>
      <c r="J6" s="162" t="s">
        <v>57</v>
      </c>
      <c r="K6" s="163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ht="39.75" customHeight="1" spans="1:23">
      <c r="A7" s="45"/>
      <c r="B7" s="47"/>
      <c r="C7" s="45"/>
      <c r="D7" s="45"/>
      <c r="E7" s="46"/>
      <c r="F7" s="46"/>
      <c r="G7" s="46"/>
      <c r="H7" s="46"/>
      <c r="I7" s="47"/>
      <c r="J7" s="88" t="s">
        <v>57</v>
      </c>
      <c r="K7" s="88" t="s">
        <v>190</v>
      </c>
      <c r="L7" s="46"/>
      <c r="M7" s="46"/>
      <c r="N7" s="46"/>
      <c r="O7" s="46"/>
      <c r="P7" s="46"/>
      <c r="Q7" s="46"/>
      <c r="R7" s="46"/>
      <c r="S7" s="46"/>
      <c r="T7" s="46"/>
      <c r="U7" s="47"/>
      <c r="V7" s="46"/>
      <c r="W7" s="46"/>
    </row>
    <row r="8" ht="15" customHeight="1" spans="1:23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  <c r="R8" s="49">
        <v>18</v>
      </c>
      <c r="S8" s="49">
        <v>19</v>
      </c>
      <c r="T8" s="49">
        <v>20</v>
      </c>
      <c r="U8" s="48">
        <v>21</v>
      </c>
      <c r="V8" s="49">
        <v>22</v>
      </c>
      <c r="W8" s="48">
        <v>23</v>
      </c>
    </row>
    <row r="9" ht="21.75" customHeight="1" spans="1:23">
      <c r="A9" s="90" t="s">
        <v>191</v>
      </c>
      <c r="B9" s="90" t="s">
        <v>192</v>
      </c>
      <c r="C9" s="90" t="s">
        <v>193</v>
      </c>
      <c r="D9" s="90" t="s">
        <v>70</v>
      </c>
      <c r="E9" s="90" t="s">
        <v>101</v>
      </c>
      <c r="F9" s="90" t="s">
        <v>102</v>
      </c>
      <c r="G9" s="90" t="s">
        <v>172</v>
      </c>
      <c r="H9" s="90" t="s">
        <v>173</v>
      </c>
      <c r="I9" s="103">
        <v>2581.6</v>
      </c>
      <c r="J9" s="103"/>
      <c r="K9" s="103"/>
      <c r="L9" s="103"/>
      <c r="M9" s="103"/>
      <c r="N9" s="103">
        <v>2581.6</v>
      </c>
      <c r="O9" s="103"/>
      <c r="P9" s="103"/>
      <c r="Q9" s="103"/>
      <c r="R9" s="103"/>
      <c r="S9" s="103"/>
      <c r="T9" s="103"/>
      <c r="U9" s="103"/>
      <c r="V9" s="103"/>
      <c r="W9" s="103"/>
    </row>
    <row r="10" ht="21.75" customHeight="1" spans="1:23">
      <c r="A10" s="90" t="s">
        <v>194</v>
      </c>
      <c r="B10" s="90" t="s">
        <v>195</v>
      </c>
      <c r="C10" s="90" t="s">
        <v>196</v>
      </c>
      <c r="D10" s="90" t="s">
        <v>70</v>
      </c>
      <c r="E10" s="90" t="s">
        <v>101</v>
      </c>
      <c r="F10" s="90" t="s">
        <v>102</v>
      </c>
      <c r="G10" s="90" t="s">
        <v>172</v>
      </c>
      <c r="H10" s="90" t="s">
        <v>173</v>
      </c>
      <c r="I10" s="103">
        <v>6172.3</v>
      </c>
      <c r="J10" s="103"/>
      <c r="K10" s="103"/>
      <c r="L10" s="103"/>
      <c r="M10" s="103"/>
      <c r="N10" s="103">
        <v>6172.3</v>
      </c>
      <c r="O10" s="103"/>
      <c r="P10" s="103"/>
      <c r="Q10" s="103"/>
      <c r="R10" s="103"/>
      <c r="S10" s="103"/>
      <c r="T10" s="103"/>
      <c r="U10" s="103"/>
      <c r="V10" s="103"/>
      <c r="W10" s="103"/>
    </row>
    <row r="11" ht="21.75" customHeight="1" spans="1:23">
      <c r="A11" s="90" t="s">
        <v>194</v>
      </c>
      <c r="B11" s="90" t="s">
        <v>197</v>
      </c>
      <c r="C11" s="90" t="s">
        <v>198</v>
      </c>
      <c r="D11" s="90" t="s">
        <v>70</v>
      </c>
      <c r="E11" s="90" t="s">
        <v>101</v>
      </c>
      <c r="F11" s="90" t="s">
        <v>102</v>
      </c>
      <c r="G11" s="90" t="s">
        <v>172</v>
      </c>
      <c r="H11" s="90" t="s">
        <v>173</v>
      </c>
      <c r="I11" s="103">
        <v>247</v>
      </c>
      <c r="J11" s="103"/>
      <c r="K11" s="103"/>
      <c r="L11" s="103"/>
      <c r="M11" s="103"/>
      <c r="N11" s="103">
        <v>247</v>
      </c>
      <c r="O11" s="103"/>
      <c r="P11" s="103"/>
      <c r="Q11" s="103"/>
      <c r="R11" s="103"/>
      <c r="S11" s="103"/>
      <c r="T11" s="103"/>
      <c r="U11" s="103"/>
      <c r="V11" s="103"/>
      <c r="W11" s="103"/>
    </row>
    <row r="12" ht="21.75" customHeight="1" spans="1:23">
      <c r="A12" s="90" t="s">
        <v>194</v>
      </c>
      <c r="B12" s="90" t="s">
        <v>199</v>
      </c>
      <c r="C12" s="90" t="s">
        <v>200</v>
      </c>
      <c r="D12" s="90" t="s">
        <v>70</v>
      </c>
      <c r="E12" s="90" t="s">
        <v>101</v>
      </c>
      <c r="F12" s="90" t="s">
        <v>102</v>
      </c>
      <c r="G12" s="90" t="s">
        <v>172</v>
      </c>
      <c r="H12" s="90" t="s">
        <v>173</v>
      </c>
      <c r="I12" s="103">
        <v>297500</v>
      </c>
      <c r="J12" s="103"/>
      <c r="K12" s="103"/>
      <c r="L12" s="103"/>
      <c r="M12" s="103"/>
      <c r="N12" s="103"/>
      <c r="O12" s="103"/>
      <c r="P12" s="103"/>
      <c r="Q12" s="103"/>
      <c r="R12" s="103">
        <v>297500</v>
      </c>
      <c r="S12" s="103"/>
      <c r="T12" s="103"/>
      <c r="U12" s="103"/>
      <c r="V12" s="103"/>
      <c r="W12" s="103">
        <v>297500</v>
      </c>
    </row>
    <row r="13" ht="18.75" customHeight="1" spans="1:23">
      <c r="A13" s="56" t="s">
        <v>141</v>
      </c>
      <c r="B13" s="57"/>
      <c r="C13" s="57"/>
      <c r="D13" s="57"/>
      <c r="E13" s="57"/>
      <c r="F13" s="57"/>
      <c r="G13" s="57"/>
      <c r="H13" s="58"/>
      <c r="I13" s="103">
        <v>306500.9</v>
      </c>
      <c r="J13" s="103"/>
      <c r="K13" s="103"/>
      <c r="L13" s="103"/>
      <c r="M13" s="103"/>
      <c r="N13" s="103">
        <v>9000.9</v>
      </c>
      <c r="O13" s="103"/>
      <c r="P13" s="103"/>
      <c r="Q13" s="103"/>
      <c r="R13" s="103">
        <v>297500</v>
      </c>
      <c r="S13" s="103"/>
      <c r="T13" s="103"/>
      <c r="U13" s="103"/>
      <c r="V13" s="103"/>
      <c r="W13" s="103">
        <v>297500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30" t="s">
        <v>201</v>
      </c>
    </row>
    <row r="2" ht="39.75" customHeight="1" spans="1:10">
      <c r="A2" s="86" t="str">
        <f>"2026"&amp;"年部门项目支出绩效目标表"</f>
        <v>2026年部门项目支出绩效目标表</v>
      </c>
      <c r="B2" s="31"/>
      <c r="C2" s="31"/>
      <c r="D2" s="31"/>
      <c r="E2" s="31"/>
      <c r="F2" s="87"/>
      <c r="G2" s="31"/>
      <c r="H2" s="87"/>
      <c r="I2" s="87"/>
      <c r="J2" s="31"/>
    </row>
    <row r="3" ht="17.25" customHeight="1" spans="1:10">
      <c r="A3" s="32" t="str">
        <f>"单位名称："&amp;"昆明市五华区文林幼儿园"</f>
        <v>单位名称：昆明市五华区文林幼儿园</v>
      </c>
    </row>
    <row r="4" ht="44.25" customHeight="1" spans="1:10">
      <c r="A4" s="88" t="s">
        <v>154</v>
      </c>
      <c r="B4" s="88" t="s">
        <v>202</v>
      </c>
      <c r="C4" s="88" t="s">
        <v>203</v>
      </c>
      <c r="D4" s="88" t="s">
        <v>204</v>
      </c>
      <c r="E4" s="88" t="s">
        <v>205</v>
      </c>
      <c r="F4" s="89" t="s">
        <v>206</v>
      </c>
      <c r="G4" s="88" t="s">
        <v>207</v>
      </c>
      <c r="H4" s="89" t="s">
        <v>208</v>
      </c>
      <c r="I4" s="89" t="s">
        <v>209</v>
      </c>
      <c r="J4" s="88" t="s">
        <v>210</v>
      </c>
    </row>
    <row r="5" ht="18.75" customHeight="1" spans="1:10">
      <c r="A5" s="156">
        <v>1</v>
      </c>
      <c r="B5" s="156">
        <v>2</v>
      </c>
      <c r="C5" s="156">
        <v>3</v>
      </c>
      <c r="D5" s="156">
        <v>4</v>
      </c>
      <c r="E5" s="156">
        <v>5</v>
      </c>
      <c r="F5" s="49">
        <v>6</v>
      </c>
      <c r="G5" s="156">
        <v>7</v>
      </c>
      <c r="H5" s="49">
        <v>8</v>
      </c>
      <c r="I5" s="49">
        <v>9</v>
      </c>
      <c r="J5" s="156">
        <v>10</v>
      </c>
    </row>
    <row r="6" ht="42" customHeight="1" spans="1:10">
      <c r="A6" s="50" t="s">
        <v>70</v>
      </c>
      <c r="B6" s="90"/>
      <c r="C6" s="90"/>
      <c r="D6" s="90"/>
      <c r="E6" s="77"/>
      <c r="F6" s="91"/>
      <c r="G6" s="77"/>
      <c r="H6" s="91"/>
      <c r="I6" s="91"/>
      <c r="J6" s="77"/>
    </row>
    <row r="7" ht="42" customHeight="1" spans="1:10">
      <c r="A7" s="157" t="s">
        <v>200</v>
      </c>
      <c r="B7" s="51" t="s">
        <v>211</v>
      </c>
      <c r="C7" s="51" t="s">
        <v>212</v>
      </c>
      <c r="D7" s="51" t="s">
        <v>213</v>
      </c>
      <c r="E7" s="50" t="s">
        <v>214</v>
      </c>
      <c r="F7" s="51" t="s">
        <v>215</v>
      </c>
      <c r="G7" s="50" t="s">
        <v>216</v>
      </c>
      <c r="H7" s="51" t="s">
        <v>217</v>
      </c>
      <c r="I7" s="51" t="s">
        <v>218</v>
      </c>
      <c r="J7" s="50" t="s">
        <v>219</v>
      </c>
    </row>
    <row r="8" ht="42" customHeight="1" spans="1:10">
      <c r="A8" s="157" t="s">
        <v>200</v>
      </c>
      <c r="B8" s="51" t="s">
        <v>211</v>
      </c>
      <c r="C8" s="51" t="s">
        <v>212</v>
      </c>
      <c r="D8" s="51" t="s">
        <v>220</v>
      </c>
      <c r="E8" s="50" t="s">
        <v>221</v>
      </c>
      <c r="F8" s="51" t="s">
        <v>215</v>
      </c>
      <c r="G8" s="50" t="s">
        <v>216</v>
      </c>
      <c r="H8" s="51" t="s">
        <v>217</v>
      </c>
      <c r="I8" s="51" t="s">
        <v>222</v>
      </c>
      <c r="J8" s="50" t="s">
        <v>223</v>
      </c>
    </row>
    <row r="9" ht="42" customHeight="1" spans="1:10">
      <c r="A9" s="157" t="s">
        <v>200</v>
      </c>
      <c r="B9" s="51" t="s">
        <v>211</v>
      </c>
      <c r="C9" s="51" t="s">
        <v>212</v>
      </c>
      <c r="D9" s="51" t="s">
        <v>220</v>
      </c>
      <c r="E9" s="50" t="s">
        <v>224</v>
      </c>
      <c r="F9" s="51" t="s">
        <v>215</v>
      </c>
      <c r="G9" s="50" t="s">
        <v>225</v>
      </c>
      <c r="H9" s="51" t="s">
        <v>226</v>
      </c>
      <c r="I9" s="51" t="s">
        <v>218</v>
      </c>
      <c r="J9" s="50" t="s">
        <v>227</v>
      </c>
    </row>
    <row r="10" ht="42" customHeight="1" spans="1:10">
      <c r="A10" s="157" t="s">
        <v>200</v>
      </c>
      <c r="B10" s="51" t="s">
        <v>211</v>
      </c>
      <c r="C10" s="51" t="s">
        <v>228</v>
      </c>
      <c r="D10" s="51" t="s">
        <v>229</v>
      </c>
      <c r="E10" s="50" t="s">
        <v>230</v>
      </c>
      <c r="F10" s="51" t="s">
        <v>215</v>
      </c>
      <c r="G10" s="50" t="s">
        <v>216</v>
      </c>
      <c r="H10" s="51" t="s">
        <v>217</v>
      </c>
      <c r="I10" s="51" t="s">
        <v>222</v>
      </c>
      <c r="J10" s="50" t="s">
        <v>231</v>
      </c>
    </row>
    <row r="11" ht="42" customHeight="1" spans="1:10">
      <c r="A11" s="157" t="s">
        <v>200</v>
      </c>
      <c r="B11" s="51" t="s">
        <v>211</v>
      </c>
      <c r="C11" s="51" t="s">
        <v>228</v>
      </c>
      <c r="D11" s="51" t="s">
        <v>229</v>
      </c>
      <c r="E11" s="50" t="s">
        <v>232</v>
      </c>
      <c r="F11" s="51" t="s">
        <v>215</v>
      </c>
      <c r="G11" s="50" t="s">
        <v>233</v>
      </c>
      <c r="H11" s="51" t="s">
        <v>234</v>
      </c>
      <c r="I11" s="51" t="s">
        <v>222</v>
      </c>
      <c r="J11" s="50" t="s">
        <v>235</v>
      </c>
    </row>
    <row r="12" ht="42" customHeight="1" spans="1:10">
      <c r="A12" s="157" t="s">
        <v>200</v>
      </c>
      <c r="B12" s="51" t="s">
        <v>211</v>
      </c>
      <c r="C12" s="51" t="s">
        <v>228</v>
      </c>
      <c r="D12" s="51" t="s">
        <v>229</v>
      </c>
      <c r="E12" s="50" t="s">
        <v>236</v>
      </c>
      <c r="F12" s="51" t="s">
        <v>215</v>
      </c>
      <c r="G12" s="50" t="s">
        <v>216</v>
      </c>
      <c r="H12" s="51" t="s">
        <v>217</v>
      </c>
      <c r="I12" s="51" t="s">
        <v>222</v>
      </c>
      <c r="J12" s="50" t="s">
        <v>237</v>
      </c>
    </row>
    <row r="13" ht="42" customHeight="1" spans="1:10">
      <c r="A13" s="157" t="s">
        <v>200</v>
      </c>
      <c r="B13" s="51" t="s">
        <v>211</v>
      </c>
      <c r="C13" s="51" t="s">
        <v>238</v>
      </c>
      <c r="D13" s="51" t="s">
        <v>239</v>
      </c>
      <c r="E13" s="50" t="s">
        <v>240</v>
      </c>
      <c r="F13" s="51" t="s">
        <v>241</v>
      </c>
      <c r="G13" s="50" t="s">
        <v>242</v>
      </c>
      <c r="H13" s="51" t="s">
        <v>217</v>
      </c>
      <c r="I13" s="51" t="s">
        <v>222</v>
      </c>
      <c r="J13" s="50" t="s">
        <v>243</v>
      </c>
    </row>
    <row r="14" ht="42" customHeight="1" spans="1:10">
      <c r="A14" s="157" t="s">
        <v>200</v>
      </c>
      <c r="B14" s="51" t="s">
        <v>211</v>
      </c>
      <c r="C14" s="51" t="s">
        <v>244</v>
      </c>
      <c r="D14" s="51" t="s">
        <v>245</v>
      </c>
      <c r="E14" s="50" t="s">
        <v>246</v>
      </c>
      <c r="F14" s="51" t="s">
        <v>215</v>
      </c>
      <c r="G14" s="50" t="s">
        <v>247</v>
      </c>
      <c r="H14" s="51" t="s">
        <v>248</v>
      </c>
      <c r="I14" s="51" t="s">
        <v>222</v>
      </c>
      <c r="J14" s="50" t="s">
        <v>249</v>
      </c>
    </row>
  </sheetData>
  <mergeCells count="4">
    <mergeCell ref="A2:J2"/>
    <mergeCell ref="A3:H3"/>
    <mergeCell ref="A7:A14"/>
    <mergeCell ref="B7:B1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2026-03-12T01:55:05Z</dcterms:created>
  <dcterms:modified xsi:type="dcterms:W3CDTF">2026-03-12T02:24:27Z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8BBAD7AFACFC49D88A9614A0042884FF_12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