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<sst xmlns="http://schemas.openxmlformats.org/spreadsheetml/2006/main" count="1740" uniqueCount="523">
  <si>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</si>
  <si>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</si>
  <si>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</si>
  <si>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</si>
  <si>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</si>
  <si>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</si>
  <si>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</si>
  <si>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</si>
  <si>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</si>
  <si>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</si>
  <si>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</si>
  <si>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</si>
  <si>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</si>
  <si>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</si>
  <si>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</si>
  <si>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</si>
  <si>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</si>
  <si>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</si>
  <si>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</si>
  <si>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</si>
  <si>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</si>
  <si>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</si>
  <si>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</si>
  <si>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</si>
  <si>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</si>
  <si>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</si>
  <si>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</si>
  <si>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</si>
  <si>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</si>
  <si>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</si>
  <si>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</si>
  <si>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</si>
  <si>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</si>
  <si>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</si>
  <si>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</si>
  <si>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</si>
  <si>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</si>
  <si>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</si>
  <si>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</si>
  <si>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</si>
  <si>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</si>
  <si>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</si>
  <si>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</si>
  <si>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</si>
  <si>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</si>
  <si>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</si>
  <si>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</si>
  <si>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</si>
  <si>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</si>
  <si>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</si>
  <si>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</si>
  <si>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</si>
  <si>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</si>
  <si>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</si>
  <si>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</si>
  <si>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</si>
  <si>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</si>
  <si>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</si>
  <si>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</si>
  <si>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</si>
  <si>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</si>
  <si>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</si>
  <si>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</si>
  <si>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</si>
  <si>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</si>
  <si>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</si>
  <si>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</si>
  <si>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</si>
  <si>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</si>
  <si>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</t>
  </si>
  <si>
    <t>昆明市公安局五华分局</t>
  </si>
  <si>
    <t>111001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</si>
  <si>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</si>
  <si>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</si>
  <si>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</si>
  <si>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</si>
  <si>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</si>
  <si>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</si>
  <si>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</si>
  <si>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</si>
  <si>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</si>
  <si>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</si>
  <si>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</si>
  <si>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</si>
  <si>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</si>
  <si>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</si>
  <si>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</si>
  <si>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</si>
  <si>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</si>
  <si>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</si>
  <si>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</si>
  <si>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</si>
  <si>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</si>
  <si>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</si>
  <si>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</si>
  <si>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</si>
  <si>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</si>
  <si>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</si>
  <si>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</si>
  <si>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</si>
  <si>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</si>
  <si>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</si>
  <si>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</si>
  <si>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</si>
  <si>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</si>
  <si>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</si>
  <si>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</si>
  <si>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</si>
  <si>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</si>
  <si>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</si>
  <si>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</si>
  <si>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</si>
  <si>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</si>
  <si>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</si>
  <si>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</si>
  <si>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</si>
  <si>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</si>
  <si>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</si>
  <si>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</si>
  <si>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</si>
  <si>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</si>
  <si>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</si>
  <si>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</si>
  <si>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</si>
  <si>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</si>
  <si>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</si>
  <si>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</si>
  <si>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</si>
  <si>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</si>
  <si>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</si>
  <si>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</si>
  <si>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</si>
  <si>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</si>
  <si>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</si>
  <si>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</si>
  <si>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</si>
  <si>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</si>
  <si>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</si>
  <si>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</si>
  <si>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</si>
  <si>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</si>
  <si>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</si>
  <si>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</si>
  <si>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</si>
  <si>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</si>
  <si>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</si>
  <si>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</si>
  <si>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</si>
  <si>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</si>
  <si>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</si>
  <si>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</si>
  <si>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</si>
  <si>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</si>
  <si>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</si>
  <si>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</si>
  <si>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</si>
  <si>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</si>
  <si>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</si>
  <si>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</si>
  <si>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</si>
  <si>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</si>
  <si>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</si>
  <si>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</si>
  <si>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</si>
  <si>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</si>
  <si>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</si>
  <si>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</si>
  <si>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</si>
  <si>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</si>
  <si>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</si>
  <si>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</si>
  <si>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</si>
  <si>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</si>
  <si>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</si>
  <si>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</si>
  <si>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</si>
  <si>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</si>
  <si>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</si>
  <si>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</si>
  <si>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</si>
  <si>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</si>
  <si>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</si>
  <si>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</si>
  <si>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</si>
  <si>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</si>
  <si>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</si>
  <si>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</si>
  <si>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</si>
  <si>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</si>
  <si>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</si>
  <si>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</si>
  <si>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</si>
  <si>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</si>
  <si>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</si>
  <si>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</si>
  <si>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</si>
  <si>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</si>
  <si>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</si>
  <si>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</si>
  <si>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</si>
  <si>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</si>
  <si>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530102210000000003367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</si>
  <si>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</si>
  <si>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</si>
  <si>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</si>
  <si>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</si>
  <si>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</si>
  <si>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</si>
  <si>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</si>
  <si>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530102210000000003369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</si>
  <si>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</si>
  <si>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</si>
  <si>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</si>
  <si>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</si>
  <si>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</si>
  <si>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</si>
  <si>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</si>
  <si>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</si>
  <si>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</si>
  <si>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</si>
  <si>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</si>
  <si>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530102210000000003370</t>
  </si>
  <si>
    <t>30113</t>
  </si>
  <si>
    <t>530102210000000003373</t>
  </si>
  <si>
    <t>公务用车运行维护费</t>
  </si>
  <si>
    <t>30231</t>
  </si>
  <si>
    <t>530102210000000003374</t>
  </si>
  <si>
    <t>公务交通补贴</t>
  </si>
  <si>
    <t>30239</t>
  </si>
  <si>
    <t>其他交通费用</t>
  </si>
  <si>
    <t>530102210000000003375</t>
  </si>
  <si>
    <t>工会经费</t>
  </si>
  <si>
    <t>30228</t>
  </si>
  <si>
    <t>530102210000000003378</t>
  </si>
  <si>
    <t>一般公用经费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</si>
  <si>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</si>
  <si>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</si>
  <si>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</si>
  <si>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</si>
  <si>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</si>
  <si>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</si>
  <si>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</si>
  <si>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</si>
  <si>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</si>
  <si>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</si>
  <si>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30299</t>
  </si>
  <si>
    <t>其他商品和服务支出</t>
  </si>
  <si>
    <t>530102231100001258411</t>
  </si>
  <si>
    <t>离退休人员支出</t>
  </si>
  <si>
    <t>30305</t>
  </si>
  <si>
    <t>生活补助</t>
  </si>
  <si>
    <t>530102231100001574829</t>
  </si>
  <si>
    <t>行政人员绩效奖励</t>
  </si>
  <si>
    <t>530102231100001574831</t>
  </si>
  <si>
    <t>离退休及特殊人员福利费</t>
  </si>
  <si>
    <t>530102241100002234434</t>
  </si>
  <si>
    <t>其他人员支出</t>
  </si>
  <si>
    <t>30199</t>
  </si>
  <si>
    <t>其他工资福利支出</t>
  </si>
  <si>
    <t>530102261100004953444</t>
  </si>
  <si>
    <t>其他商品服务支出</t>
  </si>
  <si>
    <t>530102261100004953459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</si>
  <si>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</si>
  <si>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</si>
  <si>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</si>
  <si>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</si>
  <si>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</si>
  <si>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</si>
  <si>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</si>
  <si>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</si>
  <si>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</si>
  <si>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530102251100004454070</t>
  </si>
  <si>
    <t>昆财行[2025]86号市补社戒社康补助经费</t>
  </si>
  <si>
    <t>530102251100004454108</t>
  </si>
  <si>
    <t>昆财行[2025]66号中央政法转移支付资金</t>
  </si>
  <si>
    <t>30207</t>
  </si>
  <si>
    <t>邮电费</t>
  </si>
  <si>
    <t>30211</t>
  </si>
  <si>
    <t>差旅费</t>
  </si>
  <si>
    <t>30214</t>
  </si>
  <si>
    <t>租赁费</t>
  </si>
  <si>
    <t>30216</t>
  </si>
  <si>
    <t>培训费</t>
  </si>
  <si>
    <t>30224</t>
  </si>
  <si>
    <t>被装购置费</t>
  </si>
  <si>
    <t>30226</t>
  </si>
  <si>
    <t>劳务费</t>
  </si>
  <si>
    <t>30227</t>
  </si>
  <si>
    <t>委托业务费</t>
  </si>
  <si>
    <t>530102251100004600480</t>
  </si>
  <si>
    <t>昆财行[2025]125号省级政法转移支付资金</t>
  </si>
  <si>
    <t>31013</t>
  </si>
  <si>
    <t>公务用车购置</t>
  </si>
  <si>
    <t>530102261100005140896</t>
  </si>
  <si>
    <t>2026年部门运维经费</t>
  </si>
  <si>
    <t>530102261100005140913</t>
  </si>
  <si>
    <t>看守所武警及在押人员经费</t>
  </si>
  <si>
    <t>30218</t>
  </si>
  <si>
    <t>专用材料费</t>
  </si>
  <si>
    <t>530102261100005140929</t>
  </si>
  <si>
    <t>公安业务补助经费</t>
  </si>
  <si>
    <t>530102261100005144079</t>
  </si>
  <si>
    <t>辅警公用经费</t>
  </si>
  <si>
    <t>530102261100005145310</t>
  </si>
  <si>
    <t>单位食堂自有资金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</si>
  <si>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</si>
  <si>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</si>
  <si>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</si>
  <si>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</si>
  <si>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</si>
  <si>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</si>
  <si>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</si>
  <si>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</si>
  <si>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</si>
  <si>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</si>
  <si>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按照《昆明市公安机关勤务辅助人员经费保障办法》预算勤务辅助人员公用经费，保障部门正常运转及履职。</t>
  </si>
  <si>
    <t>产出指标</t>
  </si>
  <si>
    <t>数量指标</t>
  </si>
  <si>
    <t>保障辅警人数</t>
  </si>
  <si>
    <t>&gt;=</t>
  </si>
  <si>
    <t>2000</t>
  </si>
  <si>
    <t>人</t>
  </si>
  <si>
    <t>定量指标</t>
  </si>
  <si>
    <t>效益指标</t>
  </si>
  <si>
    <t>经济效益</t>
  </si>
  <si>
    <t>公用经费节约率</t>
  </si>
  <si>
    <t>3%</t>
  </si>
  <si>
    <t>%</t>
  </si>
  <si>
    <t>满意度指标</t>
  </si>
  <si>
    <t>服务对象满意度</t>
  </si>
  <si>
    <t>90%</t>
  </si>
  <si>
    <t>成本指标</t>
  </si>
  <si>
    <t>经济成本指标</t>
  </si>
  <si>
    <t>成本节约率</t>
  </si>
  <si>
    <t>5%</t>
  </si>
  <si>
    <t>完成分局24个驻外营区食堂采购招标工作，保障24个驻外营区民、辅警2380余人勤务期间伙食保障</t>
  </si>
  <si>
    <t>保障人数</t>
  </si>
  <si>
    <t>2300人</t>
  </si>
  <si>
    <t>保障人数大于等于2300人</t>
  </si>
  <si>
    <t>保障餐数</t>
  </si>
  <si>
    <t>次</t>
  </si>
  <si>
    <t>每日保障餐数</t>
  </si>
  <si>
    <t>保障驻外营区数量</t>
  </si>
  <si>
    <t>24</t>
  </si>
  <si>
    <t>个</t>
  </si>
  <si>
    <t>质量指标</t>
  </si>
  <si>
    <t>菜品抽检合格率</t>
  </si>
  <si>
    <t>95%</t>
  </si>
  <si>
    <t>食品安全检验合格率</t>
  </si>
  <si>
    <t>99%</t>
  </si>
  <si>
    <t>降低管理风险、降低成本</t>
  </si>
  <si>
    <t>=</t>
  </si>
  <si>
    <t>是否</t>
  </si>
  <si>
    <t>是/否</t>
  </si>
  <si>
    <t>定性指标</t>
  </si>
  <si>
    <t>就餐人员满意度</t>
  </si>
  <si>
    <t>10%</t>
  </si>
  <si>
    <t>菜价下浮率</t>
  </si>
  <si>
    <t>紧紧围绕维护全区社会大局稳定、促进社会公平正义保障人民安居乐业的职责任务，围绕“维护社会和谐稳定”，加大群防群治工作力度，深化禁毒、防艾等工作定位，着眼能力建设，全面提高地方基层政法机关的办案和装备经费保障水平，聚焦侦查破案，打击刑事违法犯罪见实效；高压态势不减，常态化扫黑除恶斗争得人心；坚持多措并举，防范网络电诈，坚持“打、防、管、宣”多管齐下，全力守住人民群众的“钱袋子”；坚持重点出击，深化打击经济违法犯罪；坚持严打开路，整治社会治安违法出成绩，实现社会治安防控更加坚定有力，公共安全管理更加坚定有力，网络安全监管更加坚定有力。</t>
  </si>
  <si>
    <t>公安业务考核完成率</t>
  </si>
  <si>
    <t>案件侦破完成率</t>
  </si>
  <si>
    <t>反映辖区内发生的社会治安案件、盗窃案件、诈骗案件、伤害案件的侦破完成情况。</t>
  </si>
  <si>
    <t>开展培训训练次数</t>
  </si>
  <si>
    <t>反映年初计划开展的培训和训练次数。</t>
  </si>
  <si>
    <t>公安宣传信息任务完成率</t>
  </si>
  <si>
    <t>反映公安部门对宣传信息的发布完成情况</t>
  </si>
  <si>
    <t>执法质量考评成绩</t>
  </si>
  <si>
    <t>反映上级部门对区级公安机关案件执法质量考核评价的成绩</t>
  </si>
  <si>
    <t>公安信息系统及设备正常运行率</t>
  </si>
  <si>
    <t>反映系统级设备运行情况</t>
  </si>
  <si>
    <t>委托业务验收合格率</t>
  </si>
  <si>
    <t>反映委托合同的执行效果情况</t>
  </si>
  <si>
    <t>时效指标</t>
  </si>
  <si>
    <t>受理案件及时率</t>
  </si>
  <si>
    <t>反映案件受理的及时性</t>
  </si>
  <si>
    <t>宣传信息发布及时率</t>
  </si>
  <si>
    <t>反映公安部门计划发布的宣传信息完成时效</t>
  </si>
  <si>
    <t>业务装备采购及时率</t>
  </si>
  <si>
    <t>反映公安部门装备采购完成的及时性</t>
  </si>
  <si>
    <t>培训训练开展及时率</t>
  </si>
  <si>
    <t>反映公安部门组织开展培训和训练任务的及时性</t>
  </si>
  <si>
    <t>社会效益</t>
  </si>
  <si>
    <t>化解社会矛盾，为经济社会发展提供良好环境</t>
  </si>
  <si>
    <t>反映公安部门维护我区社会治安稳定，保障人民群众生命和财产安全的效果</t>
  </si>
  <si>
    <t>社会公众对禁毒工作认知度</t>
  </si>
  <si>
    <t>逐步提升</t>
  </si>
  <si>
    <t>反映公安部门禁毒宣传的工作成果</t>
  </si>
  <si>
    <t>保障辖区人民群众生命财产安全效果</t>
  </si>
  <si>
    <t>成果显著</t>
  </si>
  <si>
    <t>构建和谐社会，对犯罪分子产生威摄的效果</t>
  </si>
  <si>
    <t>反映公安部门预防、发现、打击危害国家和人民群众安全的违法犯罪行为，保障人民群众生命安全的效果</t>
  </si>
  <si>
    <t>社会成本指标</t>
  </si>
  <si>
    <t>群众安全感满意度</t>
  </si>
  <si>
    <t>确保公安局及派出所办公环境整洁、美观、舒适，为公安工作人员和办事群众提供良好的环境，提升公安局的整体形象；
维持公安局机关食堂、各驻外营区食堂正常运转，保障公安安保、执勤工作正常开展；
保障无房派出所正常业务用房租赁。</t>
  </si>
  <si>
    <t>运维保障人数</t>
  </si>
  <si>
    <t>1200人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</si>
  <si>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</si>
  <si>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</si>
  <si>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</si>
  <si>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</si>
  <si>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经费节约率</t>
  </si>
  <si>
    <t>为保证看守所正常运转，为在押人员提供良好的环境，本年度完成：
1.保障监区水电气
2.为在押人员免费配发日用品，不少于900人
3.监区、监室日常维护
4.在押人员食堂灶具、炊具维修
5.保障驻所武警补助</t>
  </si>
  <si>
    <t>600人</t>
  </si>
  <si>
    <t>监区水电气供应保障月数</t>
  </si>
  <si>
    <t>月</t>
  </si>
  <si>
    <t>按月计算，保障监区水、电、气正常供应的月份数。</t>
  </si>
  <si>
    <t>在押人员免费日用品发放覆盖率</t>
  </si>
  <si>
    <t>实际领用日用品的在押人员占应发放人员的比例。</t>
  </si>
  <si>
    <t>监区、监室日常维护完成项次</t>
  </si>
  <si>
    <t>次/年</t>
  </si>
  <si>
    <t>按计划完成维护、维修的项目次数</t>
  </si>
  <si>
    <t>安全感满意度</t>
  </si>
  <si>
    <t>监区安全稳定运行水平</t>
  </si>
  <si>
    <t>正常</t>
  </si>
  <si>
    <t>评价监区设施完好、环境安全、生活秩序正常的情况</t>
  </si>
  <si>
    <t>在押人员基本生活保障水平</t>
  </si>
  <si>
    <t>评价伙食、卫生、日常用品等基本生活需求得到满足的程度</t>
  </si>
  <si>
    <t>驻所武警执勤保障水平</t>
  </si>
  <si>
    <t>评价经费保障对武警正常履行执勤、警戒职责的支持程度</t>
  </si>
  <si>
    <t>在押人员（间接）对生活保障的满意度</t>
  </si>
  <si>
    <t>80%</t>
  </si>
  <si>
    <t>通过匿名问卷或第三方评估，了解在押人员对伙食、日用品、环境卫生等方面的满意度。</t>
  </si>
  <si>
    <t>驻所武警对后勤保障的满意度</t>
  </si>
  <si>
    <t>通过问卷调查或座谈，了解武警对相关补助及执勤环境保障的满意度。</t>
  </si>
  <si>
    <t>所内管理民警对运转保障的满意度</t>
  </si>
  <si>
    <t>了解管理民警对监区运行、后勤支持等方面保障工作的满意度</t>
  </si>
  <si>
    <t>再犯罪率</t>
  </si>
  <si>
    <t>&lt;=</t>
  </si>
  <si>
    <t>预算06表</t>
  </si>
  <si>
    <t>政府性基金预算支出预算表</t>
  </si>
  <si>
    <t>单位名称：昆明市发展和改革委员会</t>
  </si>
  <si>
    <t>政府性基金预算支出</t>
  </si>
  <si>
    <t>备注：昆明市公安局五华分局2026年无政府性基金预算，故此表为空表。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</si>
  <si>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</si>
  <si>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</si>
  <si>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</si>
  <si>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</si>
  <si>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</si>
  <si>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</si>
  <si>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</si>
  <si>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</si>
  <si>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</si>
  <si>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</si>
  <si>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</si>
  <si>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公车加油</t>
  </si>
  <si>
    <t>车辆加油、添加燃料服务</t>
  </si>
  <si>
    <t>元</t>
  </si>
  <si>
    <t>公车维修</t>
  </si>
  <si>
    <t>车辆维修和保养服务</t>
  </si>
  <si>
    <t>公车保险</t>
  </si>
  <si>
    <t>机动车保险服务</t>
  </si>
  <si>
    <t>复印纸采购</t>
  </si>
  <si>
    <t>复印纸</t>
  </si>
  <si>
    <t>意外伤害险</t>
  </si>
  <si>
    <t>其他商业保险服务</t>
  </si>
  <si>
    <t>高等教育服务</t>
  </si>
  <si>
    <t>2026年分局食堂采购</t>
  </si>
  <si>
    <t>餐饮服务</t>
  </si>
  <si>
    <t>2026年物管服务</t>
  </si>
  <si>
    <t>物业管理服务</t>
  </si>
  <si>
    <t>在押人员伙食采购</t>
  </si>
  <si>
    <t>文职意外伤害险</t>
  </si>
  <si>
    <t>驻外营区食堂采购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</si>
  <si>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</si>
  <si>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</si>
  <si>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</si>
  <si>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</si>
  <si>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</si>
  <si>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</si>
  <si>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</si>
  <si>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</si>
  <si>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B1103 安全服务</t>
  </si>
  <si>
    <t>B 政府履职辅助性服务</t>
  </si>
  <si>
    <t>A0202 学生体育活动组织实施服务</t>
  </si>
  <si>
    <t>A 公共服务</t>
  </si>
  <si>
    <t>一般公共服务支出</t>
  </si>
  <si>
    <t>B1102 物业管理服务</t>
  </si>
  <si>
    <t>B1105 餐饮服务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</si>
  <si>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</si>
  <si>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</si>
  <si>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</si>
  <si>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</si>
  <si>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</si>
  <si>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</si>
  <si>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</si>
  <si>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</si>
  <si>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</si>
  <si>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</si>
  <si>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</si>
  <si>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</si>
  <si>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</si>
  <si>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</si>
  <si>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</si>
  <si>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</si>
  <si>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</si>
  <si>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</si>
  <si>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</si>
  <si>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</si>
  <si>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</si>
  <si>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</si>
  <si>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</si>
  <si>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备注：昆明市公安局五华分局2026年无对下转移支付预算，故此表为空表。</t>
  </si>
  <si>
    <t>预算09-2表</t>
  </si>
  <si>
    <t>备注：昆明市公安局五华分局2026年无对下级转移支付绩效目标，故此表为空表。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</si>
  <si>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</si>
  <si>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</si>
  <si>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</si>
  <si>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</si>
  <si>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</si>
  <si>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</si>
  <si>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</si>
  <si>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</si>
  <si>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备注：昆明市公安局五华分局2026年无新增资产配置预算，故此表为空表。</t>
  </si>
  <si>
    <t>预算11表</t>
  </si>
  <si>
    <t>上级补助</t>
  </si>
  <si>
    <t>备注：昆明市公安局五华分局2026年无上级转移支付补助项目支出，故此表为空表。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</si>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</sst>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0" fontId="39" fillId="0" borderId="1">
      <alignment horizontal="right" vertical="center"/>
    </xf>
    <xf numFmtId="178" fontId="39" fillId="0" borderId="1">
      <alignment horizontal="right" vertical="center"/>
    </xf>
    <xf numFmtId="49" fontId="39" fillId="0" borderId="1">
      <alignment horizontal="left" vertical="center" wrapText="1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80" fontId="39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4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4">
      <c r="A2" s="45" t="str">
        <f>"2026"&amp;"年部门财务收支预算总表"</f>
        <v>2026年部门财务收支预算总表</v>
      </c>
    </row>
    <row r="3" ht="17.25" customHeight="1" spans="1:4">
      <c r="A3" s="48" t="str">
        <f>"单位名称："&amp;"昆明市公安局五华分局"</f>
        <v>单位名称：昆明市公安局五华分局</v>
      </c>
      <c r="B3" s="164"/>
      <c r="D3" s="140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5">
        <v>565079494.08</v>
      </c>
      <c r="C6" s="167" t="s">
        <v>8</v>
      </c>
      <c r="D6" s="85"/>
    </row>
    <row r="7" ht="17.25" customHeight="1" spans="1:4">
      <c r="A7" s="167" t="s">
        <v>9</v>
      </c>
      <c r="B7" s="85"/>
      <c r="C7" s="167" t="s">
        <v>10</v>
      </c>
      <c r="D7" s="85"/>
    </row>
    <row r="8" ht="17.25" customHeight="1" spans="1:4">
      <c r="A8" s="167" t="s">
        <v>11</v>
      </c>
      <c r="B8" s="85"/>
      <c r="C8" s="199" t="s">
        <v>12</v>
      </c>
      <c r="D8" s="85"/>
    </row>
    <row r="9" ht="17.25" customHeight="1" spans="1:4">
      <c r="A9" s="167" t="s">
        <v>13</v>
      </c>
      <c r="B9" s="85"/>
      <c r="C9" s="199" t="s">
        <v>14</v>
      </c>
      <c r="D9" s="85">
        <v>477687773.14</v>
      </c>
    </row>
    <row r="10" ht="17.25" customHeight="1" spans="1:4">
      <c r="A10" s="167" t="s">
        <v>15</v>
      </c>
      <c r="B10" s="85">
        <v>10000000</v>
      </c>
      <c r="C10" s="199" t="s">
        <v>16</v>
      </c>
      <c r="D10" s="85"/>
    </row>
    <row r="11" ht="17.25" customHeight="1" spans="1:4">
      <c r="A11" s="167" t="s">
        <v>17</v>
      </c>
      <c r="B11" s="85"/>
      <c r="C11" s="199" t="s">
        <v>18</v>
      </c>
      <c r="D11" s="85"/>
    </row>
    <row r="12" ht="17.25" customHeight="1" spans="1:4">
      <c r="A12" s="167" t="s">
        <v>19</v>
      </c>
      <c r="B12" s="85"/>
      <c r="C12" s="36" t="s">
        <v>20</v>
      </c>
      <c r="D12" s="85"/>
    </row>
    <row r="13" ht="17.25" customHeight="1" spans="1:4">
      <c r="A13" s="167" t="s">
        <v>21</v>
      </c>
      <c r="B13" s="85"/>
      <c r="C13" s="36" t="s">
        <v>22</v>
      </c>
      <c r="D13" s="85">
        <v>43065958.24</v>
      </c>
    </row>
    <row r="14" ht="17.25" customHeight="1" spans="1:4">
      <c r="A14" s="167" t="s">
        <v>23</v>
      </c>
      <c r="B14" s="85"/>
      <c r="C14" s="36" t="s">
        <v>24</v>
      </c>
      <c r="D14" s="85">
        <v>30295208.28</v>
      </c>
    </row>
    <row r="15" ht="17.25" customHeight="1" spans="1:4">
      <c r="A15" s="167" t="s">
        <v>25</v>
      </c>
      <c r="B15" s="85">
        <v>10000000</v>
      </c>
      <c r="C15" s="36" t="s">
        <v>26</v>
      </c>
      <c r="D15" s="85"/>
    </row>
    <row r="16" ht="17.25" customHeight="1" spans="1:4">
      <c r="A16" s="153"/>
      <c r="B16" s="85"/>
      <c r="C16" s="36" t="s">
        <v>27</v>
      </c>
      <c r="D16" s="85"/>
    </row>
    <row r="17" ht="17.25" customHeight="1" spans="1:4">
      <c r="A17" s="168"/>
      <c r="B17" s="85"/>
      <c r="C17" s="36" t="s">
        <v>28</v>
      </c>
      <c r="D17" s="85"/>
    </row>
    <row r="18" ht="17.25" customHeight="1" spans="1:4">
      <c r="A18" s="168"/>
      <c r="B18" s="85"/>
      <c r="C18" s="36" t="s">
        <v>29</v>
      </c>
      <c r="D18" s="85"/>
    </row>
    <row r="19" ht="17.25" customHeight="1" spans="1:4">
      <c r="A19" s="168"/>
      <c r="B19" s="85"/>
      <c r="C19" s="36" t="s">
        <v>30</v>
      </c>
      <c r="D19" s="85"/>
    </row>
    <row r="20" ht="17.25" customHeight="1" spans="1:4">
      <c r="A20" s="168"/>
      <c r="B20" s="85"/>
      <c r="C20" s="36" t="s">
        <v>31</v>
      </c>
      <c r="D20" s="85"/>
    </row>
    <row r="21" ht="17.25" customHeight="1" spans="1:4">
      <c r="A21" s="168"/>
      <c r="B21" s="85"/>
      <c r="C21" s="36" t="s">
        <v>32</v>
      </c>
      <c r="D21" s="85"/>
    </row>
    <row r="22" ht="17.25" customHeight="1" spans="1:4">
      <c r="A22" s="168"/>
      <c r="B22" s="85"/>
      <c r="C22" s="36" t="s">
        <v>33</v>
      </c>
      <c r="D22" s="85"/>
    </row>
    <row r="23" ht="17.25" customHeight="1" spans="1:4">
      <c r="A23" s="168"/>
      <c r="B23" s="85"/>
      <c r="C23" s="36" t="s">
        <v>34</v>
      </c>
      <c r="D23" s="85"/>
    </row>
    <row r="24" ht="17.25" customHeight="1" spans="1:4">
      <c r="A24" s="168"/>
      <c r="B24" s="85"/>
      <c r="C24" s="36" t="s">
        <v>35</v>
      </c>
      <c r="D24" s="85">
        <v>26957436</v>
      </c>
    </row>
    <row r="25" ht="17.25" customHeight="1" spans="1:4">
      <c r="A25" s="168"/>
      <c r="B25" s="85"/>
      <c r="C25" s="36" t="s">
        <v>36</v>
      </c>
      <c r="D25" s="85"/>
    </row>
    <row r="26" ht="17.25" customHeight="1" spans="1:4">
      <c r="A26" s="168"/>
      <c r="B26" s="85"/>
      <c r="C26" s="153" t="s">
        <v>37</v>
      </c>
      <c r="D26" s="85"/>
    </row>
    <row r="27" ht="17.25" customHeight="1" spans="1:4">
      <c r="A27" s="168"/>
      <c r="B27" s="85"/>
      <c r="C27" s="36" t="s">
        <v>38</v>
      </c>
      <c r="D27" s="85"/>
    </row>
    <row r="28" ht="16.5" customHeight="1" spans="1:4">
      <c r="A28" s="168"/>
      <c r="B28" s="85"/>
      <c r="C28" s="36" t="s">
        <v>39</v>
      </c>
      <c r="D28" s="85"/>
    </row>
    <row r="29" ht="16.5" customHeight="1" spans="1:4">
      <c r="A29" s="168"/>
      <c r="B29" s="85"/>
      <c r="C29" s="153" t="s">
        <v>40</v>
      </c>
      <c r="D29" s="85"/>
    </row>
    <row r="30" ht="17.25" customHeight="1" spans="1:4">
      <c r="A30" s="168"/>
      <c r="B30" s="85"/>
      <c r="C30" s="153" t="s">
        <v>41</v>
      </c>
      <c r="D30" s="85"/>
    </row>
    <row r="31" ht="17.25" customHeight="1" spans="1:4">
      <c r="A31" s="168"/>
      <c r="B31" s="85"/>
      <c r="C31" s="36" t="s">
        <v>42</v>
      </c>
      <c r="D31" s="85"/>
    </row>
    <row r="32" ht="16.5" customHeight="1" spans="1:4">
      <c r="A32" s="168" t="s">
        <v>43</v>
      </c>
      <c r="B32" s="85">
        <v>575079494.08</v>
      </c>
      <c r="C32" s="168" t="s">
        <v>44</v>
      </c>
      <c r="D32" s="85">
        <v>578006375.66</v>
      </c>
    </row>
    <row r="33" ht="16.5" customHeight="1" spans="1:4">
      <c r="A33" s="153" t="s">
        <v>45</v>
      </c>
      <c r="B33" s="85">
        <v>2926881.58</v>
      </c>
      <c r="C33" s="153" t="s">
        <v>46</v>
      </c>
      <c r="D33" s="85"/>
    </row>
    <row r="34" ht="16.5" customHeight="1" spans="1:4">
      <c r="A34" s="36" t="s">
        <v>47</v>
      </c>
      <c r="B34" s="85">
        <v>2926881.58</v>
      </c>
      <c r="C34" s="36" t="s">
        <v>47</v>
      </c>
      <c r="D34" s="85"/>
    </row>
    <row r="35" ht="16.5" customHeight="1" spans="1:4">
      <c r="A35" s="36" t="s">
        <v>48</v>
      </c>
      <c r="B35" s="85"/>
      <c r="C35" s="36" t="s">
        <v>49</v>
      </c>
      <c r="D35" s="85"/>
    </row>
    <row r="36" ht="16.5" customHeight="1" spans="1:4">
      <c r="A36" s="169" t="s">
        <v>50</v>
      </c>
      <c r="B36" s="85">
        <v>578006375.66</v>
      </c>
      <c r="C36" s="169" t="s">
        <v>51</v>
      </c>
      <c r="D36" s="85">
        <v>578006375.66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4" t="s">
        <v>428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429</v>
      </c>
      <c r="C2" s="125"/>
      <c r="D2" s="126"/>
      <c r="E2" s="126"/>
      <c r="F2" s="126"/>
    </row>
    <row r="3" ht="13.5" customHeight="1" spans="1:6">
      <c r="A3" s="14" t="str">
        <f>"单位名称："&amp;"昆明市公安局五华分局"</f>
        <v>单位名称：昆明市公安局五华分局</v>
      </c>
      <c r="B3" s="14" t="s">
        <v>430</v>
      </c>
      <c r="C3" s="121"/>
      <c r="D3" s="123"/>
      <c r="E3" s="123"/>
      <c r="F3" s="114" t="s">
        <v>1</v>
      </c>
    </row>
    <row r="4" ht="19.5" customHeight="1" spans="1:6">
      <c r="A4" s="127" t="s">
        <v>184</v>
      </c>
      <c r="B4" s="128" t="s">
        <v>73</v>
      </c>
      <c r="C4" s="127" t="s">
        <v>74</v>
      </c>
      <c r="D4" s="21" t="s">
        <v>431</v>
      </c>
      <c r="E4" s="22"/>
      <c r="F4" s="23"/>
    </row>
    <row r="5" ht="18.75" customHeight="1" spans="1:6">
      <c r="A5" s="129"/>
      <c r="B5" s="130"/>
      <c r="C5" s="129"/>
      <c r="D5" s="131" t="s">
        <v>55</v>
      </c>
      <c r="E5" s="21" t="s">
        <v>76</v>
      </c>
      <c r="F5" s="131" t="s">
        <v>77</v>
      </c>
    </row>
    <row r="6" ht="18.75" customHeight="1" spans="1:6">
      <c r="A6" s="71">
        <v>1</v>
      </c>
      <c r="B6" s="132" t="s">
        <v>84</v>
      </c>
      <c r="C6" s="71">
        <v>3</v>
      </c>
      <c r="D6" s="133">
        <v>4</v>
      </c>
      <c r="E6" s="133">
        <v>5</v>
      </c>
      <c r="F6" s="133">
        <v>6</v>
      </c>
    </row>
    <row r="7" ht="21" customHeight="1" spans="1:6">
      <c r="A7" s="33"/>
      <c r="B7" s="33"/>
      <c r="C7" s="33"/>
      <c r="D7" s="85"/>
      <c r="E7" s="85"/>
      <c r="F7" s="85"/>
    </row>
    <row r="8" ht="21" customHeight="1" spans="1:6">
      <c r="A8" s="33"/>
      <c r="B8" s="33"/>
      <c r="C8" s="33"/>
      <c r="D8" s="85"/>
      <c r="E8" s="85"/>
      <c r="F8" s="85"/>
    </row>
    <row r="9" ht="18.75" customHeight="1" spans="1:6">
      <c r="A9" s="134" t="s">
        <v>174</v>
      </c>
      <c r="B9" s="134" t="s">
        <v>174</v>
      </c>
      <c r="C9" s="135" t="s">
        <v>174</v>
      </c>
      <c r="D9" s="85"/>
      <c r="E9" s="85"/>
      <c r="F9" s="85"/>
    </row>
    <row r="10" customHeight="1" spans="1:6">
      <c r="A10" t="s">
        <v>432</v>
      </c>
    </row>
    <row r="13" customHeight="1" spans="1:6">
      <c r="B13" s="4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1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6"/>
      <c r="C1" s="86"/>
      <c r="R1" s="12"/>
      <c r="S1" s="12" t="s">
        <v>433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13"/>
      <c r="E2" s="13"/>
      <c r="F2" s="13"/>
      <c r="G2" s="13"/>
      <c r="H2" s="13"/>
      <c r="I2" s="13"/>
      <c r="J2" s="13"/>
      <c r="K2" s="13"/>
      <c r="L2" s="13"/>
      <c r="M2" s="69"/>
      <c r="N2" s="13"/>
      <c r="O2" s="13"/>
      <c r="P2" s="69"/>
      <c r="Q2" s="13"/>
      <c r="R2" s="69"/>
      <c r="S2" s="69"/>
    </row>
    <row r="3" ht="18.75" customHeight="1" spans="1:19">
      <c r="A3" s="113" t="str">
        <f>"单位名称："&amp;"昆明市公安局五华分局"</f>
        <v>单位名称：昆明市公安局五华分局</v>
      </c>
      <c r="B3" s="91"/>
      <c r="C3" s="91"/>
      <c r="D3" s="16"/>
      <c r="E3" s="16"/>
      <c r="F3" s="16"/>
      <c r="G3" s="16"/>
      <c r="H3" s="16"/>
      <c r="I3" s="16"/>
      <c r="J3" s="16"/>
      <c r="K3" s="16"/>
      <c r="L3" s="16"/>
      <c r="R3" s="17"/>
      <c r="S3" s="114" t="s">
        <v>1</v>
      </c>
    </row>
    <row r="4" ht="15.75" customHeight="1" spans="1:19">
      <c r="A4" s="19" t="s">
        <v>183</v>
      </c>
      <c r="B4" s="93" t="s">
        <v>184</v>
      </c>
      <c r="C4" s="93" t="s">
        <v>434</v>
      </c>
      <c r="D4" s="94" t="s">
        <v>435</v>
      </c>
      <c r="E4" s="94" t="s">
        <v>436</v>
      </c>
      <c r="F4" s="94" t="s">
        <v>437</v>
      </c>
      <c r="G4" s="94" t="s">
        <v>438</v>
      </c>
      <c r="H4" s="94" t="s">
        <v>439</v>
      </c>
      <c r="I4" s="95" t="s">
        <v>191</v>
      </c>
      <c r="J4" s="95"/>
      <c r="K4" s="95"/>
      <c r="L4" s="95"/>
      <c r="M4" s="96"/>
      <c r="N4" s="95"/>
      <c r="O4" s="95"/>
      <c r="P4" s="80"/>
      <c r="Q4" s="95"/>
      <c r="R4" s="96"/>
      <c r="S4" s="81"/>
    </row>
    <row r="5" ht="17.25" customHeight="1" spans="1:19">
      <c r="A5" s="25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440</v>
      </c>
      <c r="L5" s="98" t="s">
        <v>441</v>
      </c>
      <c r="M5" s="99" t="s">
        <v>442</v>
      </c>
      <c r="N5" s="100" t="s">
        <v>443</v>
      </c>
      <c r="O5" s="100"/>
      <c r="P5" s="101"/>
      <c r="Q5" s="100"/>
      <c r="R5" s="102"/>
      <c r="S5" s="103"/>
    </row>
    <row r="6" ht="54" customHeight="1" spans="1:19">
      <c r="A6" s="28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ht="18" customHeight="1" spans="1:19">
      <c r="A7" s="115">
        <v>1</v>
      </c>
      <c r="B7" s="115" t="s">
        <v>84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6" t="s">
        <v>70</v>
      </c>
      <c r="B8" s="107" t="s">
        <v>70</v>
      </c>
      <c r="C8" s="107" t="s">
        <v>224</v>
      </c>
      <c r="D8" s="108" t="s">
        <v>444</v>
      </c>
      <c r="E8" s="108" t="s">
        <v>445</v>
      </c>
      <c r="F8" s="108" t="s">
        <v>446</v>
      </c>
      <c r="G8" s="117">
        <v>1</v>
      </c>
      <c r="H8" s="85"/>
      <c r="I8" s="85">
        <v>1000000</v>
      </c>
      <c r="J8" s="85">
        <v>1000000</v>
      </c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06" t="s">
        <v>70</v>
      </c>
      <c r="B9" s="107" t="s">
        <v>70</v>
      </c>
      <c r="C9" s="107" t="s">
        <v>224</v>
      </c>
      <c r="D9" s="108" t="s">
        <v>447</v>
      </c>
      <c r="E9" s="108" t="s">
        <v>448</v>
      </c>
      <c r="F9" s="108" t="s">
        <v>446</v>
      </c>
      <c r="G9" s="117">
        <v>1</v>
      </c>
      <c r="H9" s="85">
        <v>688080</v>
      </c>
      <c r="I9" s="85">
        <v>688080</v>
      </c>
      <c r="J9" s="85">
        <v>688080</v>
      </c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06" t="s">
        <v>70</v>
      </c>
      <c r="B10" s="107" t="s">
        <v>70</v>
      </c>
      <c r="C10" s="107" t="s">
        <v>224</v>
      </c>
      <c r="D10" s="108" t="s">
        <v>447</v>
      </c>
      <c r="E10" s="108" t="s">
        <v>448</v>
      </c>
      <c r="F10" s="108" t="s">
        <v>446</v>
      </c>
      <c r="G10" s="117">
        <v>1</v>
      </c>
      <c r="H10" s="85"/>
      <c r="I10" s="85">
        <v>511920</v>
      </c>
      <c r="J10" s="85">
        <v>511920</v>
      </c>
      <c r="K10" s="85"/>
      <c r="L10" s="85"/>
      <c r="M10" s="85"/>
      <c r="N10" s="85"/>
      <c r="O10" s="85"/>
      <c r="P10" s="85"/>
      <c r="Q10" s="85"/>
      <c r="R10" s="85"/>
      <c r="S10" s="85"/>
    </row>
    <row r="11" ht="21" customHeight="1" spans="1:19">
      <c r="A11" s="106" t="s">
        <v>70</v>
      </c>
      <c r="B11" s="107" t="s">
        <v>70</v>
      </c>
      <c r="C11" s="107" t="s">
        <v>224</v>
      </c>
      <c r="D11" s="108" t="s">
        <v>449</v>
      </c>
      <c r="E11" s="108" t="s">
        <v>450</v>
      </c>
      <c r="F11" s="108" t="s">
        <v>446</v>
      </c>
      <c r="G11" s="117">
        <v>1</v>
      </c>
      <c r="H11" s="85"/>
      <c r="I11" s="85">
        <v>940000</v>
      </c>
      <c r="J11" s="85">
        <v>940000</v>
      </c>
      <c r="K11" s="85"/>
      <c r="L11" s="85"/>
      <c r="M11" s="85"/>
      <c r="N11" s="85"/>
      <c r="O11" s="85"/>
      <c r="P11" s="85"/>
      <c r="Q11" s="85"/>
      <c r="R11" s="85"/>
      <c r="S11" s="85"/>
    </row>
    <row r="12" ht="21" customHeight="1" spans="1:19">
      <c r="A12" s="106" t="s">
        <v>70</v>
      </c>
      <c r="B12" s="107" t="s">
        <v>70</v>
      </c>
      <c r="C12" s="107" t="s">
        <v>234</v>
      </c>
      <c r="D12" s="108" t="s">
        <v>451</v>
      </c>
      <c r="E12" s="108" t="s">
        <v>452</v>
      </c>
      <c r="F12" s="108" t="s">
        <v>446</v>
      </c>
      <c r="G12" s="117">
        <v>1</v>
      </c>
      <c r="H12" s="85"/>
      <c r="I12" s="85">
        <v>250000</v>
      </c>
      <c r="J12" s="85">
        <v>250000</v>
      </c>
      <c r="K12" s="85"/>
      <c r="L12" s="85"/>
      <c r="M12" s="85"/>
      <c r="N12" s="85"/>
      <c r="O12" s="85"/>
      <c r="P12" s="85"/>
      <c r="Q12" s="85"/>
      <c r="R12" s="85"/>
      <c r="S12" s="85"/>
    </row>
    <row r="13" ht="21" customHeight="1" spans="1:19">
      <c r="A13" s="106" t="s">
        <v>70</v>
      </c>
      <c r="B13" s="107" t="s">
        <v>70</v>
      </c>
      <c r="C13" s="107" t="s">
        <v>234</v>
      </c>
      <c r="D13" s="108" t="s">
        <v>453</v>
      </c>
      <c r="E13" s="108" t="s">
        <v>454</v>
      </c>
      <c r="F13" s="108" t="s">
        <v>446</v>
      </c>
      <c r="G13" s="117">
        <v>1</v>
      </c>
      <c r="H13" s="85"/>
      <c r="I13" s="85">
        <v>607500</v>
      </c>
      <c r="J13" s="85">
        <v>607500</v>
      </c>
      <c r="K13" s="85"/>
      <c r="L13" s="85"/>
      <c r="M13" s="85"/>
      <c r="N13" s="85"/>
      <c r="O13" s="85"/>
      <c r="P13" s="85"/>
      <c r="Q13" s="85"/>
      <c r="R13" s="85"/>
      <c r="S13" s="85"/>
    </row>
    <row r="14" ht="21" customHeight="1" spans="1:19">
      <c r="A14" s="106" t="s">
        <v>70</v>
      </c>
      <c r="B14" s="107" t="s">
        <v>70</v>
      </c>
      <c r="C14" s="107" t="s">
        <v>254</v>
      </c>
      <c r="D14" s="108" t="s">
        <v>83</v>
      </c>
      <c r="E14" s="108" t="s">
        <v>455</v>
      </c>
      <c r="F14" s="108" t="s">
        <v>446</v>
      </c>
      <c r="G14" s="117">
        <v>1</v>
      </c>
      <c r="H14" s="85">
        <v>1</v>
      </c>
      <c r="I14" s="85">
        <v>1</v>
      </c>
      <c r="J14" s="85">
        <v>1</v>
      </c>
      <c r="K14" s="85"/>
      <c r="L14" s="85"/>
      <c r="M14" s="85"/>
      <c r="N14" s="85"/>
      <c r="O14" s="85"/>
      <c r="P14" s="85"/>
      <c r="Q14" s="85"/>
      <c r="R14" s="85"/>
      <c r="S14" s="85"/>
    </row>
    <row r="15" ht="21" customHeight="1" spans="1:19">
      <c r="A15" s="106" t="s">
        <v>70</v>
      </c>
      <c r="B15" s="107" t="s">
        <v>70</v>
      </c>
      <c r="C15" s="107" t="s">
        <v>294</v>
      </c>
      <c r="D15" s="108" t="s">
        <v>456</v>
      </c>
      <c r="E15" s="108" t="s">
        <v>457</v>
      </c>
      <c r="F15" s="108" t="s">
        <v>446</v>
      </c>
      <c r="G15" s="117">
        <v>1</v>
      </c>
      <c r="H15" s="85"/>
      <c r="I15" s="85">
        <v>4800000</v>
      </c>
      <c r="J15" s="85">
        <v>4800000</v>
      </c>
      <c r="K15" s="85"/>
      <c r="L15" s="85"/>
      <c r="M15" s="85"/>
      <c r="N15" s="85"/>
      <c r="O15" s="85"/>
      <c r="P15" s="85"/>
      <c r="Q15" s="85"/>
      <c r="R15" s="85"/>
      <c r="S15" s="85"/>
    </row>
    <row r="16" ht="21" customHeight="1" spans="1:19">
      <c r="A16" s="106" t="s">
        <v>70</v>
      </c>
      <c r="B16" s="107" t="s">
        <v>70</v>
      </c>
      <c r="C16" s="107" t="s">
        <v>294</v>
      </c>
      <c r="D16" s="108" t="s">
        <v>458</v>
      </c>
      <c r="E16" s="108" t="s">
        <v>459</v>
      </c>
      <c r="F16" s="108" t="s">
        <v>446</v>
      </c>
      <c r="G16" s="117">
        <v>1</v>
      </c>
      <c r="H16" s="85"/>
      <c r="I16" s="85">
        <v>2500000</v>
      </c>
      <c r="J16" s="85">
        <v>2500000</v>
      </c>
      <c r="K16" s="85"/>
      <c r="L16" s="85"/>
      <c r="M16" s="85"/>
      <c r="N16" s="85"/>
      <c r="O16" s="85"/>
      <c r="P16" s="85"/>
      <c r="Q16" s="85"/>
      <c r="R16" s="85"/>
      <c r="S16" s="85"/>
    </row>
    <row r="17" ht="21" customHeight="1" spans="1:19">
      <c r="A17" s="106" t="s">
        <v>70</v>
      </c>
      <c r="B17" s="107" t="s">
        <v>70</v>
      </c>
      <c r="C17" s="107" t="s">
        <v>296</v>
      </c>
      <c r="D17" s="108" t="s">
        <v>460</v>
      </c>
      <c r="E17" s="108" t="s">
        <v>457</v>
      </c>
      <c r="F17" s="108" t="s">
        <v>446</v>
      </c>
      <c r="G17" s="117">
        <v>1</v>
      </c>
      <c r="H17" s="85"/>
      <c r="I17" s="85">
        <v>3600000</v>
      </c>
      <c r="J17" s="85">
        <v>3600000</v>
      </c>
      <c r="K17" s="85"/>
      <c r="L17" s="85"/>
      <c r="M17" s="85"/>
      <c r="N17" s="85"/>
      <c r="O17" s="85"/>
      <c r="P17" s="85"/>
      <c r="Q17" s="85"/>
      <c r="R17" s="85"/>
      <c r="S17" s="85"/>
    </row>
    <row r="18" ht="21" customHeight="1" spans="1:19">
      <c r="A18" s="106" t="s">
        <v>70</v>
      </c>
      <c r="B18" s="107" t="s">
        <v>70</v>
      </c>
      <c r="C18" s="107" t="s">
        <v>302</v>
      </c>
      <c r="D18" s="108" t="s">
        <v>461</v>
      </c>
      <c r="E18" s="108" t="s">
        <v>454</v>
      </c>
      <c r="F18" s="108" t="s">
        <v>446</v>
      </c>
      <c r="G18" s="117">
        <v>1</v>
      </c>
      <c r="H18" s="85"/>
      <c r="I18" s="85">
        <v>85000</v>
      </c>
      <c r="J18" s="85">
        <v>85000</v>
      </c>
      <c r="K18" s="85"/>
      <c r="L18" s="85"/>
      <c r="M18" s="85"/>
      <c r="N18" s="85"/>
      <c r="O18" s="85"/>
      <c r="P18" s="85"/>
      <c r="Q18" s="85"/>
      <c r="R18" s="85"/>
      <c r="S18" s="85"/>
    </row>
    <row r="19" ht="21" customHeight="1" spans="1:19">
      <c r="A19" s="106" t="s">
        <v>70</v>
      </c>
      <c r="B19" s="107" t="s">
        <v>70</v>
      </c>
      <c r="C19" s="107" t="s">
        <v>304</v>
      </c>
      <c r="D19" s="108" t="s">
        <v>462</v>
      </c>
      <c r="E19" s="108" t="s">
        <v>457</v>
      </c>
      <c r="F19" s="108" t="s">
        <v>446</v>
      </c>
      <c r="G19" s="117">
        <v>1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ht="21" customHeight="1" spans="1:19">
      <c r="A20" s="109" t="s">
        <v>174</v>
      </c>
      <c r="B20" s="110"/>
      <c r="C20" s="110"/>
      <c r="D20" s="111"/>
      <c r="E20" s="111"/>
      <c r="F20" s="111"/>
      <c r="G20" s="118"/>
      <c r="H20" s="85">
        <v>688081</v>
      </c>
      <c r="I20" s="85">
        <v>14982501</v>
      </c>
      <c r="J20" s="85">
        <v>14982501</v>
      </c>
      <c r="K20" s="85"/>
      <c r="L20" s="85"/>
      <c r="M20" s="85"/>
      <c r="N20" s="85"/>
      <c r="O20" s="85"/>
      <c r="P20" s="85"/>
      <c r="Q20" s="85"/>
      <c r="R20" s="85"/>
      <c r="S20" s="85"/>
    </row>
    <row r="21" ht="21" customHeight="1" spans="1:19">
      <c r="A21" s="113" t="s">
        <v>463</v>
      </c>
      <c r="B21" s="14"/>
      <c r="C21" s="14"/>
      <c r="D21" s="113"/>
      <c r="E21" s="113"/>
      <c r="F21" s="113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</sheetData>
  <mergeCells count="19">
    <mergeCell ref="A2:S2"/>
    <mergeCell ref="A3:H3"/>
    <mergeCell ref="I4:S4"/>
    <mergeCell ref="N5:S5"/>
    <mergeCell ref="A20:G20"/>
    <mergeCell ref="A21:S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5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9"/>
      <c r="B1" s="86"/>
      <c r="C1" s="86"/>
      <c r="D1" s="86"/>
      <c r="E1" s="86"/>
      <c r="F1" s="86"/>
      <c r="G1" s="86"/>
      <c r="H1" s="79"/>
      <c r="I1" s="79"/>
      <c r="J1" s="79"/>
      <c r="K1" s="79"/>
      <c r="L1" s="79"/>
      <c r="M1" s="79"/>
      <c r="N1" s="87"/>
      <c r="O1" s="79"/>
      <c r="P1" s="79"/>
      <c r="Q1" s="86"/>
      <c r="R1" s="79"/>
      <c r="S1" s="88"/>
      <c r="T1" s="88" t="s">
        <v>464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9"/>
      <c r="I2" s="89"/>
      <c r="J2" s="89"/>
      <c r="K2" s="89"/>
      <c r="L2" s="89"/>
      <c r="M2" s="89"/>
      <c r="N2" s="90"/>
      <c r="O2" s="89"/>
      <c r="P2" s="89"/>
      <c r="Q2" s="69"/>
      <c r="R2" s="89"/>
      <c r="S2" s="90"/>
      <c r="T2" s="69"/>
    </row>
    <row r="3" ht="22.5" customHeight="1" spans="1:20">
      <c r="A3" s="76" t="str">
        <f>"单位名称："&amp;"昆明市公安局五华分局"</f>
        <v>单位名称：昆明市公安局五华分局</v>
      </c>
      <c r="B3" s="91"/>
      <c r="C3" s="91"/>
      <c r="D3" s="91"/>
      <c r="E3" s="91"/>
      <c r="F3" s="91"/>
      <c r="G3" s="91"/>
      <c r="H3" s="77"/>
      <c r="I3" s="77"/>
      <c r="J3" s="77"/>
      <c r="K3" s="77"/>
      <c r="L3" s="77"/>
      <c r="M3" s="77"/>
      <c r="N3" s="87"/>
      <c r="O3" s="79"/>
      <c r="P3" s="79"/>
      <c r="Q3" s="86"/>
      <c r="R3" s="79"/>
      <c r="S3" s="92"/>
      <c r="T3" s="88" t="s">
        <v>1</v>
      </c>
    </row>
    <row r="4" ht="24" customHeight="1" spans="1:20">
      <c r="A4" s="19" t="s">
        <v>183</v>
      </c>
      <c r="B4" s="93" t="s">
        <v>184</v>
      </c>
      <c r="C4" s="93" t="s">
        <v>434</v>
      </c>
      <c r="D4" s="93" t="s">
        <v>465</v>
      </c>
      <c r="E4" s="93" t="s">
        <v>466</v>
      </c>
      <c r="F4" s="93" t="s">
        <v>467</v>
      </c>
      <c r="G4" s="93" t="s">
        <v>468</v>
      </c>
      <c r="H4" s="94" t="s">
        <v>469</v>
      </c>
      <c r="I4" s="94" t="s">
        <v>470</v>
      </c>
      <c r="J4" s="95" t="s">
        <v>191</v>
      </c>
      <c r="K4" s="95"/>
      <c r="L4" s="95"/>
      <c r="M4" s="95"/>
      <c r="N4" s="96"/>
      <c r="O4" s="95"/>
      <c r="P4" s="95"/>
      <c r="Q4" s="80"/>
      <c r="R4" s="95"/>
      <c r="S4" s="96"/>
      <c r="T4" s="81"/>
    </row>
    <row r="5" ht="24" customHeight="1" spans="1:20">
      <c r="A5" s="25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440</v>
      </c>
      <c r="M5" s="98" t="s">
        <v>441</v>
      </c>
      <c r="N5" s="99" t="s">
        <v>442</v>
      </c>
      <c r="O5" s="100" t="s">
        <v>443</v>
      </c>
      <c r="P5" s="100"/>
      <c r="Q5" s="101"/>
      <c r="R5" s="100"/>
      <c r="S5" s="102"/>
      <c r="T5" s="103"/>
    </row>
    <row r="6" ht="54" customHeight="1" spans="1:20">
      <c r="A6" s="28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ht="17.25" customHeight="1" spans="1:20">
      <c r="A7" s="29">
        <v>1</v>
      </c>
      <c r="B7" s="103">
        <v>2</v>
      </c>
      <c r="C7" s="29">
        <v>3</v>
      </c>
      <c r="D7" s="29">
        <v>4</v>
      </c>
      <c r="E7" s="103">
        <v>5</v>
      </c>
      <c r="F7" s="29">
        <v>6</v>
      </c>
      <c r="G7" s="29">
        <v>7</v>
      </c>
      <c r="H7" s="103">
        <v>8</v>
      </c>
      <c r="I7" s="29">
        <v>9</v>
      </c>
      <c r="J7" s="29">
        <v>10</v>
      </c>
      <c r="K7" s="103">
        <v>11</v>
      </c>
      <c r="L7" s="29">
        <v>12</v>
      </c>
      <c r="M7" s="29">
        <v>13</v>
      </c>
      <c r="N7" s="103">
        <v>14</v>
      </c>
      <c r="O7" s="29">
        <v>15</v>
      </c>
      <c r="P7" s="29">
        <v>16</v>
      </c>
      <c r="Q7" s="103">
        <v>17</v>
      </c>
      <c r="R7" s="29">
        <v>18</v>
      </c>
      <c r="S7" s="29">
        <v>19</v>
      </c>
      <c r="T7" s="29">
        <v>20</v>
      </c>
    </row>
    <row r="8" ht="21" customHeight="1" spans="1:20">
      <c r="A8" s="106" t="s">
        <v>70</v>
      </c>
      <c r="B8" s="107" t="s">
        <v>70</v>
      </c>
      <c r="C8" s="107" t="s">
        <v>234</v>
      </c>
      <c r="D8" s="107" t="s">
        <v>453</v>
      </c>
      <c r="E8" s="107" t="s">
        <v>471</v>
      </c>
      <c r="F8" s="107" t="s">
        <v>76</v>
      </c>
      <c r="G8" s="107" t="s">
        <v>472</v>
      </c>
      <c r="H8" s="108" t="s">
        <v>99</v>
      </c>
      <c r="I8" s="108" t="s">
        <v>453</v>
      </c>
      <c r="J8" s="85">
        <v>607500</v>
      </c>
      <c r="K8" s="85">
        <v>607500</v>
      </c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06" t="s">
        <v>70</v>
      </c>
      <c r="B9" s="107" t="s">
        <v>70</v>
      </c>
      <c r="C9" s="107" t="s">
        <v>254</v>
      </c>
      <c r="D9" s="107" t="s">
        <v>83</v>
      </c>
      <c r="E9" s="107" t="s">
        <v>473</v>
      </c>
      <c r="F9" s="107" t="s">
        <v>76</v>
      </c>
      <c r="G9" s="107" t="s">
        <v>474</v>
      </c>
      <c r="H9" s="108" t="s">
        <v>475</v>
      </c>
      <c r="I9" s="108" t="s">
        <v>83</v>
      </c>
      <c r="J9" s="85">
        <v>1</v>
      </c>
      <c r="K9" s="85">
        <v>1</v>
      </c>
      <c r="L9" s="85"/>
      <c r="M9" s="85"/>
      <c r="N9" s="85"/>
      <c r="O9" s="85"/>
      <c r="P9" s="85"/>
      <c r="Q9" s="85"/>
      <c r="R9" s="85"/>
      <c r="S9" s="85"/>
      <c r="T9" s="85"/>
    </row>
    <row r="10" ht="21" customHeight="1" spans="1:20">
      <c r="A10" s="106" t="s">
        <v>70</v>
      </c>
      <c r="B10" s="107" t="s">
        <v>70</v>
      </c>
      <c r="C10" s="107" t="s">
        <v>294</v>
      </c>
      <c r="D10" s="107" t="s">
        <v>458</v>
      </c>
      <c r="E10" s="107" t="s">
        <v>476</v>
      </c>
      <c r="F10" s="107" t="s">
        <v>77</v>
      </c>
      <c r="G10" s="107" t="s">
        <v>472</v>
      </c>
      <c r="H10" s="108" t="s">
        <v>99</v>
      </c>
      <c r="I10" s="108" t="s">
        <v>458</v>
      </c>
      <c r="J10" s="85">
        <v>2500000</v>
      </c>
      <c r="K10" s="85">
        <v>2500000</v>
      </c>
      <c r="L10" s="85"/>
      <c r="M10" s="85"/>
      <c r="N10" s="85"/>
      <c r="O10" s="85"/>
      <c r="P10" s="85"/>
      <c r="Q10" s="85"/>
      <c r="R10" s="85"/>
      <c r="S10" s="85"/>
      <c r="T10" s="85"/>
    </row>
    <row r="11" ht="21" customHeight="1" spans="1:20">
      <c r="A11" s="106" t="s">
        <v>70</v>
      </c>
      <c r="B11" s="107" t="s">
        <v>70</v>
      </c>
      <c r="C11" s="107" t="s">
        <v>294</v>
      </c>
      <c r="D11" s="107" t="s">
        <v>456</v>
      </c>
      <c r="E11" s="107" t="s">
        <v>477</v>
      </c>
      <c r="F11" s="107" t="s">
        <v>77</v>
      </c>
      <c r="G11" s="107" t="s">
        <v>472</v>
      </c>
      <c r="H11" s="108" t="s">
        <v>99</v>
      </c>
      <c r="I11" s="108" t="s">
        <v>456</v>
      </c>
      <c r="J11" s="85">
        <v>4800000</v>
      </c>
      <c r="K11" s="85">
        <v>4800000</v>
      </c>
      <c r="L11" s="85"/>
      <c r="M11" s="85"/>
      <c r="N11" s="85"/>
      <c r="O11" s="85"/>
      <c r="P11" s="85"/>
      <c r="Q11" s="85"/>
      <c r="R11" s="85"/>
      <c r="S11" s="85"/>
      <c r="T11" s="85"/>
    </row>
    <row r="12" ht="21" customHeight="1" spans="1:20">
      <c r="A12" s="106" t="s">
        <v>70</v>
      </c>
      <c r="B12" s="107" t="s">
        <v>70</v>
      </c>
      <c r="C12" s="107" t="s">
        <v>296</v>
      </c>
      <c r="D12" s="107" t="s">
        <v>460</v>
      </c>
      <c r="E12" s="107" t="s">
        <v>477</v>
      </c>
      <c r="F12" s="107" t="s">
        <v>77</v>
      </c>
      <c r="G12" s="107" t="s">
        <v>472</v>
      </c>
      <c r="H12" s="108" t="s">
        <v>99</v>
      </c>
      <c r="I12" s="108" t="s">
        <v>460</v>
      </c>
      <c r="J12" s="85">
        <v>3600000</v>
      </c>
      <c r="K12" s="85">
        <v>3600000</v>
      </c>
      <c r="L12" s="85"/>
      <c r="M12" s="85"/>
      <c r="N12" s="85"/>
      <c r="O12" s="85"/>
      <c r="P12" s="85"/>
      <c r="Q12" s="85"/>
      <c r="R12" s="85"/>
      <c r="S12" s="85"/>
      <c r="T12" s="85"/>
    </row>
    <row r="13" ht="21" customHeight="1" spans="1:20">
      <c r="A13" s="106" t="s">
        <v>70</v>
      </c>
      <c r="B13" s="107" t="s">
        <v>70</v>
      </c>
      <c r="C13" s="107" t="s">
        <v>302</v>
      </c>
      <c r="D13" s="107" t="s">
        <v>461</v>
      </c>
      <c r="E13" s="107" t="s">
        <v>471</v>
      </c>
      <c r="F13" s="107" t="s">
        <v>77</v>
      </c>
      <c r="G13" s="107" t="s">
        <v>472</v>
      </c>
      <c r="H13" s="108" t="s">
        <v>99</v>
      </c>
      <c r="I13" s="108" t="s">
        <v>461</v>
      </c>
      <c r="J13" s="85">
        <v>85000</v>
      </c>
      <c r="K13" s="85">
        <v>85000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1" customHeight="1" spans="1:20">
      <c r="A14" s="106" t="s">
        <v>70</v>
      </c>
      <c r="B14" s="107" t="s">
        <v>70</v>
      </c>
      <c r="C14" s="107" t="s">
        <v>304</v>
      </c>
      <c r="D14" s="107" t="s">
        <v>462</v>
      </c>
      <c r="E14" s="107" t="s">
        <v>477</v>
      </c>
      <c r="F14" s="107" t="s">
        <v>77</v>
      </c>
      <c r="G14" s="107" t="s">
        <v>472</v>
      </c>
      <c r="H14" s="108" t="s">
        <v>99</v>
      </c>
      <c r="I14" s="108" t="s">
        <v>462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ht="21" customHeight="1" spans="1:20">
      <c r="A15" s="109" t="s">
        <v>174</v>
      </c>
      <c r="B15" s="110"/>
      <c r="C15" s="110"/>
      <c r="D15" s="110"/>
      <c r="E15" s="110"/>
      <c r="F15" s="110"/>
      <c r="G15" s="110"/>
      <c r="H15" s="111"/>
      <c r="I15" s="112"/>
      <c r="J15" s="85">
        <v>11592501</v>
      </c>
      <c r="K15" s="85">
        <v>11592501</v>
      </c>
      <c r="L15" s="85"/>
      <c r="M15" s="85"/>
      <c r="N15" s="85"/>
      <c r="O15" s="85"/>
      <c r="P15" s="85"/>
      <c r="Q15" s="85"/>
      <c r="R15" s="85"/>
      <c r="S15" s="85"/>
      <c r="T15" s="85"/>
    </row>
  </sheetData>
  <mergeCells count="19">
    <mergeCell ref="A2:T2"/>
    <mergeCell ref="A3:I3"/>
    <mergeCell ref="J4:T4"/>
    <mergeCell ref="O5:T5"/>
    <mergeCell ref="A15:I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selection activeCell="B14" sqref="B14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4"/>
      <c r="W1" s="12"/>
      <c r="X1" s="12" t="s">
        <v>478</v>
      </c>
    </row>
    <row r="2" ht="41.25" customHeight="1" spans="1:24">
      <c r="A2" s="75" t="str">
        <f>"2026"&amp;"年对下转移支付预算表"</f>
        <v>2026年对下转移支付预算表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9"/>
      <c r="X2" s="69"/>
    </row>
    <row r="3" ht="18" customHeight="1" spans="1:24">
      <c r="A3" s="76" t="str">
        <f>"单位名称："&amp;"昆明市公安局五华分局"</f>
        <v>单位名称：昆明市公安局五华分局</v>
      </c>
      <c r="B3" s="77"/>
      <c r="C3" s="77"/>
      <c r="D3" s="78"/>
      <c r="E3" s="79"/>
      <c r="F3" s="79"/>
      <c r="G3" s="79"/>
      <c r="H3" s="79"/>
      <c r="I3" s="79"/>
      <c r="W3" s="17"/>
      <c r="X3" s="17" t="s">
        <v>1</v>
      </c>
    </row>
    <row r="4" ht="19.5" customHeight="1" spans="1:24">
      <c r="A4" s="20" t="s">
        <v>479</v>
      </c>
      <c r="B4" s="21" t="s">
        <v>191</v>
      </c>
      <c r="C4" s="22"/>
      <c r="D4" s="22"/>
      <c r="E4" s="21" t="s">
        <v>480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0"/>
      <c r="X4" s="81"/>
    </row>
    <row r="5" ht="40.5" customHeight="1" spans="1:24">
      <c r="A5" s="29"/>
      <c r="B5" s="26" t="s">
        <v>55</v>
      </c>
      <c r="C5" s="19" t="s">
        <v>58</v>
      </c>
      <c r="D5" s="82" t="s">
        <v>440</v>
      </c>
      <c r="E5" s="53" t="s">
        <v>481</v>
      </c>
      <c r="F5" s="53" t="s">
        <v>482</v>
      </c>
      <c r="G5" s="53" t="s">
        <v>483</v>
      </c>
      <c r="H5" s="53" t="s">
        <v>484</v>
      </c>
      <c r="I5" s="53" t="s">
        <v>485</v>
      </c>
      <c r="J5" s="53" t="s">
        <v>486</v>
      </c>
      <c r="K5" s="53" t="s">
        <v>487</v>
      </c>
      <c r="L5" s="53" t="s">
        <v>488</v>
      </c>
      <c r="M5" s="53" t="s">
        <v>489</v>
      </c>
      <c r="N5" s="53" t="s">
        <v>490</v>
      </c>
      <c r="O5" s="53" t="s">
        <v>491</v>
      </c>
      <c r="P5" s="53" t="s">
        <v>492</v>
      </c>
      <c r="Q5" s="53" t="s">
        <v>493</v>
      </c>
      <c r="R5" s="53" t="s">
        <v>494</v>
      </c>
      <c r="S5" s="53" t="s">
        <v>495</v>
      </c>
      <c r="T5" s="53" t="s">
        <v>496</v>
      </c>
      <c r="U5" s="53" t="s">
        <v>497</v>
      </c>
      <c r="V5" s="53" t="s">
        <v>498</v>
      </c>
      <c r="W5" s="53" t="s">
        <v>499</v>
      </c>
      <c r="X5" s="83" t="s">
        <v>500</v>
      </c>
    </row>
    <row r="6" ht="19.5" customHeight="1" spans="1:24">
      <c r="A6" s="30">
        <v>1</v>
      </c>
      <c r="B6" s="30">
        <v>2</v>
      </c>
      <c r="C6" s="30">
        <v>3</v>
      </c>
      <c r="D6" s="84">
        <v>4</v>
      </c>
      <c r="E6" s="31">
        <v>5</v>
      </c>
      <c r="F6" s="30">
        <v>6</v>
      </c>
      <c r="G6" s="30">
        <v>7</v>
      </c>
      <c r="H6" s="84">
        <v>8</v>
      </c>
      <c r="I6" s="30">
        <v>9</v>
      </c>
      <c r="J6" s="30">
        <v>10</v>
      </c>
      <c r="K6" s="30">
        <v>11</v>
      </c>
      <c r="L6" s="84">
        <v>12</v>
      </c>
      <c r="M6" s="30">
        <v>13</v>
      </c>
      <c r="N6" s="30">
        <v>14</v>
      </c>
      <c r="O6" s="30">
        <v>15</v>
      </c>
      <c r="P6" s="84">
        <v>16</v>
      </c>
      <c r="Q6" s="30">
        <v>17</v>
      </c>
      <c r="R6" s="30">
        <v>18</v>
      </c>
      <c r="S6" s="30">
        <v>19</v>
      </c>
      <c r="T6" s="84">
        <v>20</v>
      </c>
      <c r="U6" s="84">
        <v>21</v>
      </c>
      <c r="V6" s="84">
        <v>22</v>
      </c>
      <c r="W6" s="31">
        <v>23</v>
      </c>
      <c r="X6" s="31">
        <v>24</v>
      </c>
    </row>
    <row r="7" ht="19.5" customHeight="1" spans="1:24">
      <c r="A7" s="3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11" customHeight="1" spans="1:24">
      <c r="A11" t="s">
        <v>501</v>
      </c>
    </row>
    <row r="14" customHeight="1" spans="1:24">
      <c r="B14" s="41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A10" sqref="A10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502</v>
      </c>
    </row>
    <row r="2" ht="41.25" customHeight="1" spans="1:10">
      <c r="A2" s="68" t="str">
        <f>"2026"&amp;"年对下转移支付绩效目标表"</f>
        <v>2026年对下转移支付绩效目标表</v>
      </c>
      <c r="B2" s="13"/>
      <c r="C2" s="13"/>
      <c r="D2" s="13"/>
      <c r="E2" s="13"/>
      <c r="F2" s="69"/>
      <c r="G2" s="13"/>
      <c r="H2" s="69"/>
      <c r="I2" s="69"/>
      <c r="J2" s="13"/>
    </row>
    <row r="3" ht="17.25" customHeight="1" spans="1:10">
      <c r="A3" s="14" t="str">
        <f>"单位名称："&amp;"昆明市公安局五华分局"</f>
        <v>单位名称：昆明市公安局五华分局</v>
      </c>
    </row>
    <row r="4" ht="44.25" customHeight="1" spans="1:10">
      <c r="A4" s="70" t="s">
        <v>479</v>
      </c>
      <c r="B4" s="70" t="s">
        <v>306</v>
      </c>
      <c r="C4" s="70" t="s">
        <v>307</v>
      </c>
      <c r="D4" s="70" t="s">
        <v>308</v>
      </c>
      <c r="E4" s="70" t="s">
        <v>309</v>
      </c>
      <c r="F4" s="71" t="s">
        <v>310</v>
      </c>
      <c r="G4" s="70" t="s">
        <v>311</v>
      </c>
      <c r="H4" s="71" t="s">
        <v>312</v>
      </c>
      <c r="I4" s="71" t="s">
        <v>313</v>
      </c>
      <c r="J4" s="70" t="s">
        <v>314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2"/>
      <c r="B6" s="72"/>
      <c r="C6" s="72"/>
      <c r="D6" s="72"/>
      <c r="E6" s="59"/>
      <c r="F6" s="73"/>
      <c r="G6" s="59"/>
      <c r="H6" s="73"/>
      <c r="I6" s="73"/>
      <c r="J6" s="59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10" customHeight="1" spans="1:10">
      <c r="A10" t="s">
        <v>503</v>
      </c>
    </row>
    <row r="13" customHeight="1" spans="1:10">
      <c r="B13" s="4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workbookViewId="0">
      <selection activeCell="A10" sqref="A10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2" t="s">
        <v>504</v>
      </c>
      <c r="B1" s="43"/>
      <c r="C1" s="43"/>
      <c r="D1" s="44"/>
      <c r="E1" s="44"/>
      <c r="F1" s="44"/>
      <c r="G1" s="43"/>
      <c r="H1" s="43"/>
      <c r="I1" s="44"/>
    </row>
    <row r="2" ht="41.25" customHeight="1" spans="1:9">
      <c r="A2" s="45" t="str">
        <f>"2026"&amp;"年新增资产配置预算表"</f>
        <v>2026年新增资产配置预算表</v>
      </c>
      <c r="B2" s="46"/>
      <c r="C2" s="46"/>
      <c r="D2" s="47"/>
      <c r="E2" s="47"/>
      <c r="F2" s="47"/>
      <c r="G2" s="46"/>
      <c r="H2" s="46"/>
      <c r="I2" s="47"/>
    </row>
    <row r="3" customHeight="1" spans="1:9">
      <c r="A3" s="48" t="str">
        <f>"单位名称："&amp;"昆明市公安局五华分局"</f>
        <v>单位名称：昆明市公安局五华分局</v>
      </c>
      <c r="B3" s="49"/>
      <c r="C3" s="49"/>
      <c r="D3" s="50"/>
      <c r="F3" s="47"/>
      <c r="G3" s="46"/>
      <c r="H3" s="46"/>
      <c r="I3" s="51" t="s">
        <v>1</v>
      </c>
    </row>
    <row r="4" ht="28.5" customHeight="1" spans="1:9">
      <c r="A4" s="52" t="s">
        <v>183</v>
      </c>
      <c r="B4" s="53" t="s">
        <v>184</v>
      </c>
      <c r="C4" s="54" t="s">
        <v>505</v>
      </c>
      <c r="D4" s="52" t="s">
        <v>506</v>
      </c>
      <c r="E4" s="52" t="s">
        <v>507</v>
      </c>
      <c r="F4" s="52" t="s">
        <v>508</v>
      </c>
      <c r="G4" s="53" t="s">
        <v>509</v>
      </c>
      <c r="H4" s="31"/>
      <c r="I4" s="52"/>
    </row>
    <row r="5" ht="21" customHeight="1" spans="1:9">
      <c r="A5" s="54"/>
      <c r="B5" s="55"/>
      <c r="C5" s="55"/>
      <c r="D5" s="56"/>
      <c r="E5" s="55"/>
      <c r="F5" s="55"/>
      <c r="G5" s="53" t="s">
        <v>438</v>
      </c>
      <c r="H5" s="53" t="s">
        <v>510</v>
      </c>
      <c r="I5" s="53" t="s">
        <v>511</v>
      </c>
    </row>
    <row r="6" ht="17.25" customHeight="1" spans="1:9">
      <c r="A6" s="57" t="s">
        <v>83</v>
      </c>
      <c r="B6" s="58" t="s">
        <v>84</v>
      </c>
      <c r="C6" s="57" t="s">
        <v>85</v>
      </c>
      <c r="D6" s="59" t="s">
        <v>86</v>
      </c>
      <c r="E6" s="57" t="s">
        <v>87</v>
      </c>
      <c r="F6" s="58" t="s">
        <v>88</v>
      </c>
      <c r="G6" s="60" t="s">
        <v>89</v>
      </c>
      <c r="H6" s="59" t="s">
        <v>90</v>
      </c>
      <c r="I6" s="59">
        <v>9</v>
      </c>
    </row>
    <row r="7" ht="19.5" customHeight="1" spans="1:9">
      <c r="A7" s="61"/>
      <c r="B7" s="36"/>
      <c r="C7" s="36"/>
      <c r="D7" s="32"/>
      <c r="E7" s="33"/>
      <c r="F7" s="60"/>
      <c r="G7" s="62"/>
      <c r="H7" s="63"/>
      <c r="I7" s="63"/>
    </row>
    <row r="8" ht="19.5" customHeight="1" spans="1:9">
      <c r="A8" s="64" t="s">
        <v>55</v>
      </c>
      <c r="B8" s="65"/>
      <c r="C8" s="65"/>
      <c r="D8" s="66"/>
      <c r="E8" s="67"/>
      <c r="F8" s="67"/>
      <c r="G8" s="62"/>
      <c r="H8" s="63"/>
      <c r="I8" s="63"/>
    </row>
    <row r="10" customHeight="1" spans="1:9">
      <c r="A10" t="s">
        <v>512</v>
      </c>
    </row>
    <row r="13" customHeight="1" spans="1:9">
      <c r="B13" s="4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5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513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"单位名称："&amp;"昆明市公安局五华分局"</f>
        <v>单位名称：昆明市公安局五华分局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264</v>
      </c>
      <c r="B4" s="18" t="s">
        <v>186</v>
      </c>
      <c r="C4" s="18" t="s">
        <v>265</v>
      </c>
      <c r="D4" s="19" t="s">
        <v>187</v>
      </c>
      <c r="E4" s="19" t="s">
        <v>188</v>
      </c>
      <c r="F4" s="19" t="s">
        <v>266</v>
      </c>
      <c r="G4" s="19" t="s">
        <v>267</v>
      </c>
      <c r="H4" s="20" t="s">
        <v>55</v>
      </c>
      <c r="I4" s="21" t="s">
        <v>514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174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2" customHeight="1" spans="1:11">
      <c r="A12" t="s">
        <v>515</v>
      </c>
    </row>
    <row r="15" customHeight="1" spans="1:11">
      <c r="C15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516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"单位名称："&amp;"昆明市公安局五华分局"</f>
        <v>单位名称：昆明市公安局五华分局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265</v>
      </c>
      <c r="B4" s="5" t="s">
        <v>264</v>
      </c>
      <c r="C4" s="5" t="s">
        <v>186</v>
      </c>
      <c r="D4" s="5" t="s">
        <v>517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518</v>
      </c>
      <c r="F5" s="5" t="s">
        <v>519</v>
      </c>
      <c r="G5" s="5" t="s">
        <v>520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53432000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53432000</v>
      </c>
      <c r="F8" s="8"/>
      <c r="G8" s="8"/>
    </row>
    <row r="9" ht="22.5" customHeight="1" spans="1:7">
      <c r="A9" s="7"/>
      <c r="B9" s="7" t="s">
        <v>521</v>
      </c>
      <c r="C9" s="7" t="s">
        <v>302</v>
      </c>
      <c r="D9" s="7" t="s">
        <v>522</v>
      </c>
      <c r="E9" s="8">
        <v>7132000</v>
      </c>
      <c r="F9" s="8"/>
      <c r="G9" s="8"/>
    </row>
    <row r="10" ht="22.5" customHeight="1" spans="1:7">
      <c r="A10" s="7"/>
      <c r="B10" s="7" t="s">
        <v>521</v>
      </c>
      <c r="C10" s="7" t="s">
        <v>300</v>
      </c>
      <c r="D10" s="7" t="s">
        <v>522</v>
      </c>
      <c r="E10" s="8">
        <v>30000000</v>
      </c>
      <c r="F10" s="8"/>
      <c r="G10" s="8"/>
    </row>
    <row r="11" ht="22.5" customHeight="1" spans="1:7">
      <c r="A11" s="7"/>
      <c r="B11" s="7" t="s">
        <v>521</v>
      </c>
      <c r="C11" s="7" t="s">
        <v>294</v>
      </c>
      <c r="D11" s="7" t="s">
        <v>522</v>
      </c>
      <c r="E11" s="8">
        <v>10300000</v>
      </c>
      <c r="F11" s="8"/>
      <c r="G11" s="8"/>
    </row>
    <row r="12" ht="22.5" customHeight="1" spans="1:7">
      <c r="A12" s="7"/>
      <c r="B12" s="7" t="s">
        <v>521</v>
      </c>
      <c r="C12" s="7" t="s">
        <v>296</v>
      </c>
      <c r="D12" s="7" t="s">
        <v>522</v>
      </c>
      <c r="E12" s="8">
        <v>6000000</v>
      </c>
      <c r="F12" s="8"/>
      <c r="G12" s="8"/>
    </row>
    <row r="13" ht="22.5" customHeight="1" spans="1:7">
      <c r="A13" s="10" t="s">
        <v>55</v>
      </c>
      <c r="B13" s="10"/>
      <c r="C13" s="10"/>
      <c r="D13" s="10"/>
      <c r="E13" s="8">
        <v>53432000</v>
      </c>
      <c r="F13" s="8"/>
      <c r="G13" s="8"/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1" t="s">
        <v>52</v>
      </c>
    </row>
    <row r="2" ht="41.25" customHeight="1" spans="1:19">
      <c r="A2" s="45" t="str">
        <f>"2026"&amp;"年部门收入预算表"</f>
        <v>2026年部门收入预算表</v>
      </c>
    </row>
    <row r="3" ht="17.25" customHeight="1" spans="1:19">
      <c r="A3" s="48" t="str">
        <f>"单位名称："&amp;"昆明市公安局五华分局"</f>
        <v>单位名称：昆明市公安局五华分局</v>
      </c>
      <c r="S3" s="50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2"/>
      <c r="C6" s="118"/>
      <c r="D6" s="118"/>
      <c r="E6" s="118"/>
      <c r="F6" s="118"/>
      <c r="G6" s="118"/>
      <c r="H6" s="118"/>
      <c r="I6" s="73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8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3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3" t="s">
        <v>69</v>
      </c>
      <c r="B8" s="33" t="s">
        <v>70</v>
      </c>
      <c r="C8" s="85">
        <v>578006375.66</v>
      </c>
      <c r="D8" s="85">
        <v>575079494.08</v>
      </c>
      <c r="E8" s="85">
        <v>565079494.08</v>
      </c>
      <c r="F8" s="85"/>
      <c r="G8" s="85"/>
      <c r="H8" s="85"/>
      <c r="I8" s="85">
        <v>10000000</v>
      </c>
      <c r="J8" s="85"/>
      <c r="K8" s="85"/>
      <c r="L8" s="85"/>
      <c r="M8" s="85"/>
      <c r="N8" s="85">
        <v>10000000</v>
      </c>
      <c r="O8" s="85">
        <v>2926881.58</v>
      </c>
      <c r="P8" s="85">
        <v>2926881.58</v>
      </c>
      <c r="Q8" s="85"/>
      <c r="R8" s="85"/>
      <c r="S8" s="85"/>
    </row>
    <row r="9" ht="18" customHeight="1" spans="1:19">
      <c r="A9" s="197" t="s">
        <v>71</v>
      </c>
      <c r="B9" s="197" t="s">
        <v>70</v>
      </c>
      <c r="C9" s="85">
        <v>578006375.66</v>
      </c>
      <c r="D9" s="85">
        <v>575079494.08</v>
      </c>
      <c r="E9" s="85">
        <v>565079494.08</v>
      </c>
      <c r="F9" s="85"/>
      <c r="G9" s="85"/>
      <c r="H9" s="85"/>
      <c r="I9" s="85">
        <v>10000000</v>
      </c>
      <c r="J9" s="85"/>
      <c r="K9" s="85"/>
      <c r="L9" s="85"/>
      <c r="M9" s="85"/>
      <c r="N9" s="85">
        <v>10000000</v>
      </c>
      <c r="O9" s="85">
        <v>2926881.58</v>
      </c>
      <c r="P9" s="85">
        <v>2926881.58</v>
      </c>
      <c r="Q9" s="85"/>
      <c r="R9" s="85"/>
      <c r="S9" s="85"/>
    </row>
    <row r="10" ht="18" customHeight="1" spans="1:19">
      <c r="A10" s="54" t="s">
        <v>55</v>
      </c>
      <c r="B10" s="198"/>
      <c r="C10" s="85">
        <v>578006375.66</v>
      </c>
      <c r="D10" s="85">
        <v>575079494.08</v>
      </c>
      <c r="E10" s="85">
        <v>565079494.08</v>
      </c>
      <c r="F10" s="85"/>
      <c r="G10" s="85"/>
      <c r="H10" s="85"/>
      <c r="I10" s="85">
        <v>10000000</v>
      </c>
      <c r="J10" s="85"/>
      <c r="K10" s="85"/>
      <c r="L10" s="85"/>
      <c r="M10" s="85"/>
      <c r="N10" s="85">
        <v>10000000</v>
      </c>
      <c r="O10" s="85">
        <v>2926881.58</v>
      </c>
      <c r="P10" s="85">
        <v>2926881.58</v>
      </c>
      <c r="Q10" s="85"/>
      <c r="R10" s="85"/>
      <c r="S10" s="85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I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0" t="s">
        <v>72</v>
      </c>
    </row>
    <row r="2" ht="41.25" customHeight="1" spans="1:15">
      <c r="A2" s="45" t="str">
        <f>"2026"&amp;"年部门支出预算表"</f>
        <v>2026年部门支出预算表</v>
      </c>
    </row>
    <row r="3" ht="17.25" customHeight="1" spans="1:15">
      <c r="A3" s="48" t="str">
        <f>"单位名称："&amp;"昆明市公安局五华分局"</f>
        <v>单位名称：昆明市公安局五华分局</v>
      </c>
      <c r="O3" s="50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75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76</v>
      </c>
      <c r="F5" s="180" t="s">
        <v>77</v>
      </c>
      <c r="G5" s="179"/>
      <c r="H5" s="179"/>
      <c r="I5" s="181"/>
      <c r="J5" s="180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7" t="s">
        <v>83</v>
      </c>
      <c r="B6" s="57" t="s">
        <v>84</v>
      </c>
      <c r="C6" s="57" t="s">
        <v>85</v>
      </c>
      <c r="D6" s="60" t="s">
        <v>86</v>
      </c>
      <c r="E6" s="60" t="s">
        <v>87</v>
      </c>
      <c r="F6" s="60" t="s">
        <v>88</v>
      </c>
      <c r="G6" s="60" t="s">
        <v>89</v>
      </c>
      <c r="H6" s="60" t="s">
        <v>90</v>
      </c>
      <c r="I6" s="60" t="s">
        <v>91</v>
      </c>
      <c r="J6" s="60" t="s">
        <v>92</v>
      </c>
      <c r="K6" s="60" t="s">
        <v>93</v>
      </c>
      <c r="L6" s="60" t="s">
        <v>94</v>
      </c>
      <c r="M6" s="60" t="s">
        <v>95</v>
      </c>
      <c r="N6" s="57" t="s">
        <v>96</v>
      </c>
      <c r="O6" s="60" t="s">
        <v>97</v>
      </c>
    </row>
    <row r="7" ht="21" customHeight="1" spans="1:15">
      <c r="A7" s="61" t="s">
        <v>98</v>
      </c>
      <c r="B7" s="61" t="s">
        <v>99</v>
      </c>
      <c r="C7" s="85">
        <v>477687773.14</v>
      </c>
      <c r="D7" s="85">
        <v>467687773.14</v>
      </c>
      <c r="E7" s="85">
        <v>411328891.56</v>
      </c>
      <c r="F7" s="85">
        <v>56358881.58</v>
      </c>
      <c r="G7" s="85"/>
      <c r="H7" s="85"/>
      <c r="I7" s="85"/>
      <c r="J7" s="85">
        <v>10000000</v>
      </c>
      <c r="K7" s="85"/>
      <c r="L7" s="85"/>
      <c r="M7" s="85"/>
      <c r="N7" s="85"/>
      <c r="O7" s="85">
        <v>10000000</v>
      </c>
    </row>
    <row r="8" ht="21" customHeight="1" spans="1:15">
      <c r="A8" s="182" t="s">
        <v>100</v>
      </c>
      <c r="B8" s="182" t="s">
        <v>101</v>
      </c>
      <c r="C8" s="85">
        <v>477687773.14</v>
      </c>
      <c r="D8" s="85">
        <v>467687773.14</v>
      </c>
      <c r="E8" s="85">
        <v>411328891.56</v>
      </c>
      <c r="F8" s="85">
        <v>56358881.58</v>
      </c>
      <c r="G8" s="85"/>
      <c r="H8" s="85"/>
      <c r="I8" s="85"/>
      <c r="J8" s="85">
        <v>10000000</v>
      </c>
      <c r="K8" s="85"/>
      <c r="L8" s="85"/>
      <c r="M8" s="85"/>
      <c r="N8" s="85"/>
      <c r="O8" s="85">
        <v>10000000</v>
      </c>
    </row>
    <row r="9" ht="21" customHeight="1" spans="1:15">
      <c r="A9" s="183" t="s">
        <v>102</v>
      </c>
      <c r="B9" s="183" t="s">
        <v>103</v>
      </c>
      <c r="C9" s="85">
        <v>268460092.2</v>
      </c>
      <c r="D9" s="85">
        <v>268460092.2</v>
      </c>
      <c r="E9" s="85">
        <v>268460092.2</v>
      </c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21" customHeight="1" spans="1:15">
      <c r="A10" s="183" t="s">
        <v>104</v>
      </c>
      <c r="B10" s="183" t="s">
        <v>105</v>
      </c>
      <c r="C10" s="85">
        <v>170300799.36</v>
      </c>
      <c r="D10" s="85">
        <v>160300799.36</v>
      </c>
      <c r="E10" s="85">
        <v>142868799.36</v>
      </c>
      <c r="F10" s="85">
        <v>17432000</v>
      </c>
      <c r="G10" s="85"/>
      <c r="H10" s="85"/>
      <c r="I10" s="85"/>
      <c r="J10" s="85">
        <v>10000000</v>
      </c>
      <c r="K10" s="85"/>
      <c r="L10" s="85"/>
      <c r="M10" s="85"/>
      <c r="N10" s="85"/>
      <c r="O10" s="85">
        <v>10000000</v>
      </c>
    </row>
    <row r="11" ht="21" customHeight="1" spans="1:15">
      <c r="A11" s="183" t="s">
        <v>106</v>
      </c>
      <c r="B11" s="183" t="s">
        <v>107</v>
      </c>
      <c r="C11" s="85">
        <v>2588481.58</v>
      </c>
      <c r="D11" s="85">
        <v>2588481.58</v>
      </c>
      <c r="E11" s="85"/>
      <c r="F11" s="85">
        <v>2588481.58</v>
      </c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3" t="s">
        <v>108</v>
      </c>
      <c r="B12" s="183" t="s">
        <v>109</v>
      </c>
      <c r="C12" s="85">
        <v>36338400</v>
      </c>
      <c r="D12" s="85">
        <v>36338400</v>
      </c>
      <c r="E12" s="85"/>
      <c r="F12" s="85">
        <v>36338400</v>
      </c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61" t="s">
        <v>110</v>
      </c>
      <c r="B13" s="61" t="s">
        <v>111</v>
      </c>
      <c r="C13" s="85">
        <v>43065958.24</v>
      </c>
      <c r="D13" s="85">
        <v>43065958.24</v>
      </c>
      <c r="E13" s="85">
        <v>43065958.24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2" t="s">
        <v>112</v>
      </c>
      <c r="B14" s="182" t="s">
        <v>113</v>
      </c>
      <c r="C14" s="85">
        <v>43065958.24</v>
      </c>
      <c r="D14" s="85">
        <v>43065958.24</v>
      </c>
      <c r="E14" s="85">
        <v>43065958.24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3" t="s">
        <v>114</v>
      </c>
      <c r="B15" s="183" t="s">
        <v>115</v>
      </c>
      <c r="C15" s="85">
        <v>12379800</v>
      </c>
      <c r="D15" s="85">
        <v>12379800</v>
      </c>
      <c r="E15" s="85">
        <v>12379800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3" t="s">
        <v>116</v>
      </c>
      <c r="B16" s="183" t="s">
        <v>117</v>
      </c>
      <c r="C16" s="85">
        <v>26686158.24</v>
      </c>
      <c r="D16" s="85">
        <v>26686158.24</v>
      </c>
      <c r="E16" s="85">
        <v>26686158.24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3" t="s">
        <v>118</v>
      </c>
      <c r="B17" s="183" t="s">
        <v>119</v>
      </c>
      <c r="C17" s="85">
        <v>4000000</v>
      </c>
      <c r="D17" s="85">
        <v>4000000</v>
      </c>
      <c r="E17" s="85">
        <v>4000000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61" t="s">
        <v>120</v>
      </c>
      <c r="B18" s="61" t="s">
        <v>121</v>
      </c>
      <c r="C18" s="85">
        <v>30295208.28</v>
      </c>
      <c r="D18" s="85">
        <v>30295208.28</v>
      </c>
      <c r="E18" s="85">
        <v>30295208.28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2" t="s">
        <v>122</v>
      </c>
      <c r="B19" s="182" t="s">
        <v>123</v>
      </c>
      <c r="C19" s="85">
        <v>30295208.28</v>
      </c>
      <c r="D19" s="85">
        <v>30295208.28</v>
      </c>
      <c r="E19" s="85">
        <v>30295208.28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3" t="s">
        <v>124</v>
      </c>
      <c r="B20" s="183" t="s">
        <v>125</v>
      </c>
      <c r="C20" s="85">
        <v>16518163.8</v>
      </c>
      <c r="D20" s="85">
        <v>16518163.8</v>
      </c>
      <c r="E20" s="85">
        <v>16518163.8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3" t="s">
        <v>126</v>
      </c>
      <c r="B21" s="183" t="s">
        <v>127</v>
      </c>
      <c r="C21" s="85">
        <v>12411378.72</v>
      </c>
      <c r="D21" s="85">
        <v>12411378.72</v>
      </c>
      <c r="E21" s="85">
        <v>12411378.72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3" t="s">
        <v>128</v>
      </c>
      <c r="B22" s="183" t="s">
        <v>129</v>
      </c>
      <c r="C22" s="85">
        <v>1365665.76</v>
      </c>
      <c r="D22" s="85">
        <v>1365665.76</v>
      </c>
      <c r="E22" s="85">
        <v>1365665.76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ht="21" customHeight="1" spans="1:15">
      <c r="A23" s="61" t="s">
        <v>130</v>
      </c>
      <c r="B23" s="61" t="s">
        <v>131</v>
      </c>
      <c r="C23" s="85">
        <v>26957436</v>
      </c>
      <c r="D23" s="85">
        <v>26957436</v>
      </c>
      <c r="E23" s="85">
        <v>26957436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ht="21" customHeight="1" spans="1:15">
      <c r="A24" s="182" t="s">
        <v>132</v>
      </c>
      <c r="B24" s="182" t="s">
        <v>133</v>
      </c>
      <c r="C24" s="85">
        <v>26957436</v>
      </c>
      <c r="D24" s="85">
        <v>26957436</v>
      </c>
      <c r="E24" s="85">
        <v>26957436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ht="21" customHeight="1" spans="1:15">
      <c r="A25" s="183" t="s">
        <v>134</v>
      </c>
      <c r="B25" s="183" t="s">
        <v>135</v>
      </c>
      <c r="C25" s="85">
        <v>26957436</v>
      </c>
      <c r="D25" s="85">
        <v>26957436</v>
      </c>
      <c r="E25" s="85">
        <v>26957436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ht="21" customHeight="1" spans="1:15">
      <c r="A26" s="184" t="s">
        <v>55</v>
      </c>
      <c r="B26" s="40"/>
      <c r="C26" s="85">
        <v>578006375.66</v>
      </c>
      <c r="D26" s="85">
        <v>568006375.66</v>
      </c>
      <c r="E26" s="85">
        <v>511647494.08</v>
      </c>
      <c r="F26" s="85">
        <v>56358881.58</v>
      </c>
      <c r="G26" s="85"/>
      <c r="H26" s="85"/>
      <c r="I26" s="85"/>
      <c r="J26" s="85">
        <v>10000000</v>
      </c>
      <c r="K26" s="85"/>
      <c r="L26" s="85"/>
      <c r="M26" s="85"/>
      <c r="N26" s="85"/>
      <c r="O26" s="85">
        <v>10000000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6"/>
      <c r="B1" s="50"/>
      <c r="C1" s="50"/>
      <c r="D1" s="50" t="s">
        <v>136</v>
      </c>
    </row>
    <row r="2" ht="41.25" customHeight="1" spans="1:4">
      <c r="A2" s="45" t="str">
        <f>"2026"&amp;"年部门财政拨款收支预算总表"</f>
        <v>2026年部门财政拨款收支预算总表</v>
      </c>
    </row>
    <row r="3" ht="17.25" customHeight="1" spans="1:4">
      <c r="A3" s="48" t="str">
        <f>"单位名称："&amp;"昆明市公安局五华分局"</f>
        <v>单位名称：昆明市公安局五华分局</v>
      </c>
      <c r="B3" s="164"/>
      <c r="D3" s="50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137</v>
      </c>
      <c r="B6" s="85">
        <v>565079494.08</v>
      </c>
      <c r="C6" s="167" t="s">
        <v>138</v>
      </c>
      <c r="D6" s="85">
        <v>568006375.66</v>
      </c>
    </row>
    <row r="7" ht="16.5" customHeight="1" spans="1:4">
      <c r="A7" s="167" t="s">
        <v>139</v>
      </c>
      <c r="B7" s="85">
        <v>565079494.08</v>
      </c>
      <c r="C7" s="167" t="s">
        <v>140</v>
      </c>
      <c r="D7" s="85"/>
    </row>
    <row r="8" ht="16.5" customHeight="1" spans="1:4">
      <c r="A8" s="167" t="s">
        <v>141</v>
      </c>
      <c r="B8" s="85"/>
      <c r="C8" s="167" t="s">
        <v>142</v>
      </c>
      <c r="D8" s="85"/>
    </row>
    <row r="9" ht="16.5" customHeight="1" spans="1:4">
      <c r="A9" s="167" t="s">
        <v>143</v>
      </c>
      <c r="B9" s="85"/>
      <c r="C9" s="167" t="s">
        <v>144</v>
      </c>
      <c r="D9" s="85"/>
    </row>
    <row r="10" ht="16.5" customHeight="1" spans="1:4">
      <c r="A10" s="167" t="s">
        <v>145</v>
      </c>
      <c r="B10" s="85">
        <v>2926881.58</v>
      </c>
      <c r="C10" s="167" t="s">
        <v>146</v>
      </c>
      <c r="D10" s="85"/>
    </row>
    <row r="11" ht="16.5" customHeight="1" spans="1:4">
      <c r="A11" s="167" t="s">
        <v>139</v>
      </c>
      <c r="B11" s="85">
        <v>2926881.58</v>
      </c>
      <c r="C11" s="167" t="s">
        <v>147</v>
      </c>
      <c r="D11" s="85"/>
    </row>
    <row r="12" ht="16.5" customHeight="1" spans="1:4">
      <c r="A12" s="153" t="s">
        <v>141</v>
      </c>
      <c r="B12" s="85"/>
      <c r="C12" s="72" t="s">
        <v>148</v>
      </c>
      <c r="D12" s="85"/>
    </row>
    <row r="13" ht="16.5" customHeight="1" spans="1:4">
      <c r="A13" s="153" t="s">
        <v>143</v>
      </c>
      <c r="B13" s="85"/>
      <c r="C13" s="72" t="s">
        <v>149</v>
      </c>
      <c r="D13" s="85"/>
    </row>
    <row r="14" ht="16.5" customHeight="1" spans="1:4">
      <c r="A14" s="168"/>
      <c r="B14" s="85"/>
      <c r="C14" s="72" t="s">
        <v>150</v>
      </c>
      <c r="D14" s="85"/>
    </row>
    <row r="15" ht="16.5" customHeight="1" spans="1:4">
      <c r="A15" s="168"/>
      <c r="B15" s="85"/>
      <c r="C15" s="72" t="s">
        <v>151</v>
      </c>
      <c r="D15" s="85"/>
    </row>
    <row r="16" ht="16.5" customHeight="1" spans="1:4">
      <c r="A16" s="168"/>
      <c r="B16" s="85"/>
      <c r="C16" s="72" t="s">
        <v>152</v>
      </c>
      <c r="D16" s="85"/>
    </row>
    <row r="17" ht="16.5" customHeight="1" spans="1:4">
      <c r="A17" s="168"/>
      <c r="B17" s="85"/>
      <c r="C17" s="72" t="s">
        <v>153</v>
      </c>
      <c r="D17" s="85"/>
    </row>
    <row r="18" ht="16.5" customHeight="1" spans="1:4">
      <c r="A18" s="168"/>
      <c r="B18" s="85"/>
      <c r="C18" s="72" t="s">
        <v>154</v>
      </c>
      <c r="D18" s="85"/>
    </row>
    <row r="19" ht="16.5" customHeight="1" spans="1:4">
      <c r="A19" s="168"/>
      <c r="B19" s="85"/>
      <c r="C19" s="72" t="s">
        <v>155</v>
      </c>
      <c r="D19" s="85"/>
    </row>
    <row r="20" ht="16.5" customHeight="1" spans="1:4">
      <c r="A20" s="168"/>
      <c r="B20" s="85"/>
      <c r="C20" s="72" t="s">
        <v>156</v>
      </c>
      <c r="D20" s="85"/>
    </row>
    <row r="21" ht="16.5" customHeight="1" spans="1:4">
      <c r="A21" s="168"/>
      <c r="B21" s="85"/>
      <c r="C21" s="72" t="s">
        <v>157</v>
      </c>
      <c r="D21" s="85"/>
    </row>
    <row r="22" ht="16.5" customHeight="1" spans="1:4">
      <c r="A22" s="168"/>
      <c r="B22" s="85"/>
      <c r="C22" s="72" t="s">
        <v>158</v>
      </c>
      <c r="D22" s="85"/>
    </row>
    <row r="23" ht="16.5" customHeight="1" spans="1:4">
      <c r="A23" s="168"/>
      <c r="B23" s="85"/>
      <c r="C23" s="72" t="s">
        <v>159</v>
      </c>
      <c r="D23" s="85"/>
    </row>
    <row r="24" ht="16.5" customHeight="1" spans="1:4">
      <c r="A24" s="168"/>
      <c r="B24" s="85"/>
      <c r="C24" s="72" t="s">
        <v>160</v>
      </c>
      <c r="D24" s="85"/>
    </row>
    <row r="25" ht="16.5" customHeight="1" spans="1:4">
      <c r="A25" s="168"/>
      <c r="B25" s="85"/>
      <c r="C25" s="72" t="s">
        <v>161</v>
      </c>
      <c r="D25" s="85"/>
    </row>
    <row r="26" ht="16.5" customHeight="1" spans="1:4">
      <c r="A26" s="168"/>
      <c r="B26" s="85"/>
      <c r="C26" s="72" t="s">
        <v>162</v>
      </c>
      <c r="D26" s="85"/>
    </row>
    <row r="27" ht="16.5" customHeight="1" spans="1:4">
      <c r="A27" s="168"/>
      <c r="B27" s="85"/>
      <c r="C27" s="72" t="s">
        <v>163</v>
      </c>
      <c r="D27" s="85"/>
    </row>
    <row r="28" ht="16.5" customHeight="1" spans="1:4">
      <c r="A28" s="168"/>
      <c r="B28" s="85"/>
      <c r="C28" s="72" t="s">
        <v>164</v>
      </c>
      <c r="D28" s="85"/>
    </row>
    <row r="29" ht="16.5" customHeight="1" spans="1:4">
      <c r="A29" s="168"/>
      <c r="B29" s="85"/>
      <c r="C29" s="72" t="s">
        <v>165</v>
      </c>
      <c r="D29" s="85"/>
    </row>
    <row r="30" ht="16.5" customHeight="1" spans="1:4">
      <c r="A30" s="168"/>
      <c r="B30" s="85"/>
      <c r="C30" s="72" t="s">
        <v>166</v>
      </c>
      <c r="D30" s="85"/>
    </row>
    <row r="31" ht="16.5" customHeight="1" spans="1:4">
      <c r="A31" s="168"/>
      <c r="B31" s="85"/>
      <c r="C31" s="153" t="s">
        <v>167</v>
      </c>
      <c r="D31" s="85"/>
    </row>
    <row r="32" ht="16.5" customHeight="1" spans="1:4">
      <c r="A32" s="168"/>
      <c r="B32" s="85"/>
      <c r="C32" s="153" t="s">
        <v>168</v>
      </c>
      <c r="D32" s="85"/>
    </row>
    <row r="33" ht="16.5" customHeight="1" spans="1:4">
      <c r="A33" s="168"/>
      <c r="B33" s="85"/>
      <c r="C33" s="32" t="s">
        <v>169</v>
      </c>
      <c r="D33" s="85"/>
    </row>
    <row r="34" ht="15" customHeight="1" spans="1:4">
      <c r="A34" s="169" t="s">
        <v>50</v>
      </c>
      <c r="B34" s="170">
        <v>568006375.66</v>
      </c>
      <c r="C34" s="169" t="s">
        <v>51</v>
      </c>
      <c r="D34" s="170">
        <v>568006375.66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74"/>
      <c r="G1" s="140" t="s">
        <v>170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4" t="str">
        <f>"单位名称："&amp;"昆明市公安局五华分局"</f>
        <v>单位名称：昆明市公安局五华分局</v>
      </c>
      <c r="F3" s="123"/>
      <c r="G3" s="140" t="s">
        <v>1</v>
      </c>
    </row>
    <row r="4" ht="20.25" customHeight="1" spans="1:7">
      <c r="A4" s="160" t="s">
        <v>171</v>
      </c>
      <c r="B4" s="161"/>
      <c r="C4" s="127" t="s">
        <v>55</v>
      </c>
      <c r="D4" s="148" t="s">
        <v>76</v>
      </c>
      <c r="E4" s="22"/>
      <c r="F4" s="23"/>
      <c r="G4" s="142" t="s">
        <v>77</v>
      </c>
    </row>
    <row r="5" ht="20.25" customHeight="1" spans="1:7">
      <c r="A5" s="162" t="s">
        <v>73</v>
      </c>
      <c r="B5" s="162" t="s">
        <v>74</v>
      </c>
      <c r="C5" s="29"/>
      <c r="D5" s="133" t="s">
        <v>57</v>
      </c>
      <c r="E5" s="133" t="s">
        <v>172</v>
      </c>
      <c r="F5" s="133" t="s">
        <v>173</v>
      </c>
      <c r="G5" s="144"/>
    </row>
    <row r="6" ht="15" customHeight="1" spans="1:7">
      <c r="A6" s="64" t="s">
        <v>83</v>
      </c>
      <c r="B6" s="64" t="s">
        <v>84</v>
      </c>
      <c r="C6" s="64" t="s">
        <v>85</v>
      </c>
      <c r="D6" s="64" t="s">
        <v>86</v>
      </c>
      <c r="E6" s="64" t="s">
        <v>87</v>
      </c>
      <c r="F6" s="64" t="s">
        <v>88</v>
      </c>
      <c r="G6" s="64" t="s">
        <v>89</v>
      </c>
    </row>
    <row r="7" ht="18" customHeight="1" spans="1:7">
      <c r="A7" s="32" t="s">
        <v>98</v>
      </c>
      <c r="B7" s="32" t="s">
        <v>99</v>
      </c>
      <c r="C7" s="85">
        <v>467687773.14</v>
      </c>
      <c r="D7" s="85">
        <v>411328891.56</v>
      </c>
      <c r="E7" s="85">
        <v>380599142.56</v>
      </c>
      <c r="F7" s="85">
        <v>30729749</v>
      </c>
      <c r="G7" s="85">
        <v>56358881.58</v>
      </c>
    </row>
    <row r="8" ht="18" customHeight="1" spans="1:7">
      <c r="A8" s="137" t="s">
        <v>100</v>
      </c>
      <c r="B8" s="137" t="s">
        <v>101</v>
      </c>
      <c r="C8" s="85">
        <v>467687773.14</v>
      </c>
      <c r="D8" s="85">
        <v>411328891.56</v>
      </c>
      <c r="E8" s="85">
        <v>380599142.56</v>
      </c>
      <c r="F8" s="85">
        <v>30729749</v>
      </c>
      <c r="G8" s="85">
        <v>56358881.58</v>
      </c>
    </row>
    <row r="9" ht="18" customHeight="1" spans="1:7">
      <c r="A9" s="138" t="s">
        <v>102</v>
      </c>
      <c r="B9" s="138" t="s">
        <v>103</v>
      </c>
      <c r="C9" s="85">
        <v>268460092.2</v>
      </c>
      <c r="D9" s="85">
        <v>268460092.2</v>
      </c>
      <c r="E9" s="85">
        <v>237730343.2</v>
      </c>
      <c r="F9" s="85">
        <v>30729749</v>
      </c>
      <c r="G9" s="85"/>
    </row>
    <row r="10" ht="18" customHeight="1" spans="1:7">
      <c r="A10" s="138" t="s">
        <v>104</v>
      </c>
      <c r="B10" s="138" t="s">
        <v>105</v>
      </c>
      <c r="C10" s="85">
        <v>160300799.36</v>
      </c>
      <c r="D10" s="85">
        <v>142868799.36</v>
      </c>
      <c r="E10" s="85">
        <v>142868799.36</v>
      </c>
      <c r="F10" s="85"/>
      <c r="G10" s="85">
        <v>17432000</v>
      </c>
    </row>
    <row r="11" ht="18" customHeight="1" spans="1:7">
      <c r="A11" s="138" t="s">
        <v>106</v>
      </c>
      <c r="B11" s="138" t="s">
        <v>107</v>
      </c>
      <c r="C11" s="85">
        <v>2588481.58</v>
      </c>
      <c r="D11" s="85"/>
      <c r="E11" s="85"/>
      <c r="F11" s="85"/>
      <c r="G11" s="85">
        <v>2588481.58</v>
      </c>
    </row>
    <row r="12" ht="18" customHeight="1" spans="1:7">
      <c r="A12" s="138" t="s">
        <v>108</v>
      </c>
      <c r="B12" s="138" t="s">
        <v>109</v>
      </c>
      <c r="C12" s="85">
        <v>36338400</v>
      </c>
      <c r="D12" s="85"/>
      <c r="E12" s="85"/>
      <c r="F12" s="85"/>
      <c r="G12" s="85">
        <v>36338400</v>
      </c>
    </row>
    <row r="13" ht="18" customHeight="1" spans="1:7">
      <c r="A13" s="32" t="s">
        <v>110</v>
      </c>
      <c r="B13" s="32" t="s">
        <v>111</v>
      </c>
      <c r="C13" s="85">
        <v>43065958.24</v>
      </c>
      <c r="D13" s="85">
        <v>43065958.24</v>
      </c>
      <c r="E13" s="85">
        <v>41748958.24</v>
      </c>
      <c r="F13" s="85">
        <v>1317000</v>
      </c>
      <c r="G13" s="85"/>
    </row>
    <row r="14" ht="18" customHeight="1" spans="1:7">
      <c r="A14" s="137" t="s">
        <v>112</v>
      </c>
      <c r="B14" s="137" t="s">
        <v>113</v>
      </c>
      <c r="C14" s="85">
        <v>43065958.24</v>
      </c>
      <c r="D14" s="85">
        <v>43065958.24</v>
      </c>
      <c r="E14" s="85">
        <v>41748958.24</v>
      </c>
      <c r="F14" s="85">
        <v>1317000</v>
      </c>
      <c r="G14" s="85"/>
    </row>
    <row r="15" ht="18" customHeight="1" spans="1:7">
      <c r="A15" s="138" t="s">
        <v>114</v>
      </c>
      <c r="B15" s="138" t="s">
        <v>115</v>
      </c>
      <c r="C15" s="85">
        <v>12379800</v>
      </c>
      <c r="D15" s="85">
        <v>12379800</v>
      </c>
      <c r="E15" s="85">
        <v>11062800</v>
      </c>
      <c r="F15" s="85">
        <v>1317000</v>
      </c>
      <c r="G15" s="85"/>
    </row>
    <row r="16" ht="18" customHeight="1" spans="1:7">
      <c r="A16" s="138" t="s">
        <v>116</v>
      </c>
      <c r="B16" s="138" t="s">
        <v>117</v>
      </c>
      <c r="C16" s="85">
        <v>26686158.24</v>
      </c>
      <c r="D16" s="85">
        <v>26686158.24</v>
      </c>
      <c r="E16" s="85">
        <v>26686158.24</v>
      </c>
      <c r="F16" s="85"/>
      <c r="G16" s="85"/>
    </row>
    <row r="17" ht="18" customHeight="1" spans="1:7">
      <c r="A17" s="138" t="s">
        <v>118</v>
      </c>
      <c r="B17" s="138" t="s">
        <v>119</v>
      </c>
      <c r="C17" s="85">
        <v>4000000</v>
      </c>
      <c r="D17" s="85">
        <v>4000000</v>
      </c>
      <c r="E17" s="85">
        <v>4000000</v>
      </c>
      <c r="F17" s="85"/>
      <c r="G17" s="85"/>
    </row>
    <row r="18" ht="18" customHeight="1" spans="1:7">
      <c r="A18" s="32" t="s">
        <v>120</v>
      </c>
      <c r="B18" s="32" t="s">
        <v>121</v>
      </c>
      <c r="C18" s="85">
        <v>30295208.28</v>
      </c>
      <c r="D18" s="85">
        <v>30295208.28</v>
      </c>
      <c r="E18" s="85">
        <v>30295208.28</v>
      </c>
      <c r="F18" s="85"/>
      <c r="G18" s="85"/>
    </row>
    <row r="19" ht="18" customHeight="1" spans="1:7">
      <c r="A19" s="137" t="s">
        <v>122</v>
      </c>
      <c r="B19" s="137" t="s">
        <v>123</v>
      </c>
      <c r="C19" s="85">
        <v>30295208.28</v>
      </c>
      <c r="D19" s="85">
        <v>30295208.28</v>
      </c>
      <c r="E19" s="85">
        <v>30295208.28</v>
      </c>
      <c r="F19" s="85"/>
      <c r="G19" s="85"/>
    </row>
    <row r="20" ht="18" customHeight="1" spans="1:7">
      <c r="A20" s="138" t="s">
        <v>124</v>
      </c>
      <c r="B20" s="138" t="s">
        <v>125</v>
      </c>
      <c r="C20" s="85">
        <v>16518163.8</v>
      </c>
      <c r="D20" s="85">
        <v>16518163.8</v>
      </c>
      <c r="E20" s="85">
        <v>16518163.8</v>
      </c>
      <c r="F20" s="85"/>
      <c r="G20" s="85"/>
    </row>
    <row r="21" ht="18" customHeight="1" spans="1:7">
      <c r="A21" s="138" t="s">
        <v>126</v>
      </c>
      <c r="B21" s="138" t="s">
        <v>127</v>
      </c>
      <c r="C21" s="85">
        <v>12411378.72</v>
      </c>
      <c r="D21" s="85">
        <v>12411378.72</v>
      </c>
      <c r="E21" s="85">
        <v>12411378.72</v>
      </c>
      <c r="F21" s="85"/>
      <c r="G21" s="85"/>
    </row>
    <row r="22" ht="18" customHeight="1" spans="1:7">
      <c r="A22" s="138" t="s">
        <v>128</v>
      </c>
      <c r="B22" s="138" t="s">
        <v>129</v>
      </c>
      <c r="C22" s="85">
        <v>1365665.76</v>
      </c>
      <c r="D22" s="85">
        <v>1365665.76</v>
      </c>
      <c r="E22" s="85">
        <v>1365665.76</v>
      </c>
      <c r="F22" s="85"/>
      <c r="G22" s="85"/>
    </row>
    <row r="23" ht="18" customHeight="1" spans="1:7">
      <c r="A23" s="32" t="s">
        <v>130</v>
      </c>
      <c r="B23" s="32" t="s">
        <v>131</v>
      </c>
      <c r="C23" s="85">
        <v>26957436</v>
      </c>
      <c r="D23" s="85">
        <v>26957436</v>
      </c>
      <c r="E23" s="85">
        <v>26957436</v>
      </c>
      <c r="F23" s="85"/>
      <c r="G23" s="85"/>
    </row>
    <row r="24" ht="18" customHeight="1" spans="1:7">
      <c r="A24" s="137" t="s">
        <v>132</v>
      </c>
      <c r="B24" s="137" t="s">
        <v>133</v>
      </c>
      <c r="C24" s="85">
        <v>26957436</v>
      </c>
      <c r="D24" s="85">
        <v>26957436</v>
      </c>
      <c r="E24" s="85">
        <v>26957436</v>
      </c>
      <c r="F24" s="85"/>
      <c r="G24" s="85"/>
    </row>
    <row r="25" ht="18" customHeight="1" spans="1:7">
      <c r="A25" s="138" t="s">
        <v>134</v>
      </c>
      <c r="B25" s="138" t="s">
        <v>135</v>
      </c>
      <c r="C25" s="85">
        <v>26957436</v>
      </c>
      <c r="D25" s="85">
        <v>26957436</v>
      </c>
      <c r="E25" s="85">
        <v>26957436</v>
      </c>
      <c r="F25" s="85"/>
      <c r="G25" s="85"/>
    </row>
    <row r="26" ht="18" customHeight="1" spans="1:7">
      <c r="A26" s="84" t="s">
        <v>174</v>
      </c>
      <c r="B26" s="163" t="s">
        <v>174</v>
      </c>
      <c r="C26" s="85">
        <v>568006375.66</v>
      </c>
      <c r="D26" s="85">
        <v>511647494.08</v>
      </c>
      <c r="E26" s="85">
        <v>479600745.08</v>
      </c>
      <c r="F26" s="85">
        <v>32046749</v>
      </c>
      <c r="G26" s="85">
        <v>56358881.58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2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7"/>
      <c r="B1" s="47"/>
      <c r="C1" s="47"/>
      <c r="D1" s="47"/>
      <c r="E1" s="46"/>
      <c r="F1" s="156" t="s">
        <v>175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7"/>
      <c r="C2" s="47"/>
      <c r="D2" s="47"/>
      <c r="E2" s="46"/>
      <c r="F2" s="47"/>
    </row>
    <row r="3" customHeight="1" spans="1:6">
      <c r="A3" s="113" t="str">
        <f>"单位名称："&amp;"昆明市公安局五华分局"</f>
        <v>单位名称：昆明市公安局五华分局</v>
      </c>
      <c r="B3" s="158"/>
      <c r="D3" s="47"/>
      <c r="E3" s="46"/>
      <c r="F3" s="51" t="s">
        <v>1</v>
      </c>
    </row>
    <row r="4" ht="27" customHeight="1" spans="1:6">
      <c r="A4" s="52" t="s">
        <v>176</v>
      </c>
      <c r="B4" s="52" t="s">
        <v>177</v>
      </c>
      <c r="C4" s="54" t="s">
        <v>178</v>
      </c>
      <c r="D4" s="52"/>
      <c r="E4" s="53"/>
      <c r="F4" s="52" t="s">
        <v>179</v>
      </c>
    </row>
    <row r="5" ht="28.5" customHeight="1" spans="1:6">
      <c r="A5" s="159"/>
      <c r="B5" s="56"/>
      <c r="C5" s="53" t="s">
        <v>57</v>
      </c>
      <c r="D5" s="53" t="s">
        <v>180</v>
      </c>
      <c r="E5" s="53" t="s">
        <v>181</v>
      </c>
      <c r="F5" s="55"/>
    </row>
    <row r="6" ht="17.25" customHeight="1" spans="1:6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</row>
    <row r="7" ht="17.25" customHeight="1" spans="1:6">
      <c r="A7" s="85">
        <v>3592254</v>
      </c>
      <c r="B7" s="85"/>
      <c r="C7" s="85">
        <v>3592254</v>
      </c>
      <c r="D7" s="85"/>
      <c r="E7" s="85">
        <v>3592254</v>
      </c>
      <c r="F7" s="85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6"/>
  <sheetViews>
    <sheetView showZeros="0" tabSelected="1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6"/>
      <c r="J1" s="86"/>
      <c r="K1" s="86"/>
      <c r="L1" s="86"/>
      <c r="M1" s="86"/>
      <c r="N1" s="86"/>
      <c r="R1" s="86"/>
      <c r="V1" s="145"/>
      <c r="X1" s="12" t="s">
        <v>182</v>
      </c>
    </row>
    <row r="2" ht="45.75" customHeight="1" spans="1:24">
      <c r="A2" s="69" t="str">
        <f>"2026"&amp;"年部门基本支出预算表"</f>
        <v>2026年部门基本支出预算表</v>
      </c>
      <c r="B2" s="1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3"/>
      <c r="P2" s="13"/>
      <c r="Q2" s="13"/>
      <c r="R2" s="69"/>
      <c r="S2" s="69"/>
      <c r="T2" s="69"/>
      <c r="U2" s="69"/>
      <c r="V2" s="69"/>
      <c r="W2" s="69"/>
      <c r="X2" s="69"/>
    </row>
    <row r="3" ht="18.75" customHeight="1" spans="1:24">
      <c r="A3" s="14" t="str">
        <f>"单位名称："&amp;"昆明市公安局五华分局"</f>
        <v>单位名称：昆明市公安局五华分局</v>
      </c>
      <c r="B3" s="15"/>
      <c r="C3" s="147"/>
      <c r="D3" s="147"/>
      <c r="E3" s="147"/>
      <c r="F3" s="147"/>
      <c r="G3" s="147"/>
      <c r="H3" s="147"/>
      <c r="I3" s="91"/>
      <c r="J3" s="91"/>
      <c r="K3" s="91"/>
      <c r="L3" s="91"/>
      <c r="M3" s="91"/>
      <c r="N3" s="91"/>
      <c r="O3" s="16"/>
      <c r="P3" s="16"/>
      <c r="Q3" s="16"/>
      <c r="R3" s="91"/>
      <c r="V3" s="145"/>
      <c r="X3" s="12" t="s">
        <v>1</v>
      </c>
    </row>
    <row r="4" ht="18" customHeight="1" spans="1:24">
      <c r="A4" s="18" t="s">
        <v>183</v>
      </c>
      <c r="B4" s="18" t="s">
        <v>184</v>
      </c>
      <c r="C4" s="18" t="s">
        <v>185</v>
      </c>
      <c r="D4" s="18" t="s">
        <v>186</v>
      </c>
      <c r="E4" s="18" t="s">
        <v>187</v>
      </c>
      <c r="F4" s="18" t="s">
        <v>188</v>
      </c>
      <c r="G4" s="18" t="s">
        <v>189</v>
      </c>
      <c r="H4" s="18" t="s">
        <v>190</v>
      </c>
      <c r="I4" s="148" t="s">
        <v>191</v>
      </c>
      <c r="J4" s="80" t="s">
        <v>191</v>
      </c>
      <c r="K4" s="80"/>
      <c r="L4" s="80"/>
      <c r="M4" s="80"/>
      <c r="N4" s="80"/>
      <c r="O4" s="22"/>
      <c r="P4" s="22"/>
      <c r="Q4" s="22"/>
      <c r="R4" s="96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24"/>
      <c r="B5" s="26"/>
      <c r="C5" s="129"/>
      <c r="D5" s="24"/>
      <c r="E5" s="24"/>
      <c r="F5" s="24"/>
      <c r="G5" s="24"/>
      <c r="H5" s="24"/>
      <c r="I5" s="127" t="s">
        <v>192</v>
      </c>
      <c r="J5" s="148" t="s">
        <v>58</v>
      </c>
      <c r="K5" s="80"/>
      <c r="L5" s="80"/>
      <c r="M5" s="80"/>
      <c r="N5" s="81"/>
      <c r="O5" s="21" t="s">
        <v>193</v>
      </c>
      <c r="P5" s="22"/>
      <c r="Q5" s="23"/>
      <c r="R5" s="18" t="s">
        <v>61</v>
      </c>
      <c r="S5" s="148" t="s">
        <v>62</v>
      </c>
      <c r="T5" s="96" t="s">
        <v>64</v>
      </c>
      <c r="U5" s="80" t="s">
        <v>62</v>
      </c>
      <c r="V5" s="96" t="s">
        <v>66</v>
      </c>
      <c r="W5" s="96" t="s">
        <v>67</v>
      </c>
      <c r="X5" s="149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0" t="s">
        <v>194</v>
      </c>
      <c r="K6" s="18" t="s">
        <v>195</v>
      </c>
      <c r="L6" s="18" t="s">
        <v>196</v>
      </c>
      <c r="M6" s="18" t="s">
        <v>197</v>
      </c>
      <c r="N6" s="18" t="s">
        <v>198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199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1"/>
      <c r="B7" s="29"/>
      <c r="C7" s="151"/>
      <c r="D7" s="151"/>
      <c r="E7" s="151"/>
      <c r="F7" s="151"/>
      <c r="G7" s="151"/>
      <c r="H7" s="151"/>
      <c r="I7" s="151"/>
      <c r="J7" s="152" t="s">
        <v>57</v>
      </c>
      <c r="K7" s="27" t="s">
        <v>200</v>
      </c>
      <c r="L7" s="27" t="s">
        <v>196</v>
      </c>
      <c r="M7" s="27" t="s">
        <v>197</v>
      </c>
      <c r="N7" s="27" t="s">
        <v>198</v>
      </c>
      <c r="O7" s="27" t="s">
        <v>196</v>
      </c>
      <c r="P7" s="27" t="s">
        <v>197</v>
      </c>
      <c r="Q7" s="27" t="s">
        <v>198</v>
      </c>
      <c r="R7" s="27" t="s">
        <v>61</v>
      </c>
      <c r="S7" s="27" t="s">
        <v>57</v>
      </c>
      <c r="T7" s="27" t="s">
        <v>64</v>
      </c>
      <c r="U7" s="27" t="s">
        <v>199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3" t="s">
        <v>70</v>
      </c>
      <c r="B9" s="153" t="s">
        <v>70</v>
      </c>
      <c r="C9" s="153" t="s">
        <v>201</v>
      </c>
      <c r="D9" s="153" t="s">
        <v>202</v>
      </c>
      <c r="E9" s="153" t="s">
        <v>102</v>
      </c>
      <c r="F9" s="153" t="s">
        <v>103</v>
      </c>
      <c r="G9" s="153" t="s">
        <v>203</v>
      </c>
      <c r="H9" s="153" t="s">
        <v>204</v>
      </c>
      <c r="I9" s="85">
        <v>63502972.8</v>
      </c>
      <c r="J9" s="85">
        <v>63502972.8</v>
      </c>
      <c r="K9" s="85"/>
      <c r="L9" s="85"/>
      <c r="M9" s="85">
        <v>63502972.8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3" t="s">
        <v>70</v>
      </c>
      <c r="B10" s="153" t="s">
        <v>70</v>
      </c>
      <c r="C10" s="153" t="s">
        <v>201</v>
      </c>
      <c r="D10" s="153" t="s">
        <v>202</v>
      </c>
      <c r="E10" s="153" t="s">
        <v>102</v>
      </c>
      <c r="F10" s="153" t="s">
        <v>103</v>
      </c>
      <c r="G10" s="153" t="s">
        <v>205</v>
      </c>
      <c r="H10" s="153" t="s">
        <v>206</v>
      </c>
      <c r="I10" s="85">
        <v>117020436</v>
      </c>
      <c r="J10" s="85">
        <v>117020436</v>
      </c>
      <c r="K10" s="7"/>
      <c r="L10" s="7"/>
      <c r="M10" s="85">
        <v>117020436</v>
      </c>
      <c r="N10" s="7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3" t="s">
        <v>70</v>
      </c>
      <c r="B11" s="153" t="s">
        <v>70</v>
      </c>
      <c r="C11" s="153" t="s">
        <v>201</v>
      </c>
      <c r="D11" s="153" t="s">
        <v>202</v>
      </c>
      <c r="E11" s="153" t="s">
        <v>102</v>
      </c>
      <c r="F11" s="153" t="s">
        <v>103</v>
      </c>
      <c r="G11" s="153" t="s">
        <v>207</v>
      </c>
      <c r="H11" s="153" t="s">
        <v>208</v>
      </c>
      <c r="I11" s="85">
        <v>5291914.4</v>
      </c>
      <c r="J11" s="85">
        <v>5291914.4</v>
      </c>
      <c r="K11" s="7"/>
      <c r="L11" s="7"/>
      <c r="M11" s="85">
        <v>5291914.4</v>
      </c>
      <c r="N11" s="7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3" t="s">
        <v>70</v>
      </c>
      <c r="B12" s="153" t="s">
        <v>70</v>
      </c>
      <c r="C12" s="153" t="s">
        <v>209</v>
      </c>
      <c r="D12" s="153" t="s">
        <v>210</v>
      </c>
      <c r="E12" s="153" t="s">
        <v>116</v>
      </c>
      <c r="F12" s="153" t="s">
        <v>117</v>
      </c>
      <c r="G12" s="153" t="s">
        <v>211</v>
      </c>
      <c r="H12" s="153" t="s">
        <v>212</v>
      </c>
      <c r="I12" s="85">
        <v>26686158.24</v>
      </c>
      <c r="J12" s="85">
        <v>26686158.24</v>
      </c>
      <c r="K12" s="7"/>
      <c r="L12" s="7"/>
      <c r="M12" s="85">
        <v>26686158.24</v>
      </c>
      <c r="N12" s="7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3" t="s">
        <v>70</v>
      </c>
      <c r="B13" s="153" t="s">
        <v>70</v>
      </c>
      <c r="C13" s="153" t="s">
        <v>209</v>
      </c>
      <c r="D13" s="153" t="s">
        <v>210</v>
      </c>
      <c r="E13" s="153" t="s">
        <v>118</v>
      </c>
      <c r="F13" s="153" t="s">
        <v>119</v>
      </c>
      <c r="G13" s="153" t="s">
        <v>213</v>
      </c>
      <c r="H13" s="153" t="s">
        <v>214</v>
      </c>
      <c r="I13" s="85">
        <v>4000000</v>
      </c>
      <c r="J13" s="85">
        <v>4000000</v>
      </c>
      <c r="K13" s="7"/>
      <c r="L13" s="7"/>
      <c r="M13" s="85">
        <v>4000000</v>
      </c>
      <c r="N13" s="7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3" t="s">
        <v>70</v>
      </c>
      <c r="B14" s="153" t="s">
        <v>70</v>
      </c>
      <c r="C14" s="153" t="s">
        <v>209</v>
      </c>
      <c r="D14" s="153" t="s">
        <v>210</v>
      </c>
      <c r="E14" s="153" t="s">
        <v>124</v>
      </c>
      <c r="F14" s="153" t="s">
        <v>125</v>
      </c>
      <c r="G14" s="153" t="s">
        <v>215</v>
      </c>
      <c r="H14" s="153" t="s">
        <v>216</v>
      </c>
      <c r="I14" s="85">
        <v>16518163.8</v>
      </c>
      <c r="J14" s="85">
        <v>16518163.8</v>
      </c>
      <c r="K14" s="7"/>
      <c r="L14" s="7"/>
      <c r="M14" s="85">
        <v>16518163.8</v>
      </c>
      <c r="N14" s="7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3" t="s">
        <v>70</v>
      </c>
      <c r="B15" s="153" t="s">
        <v>70</v>
      </c>
      <c r="C15" s="153" t="s">
        <v>209</v>
      </c>
      <c r="D15" s="153" t="s">
        <v>210</v>
      </c>
      <c r="E15" s="153" t="s">
        <v>126</v>
      </c>
      <c r="F15" s="153" t="s">
        <v>127</v>
      </c>
      <c r="G15" s="153" t="s">
        <v>217</v>
      </c>
      <c r="H15" s="153" t="s">
        <v>218</v>
      </c>
      <c r="I15" s="85">
        <v>12411378.72</v>
      </c>
      <c r="J15" s="85">
        <v>12411378.72</v>
      </c>
      <c r="K15" s="7"/>
      <c r="L15" s="7"/>
      <c r="M15" s="85">
        <v>12411378.72</v>
      </c>
      <c r="N15" s="7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3" t="s">
        <v>70</v>
      </c>
      <c r="B16" s="153" t="s">
        <v>70</v>
      </c>
      <c r="C16" s="153" t="s">
        <v>209</v>
      </c>
      <c r="D16" s="153" t="s">
        <v>210</v>
      </c>
      <c r="E16" s="153" t="s">
        <v>128</v>
      </c>
      <c r="F16" s="153" t="s">
        <v>129</v>
      </c>
      <c r="G16" s="153" t="s">
        <v>219</v>
      </c>
      <c r="H16" s="153" t="s">
        <v>220</v>
      </c>
      <c r="I16" s="85">
        <v>865300.2</v>
      </c>
      <c r="J16" s="85">
        <v>865300.2</v>
      </c>
      <c r="K16" s="7"/>
      <c r="L16" s="7"/>
      <c r="M16" s="85">
        <v>865300.2</v>
      </c>
      <c r="N16" s="7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3" t="s">
        <v>70</v>
      </c>
      <c r="B17" s="153" t="s">
        <v>70</v>
      </c>
      <c r="C17" s="153" t="s">
        <v>209</v>
      </c>
      <c r="D17" s="153" t="s">
        <v>210</v>
      </c>
      <c r="E17" s="153" t="s">
        <v>128</v>
      </c>
      <c r="F17" s="153" t="s">
        <v>129</v>
      </c>
      <c r="G17" s="153" t="s">
        <v>219</v>
      </c>
      <c r="H17" s="153" t="s">
        <v>220</v>
      </c>
      <c r="I17" s="85">
        <v>500365.56</v>
      </c>
      <c r="J17" s="85">
        <v>500365.56</v>
      </c>
      <c r="K17" s="7"/>
      <c r="L17" s="7"/>
      <c r="M17" s="85">
        <v>500365.56</v>
      </c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3" t="s">
        <v>70</v>
      </c>
      <c r="B18" s="153" t="s">
        <v>70</v>
      </c>
      <c r="C18" s="153" t="s">
        <v>221</v>
      </c>
      <c r="D18" s="153" t="s">
        <v>135</v>
      </c>
      <c r="E18" s="153" t="s">
        <v>134</v>
      </c>
      <c r="F18" s="153" t="s">
        <v>135</v>
      </c>
      <c r="G18" s="153" t="s">
        <v>222</v>
      </c>
      <c r="H18" s="153" t="s">
        <v>135</v>
      </c>
      <c r="I18" s="85">
        <v>26957436</v>
      </c>
      <c r="J18" s="85">
        <v>26957436</v>
      </c>
      <c r="K18" s="7"/>
      <c r="L18" s="7"/>
      <c r="M18" s="85">
        <v>26957436</v>
      </c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3" t="s">
        <v>70</v>
      </c>
      <c r="B19" s="153" t="s">
        <v>70</v>
      </c>
      <c r="C19" s="153" t="s">
        <v>223</v>
      </c>
      <c r="D19" s="153" t="s">
        <v>224</v>
      </c>
      <c r="E19" s="153" t="s">
        <v>102</v>
      </c>
      <c r="F19" s="153" t="s">
        <v>103</v>
      </c>
      <c r="G19" s="153" t="s">
        <v>225</v>
      </c>
      <c r="H19" s="153" t="s">
        <v>224</v>
      </c>
      <c r="I19" s="85">
        <v>511920</v>
      </c>
      <c r="J19" s="85">
        <v>511920</v>
      </c>
      <c r="K19" s="7"/>
      <c r="L19" s="7"/>
      <c r="M19" s="85">
        <v>511920</v>
      </c>
      <c r="N19" s="7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3" t="s">
        <v>70</v>
      </c>
      <c r="B20" s="153" t="s">
        <v>70</v>
      </c>
      <c r="C20" s="153" t="s">
        <v>223</v>
      </c>
      <c r="D20" s="153" t="s">
        <v>224</v>
      </c>
      <c r="E20" s="153" t="s">
        <v>102</v>
      </c>
      <c r="F20" s="153" t="s">
        <v>103</v>
      </c>
      <c r="G20" s="153" t="s">
        <v>225</v>
      </c>
      <c r="H20" s="153" t="s">
        <v>224</v>
      </c>
      <c r="I20" s="85">
        <v>3080334</v>
      </c>
      <c r="J20" s="85">
        <v>3080334</v>
      </c>
      <c r="K20" s="7"/>
      <c r="L20" s="7"/>
      <c r="M20" s="85">
        <v>3080334</v>
      </c>
      <c r="N20" s="7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3" t="s">
        <v>70</v>
      </c>
      <c r="B21" s="153" t="s">
        <v>70</v>
      </c>
      <c r="C21" s="153" t="s">
        <v>226</v>
      </c>
      <c r="D21" s="153" t="s">
        <v>227</v>
      </c>
      <c r="E21" s="153" t="s">
        <v>102</v>
      </c>
      <c r="F21" s="153" t="s">
        <v>103</v>
      </c>
      <c r="G21" s="153" t="s">
        <v>228</v>
      </c>
      <c r="H21" s="153" t="s">
        <v>229</v>
      </c>
      <c r="I21" s="85">
        <v>11454600</v>
      </c>
      <c r="J21" s="85">
        <v>11454600</v>
      </c>
      <c r="K21" s="7"/>
      <c r="L21" s="7"/>
      <c r="M21" s="85">
        <v>11454600</v>
      </c>
      <c r="N21" s="7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3" t="s">
        <v>70</v>
      </c>
      <c r="B22" s="153" t="s">
        <v>70</v>
      </c>
      <c r="C22" s="153" t="s">
        <v>230</v>
      </c>
      <c r="D22" s="153" t="s">
        <v>231</v>
      </c>
      <c r="E22" s="153" t="s">
        <v>102</v>
      </c>
      <c r="F22" s="153" t="s">
        <v>103</v>
      </c>
      <c r="G22" s="153" t="s">
        <v>232</v>
      </c>
      <c r="H22" s="153" t="s">
        <v>231</v>
      </c>
      <c r="I22" s="85">
        <v>946920</v>
      </c>
      <c r="J22" s="85">
        <v>946920</v>
      </c>
      <c r="K22" s="7"/>
      <c r="L22" s="7"/>
      <c r="M22" s="85">
        <v>946920</v>
      </c>
      <c r="N22" s="7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3" t="s">
        <v>70</v>
      </c>
      <c r="B23" s="153" t="s">
        <v>70</v>
      </c>
      <c r="C23" s="153" t="s">
        <v>233</v>
      </c>
      <c r="D23" s="153" t="s">
        <v>234</v>
      </c>
      <c r="E23" s="153" t="s">
        <v>102</v>
      </c>
      <c r="F23" s="153" t="s">
        <v>103</v>
      </c>
      <c r="G23" s="153" t="s">
        <v>235</v>
      </c>
      <c r="H23" s="153" t="s">
        <v>236</v>
      </c>
      <c r="I23" s="85">
        <v>4422375</v>
      </c>
      <c r="J23" s="85">
        <v>4422375</v>
      </c>
      <c r="K23" s="7"/>
      <c r="L23" s="7"/>
      <c r="M23" s="85">
        <v>4422375</v>
      </c>
      <c r="N23" s="7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3" t="s">
        <v>70</v>
      </c>
      <c r="B24" s="153" t="s">
        <v>70</v>
      </c>
      <c r="C24" s="153" t="s">
        <v>233</v>
      </c>
      <c r="D24" s="153" t="s">
        <v>234</v>
      </c>
      <c r="E24" s="153" t="s">
        <v>102</v>
      </c>
      <c r="F24" s="153" t="s">
        <v>103</v>
      </c>
      <c r="G24" s="153" t="s">
        <v>237</v>
      </c>
      <c r="H24" s="153" t="s">
        <v>238</v>
      </c>
      <c r="I24" s="85">
        <v>900000</v>
      </c>
      <c r="J24" s="85">
        <v>900000</v>
      </c>
      <c r="K24" s="7"/>
      <c r="L24" s="7"/>
      <c r="M24" s="85">
        <v>900000</v>
      </c>
      <c r="N24" s="7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3" t="s">
        <v>70</v>
      </c>
      <c r="B25" s="153" t="s">
        <v>70</v>
      </c>
      <c r="C25" s="153" t="s">
        <v>233</v>
      </c>
      <c r="D25" s="153" t="s">
        <v>234</v>
      </c>
      <c r="E25" s="153" t="s">
        <v>102</v>
      </c>
      <c r="F25" s="153" t="s">
        <v>103</v>
      </c>
      <c r="G25" s="153" t="s">
        <v>239</v>
      </c>
      <c r="H25" s="153" t="s">
        <v>240</v>
      </c>
      <c r="I25" s="85">
        <v>3000000</v>
      </c>
      <c r="J25" s="85">
        <v>3000000</v>
      </c>
      <c r="K25" s="7"/>
      <c r="L25" s="7"/>
      <c r="M25" s="85">
        <v>3000000</v>
      </c>
      <c r="N25" s="7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3" t="s">
        <v>70</v>
      </c>
      <c r="B26" s="153" t="s">
        <v>70</v>
      </c>
      <c r="C26" s="153" t="s">
        <v>233</v>
      </c>
      <c r="D26" s="153" t="s">
        <v>234</v>
      </c>
      <c r="E26" s="153" t="s">
        <v>102</v>
      </c>
      <c r="F26" s="153" t="s">
        <v>103</v>
      </c>
      <c r="G26" s="153" t="s">
        <v>241</v>
      </c>
      <c r="H26" s="153" t="s">
        <v>242</v>
      </c>
      <c r="I26" s="85">
        <v>200000</v>
      </c>
      <c r="J26" s="85">
        <v>200000</v>
      </c>
      <c r="K26" s="7"/>
      <c r="L26" s="7"/>
      <c r="M26" s="85">
        <v>200000</v>
      </c>
      <c r="N26" s="7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3" t="s">
        <v>70</v>
      </c>
      <c r="B27" s="153" t="s">
        <v>70</v>
      </c>
      <c r="C27" s="153" t="s">
        <v>233</v>
      </c>
      <c r="D27" s="153" t="s">
        <v>234</v>
      </c>
      <c r="E27" s="153" t="s">
        <v>102</v>
      </c>
      <c r="F27" s="153" t="s">
        <v>103</v>
      </c>
      <c r="G27" s="153" t="s">
        <v>243</v>
      </c>
      <c r="H27" s="153" t="s">
        <v>244</v>
      </c>
      <c r="I27" s="85">
        <v>2200000</v>
      </c>
      <c r="J27" s="85">
        <v>2200000</v>
      </c>
      <c r="K27" s="7"/>
      <c r="L27" s="7"/>
      <c r="M27" s="85">
        <v>2200000</v>
      </c>
      <c r="N27" s="7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3" t="s">
        <v>70</v>
      </c>
      <c r="B28" s="153" t="s">
        <v>70</v>
      </c>
      <c r="C28" s="153" t="s">
        <v>233</v>
      </c>
      <c r="D28" s="153" t="s">
        <v>234</v>
      </c>
      <c r="E28" s="153" t="s">
        <v>102</v>
      </c>
      <c r="F28" s="153" t="s">
        <v>103</v>
      </c>
      <c r="G28" s="153" t="s">
        <v>245</v>
      </c>
      <c r="H28" s="153" t="s">
        <v>246</v>
      </c>
      <c r="I28" s="85">
        <v>2913600</v>
      </c>
      <c r="J28" s="85">
        <v>2913600</v>
      </c>
      <c r="K28" s="7"/>
      <c r="L28" s="7"/>
      <c r="M28" s="85">
        <v>2913600</v>
      </c>
      <c r="N28" s="7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3" t="s">
        <v>70</v>
      </c>
      <c r="B29" s="153" t="s">
        <v>70</v>
      </c>
      <c r="C29" s="153" t="s">
        <v>233</v>
      </c>
      <c r="D29" s="153" t="s">
        <v>234</v>
      </c>
      <c r="E29" s="153" t="s">
        <v>114</v>
      </c>
      <c r="F29" s="153" t="s">
        <v>115</v>
      </c>
      <c r="G29" s="153" t="s">
        <v>245</v>
      </c>
      <c r="H29" s="153" t="s">
        <v>246</v>
      </c>
      <c r="I29" s="85">
        <v>263400</v>
      </c>
      <c r="J29" s="85">
        <v>263400</v>
      </c>
      <c r="K29" s="7"/>
      <c r="L29" s="7"/>
      <c r="M29" s="85">
        <v>263400</v>
      </c>
      <c r="N29" s="7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3" t="s">
        <v>70</v>
      </c>
      <c r="B30" s="153" t="s">
        <v>70</v>
      </c>
      <c r="C30" s="153" t="s">
        <v>247</v>
      </c>
      <c r="D30" s="153" t="s">
        <v>248</v>
      </c>
      <c r="E30" s="153" t="s">
        <v>114</v>
      </c>
      <c r="F30" s="153" t="s">
        <v>115</v>
      </c>
      <c r="G30" s="153" t="s">
        <v>249</v>
      </c>
      <c r="H30" s="153" t="s">
        <v>250</v>
      </c>
      <c r="I30" s="85">
        <v>11062800</v>
      </c>
      <c r="J30" s="85">
        <v>11062800</v>
      </c>
      <c r="K30" s="7"/>
      <c r="L30" s="7"/>
      <c r="M30" s="85">
        <v>11062800</v>
      </c>
      <c r="N30" s="7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20.25" customHeight="1" spans="1:24">
      <c r="A31" s="153" t="s">
        <v>70</v>
      </c>
      <c r="B31" s="153" t="s">
        <v>70</v>
      </c>
      <c r="C31" s="153" t="s">
        <v>251</v>
      </c>
      <c r="D31" s="153" t="s">
        <v>252</v>
      </c>
      <c r="E31" s="153" t="s">
        <v>102</v>
      </c>
      <c r="F31" s="153" t="s">
        <v>103</v>
      </c>
      <c r="G31" s="153" t="s">
        <v>207</v>
      </c>
      <c r="H31" s="153" t="s">
        <v>208</v>
      </c>
      <c r="I31" s="85">
        <v>19424000</v>
      </c>
      <c r="J31" s="85">
        <v>19424000</v>
      </c>
      <c r="K31" s="7"/>
      <c r="L31" s="7"/>
      <c r="M31" s="85">
        <v>19424000</v>
      </c>
      <c r="N31" s="7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20.25" customHeight="1" spans="1:24">
      <c r="A32" s="153" t="s">
        <v>70</v>
      </c>
      <c r="B32" s="153" t="s">
        <v>70</v>
      </c>
      <c r="C32" s="153" t="s">
        <v>251</v>
      </c>
      <c r="D32" s="153" t="s">
        <v>252</v>
      </c>
      <c r="E32" s="153" t="s">
        <v>102</v>
      </c>
      <c r="F32" s="153" t="s">
        <v>103</v>
      </c>
      <c r="G32" s="153" t="s">
        <v>207</v>
      </c>
      <c r="H32" s="153" t="s">
        <v>208</v>
      </c>
      <c r="I32" s="85">
        <v>32491020</v>
      </c>
      <c r="J32" s="85">
        <v>32491020</v>
      </c>
      <c r="K32" s="7"/>
      <c r="L32" s="7"/>
      <c r="M32" s="85">
        <v>32491020</v>
      </c>
      <c r="N32" s="7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20.25" customHeight="1" spans="1:24">
      <c r="A33" s="153" t="s">
        <v>70</v>
      </c>
      <c r="B33" s="153" t="s">
        <v>70</v>
      </c>
      <c r="C33" s="153" t="s">
        <v>253</v>
      </c>
      <c r="D33" s="153" t="s">
        <v>254</v>
      </c>
      <c r="E33" s="153" t="s">
        <v>114</v>
      </c>
      <c r="F33" s="153" t="s">
        <v>115</v>
      </c>
      <c r="G33" s="153" t="s">
        <v>245</v>
      </c>
      <c r="H33" s="153" t="s">
        <v>246</v>
      </c>
      <c r="I33" s="85">
        <v>1053600</v>
      </c>
      <c r="J33" s="85">
        <v>1053600</v>
      </c>
      <c r="K33" s="7"/>
      <c r="L33" s="7"/>
      <c r="M33" s="85">
        <v>1053600</v>
      </c>
      <c r="N33" s="7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20.25" customHeight="1" spans="1:24">
      <c r="A34" s="153" t="s">
        <v>70</v>
      </c>
      <c r="B34" s="153" t="s">
        <v>70</v>
      </c>
      <c r="C34" s="153" t="s">
        <v>255</v>
      </c>
      <c r="D34" s="153" t="s">
        <v>256</v>
      </c>
      <c r="E34" s="153" t="s">
        <v>104</v>
      </c>
      <c r="F34" s="153" t="s">
        <v>105</v>
      </c>
      <c r="G34" s="153" t="s">
        <v>257</v>
      </c>
      <c r="H34" s="153" t="s">
        <v>258</v>
      </c>
      <c r="I34" s="85">
        <v>2772135.36</v>
      </c>
      <c r="J34" s="85">
        <v>2772135.36</v>
      </c>
      <c r="K34" s="7"/>
      <c r="L34" s="7"/>
      <c r="M34" s="85">
        <v>2772135.36</v>
      </c>
      <c r="N34" s="7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20.25" customHeight="1" spans="1:24">
      <c r="A35" s="153" t="s">
        <v>70</v>
      </c>
      <c r="B35" s="153" t="s">
        <v>70</v>
      </c>
      <c r="C35" s="153" t="s">
        <v>255</v>
      </c>
      <c r="D35" s="153" t="s">
        <v>256</v>
      </c>
      <c r="E35" s="153" t="s">
        <v>104</v>
      </c>
      <c r="F35" s="153" t="s">
        <v>105</v>
      </c>
      <c r="G35" s="153" t="s">
        <v>257</v>
      </c>
      <c r="H35" s="153" t="s">
        <v>258</v>
      </c>
      <c r="I35" s="85">
        <v>16253529.6</v>
      </c>
      <c r="J35" s="85">
        <v>16253529.6</v>
      </c>
      <c r="K35" s="7"/>
      <c r="L35" s="7"/>
      <c r="M35" s="85">
        <v>16253529.6</v>
      </c>
      <c r="N35" s="7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20.25" customHeight="1" spans="1:24">
      <c r="A36" s="153" t="s">
        <v>70</v>
      </c>
      <c r="B36" s="153" t="s">
        <v>70</v>
      </c>
      <c r="C36" s="153" t="s">
        <v>255</v>
      </c>
      <c r="D36" s="153" t="s">
        <v>256</v>
      </c>
      <c r="E36" s="153" t="s">
        <v>104</v>
      </c>
      <c r="F36" s="153" t="s">
        <v>105</v>
      </c>
      <c r="G36" s="153" t="s">
        <v>257</v>
      </c>
      <c r="H36" s="153" t="s">
        <v>258</v>
      </c>
      <c r="I36" s="85">
        <v>858816</v>
      </c>
      <c r="J36" s="85">
        <v>858816</v>
      </c>
      <c r="K36" s="7"/>
      <c r="L36" s="7"/>
      <c r="M36" s="85">
        <v>858816</v>
      </c>
      <c r="N36" s="7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20.25" customHeight="1" spans="1:24">
      <c r="A37" s="153" t="s">
        <v>70</v>
      </c>
      <c r="B37" s="153" t="s">
        <v>70</v>
      </c>
      <c r="C37" s="153" t="s">
        <v>255</v>
      </c>
      <c r="D37" s="153" t="s">
        <v>256</v>
      </c>
      <c r="E37" s="153" t="s">
        <v>104</v>
      </c>
      <c r="F37" s="153" t="s">
        <v>105</v>
      </c>
      <c r="G37" s="153" t="s">
        <v>257</v>
      </c>
      <c r="H37" s="153" t="s">
        <v>258</v>
      </c>
      <c r="I37" s="85">
        <v>46390080</v>
      </c>
      <c r="J37" s="85">
        <v>46390080</v>
      </c>
      <c r="K37" s="7"/>
      <c r="L37" s="7"/>
      <c r="M37" s="85">
        <v>46390080</v>
      </c>
      <c r="N37" s="7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20.25" customHeight="1" spans="1:24">
      <c r="A38" s="153" t="s">
        <v>70</v>
      </c>
      <c r="B38" s="153" t="s">
        <v>70</v>
      </c>
      <c r="C38" s="153" t="s">
        <v>255</v>
      </c>
      <c r="D38" s="153" t="s">
        <v>256</v>
      </c>
      <c r="E38" s="153" t="s">
        <v>104</v>
      </c>
      <c r="F38" s="153" t="s">
        <v>105</v>
      </c>
      <c r="G38" s="153" t="s">
        <v>257</v>
      </c>
      <c r="H38" s="153" t="s">
        <v>258</v>
      </c>
      <c r="I38" s="85">
        <v>24348600</v>
      </c>
      <c r="J38" s="85">
        <v>24348600</v>
      </c>
      <c r="K38" s="7"/>
      <c r="L38" s="7"/>
      <c r="M38" s="85">
        <v>24348600</v>
      </c>
      <c r="N38" s="7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20.25" customHeight="1" spans="1:24">
      <c r="A39" s="153" t="s">
        <v>70</v>
      </c>
      <c r="B39" s="153" t="s">
        <v>70</v>
      </c>
      <c r="C39" s="153" t="s">
        <v>255</v>
      </c>
      <c r="D39" s="153" t="s">
        <v>256</v>
      </c>
      <c r="E39" s="153" t="s">
        <v>104</v>
      </c>
      <c r="F39" s="153" t="s">
        <v>105</v>
      </c>
      <c r="G39" s="153" t="s">
        <v>257</v>
      </c>
      <c r="H39" s="153" t="s">
        <v>258</v>
      </c>
      <c r="I39" s="85">
        <v>18529800</v>
      </c>
      <c r="J39" s="85">
        <v>18529800</v>
      </c>
      <c r="K39" s="7"/>
      <c r="L39" s="7"/>
      <c r="M39" s="85">
        <v>18529800</v>
      </c>
      <c r="N39" s="7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20.25" customHeight="1" spans="1:24">
      <c r="A40" s="153" t="s">
        <v>70</v>
      </c>
      <c r="B40" s="153" t="s">
        <v>70</v>
      </c>
      <c r="C40" s="153" t="s">
        <v>255</v>
      </c>
      <c r="D40" s="153" t="s">
        <v>256</v>
      </c>
      <c r="E40" s="153" t="s">
        <v>104</v>
      </c>
      <c r="F40" s="153" t="s">
        <v>105</v>
      </c>
      <c r="G40" s="153" t="s">
        <v>257</v>
      </c>
      <c r="H40" s="153" t="s">
        <v>258</v>
      </c>
      <c r="I40" s="85">
        <v>6739017.6</v>
      </c>
      <c r="J40" s="85">
        <v>6739017.6</v>
      </c>
      <c r="K40" s="7"/>
      <c r="L40" s="7"/>
      <c r="M40" s="85">
        <v>6739017.6</v>
      </c>
      <c r="N40" s="7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20.25" customHeight="1" spans="1:24">
      <c r="A41" s="153" t="s">
        <v>70</v>
      </c>
      <c r="B41" s="153" t="s">
        <v>70</v>
      </c>
      <c r="C41" s="153" t="s">
        <v>255</v>
      </c>
      <c r="D41" s="153" t="s">
        <v>256</v>
      </c>
      <c r="E41" s="153" t="s">
        <v>104</v>
      </c>
      <c r="F41" s="153" t="s">
        <v>105</v>
      </c>
      <c r="G41" s="153" t="s">
        <v>257</v>
      </c>
      <c r="H41" s="153" t="s">
        <v>258</v>
      </c>
      <c r="I41" s="85">
        <v>13023849.6</v>
      </c>
      <c r="J41" s="85">
        <v>13023849.6</v>
      </c>
      <c r="K41" s="7"/>
      <c r="L41" s="7"/>
      <c r="M41" s="85">
        <v>13023849.6</v>
      </c>
      <c r="N41" s="7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ht="20.25" customHeight="1" spans="1:24">
      <c r="A42" s="153" t="s">
        <v>70</v>
      </c>
      <c r="B42" s="153" t="s">
        <v>70</v>
      </c>
      <c r="C42" s="153" t="s">
        <v>255</v>
      </c>
      <c r="D42" s="153" t="s">
        <v>256</v>
      </c>
      <c r="E42" s="153" t="s">
        <v>104</v>
      </c>
      <c r="F42" s="153" t="s">
        <v>105</v>
      </c>
      <c r="G42" s="153" t="s">
        <v>257</v>
      </c>
      <c r="H42" s="153" t="s">
        <v>258</v>
      </c>
      <c r="I42" s="85">
        <v>8888140.8</v>
      </c>
      <c r="J42" s="85">
        <v>8888140.8</v>
      </c>
      <c r="K42" s="7"/>
      <c r="L42" s="7"/>
      <c r="M42" s="85">
        <v>8888140.8</v>
      </c>
      <c r="N42" s="7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ht="20.25" customHeight="1" spans="1:24">
      <c r="A43" s="153" t="s">
        <v>70</v>
      </c>
      <c r="B43" s="153" t="s">
        <v>70</v>
      </c>
      <c r="C43" s="153" t="s">
        <v>255</v>
      </c>
      <c r="D43" s="153" t="s">
        <v>256</v>
      </c>
      <c r="E43" s="153" t="s">
        <v>104</v>
      </c>
      <c r="F43" s="153" t="s">
        <v>105</v>
      </c>
      <c r="G43" s="153" t="s">
        <v>257</v>
      </c>
      <c r="H43" s="153" t="s">
        <v>258</v>
      </c>
      <c r="I43" s="85">
        <v>5064830.4</v>
      </c>
      <c r="J43" s="85">
        <v>5064830.4</v>
      </c>
      <c r="K43" s="7"/>
      <c r="L43" s="7"/>
      <c r="M43" s="85">
        <v>5064830.4</v>
      </c>
      <c r="N43" s="7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ht="20.25" customHeight="1" spans="1:24">
      <c r="A44" s="153" t="s">
        <v>70</v>
      </c>
      <c r="B44" s="153" t="s">
        <v>70</v>
      </c>
      <c r="C44" s="153" t="s">
        <v>259</v>
      </c>
      <c r="D44" s="153" t="s">
        <v>260</v>
      </c>
      <c r="E44" s="153" t="s">
        <v>102</v>
      </c>
      <c r="F44" s="153" t="s">
        <v>103</v>
      </c>
      <c r="G44" s="153" t="s">
        <v>235</v>
      </c>
      <c r="H44" s="153" t="s">
        <v>236</v>
      </c>
      <c r="I44" s="85">
        <v>20000</v>
      </c>
      <c r="J44" s="85">
        <v>20000</v>
      </c>
      <c r="K44" s="7"/>
      <c r="L44" s="7"/>
      <c r="M44" s="85">
        <v>20000</v>
      </c>
      <c r="N44" s="7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ht="20.25" customHeight="1" spans="1:24">
      <c r="A45" s="153" t="s">
        <v>70</v>
      </c>
      <c r="B45" s="153" t="s">
        <v>70</v>
      </c>
      <c r="C45" s="153" t="s">
        <v>261</v>
      </c>
      <c r="D45" s="153" t="s">
        <v>262</v>
      </c>
      <c r="E45" s="153" t="s">
        <v>102</v>
      </c>
      <c r="F45" s="153" t="s">
        <v>103</v>
      </c>
      <c r="G45" s="153" t="s">
        <v>245</v>
      </c>
      <c r="H45" s="153" t="s">
        <v>246</v>
      </c>
      <c r="I45" s="85">
        <v>1080000</v>
      </c>
      <c r="J45" s="85">
        <v>1080000</v>
      </c>
      <c r="K45" s="7"/>
      <c r="L45" s="7"/>
      <c r="M45" s="85">
        <v>1080000</v>
      </c>
      <c r="N45" s="7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ht="17.25" customHeight="1" spans="1:24">
      <c r="A46" s="38" t="s">
        <v>174</v>
      </c>
      <c r="B46" s="39"/>
      <c r="C46" s="154"/>
      <c r="D46" s="154"/>
      <c r="E46" s="154"/>
      <c r="F46" s="154"/>
      <c r="G46" s="154"/>
      <c r="H46" s="155"/>
      <c r="I46" s="85">
        <v>511647494.08</v>
      </c>
      <c r="J46" s="85">
        <v>511647494.08</v>
      </c>
      <c r="K46" s="85"/>
      <c r="L46" s="85"/>
      <c r="M46" s="85">
        <v>511647494.08</v>
      </c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</sheetData>
  <mergeCells count="31">
    <mergeCell ref="A2:X2"/>
    <mergeCell ref="A3:H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1"/>
      <c r="F1" s="11"/>
      <c r="G1" s="11"/>
      <c r="H1" s="11"/>
      <c r="U1" s="139"/>
      <c r="W1" s="140" t="s">
        <v>263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"单位名称："&amp;"昆明市公安局五华分局"</f>
        <v>单位名称：昆明市公安局五华分局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39"/>
      <c r="W3" s="114" t="s">
        <v>1</v>
      </c>
    </row>
    <row r="4" ht="21.75" customHeight="1" spans="1:23">
      <c r="A4" s="18" t="s">
        <v>264</v>
      </c>
      <c r="B4" s="19" t="s">
        <v>185</v>
      </c>
      <c r="C4" s="18" t="s">
        <v>186</v>
      </c>
      <c r="D4" s="18" t="s">
        <v>265</v>
      </c>
      <c r="E4" s="19" t="s">
        <v>187</v>
      </c>
      <c r="F4" s="19" t="s">
        <v>188</v>
      </c>
      <c r="G4" s="19" t="s">
        <v>266</v>
      </c>
      <c r="H4" s="19" t="s">
        <v>267</v>
      </c>
      <c r="I4" s="20" t="s">
        <v>55</v>
      </c>
      <c r="J4" s="21" t="s">
        <v>268</v>
      </c>
      <c r="K4" s="22"/>
      <c r="L4" s="22"/>
      <c r="M4" s="23"/>
      <c r="N4" s="21" t="s">
        <v>193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1" t="s">
        <v>58</v>
      </c>
      <c r="K5" s="142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199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57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70" t="s">
        <v>57</v>
      </c>
      <c r="K7" s="70" t="s">
        <v>269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2" t="s">
        <v>270</v>
      </c>
      <c r="B9" s="72" t="s">
        <v>271</v>
      </c>
      <c r="C9" s="72" t="s">
        <v>272</v>
      </c>
      <c r="D9" s="72" t="s">
        <v>70</v>
      </c>
      <c r="E9" s="72" t="s">
        <v>108</v>
      </c>
      <c r="F9" s="72" t="s">
        <v>109</v>
      </c>
      <c r="G9" s="72" t="s">
        <v>249</v>
      </c>
      <c r="H9" s="72" t="s">
        <v>250</v>
      </c>
      <c r="I9" s="85">
        <v>338400</v>
      </c>
      <c r="J9" s="85"/>
      <c r="K9" s="85"/>
      <c r="L9" s="85"/>
      <c r="M9" s="85"/>
      <c r="N9" s="85">
        <v>338400</v>
      </c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2" t="s">
        <v>270</v>
      </c>
      <c r="B10" s="72" t="s">
        <v>273</v>
      </c>
      <c r="C10" s="72" t="s">
        <v>274</v>
      </c>
      <c r="D10" s="72" t="s">
        <v>70</v>
      </c>
      <c r="E10" s="72" t="s">
        <v>106</v>
      </c>
      <c r="F10" s="72" t="s">
        <v>107</v>
      </c>
      <c r="G10" s="72" t="s">
        <v>275</v>
      </c>
      <c r="H10" s="72" t="s">
        <v>276</v>
      </c>
      <c r="I10" s="85">
        <v>45501.48</v>
      </c>
      <c r="J10" s="85"/>
      <c r="K10" s="85"/>
      <c r="L10" s="85"/>
      <c r="M10" s="85"/>
      <c r="N10" s="85">
        <v>45501.48</v>
      </c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72" t="s">
        <v>270</v>
      </c>
      <c r="B11" s="72" t="s">
        <v>273</v>
      </c>
      <c r="C11" s="72" t="s">
        <v>274</v>
      </c>
      <c r="D11" s="72" t="s">
        <v>70</v>
      </c>
      <c r="E11" s="72" t="s">
        <v>106</v>
      </c>
      <c r="F11" s="72" t="s">
        <v>107</v>
      </c>
      <c r="G11" s="72" t="s">
        <v>277</v>
      </c>
      <c r="H11" s="72" t="s">
        <v>278</v>
      </c>
      <c r="I11" s="85">
        <v>178518.65</v>
      </c>
      <c r="J11" s="85"/>
      <c r="K11" s="85"/>
      <c r="L11" s="85"/>
      <c r="M11" s="85"/>
      <c r="N11" s="85">
        <v>178518.65</v>
      </c>
      <c r="O11" s="85"/>
      <c r="P11" s="85"/>
      <c r="Q11" s="85"/>
      <c r="R11" s="85"/>
      <c r="S11" s="85"/>
      <c r="T11" s="85"/>
      <c r="U11" s="85"/>
      <c r="V11" s="85"/>
      <c r="W11" s="85"/>
    </row>
    <row r="12" ht="21.75" customHeight="1" spans="1:23">
      <c r="A12" s="72" t="s">
        <v>270</v>
      </c>
      <c r="B12" s="72" t="s">
        <v>273</v>
      </c>
      <c r="C12" s="72" t="s">
        <v>274</v>
      </c>
      <c r="D12" s="72" t="s">
        <v>70</v>
      </c>
      <c r="E12" s="72" t="s">
        <v>106</v>
      </c>
      <c r="F12" s="72" t="s">
        <v>107</v>
      </c>
      <c r="G12" s="72" t="s">
        <v>243</v>
      </c>
      <c r="H12" s="72" t="s">
        <v>244</v>
      </c>
      <c r="I12" s="85">
        <v>144652.84</v>
      </c>
      <c r="J12" s="85"/>
      <c r="K12" s="85"/>
      <c r="L12" s="85"/>
      <c r="M12" s="85"/>
      <c r="N12" s="85">
        <v>144652.84</v>
      </c>
      <c r="O12" s="85"/>
      <c r="P12" s="85"/>
      <c r="Q12" s="85"/>
      <c r="R12" s="85"/>
      <c r="S12" s="85"/>
      <c r="T12" s="85"/>
      <c r="U12" s="85"/>
      <c r="V12" s="85"/>
      <c r="W12" s="85"/>
    </row>
    <row r="13" ht="21.75" customHeight="1" spans="1:23">
      <c r="A13" s="72" t="s">
        <v>270</v>
      </c>
      <c r="B13" s="72" t="s">
        <v>273</v>
      </c>
      <c r="C13" s="72" t="s">
        <v>274</v>
      </c>
      <c r="D13" s="72" t="s">
        <v>70</v>
      </c>
      <c r="E13" s="72" t="s">
        <v>106</v>
      </c>
      <c r="F13" s="72" t="s">
        <v>107</v>
      </c>
      <c r="G13" s="72" t="s">
        <v>279</v>
      </c>
      <c r="H13" s="72" t="s">
        <v>280</v>
      </c>
      <c r="I13" s="85">
        <v>41257.6</v>
      </c>
      <c r="J13" s="85"/>
      <c r="K13" s="85"/>
      <c r="L13" s="85"/>
      <c r="M13" s="85"/>
      <c r="N13" s="85">
        <v>41257.6</v>
      </c>
      <c r="O13" s="85"/>
      <c r="P13" s="85"/>
      <c r="Q13" s="85"/>
      <c r="R13" s="85"/>
      <c r="S13" s="85"/>
      <c r="T13" s="85"/>
      <c r="U13" s="85"/>
      <c r="V13" s="85"/>
      <c r="W13" s="85"/>
    </row>
    <row r="14" ht="21.75" customHeight="1" spans="1:23">
      <c r="A14" s="72" t="s">
        <v>270</v>
      </c>
      <c r="B14" s="72" t="s">
        <v>273</v>
      </c>
      <c r="C14" s="72" t="s">
        <v>274</v>
      </c>
      <c r="D14" s="72" t="s">
        <v>70</v>
      </c>
      <c r="E14" s="72" t="s">
        <v>106</v>
      </c>
      <c r="F14" s="72" t="s">
        <v>107</v>
      </c>
      <c r="G14" s="72" t="s">
        <v>281</v>
      </c>
      <c r="H14" s="72" t="s">
        <v>282</v>
      </c>
      <c r="I14" s="85">
        <v>29451</v>
      </c>
      <c r="J14" s="85"/>
      <c r="K14" s="85"/>
      <c r="L14" s="85"/>
      <c r="M14" s="85"/>
      <c r="N14" s="85">
        <v>29451</v>
      </c>
      <c r="O14" s="85"/>
      <c r="P14" s="85"/>
      <c r="Q14" s="85"/>
      <c r="R14" s="85"/>
      <c r="S14" s="85"/>
      <c r="T14" s="85"/>
      <c r="U14" s="85"/>
      <c r="V14" s="85"/>
      <c r="W14" s="85"/>
    </row>
    <row r="15" ht="21.75" customHeight="1" spans="1:23">
      <c r="A15" s="72" t="s">
        <v>270</v>
      </c>
      <c r="B15" s="72" t="s">
        <v>273</v>
      </c>
      <c r="C15" s="72" t="s">
        <v>274</v>
      </c>
      <c r="D15" s="72" t="s">
        <v>70</v>
      </c>
      <c r="E15" s="72" t="s">
        <v>106</v>
      </c>
      <c r="F15" s="72" t="s">
        <v>107</v>
      </c>
      <c r="G15" s="72" t="s">
        <v>283</v>
      </c>
      <c r="H15" s="72" t="s">
        <v>284</v>
      </c>
      <c r="I15" s="85">
        <v>25168.12</v>
      </c>
      <c r="J15" s="85"/>
      <c r="K15" s="85"/>
      <c r="L15" s="85"/>
      <c r="M15" s="85"/>
      <c r="N15" s="85">
        <v>25168.12</v>
      </c>
      <c r="O15" s="85"/>
      <c r="P15" s="85"/>
      <c r="Q15" s="85"/>
      <c r="R15" s="85"/>
      <c r="S15" s="85"/>
      <c r="T15" s="85"/>
      <c r="U15" s="85"/>
      <c r="V15" s="85"/>
      <c r="W15" s="85"/>
    </row>
    <row r="16" ht="21.75" customHeight="1" spans="1:23">
      <c r="A16" s="72" t="s">
        <v>270</v>
      </c>
      <c r="B16" s="72" t="s">
        <v>273</v>
      </c>
      <c r="C16" s="72" t="s">
        <v>274</v>
      </c>
      <c r="D16" s="72" t="s">
        <v>70</v>
      </c>
      <c r="E16" s="72" t="s">
        <v>106</v>
      </c>
      <c r="F16" s="72" t="s">
        <v>107</v>
      </c>
      <c r="G16" s="72" t="s">
        <v>285</v>
      </c>
      <c r="H16" s="72" t="s">
        <v>286</v>
      </c>
      <c r="I16" s="85">
        <v>14403.67</v>
      </c>
      <c r="J16" s="85"/>
      <c r="K16" s="85"/>
      <c r="L16" s="85"/>
      <c r="M16" s="85"/>
      <c r="N16" s="85">
        <v>14403.67</v>
      </c>
      <c r="O16" s="85"/>
      <c r="P16" s="85"/>
      <c r="Q16" s="85"/>
      <c r="R16" s="85"/>
      <c r="S16" s="85"/>
      <c r="T16" s="85"/>
      <c r="U16" s="85"/>
      <c r="V16" s="85"/>
      <c r="W16" s="85"/>
    </row>
    <row r="17" ht="21.75" customHeight="1" spans="1:23">
      <c r="A17" s="72" t="s">
        <v>270</v>
      </c>
      <c r="B17" s="72" t="s">
        <v>273</v>
      </c>
      <c r="C17" s="72" t="s">
        <v>274</v>
      </c>
      <c r="D17" s="72" t="s">
        <v>70</v>
      </c>
      <c r="E17" s="72" t="s">
        <v>106</v>
      </c>
      <c r="F17" s="72" t="s">
        <v>107</v>
      </c>
      <c r="G17" s="72" t="s">
        <v>287</v>
      </c>
      <c r="H17" s="72" t="s">
        <v>288</v>
      </c>
      <c r="I17" s="85">
        <v>453933.17</v>
      </c>
      <c r="J17" s="85"/>
      <c r="K17" s="85"/>
      <c r="L17" s="85"/>
      <c r="M17" s="85"/>
      <c r="N17" s="85">
        <v>453933.17</v>
      </c>
      <c r="O17" s="85"/>
      <c r="P17" s="85"/>
      <c r="Q17" s="85"/>
      <c r="R17" s="85"/>
      <c r="S17" s="85"/>
      <c r="T17" s="85"/>
      <c r="U17" s="85"/>
      <c r="V17" s="85"/>
      <c r="W17" s="85"/>
    </row>
    <row r="18" ht="21.75" customHeight="1" spans="1:23">
      <c r="A18" s="72" t="s">
        <v>270</v>
      </c>
      <c r="B18" s="72" t="s">
        <v>273</v>
      </c>
      <c r="C18" s="72" t="s">
        <v>274</v>
      </c>
      <c r="D18" s="72" t="s">
        <v>70</v>
      </c>
      <c r="E18" s="72" t="s">
        <v>106</v>
      </c>
      <c r="F18" s="72" t="s">
        <v>107</v>
      </c>
      <c r="G18" s="72" t="s">
        <v>287</v>
      </c>
      <c r="H18" s="72" t="s">
        <v>288</v>
      </c>
      <c r="I18" s="85">
        <v>22907.52</v>
      </c>
      <c r="J18" s="85"/>
      <c r="K18" s="85"/>
      <c r="L18" s="85"/>
      <c r="M18" s="85"/>
      <c r="N18" s="85">
        <v>22907.52</v>
      </c>
      <c r="O18" s="85"/>
      <c r="P18" s="85"/>
      <c r="Q18" s="85"/>
      <c r="R18" s="85"/>
      <c r="S18" s="85"/>
      <c r="T18" s="85"/>
      <c r="U18" s="85"/>
      <c r="V18" s="85"/>
      <c r="W18" s="85"/>
    </row>
    <row r="19" ht="21.75" customHeight="1" spans="1:23">
      <c r="A19" s="72" t="s">
        <v>270</v>
      </c>
      <c r="B19" s="72" t="s">
        <v>273</v>
      </c>
      <c r="C19" s="72" t="s">
        <v>274</v>
      </c>
      <c r="D19" s="72" t="s">
        <v>70</v>
      </c>
      <c r="E19" s="72" t="s">
        <v>106</v>
      </c>
      <c r="F19" s="72" t="s">
        <v>107</v>
      </c>
      <c r="G19" s="72" t="s">
        <v>225</v>
      </c>
      <c r="H19" s="72" t="s">
        <v>224</v>
      </c>
      <c r="I19" s="85">
        <v>553888.8</v>
      </c>
      <c r="J19" s="85"/>
      <c r="K19" s="85"/>
      <c r="L19" s="85"/>
      <c r="M19" s="85"/>
      <c r="N19" s="85">
        <v>553888.8</v>
      </c>
      <c r="O19" s="85"/>
      <c r="P19" s="85"/>
      <c r="Q19" s="85"/>
      <c r="R19" s="85"/>
      <c r="S19" s="85"/>
      <c r="T19" s="85"/>
      <c r="U19" s="85"/>
      <c r="V19" s="85"/>
      <c r="W19" s="85"/>
    </row>
    <row r="20" ht="21.75" customHeight="1" spans="1:23">
      <c r="A20" s="72" t="s">
        <v>270</v>
      </c>
      <c r="B20" s="72" t="s">
        <v>273</v>
      </c>
      <c r="C20" s="72" t="s">
        <v>274</v>
      </c>
      <c r="D20" s="72" t="s">
        <v>70</v>
      </c>
      <c r="E20" s="72" t="s">
        <v>106</v>
      </c>
      <c r="F20" s="72" t="s">
        <v>107</v>
      </c>
      <c r="G20" s="72" t="s">
        <v>225</v>
      </c>
      <c r="H20" s="72" t="s">
        <v>224</v>
      </c>
      <c r="I20" s="85">
        <v>32913.7</v>
      </c>
      <c r="J20" s="85"/>
      <c r="K20" s="85"/>
      <c r="L20" s="85"/>
      <c r="M20" s="85"/>
      <c r="N20" s="85">
        <v>32913.7</v>
      </c>
      <c r="O20" s="85"/>
      <c r="P20" s="85"/>
      <c r="Q20" s="85"/>
      <c r="R20" s="85"/>
      <c r="S20" s="85"/>
      <c r="T20" s="85"/>
      <c r="U20" s="85"/>
      <c r="V20" s="85"/>
      <c r="W20" s="85"/>
    </row>
    <row r="21" ht="21.75" customHeight="1" spans="1:23">
      <c r="A21" s="72" t="s">
        <v>270</v>
      </c>
      <c r="B21" s="72" t="s">
        <v>273</v>
      </c>
      <c r="C21" s="72" t="s">
        <v>274</v>
      </c>
      <c r="D21" s="72" t="s">
        <v>70</v>
      </c>
      <c r="E21" s="72" t="s">
        <v>106</v>
      </c>
      <c r="F21" s="72" t="s">
        <v>107</v>
      </c>
      <c r="G21" s="72" t="s">
        <v>249</v>
      </c>
      <c r="H21" s="72" t="s">
        <v>250</v>
      </c>
      <c r="I21" s="85">
        <v>479685</v>
      </c>
      <c r="J21" s="85"/>
      <c r="K21" s="85"/>
      <c r="L21" s="85"/>
      <c r="M21" s="85"/>
      <c r="N21" s="85">
        <v>479685</v>
      </c>
      <c r="O21" s="85"/>
      <c r="P21" s="85"/>
      <c r="Q21" s="85"/>
      <c r="R21" s="85"/>
      <c r="S21" s="85"/>
      <c r="T21" s="85"/>
      <c r="U21" s="85"/>
      <c r="V21" s="85"/>
      <c r="W21" s="85"/>
    </row>
    <row r="22" ht="21.75" customHeight="1" spans="1:23">
      <c r="A22" s="72" t="s">
        <v>270</v>
      </c>
      <c r="B22" s="72" t="s">
        <v>289</v>
      </c>
      <c r="C22" s="72" t="s">
        <v>290</v>
      </c>
      <c r="D22" s="72" t="s">
        <v>70</v>
      </c>
      <c r="E22" s="72" t="s">
        <v>106</v>
      </c>
      <c r="F22" s="72" t="s">
        <v>107</v>
      </c>
      <c r="G22" s="72" t="s">
        <v>277</v>
      </c>
      <c r="H22" s="72" t="s">
        <v>278</v>
      </c>
      <c r="I22" s="85">
        <v>527423</v>
      </c>
      <c r="J22" s="85"/>
      <c r="K22" s="85"/>
      <c r="L22" s="85"/>
      <c r="M22" s="85"/>
      <c r="N22" s="85">
        <v>527423</v>
      </c>
      <c r="O22" s="85"/>
      <c r="P22" s="85"/>
      <c r="Q22" s="85"/>
      <c r="R22" s="85"/>
      <c r="S22" s="85"/>
      <c r="T22" s="85"/>
      <c r="U22" s="85"/>
      <c r="V22" s="85"/>
      <c r="W22" s="85"/>
    </row>
    <row r="23" ht="21.75" customHeight="1" spans="1:23">
      <c r="A23" s="72" t="s">
        <v>270</v>
      </c>
      <c r="B23" s="72" t="s">
        <v>289</v>
      </c>
      <c r="C23" s="72" t="s">
        <v>290</v>
      </c>
      <c r="D23" s="72" t="s">
        <v>70</v>
      </c>
      <c r="E23" s="72" t="s">
        <v>106</v>
      </c>
      <c r="F23" s="72" t="s">
        <v>107</v>
      </c>
      <c r="G23" s="72" t="s">
        <v>287</v>
      </c>
      <c r="H23" s="72" t="s">
        <v>288</v>
      </c>
      <c r="I23" s="85">
        <v>14067.85</v>
      </c>
      <c r="J23" s="85"/>
      <c r="K23" s="85"/>
      <c r="L23" s="85"/>
      <c r="M23" s="85"/>
      <c r="N23" s="85">
        <v>14067.85</v>
      </c>
      <c r="O23" s="85"/>
      <c r="P23" s="85"/>
      <c r="Q23" s="85"/>
      <c r="R23" s="85"/>
      <c r="S23" s="85"/>
      <c r="T23" s="85"/>
      <c r="U23" s="85"/>
      <c r="V23" s="85"/>
      <c r="W23" s="85"/>
    </row>
    <row r="24" ht="21.75" customHeight="1" spans="1:23">
      <c r="A24" s="72" t="s">
        <v>270</v>
      </c>
      <c r="B24" s="72" t="s">
        <v>289</v>
      </c>
      <c r="C24" s="72" t="s">
        <v>290</v>
      </c>
      <c r="D24" s="72" t="s">
        <v>70</v>
      </c>
      <c r="E24" s="72" t="s">
        <v>106</v>
      </c>
      <c r="F24" s="72" t="s">
        <v>107</v>
      </c>
      <c r="G24" s="72" t="s">
        <v>291</v>
      </c>
      <c r="H24" s="72" t="s">
        <v>292</v>
      </c>
      <c r="I24" s="85">
        <v>24709.18</v>
      </c>
      <c r="J24" s="85"/>
      <c r="K24" s="85"/>
      <c r="L24" s="85"/>
      <c r="M24" s="85"/>
      <c r="N24" s="85">
        <v>24709.18</v>
      </c>
      <c r="O24" s="85"/>
      <c r="P24" s="85"/>
      <c r="Q24" s="85"/>
      <c r="R24" s="85"/>
      <c r="S24" s="85"/>
      <c r="T24" s="85"/>
      <c r="U24" s="85"/>
      <c r="V24" s="85"/>
      <c r="W24" s="85"/>
    </row>
    <row r="25" ht="21.75" customHeight="1" spans="1:23">
      <c r="A25" s="72" t="s">
        <v>270</v>
      </c>
      <c r="B25" s="72" t="s">
        <v>293</v>
      </c>
      <c r="C25" s="72" t="s">
        <v>294</v>
      </c>
      <c r="D25" s="72" t="s">
        <v>70</v>
      </c>
      <c r="E25" s="72" t="s">
        <v>104</v>
      </c>
      <c r="F25" s="72" t="s">
        <v>105</v>
      </c>
      <c r="G25" s="72" t="s">
        <v>241</v>
      </c>
      <c r="H25" s="72" t="s">
        <v>242</v>
      </c>
      <c r="I25" s="85">
        <v>2500000</v>
      </c>
      <c r="J25" s="85">
        <v>2500000</v>
      </c>
      <c r="K25" s="85">
        <v>2500000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1.75" customHeight="1" spans="1:23">
      <c r="A26" s="72" t="s">
        <v>270</v>
      </c>
      <c r="B26" s="72" t="s">
        <v>293</v>
      </c>
      <c r="C26" s="72" t="s">
        <v>294</v>
      </c>
      <c r="D26" s="72" t="s">
        <v>70</v>
      </c>
      <c r="E26" s="72" t="s">
        <v>104</v>
      </c>
      <c r="F26" s="72" t="s">
        <v>105</v>
      </c>
      <c r="G26" s="72" t="s">
        <v>279</v>
      </c>
      <c r="H26" s="72" t="s">
        <v>280</v>
      </c>
      <c r="I26" s="85">
        <v>3000000</v>
      </c>
      <c r="J26" s="85">
        <v>3000000</v>
      </c>
      <c r="K26" s="85">
        <v>3000000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1.75" customHeight="1" spans="1:23">
      <c r="A27" s="72" t="s">
        <v>270</v>
      </c>
      <c r="B27" s="72" t="s">
        <v>293</v>
      </c>
      <c r="C27" s="72" t="s">
        <v>294</v>
      </c>
      <c r="D27" s="72" t="s">
        <v>70</v>
      </c>
      <c r="E27" s="72" t="s">
        <v>104</v>
      </c>
      <c r="F27" s="72" t="s">
        <v>105</v>
      </c>
      <c r="G27" s="72" t="s">
        <v>245</v>
      </c>
      <c r="H27" s="72" t="s">
        <v>246</v>
      </c>
      <c r="I27" s="85">
        <v>4800000</v>
      </c>
      <c r="J27" s="85">
        <v>4800000</v>
      </c>
      <c r="K27" s="85">
        <v>4800000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1.75" customHeight="1" spans="1:23">
      <c r="A28" s="72" t="s">
        <v>270</v>
      </c>
      <c r="B28" s="72" t="s">
        <v>295</v>
      </c>
      <c r="C28" s="72" t="s">
        <v>296</v>
      </c>
      <c r="D28" s="72" t="s">
        <v>70</v>
      </c>
      <c r="E28" s="72" t="s">
        <v>108</v>
      </c>
      <c r="F28" s="72" t="s">
        <v>109</v>
      </c>
      <c r="G28" s="72" t="s">
        <v>237</v>
      </c>
      <c r="H28" s="72" t="s">
        <v>238</v>
      </c>
      <c r="I28" s="85">
        <v>85000</v>
      </c>
      <c r="J28" s="85">
        <v>85000</v>
      </c>
      <c r="K28" s="85">
        <v>85000</v>
      </c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1.75" customHeight="1" spans="1:23">
      <c r="A29" s="72" t="s">
        <v>270</v>
      </c>
      <c r="B29" s="72" t="s">
        <v>295</v>
      </c>
      <c r="C29" s="72" t="s">
        <v>296</v>
      </c>
      <c r="D29" s="72" t="s">
        <v>70</v>
      </c>
      <c r="E29" s="72" t="s">
        <v>108</v>
      </c>
      <c r="F29" s="72" t="s">
        <v>109</v>
      </c>
      <c r="G29" s="72" t="s">
        <v>239</v>
      </c>
      <c r="H29" s="72" t="s">
        <v>240</v>
      </c>
      <c r="I29" s="85">
        <v>315000</v>
      </c>
      <c r="J29" s="85">
        <v>315000</v>
      </c>
      <c r="K29" s="85">
        <v>315000</v>
      </c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1.75" customHeight="1" spans="1:23">
      <c r="A30" s="72" t="s">
        <v>270</v>
      </c>
      <c r="B30" s="72" t="s">
        <v>295</v>
      </c>
      <c r="C30" s="72" t="s">
        <v>296</v>
      </c>
      <c r="D30" s="72" t="s">
        <v>70</v>
      </c>
      <c r="E30" s="72" t="s">
        <v>108</v>
      </c>
      <c r="F30" s="72" t="s">
        <v>109</v>
      </c>
      <c r="G30" s="72" t="s">
        <v>297</v>
      </c>
      <c r="H30" s="72" t="s">
        <v>298</v>
      </c>
      <c r="I30" s="85">
        <v>300000</v>
      </c>
      <c r="J30" s="85">
        <v>300000</v>
      </c>
      <c r="K30" s="85">
        <v>300000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1.75" customHeight="1" spans="1:23">
      <c r="A31" s="72" t="s">
        <v>270</v>
      </c>
      <c r="B31" s="72" t="s">
        <v>295</v>
      </c>
      <c r="C31" s="72" t="s">
        <v>296</v>
      </c>
      <c r="D31" s="72" t="s">
        <v>70</v>
      </c>
      <c r="E31" s="72" t="s">
        <v>108</v>
      </c>
      <c r="F31" s="72" t="s">
        <v>109</v>
      </c>
      <c r="G31" s="72" t="s">
        <v>245</v>
      </c>
      <c r="H31" s="72" t="s">
        <v>246</v>
      </c>
      <c r="I31" s="85">
        <v>360000</v>
      </c>
      <c r="J31" s="85">
        <v>360000</v>
      </c>
      <c r="K31" s="85">
        <v>360000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1.75" customHeight="1" spans="1:23">
      <c r="A32" s="72" t="s">
        <v>270</v>
      </c>
      <c r="B32" s="72" t="s">
        <v>295</v>
      </c>
      <c r="C32" s="72" t="s">
        <v>296</v>
      </c>
      <c r="D32" s="72" t="s">
        <v>70</v>
      </c>
      <c r="E32" s="72" t="s">
        <v>108</v>
      </c>
      <c r="F32" s="72" t="s">
        <v>109</v>
      </c>
      <c r="G32" s="72" t="s">
        <v>249</v>
      </c>
      <c r="H32" s="72" t="s">
        <v>250</v>
      </c>
      <c r="I32" s="85">
        <v>4940000</v>
      </c>
      <c r="J32" s="85">
        <v>4940000</v>
      </c>
      <c r="K32" s="85">
        <v>4940000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1.75" customHeight="1" spans="1:23">
      <c r="A33" s="72" t="s">
        <v>270</v>
      </c>
      <c r="B33" s="72" t="s">
        <v>299</v>
      </c>
      <c r="C33" s="72" t="s">
        <v>300</v>
      </c>
      <c r="D33" s="72" t="s">
        <v>70</v>
      </c>
      <c r="E33" s="72" t="s">
        <v>108</v>
      </c>
      <c r="F33" s="72" t="s">
        <v>109</v>
      </c>
      <c r="G33" s="72" t="s">
        <v>241</v>
      </c>
      <c r="H33" s="72" t="s">
        <v>242</v>
      </c>
      <c r="I33" s="85">
        <v>4000000</v>
      </c>
      <c r="J33" s="85">
        <v>4000000</v>
      </c>
      <c r="K33" s="85">
        <v>4000000</v>
      </c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1.75" customHeight="1" spans="1:23">
      <c r="A34" s="72" t="s">
        <v>270</v>
      </c>
      <c r="B34" s="72" t="s">
        <v>299</v>
      </c>
      <c r="C34" s="72" t="s">
        <v>300</v>
      </c>
      <c r="D34" s="72" t="s">
        <v>70</v>
      </c>
      <c r="E34" s="72" t="s">
        <v>108</v>
      </c>
      <c r="F34" s="72" t="s">
        <v>109</v>
      </c>
      <c r="G34" s="72" t="s">
        <v>277</v>
      </c>
      <c r="H34" s="72" t="s">
        <v>278</v>
      </c>
      <c r="I34" s="85">
        <v>4000000</v>
      </c>
      <c r="J34" s="85">
        <v>4000000</v>
      </c>
      <c r="K34" s="85">
        <v>4000000</v>
      </c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1.75" customHeight="1" spans="1:23">
      <c r="A35" s="72" t="s">
        <v>270</v>
      </c>
      <c r="B35" s="72" t="s">
        <v>299</v>
      </c>
      <c r="C35" s="72" t="s">
        <v>300</v>
      </c>
      <c r="D35" s="72" t="s">
        <v>70</v>
      </c>
      <c r="E35" s="72" t="s">
        <v>108</v>
      </c>
      <c r="F35" s="72" t="s">
        <v>109</v>
      </c>
      <c r="G35" s="72" t="s">
        <v>279</v>
      </c>
      <c r="H35" s="72" t="s">
        <v>280</v>
      </c>
      <c r="I35" s="85">
        <v>18000000</v>
      </c>
      <c r="J35" s="85">
        <v>18000000</v>
      </c>
      <c r="K35" s="85">
        <v>18000000</v>
      </c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1.75" customHeight="1" spans="1:23">
      <c r="A36" s="72" t="s">
        <v>270</v>
      </c>
      <c r="B36" s="72" t="s">
        <v>299</v>
      </c>
      <c r="C36" s="72" t="s">
        <v>300</v>
      </c>
      <c r="D36" s="72" t="s">
        <v>70</v>
      </c>
      <c r="E36" s="72" t="s">
        <v>108</v>
      </c>
      <c r="F36" s="72" t="s">
        <v>109</v>
      </c>
      <c r="G36" s="72" t="s">
        <v>245</v>
      </c>
      <c r="H36" s="72" t="s">
        <v>246</v>
      </c>
      <c r="I36" s="85">
        <v>4000000</v>
      </c>
      <c r="J36" s="85">
        <v>4000000</v>
      </c>
      <c r="K36" s="85">
        <v>4000000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21.75" customHeight="1" spans="1:23">
      <c r="A37" s="72" t="s">
        <v>270</v>
      </c>
      <c r="B37" s="72" t="s">
        <v>301</v>
      </c>
      <c r="C37" s="72" t="s">
        <v>302</v>
      </c>
      <c r="D37" s="72" t="s">
        <v>70</v>
      </c>
      <c r="E37" s="72" t="s">
        <v>104</v>
      </c>
      <c r="F37" s="72" t="s">
        <v>105</v>
      </c>
      <c r="G37" s="72" t="s">
        <v>235</v>
      </c>
      <c r="H37" s="72" t="s">
        <v>236</v>
      </c>
      <c r="I37" s="85">
        <v>1200000</v>
      </c>
      <c r="J37" s="85">
        <v>1200000</v>
      </c>
      <c r="K37" s="85">
        <v>1200000</v>
      </c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ht="21.75" customHeight="1" spans="1:23">
      <c r="A38" s="72" t="s">
        <v>270</v>
      </c>
      <c r="B38" s="72" t="s">
        <v>301</v>
      </c>
      <c r="C38" s="72" t="s">
        <v>302</v>
      </c>
      <c r="D38" s="72" t="s">
        <v>70</v>
      </c>
      <c r="E38" s="72" t="s">
        <v>104</v>
      </c>
      <c r="F38" s="72" t="s">
        <v>105</v>
      </c>
      <c r="G38" s="72" t="s">
        <v>239</v>
      </c>
      <c r="H38" s="72" t="s">
        <v>240</v>
      </c>
      <c r="I38" s="85">
        <v>2000000</v>
      </c>
      <c r="J38" s="85">
        <v>2000000</v>
      </c>
      <c r="K38" s="85">
        <v>2000000</v>
      </c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ht="21.75" customHeight="1" spans="1:23">
      <c r="A39" s="72" t="s">
        <v>270</v>
      </c>
      <c r="B39" s="72" t="s">
        <v>301</v>
      </c>
      <c r="C39" s="72" t="s">
        <v>302</v>
      </c>
      <c r="D39" s="72" t="s">
        <v>70</v>
      </c>
      <c r="E39" s="72" t="s">
        <v>104</v>
      </c>
      <c r="F39" s="72" t="s">
        <v>105</v>
      </c>
      <c r="G39" s="72" t="s">
        <v>283</v>
      </c>
      <c r="H39" s="72" t="s">
        <v>284</v>
      </c>
      <c r="I39" s="85">
        <v>3132000</v>
      </c>
      <c r="J39" s="85">
        <v>3132000</v>
      </c>
      <c r="K39" s="85">
        <v>3132000</v>
      </c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ht="21.75" customHeight="1" spans="1:23">
      <c r="A40" s="72" t="s">
        <v>270</v>
      </c>
      <c r="B40" s="72" t="s">
        <v>301</v>
      </c>
      <c r="C40" s="72" t="s">
        <v>302</v>
      </c>
      <c r="D40" s="72" t="s">
        <v>70</v>
      </c>
      <c r="E40" s="72" t="s">
        <v>104</v>
      </c>
      <c r="F40" s="72" t="s">
        <v>105</v>
      </c>
      <c r="G40" s="72" t="s">
        <v>287</v>
      </c>
      <c r="H40" s="72" t="s">
        <v>288</v>
      </c>
      <c r="I40" s="85">
        <v>800000</v>
      </c>
      <c r="J40" s="85">
        <v>800000</v>
      </c>
      <c r="K40" s="85">
        <v>800000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ht="21.75" customHeight="1" spans="1:23">
      <c r="A41" s="72" t="s">
        <v>270</v>
      </c>
      <c r="B41" s="72" t="s">
        <v>303</v>
      </c>
      <c r="C41" s="72" t="s">
        <v>304</v>
      </c>
      <c r="D41" s="72" t="s">
        <v>70</v>
      </c>
      <c r="E41" s="72" t="s">
        <v>104</v>
      </c>
      <c r="F41" s="72" t="s">
        <v>105</v>
      </c>
      <c r="G41" s="72" t="s">
        <v>245</v>
      </c>
      <c r="H41" s="72" t="s">
        <v>246</v>
      </c>
      <c r="I41" s="85">
        <v>10000000</v>
      </c>
      <c r="J41" s="85"/>
      <c r="K41" s="85"/>
      <c r="L41" s="85"/>
      <c r="M41" s="85"/>
      <c r="N41" s="85"/>
      <c r="O41" s="85"/>
      <c r="P41" s="85"/>
      <c r="Q41" s="85"/>
      <c r="R41" s="85">
        <v>10000000</v>
      </c>
      <c r="S41" s="85"/>
      <c r="T41" s="85"/>
      <c r="U41" s="85"/>
      <c r="V41" s="85"/>
      <c r="W41" s="85">
        <v>10000000</v>
      </c>
    </row>
    <row r="42" ht="18.75" customHeight="1" spans="1:23">
      <c r="A42" s="38" t="s">
        <v>174</v>
      </c>
      <c r="B42" s="39"/>
      <c r="C42" s="39"/>
      <c r="D42" s="39"/>
      <c r="E42" s="39"/>
      <c r="F42" s="39"/>
      <c r="G42" s="39"/>
      <c r="H42" s="40"/>
      <c r="I42" s="85">
        <v>66358881.58</v>
      </c>
      <c r="J42" s="85">
        <v>53432000</v>
      </c>
      <c r="K42" s="85">
        <v>53432000</v>
      </c>
      <c r="L42" s="85"/>
      <c r="M42" s="85"/>
      <c r="N42" s="85">
        <v>2926881.58</v>
      </c>
      <c r="O42" s="85"/>
      <c r="P42" s="85"/>
      <c r="Q42" s="85"/>
      <c r="R42" s="85">
        <v>10000000</v>
      </c>
      <c r="S42" s="85"/>
      <c r="T42" s="85"/>
      <c r="U42" s="85"/>
      <c r="V42" s="85"/>
      <c r="W42" s="85">
        <v>10000000</v>
      </c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7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2" t="s">
        <v>305</v>
      </c>
    </row>
    <row r="2" ht="39.75" customHeight="1" spans="1:10">
      <c r="A2" s="68" t="str">
        <f>"2026"&amp;"年部门项目支出绩效目标表"</f>
        <v>2026年部门项目支出绩效目标表</v>
      </c>
      <c r="B2" s="13"/>
      <c r="C2" s="13"/>
      <c r="D2" s="13"/>
      <c r="E2" s="13"/>
      <c r="F2" s="69"/>
      <c r="G2" s="13"/>
      <c r="H2" s="69"/>
      <c r="I2" s="69"/>
      <c r="J2" s="13"/>
    </row>
    <row r="3" ht="17.25" customHeight="1" spans="1:10">
      <c r="A3" s="14" t="str">
        <f>"单位名称："&amp;"昆明市公安局五华分局"</f>
        <v>单位名称：昆明市公安局五华分局</v>
      </c>
    </row>
    <row r="4" ht="44.25" customHeight="1" spans="1:10">
      <c r="A4" s="70" t="s">
        <v>186</v>
      </c>
      <c r="B4" s="70" t="s">
        <v>306</v>
      </c>
      <c r="C4" s="70" t="s">
        <v>307</v>
      </c>
      <c r="D4" s="70" t="s">
        <v>308</v>
      </c>
      <c r="E4" s="70" t="s">
        <v>309</v>
      </c>
      <c r="F4" s="71" t="s">
        <v>310</v>
      </c>
      <c r="G4" s="70" t="s">
        <v>311</v>
      </c>
      <c r="H4" s="71" t="s">
        <v>312</v>
      </c>
      <c r="I4" s="71" t="s">
        <v>313</v>
      </c>
      <c r="J4" s="70" t="s">
        <v>314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1">
        <v>6</v>
      </c>
      <c r="G5" s="136">
        <v>7</v>
      </c>
      <c r="H5" s="31">
        <v>8</v>
      </c>
      <c r="I5" s="31">
        <v>9</v>
      </c>
      <c r="J5" s="136">
        <v>10</v>
      </c>
    </row>
    <row r="6" ht="42" customHeight="1" spans="1:10">
      <c r="A6" s="32" t="s">
        <v>70</v>
      </c>
      <c r="B6" s="72"/>
      <c r="C6" s="72"/>
      <c r="D6" s="72"/>
      <c r="E6" s="59"/>
      <c r="F6" s="73"/>
      <c r="G6" s="59"/>
      <c r="H6" s="73"/>
      <c r="I6" s="73"/>
      <c r="J6" s="59"/>
    </row>
    <row r="7" ht="42" customHeight="1" spans="1:10">
      <c r="A7" s="137" t="s">
        <v>70</v>
      </c>
      <c r="B7" s="33"/>
      <c r="C7" s="33"/>
      <c r="D7" s="33"/>
      <c r="E7" s="32"/>
      <c r="F7" s="33"/>
      <c r="G7" s="32"/>
      <c r="H7" s="33"/>
      <c r="I7" s="33"/>
      <c r="J7" s="32"/>
    </row>
    <row r="8" ht="42" customHeight="1" spans="1:10">
      <c r="A8" s="138" t="s">
        <v>302</v>
      </c>
      <c r="B8" s="33" t="s">
        <v>315</v>
      </c>
      <c r="C8" s="33" t="s">
        <v>316</v>
      </c>
      <c r="D8" s="33" t="s">
        <v>317</v>
      </c>
      <c r="E8" s="32" t="s">
        <v>318</v>
      </c>
      <c r="F8" s="33" t="s">
        <v>319</v>
      </c>
      <c r="G8" s="32" t="s">
        <v>320</v>
      </c>
      <c r="H8" s="33" t="s">
        <v>321</v>
      </c>
      <c r="I8" s="33" t="s">
        <v>322</v>
      </c>
      <c r="J8" s="32" t="s">
        <v>318</v>
      </c>
    </row>
    <row r="9" ht="42" customHeight="1" spans="1:10">
      <c r="A9" s="138" t="s">
        <v>302</v>
      </c>
      <c r="B9" s="33" t="s">
        <v>315</v>
      </c>
      <c r="C9" s="33" t="s">
        <v>323</v>
      </c>
      <c r="D9" s="33" t="s">
        <v>324</v>
      </c>
      <c r="E9" s="32" t="s">
        <v>325</v>
      </c>
      <c r="F9" s="33" t="s">
        <v>319</v>
      </c>
      <c r="G9" s="32" t="s">
        <v>326</v>
      </c>
      <c r="H9" s="33" t="s">
        <v>327</v>
      </c>
      <c r="I9" s="33" t="s">
        <v>322</v>
      </c>
      <c r="J9" s="32" t="s">
        <v>325</v>
      </c>
    </row>
    <row r="10" ht="42" customHeight="1" spans="1:10">
      <c r="A10" s="138" t="s">
        <v>302</v>
      </c>
      <c r="B10" s="33" t="s">
        <v>315</v>
      </c>
      <c r="C10" s="33" t="s">
        <v>328</v>
      </c>
      <c r="D10" s="33" t="s">
        <v>329</v>
      </c>
      <c r="E10" s="32" t="s">
        <v>329</v>
      </c>
      <c r="F10" s="33" t="s">
        <v>319</v>
      </c>
      <c r="G10" s="32" t="s">
        <v>330</v>
      </c>
      <c r="H10" s="33" t="s">
        <v>327</v>
      </c>
      <c r="I10" s="33" t="s">
        <v>322</v>
      </c>
      <c r="J10" s="32" t="s">
        <v>329</v>
      </c>
    </row>
    <row r="11" ht="42" customHeight="1" spans="1:10">
      <c r="A11" s="138" t="s">
        <v>302</v>
      </c>
      <c r="B11" s="33" t="s">
        <v>315</v>
      </c>
      <c r="C11" s="33" t="s">
        <v>331</v>
      </c>
      <c r="D11" s="33" t="s">
        <v>332</v>
      </c>
      <c r="E11" s="32" t="s">
        <v>333</v>
      </c>
      <c r="F11" s="33" t="s">
        <v>319</v>
      </c>
      <c r="G11" s="32" t="s">
        <v>334</v>
      </c>
      <c r="H11" s="33" t="s">
        <v>327</v>
      </c>
      <c r="I11" s="33" t="s">
        <v>322</v>
      </c>
      <c r="J11" s="32" t="s">
        <v>333</v>
      </c>
    </row>
    <row r="12" ht="42" customHeight="1" spans="1:10">
      <c r="A12" s="138" t="s">
        <v>304</v>
      </c>
      <c r="B12" s="33" t="s">
        <v>335</v>
      </c>
      <c r="C12" s="33" t="s">
        <v>316</v>
      </c>
      <c r="D12" s="33" t="s">
        <v>317</v>
      </c>
      <c r="E12" s="32" t="s">
        <v>336</v>
      </c>
      <c r="F12" s="33" t="s">
        <v>319</v>
      </c>
      <c r="G12" s="32" t="s">
        <v>337</v>
      </c>
      <c r="H12" s="33" t="s">
        <v>321</v>
      </c>
      <c r="I12" s="33" t="s">
        <v>322</v>
      </c>
      <c r="J12" s="32" t="s">
        <v>338</v>
      </c>
    </row>
    <row r="13" ht="42" customHeight="1" spans="1:10">
      <c r="A13" s="138" t="s">
        <v>304</v>
      </c>
      <c r="B13" s="33" t="s">
        <v>335</v>
      </c>
      <c r="C13" s="33" t="s">
        <v>316</v>
      </c>
      <c r="D13" s="33" t="s">
        <v>317</v>
      </c>
      <c r="E13" s="32" t="s">
        <v>339</v>
      </c>
      <c r="F13" s="33" t="s">
        <v>319</v>
      </c>
      <c r="G13" s="32" t="s">
        <v>85</v>
      </c>
      <c r="H13" s="33" t="s">
        <v>340</v>
      </c>
      <c r="I13" s="33" t="s">
        <v>322</v>
      </c>
      <c r="J13" s="32" t="s">
        <v>341</v>
      </c>
    </row>
    <row r="14" ht="42" customHeight="1" spans="1:10">
      <c r="A14" s="138" t="s">
        <v>304</v>
      </c>
      <c r="B14" s="33" t="s">
        <v>335</v>
      </c>
      <c r="C14" s="33" t="s">
        <v>316</v>
      </c>
      <c r="D14" s="33" t="s">
        <v>317</v>
      </c>
      <c r="E14" s="32" t="s">
        <v>342</v>
      </c>
      <c r="F14" s="33" t="s">
        <v>319</v>
      </c>
      <c r="G14" s="32" t="s">
        <v>343</v>
      </c>
      <c r="H14" s="33" t="s">
        <v>344</v>
      </c>
      <c r="I14" s="33" t="s">
        <v>322</v>
      </c>
      <c r="J14" s="32" t="s">
        <v>342</v>
      </c>
    </row>
    <row r="15" ht="42" customHeight="1" spans="1:10">
      <c r="A15" s="138" t="s">
        <v>304</v>
      </c>
      <c r="B15" s="33" t="s">
        <v>335</v>
      </c>
      <c r="C15" s="33" t="s">
        <v>316</v>
      </c>
      <c r="D15" s="33" t="s">
        <v>345</v>
      </c>
      <c r="E15" s="32" t="s">
        <v>346</v>
      </c>
      <c r="F15" s="33" t="s">
        <v>319</v>
      </c>
      <c r="G15" s="32" t="s">
        <v>347</v>
      </c>
      <c r="H15" s="33" t="s">
        <v>327</v>
      </c>
      <c r="I15" s="33" t="s">
        <v>322</v>
      </c>
      <c r="J15" s="32" t="s">
        <v>346</v>
      </c>
    </row>
    <row r="16" ht="42" customHeight="1" spans="1:10">
      <c r="A16" s="138" t="s">
        <v>304</v>
      </c>
      <c r="B16" s="33" t="s">
        <v>335</v>
      </c>
      <c r="C16" s="33" t="s">
        <v>316</v>
      </c>
      <c r="D16" s="33" t="s">
        <v>345</v>
      </c>
      <c r="E16" s="32" t="s">
        <v>348</v>
      </c>
      <c r="F16" s="33" t="s">
        <v>319</v>
      </c>
      <c r="G16" s="32" t="s">
        <v>349</v>
      </c>
      <c r="H16" s="33" t="s">
        <v>327</v>
      </c>
      <c r="I16" s="33" t="s">
        <v>322</v>
      </c>
      <c r="J16" s="32" t="s">
        <v>348</v>
      </c>
    </row>
    <row r="17" ht="42" customHeight="1" spans="1:10">
      <c r="A17" s="138" t="s">
        <v>304</v>
      </c>
      <c r="B17" s="33" t="s">
        <v>335</v>
      </c>
      <c r="C17" s="33" t="s">
        <v>323</v>
      </c>
      <c r="D17" s="33" t="s">
        <v>324</v>
      </c>
      <c r="E17" s="32" t="s">
        <v>350</v>
      </c>
      <c r="F17" s="33" t="s">
        <v>351</v>
      </c>
      <c r="G17" s="32" t="s">
        <v>352</v>
      </c>
      <c r="H17" s="33" t="s">
        <v>353</v>
      </c>
      <c r="I17" s="33" t="s">
        <v>354</v>
      </c>
      <c r="J17" s="32" t="s">
        <v>350</v>
      </c>
    </row>
    <row r="18" ht="42" customHeight="1" spans="1:10">
      <c r="A18" s="138" t="s">
        <v>304</v>
      </c>
      <c r="B18" s="33" t="s">
        <v>335</v>
      </c>
      <c r="C18" s="33" t="s">
        <v>328</v>
      </c>
      <c r="D18" s="33" t="s">
        <v>329</v>
      </c>
      <c r="E18" s="32" t="s">
        <v>329</v>
      </c>
      <c r="F18" s="33" t="s">
        <v>319</v>
      </c>
      <c r="G18" s="32" t="s">
        <v>330</v>
      </c>
      <c r="H18" s="33" t="s">
        <v>327</v>
      </c>
      <c r="I18" s="33" t="s">
        <v>322</v>
      </c>
      <c r="J18" s="32" t="s">
        <v>329</v>
      </c>
    </row>
    <row r="19" ht="42" customHeight="1" spans="1:10">
      <c r="A19" s="138" t="s">
        <v>304</v>
      </c>
      <c r="B19" s="33" t="s">
        <v>335</v>
      </c>
      <c r="C19" s="33" t="s">
        <v>328</v>
      </c>
      <c r="D19" s="33" t="s">
        <v>329</v>
      </c>
      <c r="E19" s="32" t="s">
        <v>355</v>
      </c>
      <c r="F19" s="33" t="s">
        <v>319</v>
      </c>
      <c r="G19" s="32" t="s">
        <v>330</v>
      </c>
      <c r="H19" s="33" t="s">
        <v>327</v>
      </c>
      <c r="I19" s="33" t="s">
        <v>322</v>
      </c>
      <c r="J19" s="32" t="s">
        <v>355</v>
      </c>
    </row>
    <row r="20" ht="42" customHeight="1" spans="1:10">
      <c r="A20" s="138" t="s">
        <v>304</v>
      </c>
      <c r="B20" s="33" t="s">
        <v>335</v>
      </c>
      <c r="C20" s="33" t="s">
        <v>331</v>
      </c>
      <c r="D20" s="33" t="s">
        <v>332</v>
      </c>
      <c r="E20" s="32" t="s">
        <v>333</v>
      </c>
      <c r="F20" s="33" t="s">
        <v>319</v>
      </c>
      <c r="G20" s="32" t="s">
        <v>356</v>
      </c>
      <c r="H20" s="33" t="s">
        <v>327</v>
      </c>
      <c r="I20" s="33" t="s">
        <v>322</v>
      </c>
      <c r="J20" s="32" t="s">
        <v>333</v>
      </c>
    </row>
    <row r="21" ht="42" customHeight="1" spans="1:10">
      <c r="A21" s="138" t="s">
        <v>304</v>
      </c>
      <c r="B21" s="33" t="s">
        <v>335</v>
      </c>
      <c r="C21" s="33" t="s">
        <v>331</v>
      </c>
      <c r="D21" s="33" t="s">
        <v>332</v>
      </c>
      <c r="E21" s="32" t="s">
        <v>357</v>
      </c>
      <c r="F21" s="33" t="s">
        <v>319</v>
      </c>
      <c r="G21" s="32" t="s">
        <v>326</v>
      </c>
      <c r="H21" s="33" t="s">
        <v>327</v>
      </c>
      <c r="I21" s="33" t="s">
        <v>322</v>
      </c>
      <c r="J21" s="32" t="s">
        <v>357</v>
      </c>
    </row>
    <row r="22" ht="42" customHeight="1" spans="1:10">
      <c r="A22" s="138" t="s">
        <v>300</v>
      </c>
      <c r="B22" s="33" t="s">
        <v>358</v>
      </c>
      <c r="C22" s="33" t="s">
        <v>316</v>
      </c>
      <c r="D22" s="33" t="s">
        <v>317</v>
      </c>
      <c r="E22" s="32" t="s">
        <v>359</v>
      </c>
      <c r="F22" s="33" t="s">
        <v>319</v>
      </c>
      <c r="G22" s="32" t="s">
        <v>347</v>
      </c>
      <c r="H22" s="33" t="s">
        <v>327</v>
      </c>
      <c r="I22" s="33" t="s">
        <v>322</v>
      </c>
      <c r="J22" s="32" t="s">
        <v>359</v>
      </c>
    </row>
    <row r="23" ht="42" customHeight="1" spans="1:10">
      <c r="A23" s="138" t="s">
        <v>300</v>
      </c>
      <c r="B23" s="33" t="s">
        <v>358</v>
      </c>
      <c r="C23" s="33" t="s">
        <v>316</v>
      </c>
      <c r="D23" s="33" t="s">
        <v>317</v>
      </c>
      <c r="E23" s="32" t="s">
        <v>360</v>
      </c>
      <c r="F23" s="33" t="s">
        <v>319</v>
      </c>
      <c r="G23" s="32" t="s">
        <v>330</v>
      </c>
      <c r="H23" s="33" t="s">
        <v>327</v>
      </c>
      <c r="I23" s="33" t="s">
        <v>322</v>
      </c>
      <c r="J23" s="32" t="s">
        <v>361</v>
      </c>
    </row>
    <row r="24" ht="42" customHeight="1" spans="1:10">
      <c r="A24" s="138" t="s">
        <v>300</v>
      </c>
      <c r="B24" s="33" t="s">
        <v>358</v>
      </c>
      <c r="C24" s="33" t="s">
        <v>316</v>
      </c>
      <c r="D24" s="33" t="s">
        <v>317</v>
      </c>
      <c r="E24" s="32" t="s">
        <v>362</v>
      </c>
      <c r="F24" s="33" t="s">
        <v>319</v>
      </c>
      <c r="G24" s="32" t="s">
        <v>86</v>
      </c>
      <c r="H24" s="33" t="s">
        <v>340</v>
      </c>
      <c r="I24" s="33" t="s">
        <v>322</v>
      </c>
      <c r="J24" s="32" t="s">
        <v>363</v>
      </c>
    </row>
    <row r="25" ht="42" customHeight="1" spans="1:10">
      <c r="A25" s="138" t="s">
        <v>300</v>
      </c>
      <c r="B25" s="33" t="s">
        <v>358</v>
      </c>
      <c r="C25" s="33" t="s">
        <v>316</v>
      </c>
      <c r="D25" s="33" t="s">
        <v>317</v>
      </c>
      <c r="E25" s="32" t="s">
        <v>364</v>
      </c>
      <c r="F25" s="33" t="s">
        <v>319</v>
      </c>
      <c r="G25" s="32" t="s">
        <v>330</v>
      </c>
      <c r="H25" s="33" t="s">
        <v>327</v>
      </c>
      <c r="I25" s="33" t="s">
        <v>322</v>
      </c>
      <c r="J25" s="32" t="s">
        <v>365</v>
      </c>
    </row>
    <row r="26" ht="42" customHeight="1" spans="1:10">
      <c r="A26" s="138" t="s">
        <v>300</v>
      </c>
      <c r="B26" s="33" t="s">
        <v>358</v>
      </c>
      <c r="C26" s="33" t="s">
        <v>316</v>
      </c>
      <c r="D26" s="33" t="s">
        <v>345</v>
      </c>
      <c r="E26" s="32" t="s">
        <v>366</v>
      </c>
      <c r="F26" s="33" t="s">
        <v>319</v>
      </c>
      <c r="G26" s="32" t="s">
        <v>347</v>
      </c>
      <c r="H26" s="33" t="s">
        <v>327</v>
      </c>
      <c r="I26" s="33" t="s">
        <v>322</v>
      </c>
      <c r="J26" s="32" t="s">
        <v>367</v>
      </c>
    </row>
    <row r="27" ht="42" customHeight="1" spans="1:10">
      <c r="A27" s="138" t="s">
        <v>300</v>
      </c>
      <c r="B27" s="33" t="s">
        <v>358</v>
      </c>
      <c r="C27" s="33" t="s">
        <v>316</v>
      </c>
      <c r="D27" s="33" t="s">
        <v>345</v>
      </c>
      <c r="E27" s="32" t="s">
        <v>368</v>
      </c>
      <c r="F27" s="33" t="s">
        <v>319</v>
      </c>
      <c r="G27" s="32" t="s">
        <v>347</v>
      </c>
      <c r="H27" s="33" t="s">
        <v>327</v>
      </c>
      <c r="I27" s="33" t="s">
        <v>322</v>
      </c>
      <c r="J27" s="32" t="s">
        <v>369</v>
      </c>
    </row>
    <row r="28" ht="42" customHeight="1" spans="1:10">
      <c r="A28" s="138" t="s">
        <v>300</v>
      </c>
      <c r="B28" s="33" t="s">
        <v>358</v>
      </c>
      <c r="C28" s="33" t="s">
        <v>316</v>
      </c>
      <c r="D28" s="33" t="s">
        <v>345</v>
      </c>
      <c r="E28" s="32" t="s">
        <v>370</v>
      </c>
      <c r="F28" s="33" t="s">
        <v>319</v>
      </c>
      <c r="G28" s="32" t="s">
        <v>330</v>
      </c>
      <c r="H28" s="33" t="s">
        <v>327</v>
      </c>
      <c r="I28" s="33" t="s">
        <v>322</v>
      </c>
      <c r="J28" s="32" t="s">
        <v>371</v>
      </c>
    </row>
    <row r="29" ht="42" customHeight="1" spans="1:10">
      <c r="A29" s="138" t="s">
        <v>300</v>
      </c>
      <c r="B29" s="33" t="s">
        <v>358</v>
      </c>
      <c r="C29" s="33" t="s">
        <v>316</v>
      </c>
      <c r="D29" s="33" t="s">
        <v>372</v>
      </c>
      <c r="E29" s="32" t="s">
        <v>373</v>
      </c>
      <c r="F29" s="33" t="s">
        <v>319</v>
      </c>
      <c r="G29" s="32" t="s">
        <v>330</v>
      </c>
      <c r="H29" s="33" t="s">
        <v>327</v>
      </c>
      <c r="I29" s="33" t="s">
        <v>322</v>
      </c>
      <c r="J29" s="32" t="s">
        <v>374</v>
      </c>
    </row>
    <row r="30" ht="42" customHeight="1" spans="1:10">
      <c r="A30" s="138" t="s">
        <v>300</v>
      </c>
      <c r="B30" s="33" t="s">
        <v>358</v>
      </c>
      <c r="C30" s="33" t="s">
        <v>316</v>
      </c>
      <c r="D30" s="33" t="s">
        <v>372</v>
      </c>
      <c r="E30" s="32" t="s">
        <v>375</v>
      </c>
      <c r="F30" s="33" t="s">
        <v>319</v>
      </c>
      <c r="G30" s="32" t="s">
        <v>330</v>
      </c>
      <c r="H30" s="33" t="s">
        <v>327</v>
      </c>
      <c r="I30" s="33" t="s">
        <v>322</v>
      </c>
      <c r="J30" s="32" t="s">
        <v>376</v>
      </c>
    </row>
    <row r="31" ht="42" customHeight="1" spans="1:10">
      <c r="A31" s="138" t="s">
        <v>300</v>
      </c>
      <c r="B31" s="33" t="s">
        <v>358</v>
      </c>
      <c r="C31" s="33" t="s">
        <v>316</v>
      </c>
      <c r="D31" s="33" t="s">
        <v>372</v>
      </c>
      <c r="E31" s="32" t="s">
        <v>377</v>
      </c>
      <c r="F31" s="33" t="s">
        <v>319</v>
      </c>
      <c r="G31" s="32" t="s">
        <v>330</v>
      </c>
      <c r="H31" s="33" t="s">
        <v>327</v>
      </c>
      <c r="I31" s="33" t="s">
        <v>322</v>
      </c>
      <c r="J31" s="32" t="s">
        <v>378</v>
      </c>
    </row>
    <row r="32" ht="42" customHeight="1" spans="1:10">
      <c r="A32" s="138" t="s">
        <v>300</v>
      </c>
      <c r="B32" s="33" t="s">
        <v>358</v>
      </c>
      <c r="C32" s="33" t="s">
        <v>316</v>
      </c>
      <c r="D32" s="33" t="s">
        <v>372</v>
      </c>
      <c r="E32" s="32" t="s">
        <v>379</v>
      </c>
      <c r="F32" s="33" t="s">
        <v>319</v>
      </c>
      <c r="G32" s="32" t="s">
        <v>330</v>
      </c>
      <c r="H32" s="33" t="s">
        <v>327</v>
      </c>
      <c r="I32" s="33" t="s">
        <v>322</v>
      </c>
      <c r="J32" s="32" t="s">
        <v>380</v>
      </c>
    </row>
    <row r="33" ht="42" customHeight="1" spans="1:10">
      <c r="A33" s="138" t="s">
        <v>300</v>
      </c>
      <c r="B33" s="33" t="s">
        <v>358</v>
      </c>
      <c r="C33" s="33" t="s">
        <v>323</v>
      </c>
      <c r="D33" s="33" t="s">
        <v>324</v>
      </c>
      <c r="E33" s="32" t="s">
        <v>333</v>
      </c>
      <c r="F33" s="33" t="s">
        <v>319</v>
      </c>
      <c r="G33" s="32" t="s">
        <v>326</v>
      </c>
      <c r="H33" s="33" t="s">
        <v>327</v>
      </c>
      <c r="I33" s="33" t="s">
        <v>322</v>
      </c>
      <c r="J33" s="32" t="s">
        <v>333</v>
      </c>
    </row>
    <row r="34" ht="42" customHeight="1" spans="1:10">
      <c r="A34" s="138" t="s">
        <v>300</v>
      </c>
      <c r="B34" s="33" t="s">
        <v>358</v>
      </c>
      <c r="C34" s="33" t="s">
        <v>323</v>
      </c>
      <c r="D34" s="33" t="s">
        <v>381</v>
      </c>
      <c r="E34" s="32" t="s">
        <v>382</v>
      </c>
      <c r="F34" s="33" t="s">
        <v>351</v>
      </c>
      <c r="G34" s="32" t="s">
        <v>352</v>
      </c>
      <c r="H34" s="33" t="s">
        <v>352</v>
      </c>
      <c r="I34" s="33" t="s">
        <v>354</v>
      </c>
      <c r="J34" s="32" t="s">
        <v>383</v>
      </c>
    </row>
    <row r="35" ht="42" customHeight="1" spans="1:10">
      <c r="A35" s="138" t="s">
        <v>300</v>
      </c>
      <c r="B35" s="33" t="s">
        <v>358</v>
      </c>
      <c r="C35" s="33" t="s">
        <v>323</v>
      </c>
      <c r="D35" s="33" t="s">
        <v>381</v>
      </c>
      <c r="E35" s="32" t="s">
        <v>384</v>
      </c>
      <c r="F35" s="33" t="s">
        <v>351</v>
      </c>
      <c r="G35" s="32" t="s">
        <v>385</v>
      </c>
      <c r="H35" s="33" t="s">
        <v>352</v>
      </c>
      <c r="I35" s="33" t="s">
        <v>354</v>
      </c>
      <c r="J35" s="32" t="s">
        <v>386</v>
      </c>
    </row>
    <row r="36" ht="42" customHeight="1" spans="1:10">
      <c r="A36" s="138" t="s">
        <v>300</v>
      </c>
      <c r="B36" s="33" t="s">
        <v>358</v>
      </c>
      <c r="C36" s="33" t="s">
        <v>323</v>
      </c>
      <c r="D36" s="33" t="s">
        <v>381</v>
      </c>
      <c r="E36" s="32" t="s">
        <v>387</v>
      </c>
      <c r="F36" s="33" t="s">
        <v>351</v>
      </c>
      <c r="G36" s="32" t="s">
        <v>388</v>
      </c>
      <c r="H36" s="33"/>
      <c r="I36" s="33"/>
      <c r="J36" s="32" t="s">
        <v>383</v>
      </c>
    </row>
    <row r="37" ht="42" customHeight="1" spans="1:10">
      <c r="A37" s="138" t="s">
        <v>300</v>
      </c>
      <c r="B37" s="33" t="s">
        <v>358</v>
      </c>
      <c r="C37" s="33" t="s">
        <v>323</v>
      </c>
      <c r="D37" s="33" t="s">
        <v>381</v>
      </c>
      <c r="E37" s="32" t="s">
        <v>389</v>
      </c>
      <c r="F37" s="33" t="s">
        <v>351</v>
      </c>
      <c r="G37" s="32" t="s">
        <v>388</v>
      </c>
      <c r="H37" s="33" t="s">
        <v>352</v>
      </c>
      <c r="I37" s="33" t="s">
        <v>354</v>
      </c>
      <c r="J37" s="32" t="s">
        <v>390</v>
      </c>
    </row>
    <row r="38" ht="42" customHeight="1" spans="1:10">
      <c r="A38" s="138" t="s">
        <v>300</v>
      </c>
      <c r="B38" s="33" t="s">
        <v>358</v>
      </c>
      <c r="C38" s="33" t="s">
        <v>328</v>
      </c>
      <c r="D38" s="33" t="s">
        <v>329</v>
      </c>
      <c r="E38" s="32" t="s">
        <v>329</v>
      </c>
      <c r="F38" s="33" t="s">
        <v>319</v>
      </c>
      <c r="G38" s="32" t="s">
        <v>330</v>
      </c>
      <c r="H38" s="33" t="s">
        <v>327</v>
      </c>
      <c r="I38" s="33" t="s">
        <v>322</v>
      </c>
      <c r="J38" s="32" t="s">
        <v>329</v>
      </c>
    </row>
    <row r="39" ht="42" customHeight="1" spans="1:10">
      <c r="A39" s="138" t="s">
        <v>300</v>
      </c>
      <c r="B39" s="33" t="s">
        <v>358</v>
      </c>
      <c r="C39" s="33" t="s">
        <v>331</v>
      </c>
      <c r="D39" s="33" t="s">
        <v>391</v>
      </c>
      <c r="E39" s="32" t="s">
        <v>392</v>
      </c>
      <c r="F39" s="33" t="s">
        <v>319</v>
      </c>
      <c r="G39" s="32" t="s">
        <v>330</v>
      </c>
      <c r="H39" s="33" t="s">
        <v>327</v>
      </c>
      <c r="I39" s="33" t="s">
        <v>322</v>
      </c>
      <c r="J39" s="32" t="s">
        <v>392</v>
      </c>
    </row>
    <row r="40" ht="42" customHeight="1" spans="1:10">
      <c r="A40" s="138" t="s">
        <v>294</v>
      </c>
      <c r="B40" s="33" t="s">
        <v>393</v>
      </c>
      <c r="C40" s="33" t="s">
        <v>316</v>
      </c>
      <c r="D40" s="33" t="s">
        <v>317</v>
      </c>
      <c r="E40" s="32" t="s">
        <v>394</v>
      </c>
      <c r="F40" s="33" t="s">
        <v>319</v>
      </c>
      <c r="G40" s="32" t="s">
        <v>395</v>
      </c>
      <c r="H40" s="33" t="s">
        <v>321</v>
      </c>
      <c r="I40" s="33" t="s">
        <v>322</v>
      </c>
      <c r="J40" s="32" t="s">
        <v>394</v>
      </c>
    </row>
    <row r="41" ht="42" customHeight="1" spans="1:10">
      <c r="A41" s="138" t="s">
        <v>294</v>
      </c>
      <c r="B41" s="33" t="s">
        <v>393</v>
      </c>
      <c r="C41" s="33" t="s">
        <v>316</v>
      </c>
      <c r="D41" s="33" t="s">
        <v>345</v>
      </c>
      <c r="E41" s="32" t="s">
        <v>396</v>
      </c>
      <c r="F41" s="33" t="s">
        <v>319</v>
      </c>
      <c r="G41" s="32" t="s">
        <v>330</v>
      </c>
      <c r="H41" s="33" t="s">
        <v>327</v>
      </c>
      <c r="I41" s="33" t="s">
        <v>322</v>
      </c>
      <c r="J41" s="32" t="s">
        <v>397</v>
      </c>
    </row>
    <row r="42" ht="42" customHeight="1" spans="1:10">
      <c r="A42" s="138" t="s">
        <v>294</v>
      </c>
      <c r="B42" s="33" t="s">
        <v>393</v>
      </c>
      <c r="C42" s="33" t="s">
        <v>316</v>
      </c>
      <c r="D42" s="33" t="s">
        <v>345</v>
      </c>
      <c r="E42" s="32" t="s">
        <v>398</v>
      </c>
      <c r="F42" s="33" t="s">
        <v>319</v>
      </c>
      <c r="G42" s="32" t="s">
        <v>347</v>
      </c>
      <c r="H42" s="33" t="s">
        <v>327</v>
      </c>
      <c r="I42" s="33" t="s">
        <v>322</v>
      </c>
      <c r="J42" s="32" t="s">
        <v>399</v>
      </c>
    </row>
    <row r="43" ht="42" customHeight="1" spans="1:10">
      <c r="A43" s="138" t="s">
        <v>294</v>
      </c>
      <c r="B43" s="33" t="s">
        <v>393</v>
      </c>
      <c r="C43" s="33" t="s">
        <v>323</v>
      </c>
      <c r="D43" s="33" t="s">
        <v>324</v>
      </c>
      <c r="E43" s="32" t="s">
        <v>400</v>
      </c>
      <c r="F43" s="33" t="s">
        <v>319</v>
      </c>
      <c r="G43" s="32" t="s">
        <v>326</v>
      </c>
      <c r="H43" s="33" t="s">
        <v>327</v>
      </c>
      <c r="I43" s="33" t="s">
        <v>322</v>
      </c>
      <c r="J43" s="32" t="s">
        <v>400</v>
      </c>
    </row>
    <row r="44" ht="42" customHeight="1" spans="1:10">
      <c r="A44" s="138" t="s">
        <v>294</v>
      </c>
      <c r="B44" s="33" t="s">
        <v>393</v>
      </c>
      <c r="C44" s="33" t="s">
        <v>328</v>
      </c>
      <c r="D44" s="33" t="s">
        <v>329</v>
      </c>
      <c r="E44" s="32" t="s">
        <v>329</v>
      </c>
      <c r="F44" s="33" t="s">
        <v>319</v>
      </c>
      <c r="G44" s="32" t="s">
        <v>330</v>
      </c>
      <c r="H44" s="33" t="s">
        <v>327</v>
      </c>
      <c r="I44" s="33" t="s">
        <v>322</v>
      </c>
      <c r="J44" s="32" t="s">
        <v>329</v>
      </c>
    </row>
    <row r="45" ht="42" customHeight="1" spans="1:10">
      <c r="A45" s="138" t="s">
        <v>294</v>
      </c>
      <c r="B45" s="33" t="s">
        <v>393</v>
      </c>
      <c r="C45" s="33" t="s">
        <v>331</v>
      </c>
      <c r="D45" s="33" t="s">
        <v>332</v>
      </c>
      <c r="E45" s="32" t="s">
        <v>333</v>
      </c>
      <c r="F45" s="33" t="s">
        <v>319</v>
      </c>
      <c r="G45" s="32" t="s">
        <v>326</v>
      </c>
      <c r="H45" s="33" t="s">
        <v>327</v>
      </c>
      <c r="I45" s="33" t="s">
        <v>322</v>
      </c>
      <c r="J45" s="32" t="s">
        <v>333</v>
      </c>
    </row>
    <row r="46" ht="42" customHeight="1" spans="1:10">
      <c r="A46" s="138" t="s">
        <v>296</v>
      </c>
      <c r="B46" s="33" t="s">
        <v>401</v>
      </c>
      <c r="C46" s="33" t="s">
        <v>316</v>
      </c>
      <c r="D46" s="33" t="s">
        <v>317</v>
      </c>
      <c r="E46" s="32" t="s">
        <v>336</v>
      </c>
      <c r="F46" s="33" t="s">
        <v>319</v>
      </c>
      <c r="G46" s="32" t="s">
        <v>402</v>
      </c>
      <c r="H46" s="33" t="s">
        <v>321</v>
      </c>
      <c r="I46" s="33" t="s">
        <v>322</v>
      </c>
      <c r="J46" s="32" t="s">
        <v>336</v>
      </c>
    </row>
    <row r="47" ht="42" customHeight="1" spans="1:10">
      <c r="A47" s="138" t="s">
        <v>296</v>
      </c>
      <c r="B47" s="33" t="s">
        <v>401</v>
      </c>
      <c r="C47" s="33" t="s">
        <v>316</v>
      </c>
      <c r="D47" s="33" t="s">
        <v>317</v>
      </c>
      <c r="E47" s="32" t="s">
        <v>403</v>
      </c>
      <c r="F47" s="33" t="s">
        <v>319</v>
      </c>
      <c r="G47" s="32" t="s">
        <v>94</v>
      </c>
      <c r="H47" s="33" t="s">
        <v>404</v>
      </c>
      <c r="I47" s="33" t="s">
        <v>322</v>
      </c>
      <c r="J47" s="32" t="s">
        <v>405</v>
      </c>
    </row>
    <row r="48" ht="42" customHeight="1" spans="1:10">
      <c r="A48" s="138" t="s">
        <v>296</v>
      </c>
      <c r="B48" s="33" t="s">
        <v>401</v>
      </c>
      <c r="C48" s="33" t="s">
        <v>316</v>
      </c>
      <c r="D48" s="33" t="s">
        <v>317</v>
      </c>
      <c r="E48" s="32" t="s">
        <v>406</v>
      </c>
      <c r="F48" s="33" t="s">
        <v>319</v>
      </c>
      <c r="G48" s="32" t="s">
        <v>330</v>
      </c>
      <c r="H48" s="33" t="s">
        <v>327</v>
      </c>
      <c r="I48" s="33" t="s">
        <v>322</v>
      </c>
      <c r="J48" s="32" t="s">
        <v>407</v>
      </c>
    </row>
    <row r="49" ht="42" customHeight="1" spans="1:10">
      <c r="A49" s="138" t="s">
        <v>296</v>
      </c>
      <c r="B49" s="33" t="s">
        <v>401</v>
      </c>
      <c r="C49" s="33" t="s">
        <v>316</v>
      </c>
      <c r="D49" s="33" t="s">
        <v>317</v>
      </c>
      <c r="E49" s="32" t="s">
        <v>408</v>
      </c>
      <c r="F49" s="33" t="s">
        <v>319</v>
      </c>
      <c r="G49" s="32" t="s">
        <v>87</v>
      </c>
      <c r="H49" s="33" t="s">
        <v>409</v>
      </c>
      <c r="I49" s="33" t="s">
        <v>322</v>
      </c>
      <c r="J49" s="32" t="s">
        <v>410</v>
      </c>
    </row>
    <row r="50" ht="42" customHeight="1" spans="1:10">
      <c r="A50" s="138" t="s">
        <v>296</v>
      </c>
      <c r="B50" s="33" t="s">
        <v>401</v>
      </c>
      <c r="C50" s="33" t="s">
        <v>323</v>
      </c>
      <c r="D50" s="33" t="s">
        <v>381</v>
      </c>
      <c r="E50" s="32" t="s">
        <v>411</v>
      </c>
      <c r="F50" s="33" t="s">
        <v>319</v>
      </c>
      <c r="G50" s="32" t="s">
        <v>330</v>
      </c>
      <c r="H50" s="33" t="s">
        <v>327</v>
      </c>
      <c r="I50" s="33" t="s">
        <v>322</v>
      </c>
      <c r="J50" s="32" t="s">
        <v>411</v>
      </c>
    </row>
    <row r="51" ht="42" customHeight="1" spans="1:10">
      <c r="A51" s="138" t="s">
        <v>296</v>
      </c>
      <c r="B51" s="33" t="s">
        <v>401</v>
      </c>
      <c r="C51" s="33" t="s">
        <v>323</v>
      </c>
      <c r="D51" s="33" t="s">
        <v>381</v>
      </c>
      <c r="E51" s="32" t="s">
        <v>412</v>
      </c>
      <c r="F51" s="33" t="s">
        <v>351</v>
      </c>
      <c r="G51" s="32" t="s">
        <v>413</v>
      </c>
      <c r="H51" s="33" t="s">
        <v>352</v>
      </c>
      <c r="I51" s="33" t="s">
        <v>354</v>
      </c>
      <c r="J51" s="32" t="s">
        <v>414</v>
      </c>
    </row>
    <row r="52" ht="42" customHeight="1" spans="1:10">
      <c r="A52" s="138" t="s">
        <v>296</v>
      </c>
      <c r="B52" s="33" t="s">
        <v>401</v>
      </c>
      <c r="C52" s="33" t="s">
        <v>323</v>
      </c>
      <c r="D52" s="33" t="s">
        <v>381</v>
      </c>
      <c r="E52" s="32" t="s">
        <v>415</v>
      </c>
      <c r="F52" s="33" t="s">
        <v>351</v>
      </c>
      <c r="G52" s="32" t="s">
        <v>413</v>
      </c>
      <c r="H52" s="33" t="s">
        <v>352</v>
      </c>
      <c r="I52" s="33" t="s">
        <v>354</v>
      </c>
      <c r="J52" s="32" t="s">
        <v>416</v>
      </c>
    </row>
    <row r="53" ht="42" customHeight="1" spans="1:10">
      <c r="A53" s="138" t="s">
        <v>296</v>
      </c>
      <c r="B53" s="33" t="s">
        <v>401</v>
      </c>
      <c r="C53" s="33" t="s">
        <v>323</v>
      </c>
      <c r="D53" s="33" t="s">
        <v>381</v>
      </c>
      <c r="E53" s="32" t="s">
        <v>417</v>
      </c>
      <c r="F53" s="33" t="s">
        <v>351</v>
      </c>
      <c r="G53" s="32" t="s">
        <v>413</v>
      </c>
      <c r="H53" s="33" t="s">
        <v>352</v>
      </c>
      <c r="I53" s="33" t="s">
        <v>354</v>
      </c>
      <c r="J53" s="32" t="s">
        <v>418</v>
      </c>
    </row>
    <row r="54" ht="42" customHeight="1" spans="1:10">
      <c r="A54" s="138" t="s">
        <v>296</v>
      </c>
      <c r="B54" s="33" t="s">
        <v>401</v>
      </c>
      <c r="C54" s="33" t="s">
        <v>328</v>
      </c>
      <c r="D54" s="33" t="s">
        <v>329</v>
      </c>
      <c r="E54" s="32" t="s">
        <v>419</v>
      </c>
      <c r="F54" s="33" t="s">
        <v>319</v>
      </c>
      <c r="G54" s="32" t="s">
        <v>420</v>
      </c>
      <c r="H54" s="33" t="s">
        <v>327</v>
      </c>
      <c r="I54" s="33" t="s">
        <v>322</v>
      </c>
      <c r="J54" s="32" t="s">
        <v>421</v>
      </c>
    </row>
    <row r="55" ht="42" customHeight="1" spans="1:10">
      <c r="A55" s="138" t="s">
        <v>296</v>
      </c>
      <c r="B55" s="33" t="s">
        <v>401</v>
      </c>
      <c r="C55" s="33" t="s">
        <v>328</v>
      </c>
      <c r="D55" s="33" t="s">
        <v>329</v>
      </c>
      <c r="E55" s="32" t="s">
        <v>422</v>
      </c>
      <c r="F55" s="33" t="s">
        <v>319</v>
      </c>
      <c r="G55" s="32" t="s">
        <v>330</v>
      </c>
      <c r="H55" s="33" t="s">
        <v>327</v>
      </c>
      <c r="I55" s="33" t="s">
        <v>322</v>
      </c>
      <c r="J55" s="32" t="s">
        <v>423</v>
      </c>
    </row>
    <row r="56" ht="42" customHeight="1" spans="1:10">
      <c r="A56" s="138" t="s">
        <v>296</v>
      </c>
      <c r="B56" s="33" t="s">
        <v>401</v>
      </c>
      <c r="C56" s="33" t="s">
        <v>328</v>
      </c>
      <c r="D56" s="33" t="s">
        <v>329</v>
      </c>
      <c r="E56" s="32" t="s">
        <v>424</v>
      </c>
      <c r="F56" s="33" t="s">
        <v>319</v>
      </c>
      <c r="G56" s="32" t="s">
        <v>330</v>
      </c>
      <c r="H56" s="33" t="s">
        <v>327</v>
      </c>
      <c r="I56" s="33" t="s">
        <v>322</v>
      </c>
      <c r="J56" s="32" t="s">
        <v>425</v>
      </c>
    </row>
    <row r="57" ht="42" customHeight="1" spans="1:10">
      <c r="A57" s="138" t="s">
        <v>296</v>
      </c>
      <c r="B57" s="33" t="s">
        <v>401</v>
      </c>
      <c r="C57" s="33" t="s">
        <v>331</v>
      </c>
      <c r="D57" s="33" t="s">
        <v>391</v>
      </c>
      <c r="E57" s="32" t="s">
        <v>426</v>
      </c>
      <c r="F57" s="33" t="s">
        <v>427</v>
      </c>
      <c r="G57" s="32" t="s">
        <v>334</v>
      </c>
      <c r="H57" s="33" t="s">
        <v>327</v>
      </c>
      <c r="I57" s="33" t="s">
        <v>322</v>
      </c>
      <c r="J57" s="32" t="s">
        <v>426</v>
      </c>
    </row>
  </sheetData>
  <mergeCells count="12">
    <mergeCell ref="A2:J2"/>
    <mergeCell ref="A3:H3"/>
    <mergeCell ref="A8:A11"/>
    <mergeCell ref="A12:A21"/>
    <mergeCell ref="A22:A39"/>
    <mergeCell ref="A40:A45"/>
    <mergeCell ref="A46:A57"/>
    <mergeCell ref="B8:B11"/>
    <mergeCell ref="B12:B21"/>
    <mergeCell ref="B22:B39"/>
    <mergeCell ref="B40:B45"/>
    <mergeCell ref="B46:B5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鹏飞财务13388852835</cp:lastModifiedBy>
  <dcterms:created xsi:type="dcterms:W3CDTF">2026-03-11T06:39:00Z</dcterms:created>
  <dcterms:modified xsi:type="dcterms:W3CDTF">2026-03-13T02:10:19Z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00FC23E9FD7B4415AAF8C22436893F1E_13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