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J:\2026\2026年学校预算公开附件\"/>
    </mc:Choice>
  </mc:AlternateContent>
  <xr:revisionPtr revIDLastSave="0" documentId="13_ncr:1_{65C2C254-293C-4332-BE4F-35C7EFAD9DF0}" xr6:coauthVersionLast="45" xr6:coauthVersionMax="45" xr10:uidLastSave="{00000000-0000-0000-0000-000000000000}"/>
  <bookViews>
    <workbookView xWindow="-120" yWindow="-120" windowWidth="29040" windowHeight="15840" firstSheet="12" activeTab="16" xr2:uid="{00000000-000D-0000-FFFF-FFFF00000000}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_FilterDatabase" localSheetId="6" hidden="1">部门基本支出预算表04!$A$1:$W$40</definedName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5">上级转移支付补助项目支出预算表11!$A:$A,上级转移支付补助项目支出预算表11!$1:$1</definedName>
    <definedName name="_xlnm.Print_Titles" localSheetId="13">'市对下转移支付绩效目标表09-2'!$A:$A,'市对下转移支付绩效目标表09-2'!$1:$1</definedName>
    <definedName name="_xlnm.Print_Titles" localSheetId="12">'市对下转移支付预算表09-1'!$A:$A,'市对下转移支付预算表09-1'!$1:$1</definedName>
    <definedName name="_xlnm.Print_Titles" localSheetId="14">新增资产配置表10!$A:$A,新增资产配置表10!$1:$1</definedName>
    <definedName name="_xlnm.Print_Titles" localSheetId="5">'一般公共预算“三公”经费支出预算表03'!$A:$A,'一般公共预算“三公”经费支出预算表03'!$1:$1</definedName>
    <definedName name="_xlnm.Print_Titles" localSheetId="4">'一般公共预算支出预算表02-2'!$A:$A,'一般公共预算支出预算表02-2'!$1:$5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3" l="1"/>
  <c r="E21" i="3"/>
  <c r="F21" i="3"/>
  <c r="G21" i="3"/>
  <c r="H21" i="3"/>
  <c r="I21" i="3"/>
  <c r="J21" i="3"/>
  <c r="C21" i="3"/>
  <c r="C7" i="3"/>
  <c r="C9" i="3"/>
  <c r="C8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F9" i="3"/>
  <c r="E27" i="17" l="1"/>
  <c r="G27" i="17"/>
  <c r="F27" i="17"/>
  <c r="H10" i="11" l="1"/>
  <c r="G10" i="11"/>
  <c r="K18" i="8"/>
  <c r="L18" i="8"/>
  <c r="M18" i="8"/>
  <c r="N18" i="8"/>
  <c r="I18" i="8"/>
  <c r="J18" i="8"/>
  <c r="L40" i="7"/>
  <c r="I40" i="7"/>
  <c r="H40" i="7"/>
</calcChain>
</file>

<file path=xl/sharedStrings.xml><?xml version="1.0" encoding="utf-8"?>
<sst xmlns="http://schemas.openxmlformats.org/spreadsheetml/2006/main" count="949" uniqueCount="423">
  <si>
    <t>预算01-1表</t>
  </si>
  <si>
    <t>2026年部门财务收支预算总表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</si>
  <si>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</si>
  <si>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</si>
  <si>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</si>
  <si>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</si>
  <si>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</si>
  <si>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</si>
  <si>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</si>
  <si>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</si>
  <si>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</si>
  <si>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</si>
  <si>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</si>
  <si>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</si>
  <si>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</si>
  <si>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</si>
  <si>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</si>
  <si>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</si>
  <si>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</si>
  <si>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</si>
  <si>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</si>
  <si>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</si>
  <si>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</si>
  <si>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</si>
  <si>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</si>
  <si>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</si>
  <si>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</si>
  <si>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</si>
  <si>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</si>
  <si>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</si>
  <si>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</si>
  <si>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</si>
  <si>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</si>
  <si>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</si>
  <si>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</si>
  <si>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</si>
  <si>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</si>
  <si>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</si>
  <si>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</si>
  <si>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</si>
  <si>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</si>
  <si>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</si>
  <si>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</si>
  <si>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</si>
  <si>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</si>
  <si>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</si>
  <si>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</si>
  <si>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</si>
  <si>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</si>
  <si>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</si>
  <si>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</si>
  <si>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</si>
  <si>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</si>
  <si>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</si>
  <si>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</si>
  <si>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</si>
  <si>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</si>
  <si>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</si>
  <si>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</si>
  <si>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</si>
  <si>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</si>
  <si>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</si>
  <si>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</si>
  <si>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</si>
  <si>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</si>
  <si>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</si>
  <si>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</si>
  <si>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</si>
  <si>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</si>
  <si>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</si>
  <si>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</si>
  <si>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</si>
  <si>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</si>
  <si>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</si>
  <si>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</si>
  <si>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</si>
  <si>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</si>
  <si>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</si>
  <si>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</si>
  <si>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</si>
  <si>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</si>
  <si>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</si>
  <si>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</si>
  <si>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</si>
  <si>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</si>
  <si>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</si>
  <si>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</si>
  <si>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</si>
  <si>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</si>
  <si>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</si>
  <si>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</si>
  <si>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</si>
  <si>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</si>
  <si>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</si>
  <si>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</si>
  <si>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</si>
  <si>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</si>
  <si>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</si>
  <si>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</si>
  <si>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</si>
  <si>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</si>
  <si>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</si>
  <si>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</si>
  <si>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</si>
  <si>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</si>
  <si>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</si>
  <si>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</si>
  <si>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</si>
  <si>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</si>
  <si>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</si>
  <si>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</si>
  <si>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</si>
  <si>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</si>
  <si>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</si>
  <si>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</si>
  <si>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</si>
  <si>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</si>
  <si>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</si>
  <si>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</si>
  <si>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</si>
  <si>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</si>
  <si>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</si>
  <si>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</si>
  <si>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</si>
  <si>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</si>
  <si>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</si>
  <si>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</si>
  <si>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</si>
  <si>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</si>
  <si>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</si>
  <si>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</si>
  <si>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</si>
  <si>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</si>
  <si>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</si>
  <si>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</si>
  <si>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</si>
  <si>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</si>
  <si>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</si>
  <si>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</si>
  <si>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</si>
  <si>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</si>
  <si>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</si>
  <si>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</si>
  <si>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</si>
  <si>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</si>
  <si>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</si>
  <si>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</si>
  <si>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</si>
  <si>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</si>
  <si>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</si>
  <si>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</si>
  <si>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</si>
  <si>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</si>
  <si>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</si>
  <si>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</si>
  <si>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</si>
  <si>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</si>
  <si>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</si>
  <si>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</si>
  <si>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</si>
  <si>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</si>
  <si>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</si>
  <si>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</si>
  <si>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</si>
  <si>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</si>
  <si>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</si>
  <si>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</si>
  <si>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</si>
  <si>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</si>
  <si>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</si>
  <si>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</si>
  <si>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</si>
  <si>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</si>
  <si>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</si>
  <si>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</si>
  <si>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</si>
  <si>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</si>
  <si>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</si>
  <si>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</si>
  <si>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</si>
  <si>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</si>
  <si>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</si>
  <si>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</si>
  <si>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</si>
  <si>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</si>
  <si>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</si>
  <si>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</si>
  <si>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</si>
  <si>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</si>
  <si>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</si>
  <si>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</si>
  <si>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</si>
  <si>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</si>
  <si>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</si>
  <si>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</si>
  <si>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</si>
  <si>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</si>
  <si>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</si>
  <si>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</si>
  <si>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</si>
  <si>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</si>
  <si>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</si>
  <si>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</si>
  <si>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2026年市对下转移支付预算表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</si>
  <si>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</si>
  <si>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</si>
  <si>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</si>
  <si>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</si>
  <si>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</si>
  <si>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</si>
  <si>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</si>
  <si>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</si>
  <si>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</si>
  <si>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</si>
  <si>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</si>
  <si>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</si>
  <si>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</si>
  <si>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</si>
  <si>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</si>
  <si>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</si>
  <si>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</si>
  <si>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</si>
  <si>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</si>
  <si>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</si>
  <si>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</si>
  <si>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</si>
  <si>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</si>
  <si>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</si>
  <si>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>2026年市对下转移支付绩效目标表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</si>
  <si>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</si>
  <si>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</si>
  <si>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</si>
  <si>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</si>
  <si>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</si>
  <si>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</si>
  <si>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</si>
  <si>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</si>
  <si>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</si>
  <si>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</si>
  <si>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</si>
  <si>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</si>
  <si>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</si>
  <si>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</si>
  <si>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</si>
  <si>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</si>
  <si>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</si>
  <si>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</si>
  <si>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</si>
  <si>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>单位名称：昆明市五华区明德幼儿园</t>
    <phoneticPr fontId="16" type="noConversion"/>
  </si>
  <si>
    <t>昆明市五华区明德幼儿园</t>
    <phoneticPr fontId="16" type="noConversion"/>
  </si>
  <si>
    <t>205</t>
  </si>
  <si>
    <t>教育支出</t>
  </si>
  <si>
    <t>20502</t>
  </si>
  <si>
    <t>2050201</t>
  </si>
  <si>
    <t>学前教育</t>
  </si>
  <si>
    <t>208</t>
  </si>
  <si>
    <t>社会保障和就业支出</t>
  </si>
  <si>
    <t>20805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</si>
  <si>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</si>
  <si>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</si>
  <si>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</si>
  <si>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</si>
  <si>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</si>
  <si>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</si>
  <si>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</si>
  <si>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</si>
  <si>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</si>
  <si>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</si>
  <si>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</si>
  <si>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</si>
  <si>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</si>
  <si>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</si>
  <si>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2210201</t>
  </si>
  <si>
    <t>住房公积金</t>
  </si>
  <si>
    <t xml:space="preserve">  行政事业单位医疗</t>
    <phoneticPr fontId="16" type="noConversion"/>
  </si>
  <si>
    <t xml:space="preserve">  普通教育</t>
    <phoneticPr fontId="16" type="noConversion"/>
  </si>
  <si>
    <t xml:space="preserve">    学前教育</t>
    <phoneticPr fontId="16" type="noConversion"/>
  </si>
  <si>
    <t xml:space="preserve">  行政事业单位养老支出</t>
    <phoneticPr fontId="16" type="noConversion"/>
  </si>
  <si>
    <t xml:space="preserve">    事业单位离退休</t>
    <phoneticPr fontId="16" type="noConversion"/>
  </si>
  <si>
    <t xml:space="preserve">    机关事业单位基本养老保险缴费支出</t>
    <phoneticPr fontId="16" type="noConversion"/>
  </si>
  <si>
    <t xml:space="preserve">    事业单位医疗</t>
    <phoneticPr fontId="16" type="noConversion"/>
  </si>
  <si>
    <t xml:space="preserve">    其他行政事业单位医疗支出</t>
    <phoneticPr fontId="16" type="noConversion"/>
  </si>
  <si>
    <t xml:space="preserve">  住房改革支出</t>
    <phoneticPr fontId="16" type="noConversion"/>
  </si>
  <si>
    <t xml:space="preserve">    住房公积金</t>
    <phoneticPr fontId="16" type="noConversion"/>
  </si>
  <si>
    <t xml:space="preserve">备注：昆明市五华区明德幼儿园2026年无“三公”经费支出预算。
</t>
    <phoneticPr fontId="16" type="noConversion"/>
  </si>
  <si>
    <t>社会保障缴费</t>
  </si>
  <si>
    <t>其他人员支出</t>
  </si>
  <si>
    <t>离退休人员支出</t>
  </si>
  <si>
    <t>事业人员绩效奖励</t>
  </si>
  <si>
    <t>事业人员工资支出</t>
  </si>
  <si>
    <t>离退休及特殊人员福利费</t>
  </si>
  <si>
    <t>残疾人保障金</t>
  </si>
  <si>
    <t>其他商品服务支出</t>
  </si>
  <si>
    <t>工会经费</t>
  </si>
  <si>
    <t>一般公用经费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</si>
  <si>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</si>
  <si>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</si>
  <si>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</si>
  <si>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</si>
  <si>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</si>
  <si>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</si>
  <si>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30199</t>
  </si>
  <si>
    <t>其他工资福利支出</t>
  </si>
  <si>
    <t>30305</t>
  </si>
  <si>
    <t>生活补助</t>
  </si>
  <si>
    <t>30113</t>
  </si>
  <si>
    <t>30103</t>
  </si>
  <si>
    <t>奖金</t>
  </si>
  <si>
    <t>30107</t>
  </si>
  <si>
    <t>绩效工资</t>
  </si>
  <si>
    <t>30101</t>
  </si>
  <si>
    <t>基本工资</t>
  </si>
  <si>
    <t>30102</t>
  </si>
  <si>
    <t>津贴补贴</t>
  </si>
  <si>
    <t>30299</t>
  </si>
  <si>
    <t>其他商品和服务支出</t>
  </si>
  <si>
    <t>30201</t>
  </si>
  <si>
    <t>办公费</t>
  </si>
  <si>
    <t>30228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</si>
  <si>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</si>
  <si>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</si>
  <si>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</si>
  <si>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</si>
  <si>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</si>
  <si>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</si>
  <si>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</si>
  <si>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</si>
  <si>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30216</t>
  </si>
  <si>
    <t>培训费</t>
  </si>
  <si>
    <t>昆明市五华区明德幼儿园</t>
  </si>
  <si>
    <t>昆明市五华区明德幼儿园</t>
    <phoneticPr fontId="16" type="noConversion"/>
  </si>
  <si>
    <t>事业发展类</t>
  </si>
  <si>
    <t>专项业务类</t>
  </si>
  <si>
    <t>2025年校园长职级经费</t>
  </si>
  <si>
    <t>昆财教【2025】202号25年学前教育免保育教育费市级补助资金</t>
  </si>
  <si>
    <t>昆财教〔2025〕173号预下达2025年学前教育免保育教育费中央补助资金</t>
  </si>
  <si>
    <t>昆财教〔2025〕262号下达2025年第二批学前教育免保育教育费省级补助资金</t>
  </si>
  <si>
    <t>自营食堂伙食费资金</t>
  </si>
  <si>
    <t>30309</t>
  </si>
  <si>
    <t>奖励金</t>
  </si>
  <si>
    <t>30227</t>
  </si>
  <si>
    <t>委托业务费</t>
  </si>
  <si>
    <t>一般公用经费</t>
    <phoneticPr fontId="16" type="noConversion"/>
  </si>
  <si>
    <t>复印纸（报国校区）</t>
  </si>
  <si>
    <t>复印纸（润合校区）</t>
  </si>
  <si>
    <t>复印纸</t>
    <phoneticPr fontId="16" type="noConversion"/>
  </si>
  <si>
    <t>箱</t>
    <phoneticPr fontId="16" type="noConversion"/>
  </si>
  <si>
    <t>按规定标准据实收取并足额保障伙食费资金，资金到位率100%且专款专用；严格落实食品安全管理制度，食材进货查验合格率、餐用具清洗消毒合格率、食品留样规范率均达100%，全年无食品安全事故发生；科学制定幼儿食谱，满足幼儿生长发育需求；完成食堂“明厨亮灶”常态化运行及抽油烟系统年度2次清洗任务，膳食委员会监督机制有效落实，伙食费收支情况按月公示。</t>
  </si>
  <si>
    <t>产出指标</t>
  </si>
  <si>
    <t>数量指标</t>
  </si>
  <si>
    <t>食品安全事故发生数</t>
  </si>
  <si>
    <t>=</t>
  </si>
  <si>
    <t>0</t>
  </si>
  <si>
    <t>次</t>
  </si>
  <si>
    <t>定量指标</t>
  </si>
  <si>
    <t>反映食品安全事故发生次数</t>
  </si>
  <si>
    <t>质量指标</t>
  </si>
  <si>
    <t>公示度</t>
  </si>
  <si>
    <t>100</t>
  </si>
  <si>
    <t>%</t>
  </si>
  <si>
    <t xml:space="preserve">反映补助事项按规定进行公示的情况。
</t>
  </si>
  <si>
    <t>食材验收合格率</t>
  </si>
  <si>
    <t>反映食材进货查验合格率</t>
  </si>
  <si>
    <t>效益指标</t>
  </si>
  <si>
    <t>社会效益</t>
  </si>
  <si>
    <t>幼儿膳食保障覆盖率</t>
  </si>
  <si>
    <t xml:space="preserve">反映幼儿膳食保障情况
</t>
  </si>
  <si>
    <t>可持续影响</t>
  </si>
  <si>
    <t>食堂正常运转</t>
  </si>
  <si>
    <t>是/否</t>
  </si>
  <si>
    <t>定性指标</t>
  </si>
  <si>
    <t>反映食堂正常运转情况。</t>
  </si>
  <si>
    <t>满意度指标</t>
  </si>
  <si>
    <t>服务对象满意度</t>
  </si>
  <si>
    <t>家长满意度</t>
  </si>
  <si>
    <t>&gt;=</t>
  </si>
  <si>
    <t>90</t>
  </si>
  <si>
    <t>反映服务对象的满意程度。</t>
  </si>
  <si>
    <t>2026年校园长职级经费</t>
  </si>
  <si>
    <t>补助人数</t>
  </si>
  <si>
    <t>1.00</t>
  </si>
  <si>
    <t>人</t>
  </si>
  <si>
    <t>项目完成率</t>
  </si>
  <si>
    <t>时效指标</t>
  </si>
  <si>
    <t>项目时间</t>
  </si>
  <si>
    <t>年</t>
  </si>
  <si>
    <t>管理效能提升</t>
  </si>
  <si>
    <t>提升得满分，提升不明显的50%</t>
  </si>
  <si>
    <t>90%</t>
  </si>
  <si>
    <t>2026年部门政府性基金预算支出预算表</t>
    <phoneticPr fontId="16" type="noConversion"/>
  </si>
  <si>
    <t>备注：昆明市五华区明德幼儿园2026年无政府性基金预算。</t>
    <phoneticPr fontId="16" type="noConversion"/>
  </si>
  <si>
    <t xml:space="preserve">备注：昆明市五华区明德幼儿园2026年无政府购买服务预算。
</t>
    <phoneticPr fontId="16" type="noConversion"/>
  </si>
  <si>
    <t>备注：昆明市五华区明德幼儿园2026年无市对下转移支付预算。</t>
    <phoneticPr fontId="16" type="noConversion"/>
  </si>
  <si>
    <t>备注：昆明市五华区明德幼儿园2026年无新增资产配置。</t>
    <phoneticPr fontId="16" type="noConversion"/>
  </si>
  <si>
    <t>备注：昆明市五华区明德幼儿园2026年无上级转移支付补助项目支出预算。</t>
    <phoneticPr fontId="16" type="noConversion"/>
  </si>
  <si>
    <t>经常性项目</t>
  </si>
  <si>
    <t>本级</t>
  </si>
  <si>
    <t>合计</t>
    <phoneticPr fontId="16" type="noConversion"/>
  </si>
  <si>
    <t>530102241100002234386</t>
    <phoneticPr fontId="16" type="noConversion"/>
  </si>
  <si>
    <t>530102210000000001312</t>
  </si>
  <si>
    <t>530102231100001450134</t>
    <phoneticPr fontId="16" type="noConversion"/>
  </si>
  <si>
    <t>530102261100004948944</t>
    <phoneticPr fontId="16" type="noConversion"/>
  </si>
  <si>
    <t>530102210000000001317</t>
    <phoneticPr fontId="16" type="noConversion"/>
  </si>
  <si>
    <t>530102231100001450138</t>
    <phoneticPr fontId="16" type="noConversion"/>
  </si>
  <si>
    <t>530102231100001272466</t>
    <phoneticPr fontId="16" type="noConversion"/>
  </si>
  <si>
    <t>530102210000000001319</t>
    <phoneticPr fontId="16" type="noConversion"/>
  </si>
  <si>
    <t>530102210000000001310</t>
  </si>
  <si>
    <t>530102210000000001310</t>
    <phoneticPr fontId="16" type="noConversion"/>
  </si>
  <si>
    <t>530102210000000001320</t>
    <phoneticPr fontId="16" type="noConversion"/>
  </si>
  <si>
    <t>530102210000000001313</t>
    <phoneticPr fontId="16" type="noConversion"/>
  </si>
  <si>
    <t>530102251100004195068</t>
    <phoneticPr fontId="16" type="noConversion"/>
  </si>
  <si>
    <t>530102251100004643681</t>
    <phoneticPr fontId="16" type="noConversion"/>
  </si>
  <si>
    <t>530102251100004643700</t>
  </si>
  <si>
    <t>530102251100004754865</t>
  </si>
  <si>
    <t>530102261100005142783</t>
    <phoneticPr fontId="16" type="noConversion"/>
  </si>
  <si>
    <t>按规定标准据实收取并足额保障伙食费资金，资金到位率100%且专款专用；严格落实食品安全管理制度，食材进货查验合格率、餐用具清洗消毒合格率、食品留样规范率均达100%，全年无食品安全事故发生；科学制定幼儿食谱，满足幼儿生长发育需求；完成食堂“明厨亮灶”常态化运行，膳食委员会监督机制有效落实，伙食费收支情况按月公示。</t>
    <phoneticPr fontId="16" type="noConversion"/>
  </si>
  <si>
    <t>普通教育</t>
  </si>
  <si>
    <t>行政事业单位养老支出</t>
  </si>
  <si>
    <t>行政事业单位医疗</t>
  </si>
  <si>
    <t>住房改革支出</t>
  </si>
  <si>
    <t xml:space="preserve"> 对个人和家庭的补助</t>
    <phoneticPr fontId="16" type="noConversion"/>
  </si>
  <si>
    <t>事业发展类</t>
    <phoneticPr fontId="16" type="noConversion"/>
  </si>
  <si>
    <t>2026年校园长职级经费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</si>
</sst>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;\-#,##0.00;;@"/>
    <numFmt numFmtId="177" formatCode="yyyy\-mm\-dd\ hh:mm:ss"/>
    <numFmt numFmtId="178" formatCode="yyyy\-mm\-dd"/>
    <numFmt numFmtId="179" formatCode="#,##0;\-#,##0;;@"/>
    <numFmt numFmtId="180" formatCode="hh:mm:ss"/>
    <numFmt numFmtId="181" formatCode="#,##0.00_);[Red]\(#,##0.00\)"/>
    <numFmt numFmtId="182" formatCode="#,##0.00_ "/>
  </numFmts>
  <fonts count="20">
    <font>
      <sz val="11"/>
      <color theme="1"/>
      <name val="宋体"/>
      <charset val="134"/>
      <scheme val="minor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rgb="FF000000"/>
      <name val="Arial"/>
      <family val="2"/>
    </font>
    <font>
      <b/>
      <sz val="23.95"/>
      <color rgb="FF000000"/>
      <name val="宋体"/>
      <family val="3"/>
      <charset val="134"/>
    </font>
    <font>
      <b/>
      <sz val="22"/>
      <color rgb="FF000000"/>
      <name val="宋体"/>
      <family val="3"/>
      <charset val="134"/>
    </font>
    <font>
      <sz val="10"/>
      <color rgb="FFFFFFFF"/>
      <name val="宋体"/>
      <family val="3"/>
      <charset val="134"/>
    </font>
    <font>
      <b/>
      <sz val="21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  <font>
      <sz val="9.75"/>
      <color rgb="FF000000"/>
      <name val="SimSun"/>
      <charset val="134"/>
    </font>
    <font>
      <b/>
      <sz val="9"/>
      <color rgb="FF000000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177" fontId="15" fillId="0" borderId="7">
      <alignment horizontal="right" vertical="center"/>
    </xf>
    <xf numFmtId="178" fontId="15" fillId="0" borderId="7">
      <alignment horizontal="right" vertical="center"/>
    </xf>
    <xf numFmtId="10" fontId="15" fillId="0" borderId="7">
      <alignment horizontal="right" vertical="center"/>
    </xf>
    <xf numFmtId="176" fontId="15" fillId="0" borderId="7">
      <alignment horizontal="right" vertical="center"/>
    </xf>
    <xf numFmtId="49" fontId="15" fillId="0" borderId="7">
      <alignment horizontal="left" vertical="center" wrapText="1"/>
    </xf>
    <xf numFmtId="176" fontId="15" fillId="0" borderId="7">
      <alignment horizontal="right" vertical="center"/>
    </xf>
    <xf numFmtId="180" fontId="15" fillId="0" borderId="7">
      <alignment horizontal="right" vertical="center"/>
    </xf>
    <xf numFmtId="179" fontId="15" fillId="0" borderId="7">
      <alignment horizontal="right" vertical="center"/>
    </xf>
    <xf numFmtId="0" fontId="17" fillId="0" borderId="0"/>
    <xf numFmtId="0" fontId="15" fillId="0" borderId="0">
      <alignment vertical="top"/>
      <protection locked="0"/>
    </xf>
  </cellStyleXfs>
  <cellXfs count="269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6" applyNumberFormat="1" applyFont="1" applyBorder="1">
      <alignment horizontal="right" vertical="center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Protection="1"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179" fontId="5" fillId="0" borderId="7" xfId="8" applyNumberFormat="1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2" fillId="0" borderId="0" xfId="0" applyFont="1" applyBorder="1" applyAlignment="1">
      <alignment horizontal="right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0" fillId="0" borderId="0" xfId="0" applyFont="1" applyBorder="1"/>
    <xf numFmtId="0" fontId="1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181" fontId="5" fillId="0" borderId="7" xfId="0" applyNumberFormat="1" applyFont="1" applyBorder="1" applyAlignment="1">
      <alignment horizontal="right" vertical="center"/>
    </xf>
    <xf numFmtId="181" fontId="2" fillId="0" borderId="7" xfId="0" applyNumberFormat="1" applyFont="1" applyBorder="1" applyAlignment="1">
      <alignment horizontal="right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181" fontId="1" fillId="0" borderId="7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82" fontId="1" fillId="0" borderId="7" xfId="0" applyNumberFormat="1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>
      <alignment horizontal="left" vertical="center"/>
    </xf>
    <xf numFmtId="182" fontId="1" fillId="0" borderId="7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82" fontId="1" fillId="0" borderId="6" xfId="0" applyNumberFormat="1" applyFont="1" applyBorder="1" applyAlignment="1">
      <alignment horizontal="right" vertical="center"/>
    </xf>
    <xf numFmtId="182" fontId="1" fillId="0" borderId="14" xfId="0" applyNumberFormat="1" applyFont="1" applyBorder="1" applyAlignment="1">
      <alignment horizontal="right" vertical="center"/>
    </xf>
    <xf numFmtId="0" fontId="0" fillId="0" borderId="14" xfId="0" applyFont="1" applyBorder="1"/>
    <xf numFmtId="0" fontId="1" fillId="0" borderId="14" xfId="0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left" vertical="center" wrapText="1"/>
    </xf>
    <xf numFmtId="49" fontId="18" fillId="0" borderId="7" xfId="0" applyNumberFormat="1" applyFont="1" applyBorder="1" applyAlignment="1">
      <alignment vertical="center"/>
    </xf>
    <xf numFmtId="0" fontId="17" fillId="0" borderId="0" xfId="0" applyFont="1" applyBorder="1"/>
    <xf numFmtId="0" fontId="17" fillId="0" borderId="0" xfId="9" applyFont="1"/>
    <xf numFmtId="0" fontId="17" fillId="0" borderId="0" xfId="9" applyFont="1"/>
    <xf numFmtId="0" fontId="17" fillId="0" borderId="0" xfId="9" applyFont="1"/>
    <xf numFmtId="0" fontId="19" fillId="0" borderId="14" xfId="10" applyFont="1" applyBorder="1" applyAlignment="1">
      <alignment horizontal="center" vertical="center"/>
      <protection locked="0"/>
    </xf>
    <xf numFmtId="182" fontId="19" fillId="0" borderId="14" xfId="10" applyNumberFormat="1" applyFont="1" applyBorder="1" applyAlignment="1">
      <alignment horizontal="right" vertical="center"/>
      <protection locked="0"/>
    </xf>
    <xf numFmtId="0" fontId="0" fillId="0" borderId="0" xfId="0" applyFont="1" applyBorder="1"/>
    <xf numFmtId="0" fontId="15" fillId="0" borderId="14" xfId="0" applyFont="1" applyBorder="1" applyAlignment="1" applyProtection="1">
      <alignment horizontal="left" vertical="center"/>
      <protection locked="0"/>
    </xf>
    <xf numFmtId="49" fontId="0" fillId="0" borderId="14" xfId="0" applyNumberFormat="1" applyFont="1" applyBorder="1"/>
    <xf numFmtId="0" fontId="0" fillId="0" borderId="0" xfId="0" applyFont="1" applyBorder="1"/>
    <xf numFmtId="0" fontId="12" fillId="0" borderId="7" xfId="0" applyFont="1" applyBorder="1" applyAlignment="1" applyProtection="1">
      <alignment horizontal="center" vertical="center" wrapText="1"/>
      <protection locked="0"/>
    </xf>
    <xf numFmtId="49" fontId="17" fillId="0" borderId="14" xfId="0" applyNumberFormat="1" applyFont="1" applyBorder="1"/>
    <xf numFmtId="49" fontId="1" fillId="0" borderId="7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182" fontId="0" fillId="0" borderId="14" xfId="0" applyNumberFormat="1" applyFont="1" applyBorder="1"/>
    <xf numFmtId="0" fontId="7" fillId="2" borderId="0" xfId="0" quotePrefix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Protection="1"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49" fontId="18" fillId="0" borderId="7" xfId="0" applyNumberFormat="1" applyFont="1" applyBorder="1" applyAlignment="1">
      <alignment horizontal="left" vertical="center" wrapText="1"/>
    </xf>
    <xf numFmtId="0" fontId="8" fillId="0" borderId="0" xfId="0" quotePrefix="1" applyFont="1" applyBorder="1" applyAlignment="1">
      <alignment horizontal="center" vertical="center"/>
    </xf>
    <xf numFmtId="0" fontId="10" fillId="0" borderId="0" xfId="0" quotePrefix="1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>
      <alignment horizontal="left" wrapText="1"/>
    </xf>
    <xf numFmtId="0" fontId="8" fillId="0" borderId="0" xfId="0" quotePrefix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8" fillId="0" borderId="0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3" fillId="0" borderId="0" xfId="0" quotePrefix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0" borderId="20" xfId="10" applyFont="1" applyBorder="1" applyAlignment="1">
      <alignment horizontal="center" vertical="center"/>
      <protection locked="0"/>
    </xf>
    <xf numFmtId="0" fontId="19" fillId="0" borderId="21" xfId="10" applyFont="1" applyBorder="1" applyAlignment="1">
      <alignment horizontal="center" vertical="center"/>
      <protection locked="0"/>
    </xf>
    <xf numFmtId="0" fontId="19" fillId="0" borderId="19" xfId="10" applyFont="1" applyBorder="1" applyAlignment="1">
      <alignment horizontal="center" vertical="center"/>
      <protection locked="0"/>
    </xf>
    <xf numFmtId="0" fontId="2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 indent="1"/>
    </xf>
    <xf numFmtId="0" fontId="2" fillId="3" borderId="7" xfId="0" applyFont="1" applyFill="1" applyBorder="1" applyAlignment="1">
      <alignment horizontal="left" vertical="center" wrapText="1" indent="2"/>
    </xf>
    <xf numFmtId="0" fontId="12" fillId="0" borderId="1" xfId="0" applyFont="1" applyBorder="1" applyAlignment="1" applyProtection="1">
      <alignment horizontal="center" vertical="center" wrapText="1"/>
      <protection locked="0"/>
    </xf>
    <xf numFmtId="181" fontId="2" fillId="2" borderId="7" xfId="0" applyNumberFormat="1" applyFont="1" applyFill="1" applyBorder="1" applyAlignment="1" applyProtection="1">
      <alignment horizontal="right" vertical="center" wrapText="1"/>
      <protection locked="0"/>
    </xf>
    <xf numFmtId="181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182" fontId="2" fillId="2" borderId="7" xfId="0" applyNumberFormat="1" applyFont="1" applyFill="1" applyBorder="1" applyAlignment="1">
      <alignment horizontal="right" vertical="center" wrapText="1"/>
    </xf>
    <xf numFmtId="181" fontId="2" fillId="2" borderId="7" xfId="0" applyNumberFormat="1" applyFont="1" applyFill="1" applyBorder="1" applyAlignment="1">
      <alignment horizontal="right" vertical="center" wrapText="1"/>
    </xf>
  </cellXfs>
  <cellStyles count="11">
    <cellStyle name="DateStyle" xfId="2" xr:uid="{00000000-0005-0000-0000-00000D000000}"/>
    <cellStyle name="DateTimeStyle" xfId="1" xr:uid="{00000000-0005-0000-0000-000006000000}"/>
    <cellStyle name="IntegralNumberStyle" xfId="8" xr:uid="{00000000-0005-0000-0000-000038000000}"/>
    <cellStyle name="MoneyStyle" xfId="6" xr:uid="{00000000-0005-0000-0000-000036000000}"/>
    <cellStyle name="Normal" xfId="10" xr:uid="{06866036-6768-49E0-89DB-01C5AB0305F7}"/>
    <cellStyle name="NumberStyle" xfId="4" xr:uid="{00000000-0005-0000-0000-000034000000}"/>
    <cellStyle name="PercentStyle" xfId="3" xr:uid="{00000000-0005-0000-0000-000023000000}"/>
    <cellStyle name="TextStyle" xfId="5" xr:uid="{00000000-0005-0000-0000-000035000000}"/>
    <cellStyle name="TimeStyle" xfId="7" xr:uid="{00000000-0005-0000-0000-000037000000}"/>
    <cellStyle name="常规" xfId="0" builtinId="0"/>
    <cellStyle name="常规 2" xfId="9" xr:uid="{8928DDA0-FD2D-408E-874D-AD74047973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  <pageSetUpPr fitToPage="1"/>
  </sheetPr>
  <dimension ref="A1:D36"/>
  <sheetViews>
    <sheetView showGridLines="0" showZeros="0" workbookViewId="0">
      <selection activeCell="C41" sqref="C41"/>
    </sheetView>
  </sheetViews>
  <sheetFormatPr defaultColWidth="8.625" defaultRowHeight="12.75" customHeight="1"/>
  <cols>
    <col min="1" max="4" width="41" customWidth="1"/>
  </cols>
  <sheetData>
    <row r="1" spans="1:4" ht="15" customHeight="1">
      <c r="A1" s="20"/>
      <c r="B1" s="20"/>
      <c r="C1" s="20"/>
      <c r="D1" s="21" t="s">
        <v>0</v>
      </c>
    </row>
    <row r="2" spans="1:4" ht="41.25" customHeight="1">
      <c r="A2" s="115" t="s">
        <v>1</v>
      </c>
      <c r="B2" s="116"/>
      <c r="C2" s="116"/>
      <c r="D2" s="116"/>
    </row>
    <row r="3" spans="1:4" ht="17.25" customHeight="1">
      <c r="A3" s="117" t="s">
        <v>248</v>
      </c>
      <c r="B3" s="118"/>
      <c r="D3" s="65" t="s">
        <v>2</v>
      </c>
    </row>
    <row r="4" spans="1:4" ht="23.25" customHeight="1">
      <c r="A4" s="119" t="s">
        <v>3</v>
      </c>
      <c r="B4" s="120"/>
      <c r="C4" s="119" t="s">
        <v>4</v>
      </c>
      <c r="D4" s="120"/>
    </row>
    <row r="5" spans="1:4" ht="24" customHeight="1">
      <c r="A5" s="70" t="s">
        <v>5</v>
      </c>
      <c r="B5" s="70" t="s">
        <v>6</v>
      </c>
      <c r="C5" s="70" t="s">
        <v>7</v>
      </c>
      <c r="D5" s="70" t="s">
        <v>6</v>
      </c>
    </row>
    <row r="6" spans="1:4" ht="17.25" customHeight="1">
      <c r="A6" s="71" t="s">
        <v>8</v>
      </c>
      <c r="B6" s="41">
        <v>5132913.08</v>
      </c>
      <c r="C6" s="71" t="s">
        <v>9</v>
      </c>
      <c r="D6" s="41"/>
    </row>
    <row r="7" spans="1:4" ht="17.25" customHeight="1">
      <c r="A7" s="71" t="s">
        <v>10</v>
      </c>
      <c r="B7" s="41"/>
      <c r="C7" s="71" t="s">
        <v>11</v>
      </c>
      <c r="D7" s="41"/>
    </row>
    <row r="8" spans="1:4" ht="17.25" customHeight="1">
      <c r="A8" s="71" t="s">
        <v>12</v>
      </c>
      <c r="B8" s="41"/>
      <c r="C8" s="78" t="s">
        <v>13</v>
      </c>
      <c r="D8" s="41"/>
    </row>
    <row r="9" spans="1:4" ht="17.25" customHeight="1">
      <c r="A9" s="71" t="s">
        <v>14</v>
      </c>
      <c r="B9" s="41"/>
      <c r="C9" s="78" t="s">
        <v>15</v>
      </c>
      <c r="D9" s="41"/>
    </row>
    <row r="10" spans="1:4" ht="17.25" customHeight="1">
      <c r="A10" s="71" t="s">
        <v>16</v>
      </c>
      <c r="B10" s="41"/>
      <c r="C10" s="78" t="s">
        <v>17</v>
      </c>
      <c r="D10" s="41">
        <v>5141141.16</v>
      </c>
    </row>
    <row r="11" spans="1:4" ht="17.25" customHeight="1">
      <c r="A11" s="71" t="s">
        <v>18</v>
      </c>
      <c r="B11" s="41"/>
      <c r="C11" s="78" t="s">
        <v>19</v>
      </c>
      <c r="D11" s="41"/>
    </row>
    <row r="12" spans="1:4" ht="17.25" customHeight="1">
      <c r="A12" s="71" t="s">
        <v>20</v>
      </c>
      <c r="B12" s="41"/>
      <c r="C12" s="15" t="s">
        <v>21</v>
      </c>
      <c r="D12" s="41"/>
    </row>
    <row r="13" spans="1:4" ht="17.25" customHeight="1">
      <c r="A13" s="71" t="s">
        <v>22</v>
      </c>
      <c r="B13" s="41"/>
      <c r="C13" s="15" t="s">
        <v>23</v>
      </c>
      <c r="D13" s="41">
        <v>557300</v>
      </c>
    </row>
    <row r="14" spans="1:4" ht="17.25" customHeight="1">
      <c r="A14" s="71" t="s">
        <v>24</v>
      </c>
      <c r="B14" s="41"/>
      <c r="C14" s="15" t="s">
        <v>25</v>
      </c>
      <c r="D14" s="41">
        <v>293385</v>
      </c>
    </row>
    <row r="15" spans="1:4" ht="17.25" customHeight="1">
      <c r="A15" s="71" t="s">
        <v>26</v>
      </c>
      <c r="B15" s="41">
        <v>1160000</v>
      </c>
      <c r="C15" s="15" t="s">
        <v>27</v>
      </c>
      <c r="D15" s="41"/>
    </row>
    <row r="16" spans="1:4" ht="17.25" customHeight="1">
      <c r="A16" s="31"/>
      <c r="B16" s="41"/>
      <c r="C16" s="15" t="s">
        <v>28</v>
      </c>
      <c r="D16" s="41"/>
    </row>
    <row r="17" spans="1:4" ht="17.25" customHeight="1">
      <c r="A17" s="72"/>
      <c r="B17" s="41"/>
      <c r="C17" s="15" t="s">
        <v>29</v>
      </c>
      <c r="D17" s="41"/>
    </row>
    <row r="18" spans="1:4" ht="17.25" customHeight="1">
      <c r="A18" s="72"/>
      <c r="B18" s="41"/>
      <c r="C18" s="15" t="s">
        <v>30</v>
      </c>
      <c r="D18" s="41"/>
    </row>
    <row r="19" spans="1:4" ht="17.25" customHeight="1">
      <c r="A19" s="72"/>
      <c r="B19" s="41"/>
      <c r="C19" s="15" t="s">
        <v>31</v>
      </c>
      <c r="D19" s="41"/>
    </row>
    <row r="20" spans="1:4" ht="17.25" customHeight="1">
      <c r="A20" s="72"/>
      <c r="B20" s="41"/>
      <c r="C20" s="15" t="s">
        <v>32</v>
      </c>
      <c r="D20" s="41"/>
    </row>
    <row r="21" spans="1:4" ht="17.25" customHeight="1">
      <c r="A21" s="72"/>
      <c r="B21" s="41"/>
      <c r="C21" s="15" t="s">
        <v>33</v>
      </c>
      <c r="D21" s="41"/>
    </row>
    <row r="22" spans="1:4" ht="17.25" customHeight="1">
      <c r="A22" s="72"/>
      <c r="B22" s="41"/>
      <c r="C22" s="15" t="s">
        <v>34</v>
      </c>
      <c r="D22" s="41"/>
    </row>
    <row r="23" spans="1:4" ht="17.25" customHeight="1">
      <c r="A23" s="72"/>
      <c r="B23" s="41"/>
      <c r="C23" s="15" t="s">
        <v>35</v>
      </c>
      <c r="D23" s="41"/>
    </row>
    <row r="24" spans="1:4" ht="17.25" customHeight="1">
      <c r="A24" s="72"/>
      <c r="B24" s="41"/>
      <c r="C24" s="15" t="s">
        <v>36</v>
      </c>
      <c r="D24" s="41">
        <v>324948</v>
      </c>
    </row>
    <row r="25" spans="1:4" ht="17.25" customHeight="1">
      <c r="A25" s="72"/>
      <c r="B25" s="41"/>
      <c r="C25" s="15" t="s">
        <v>37</v>
      </c>
      <c r="D25" s="41"/>
    </row>
    <row r="26" spans="1:4" ht="17.25" customHeight="1">
      <c r="A26" s="72"/>
      <c r="B26" s="41"/>
      <c r="C26" s="31" t="s">
        <v>38</v>
      </c>
      <c r="D26" s="41"/>
    </row>
    <row r="27" spans="1:4" ht="17.25" customHeight="1">
      <c r="A27" s="72"/>
      <c r="B27" s="41"/>
      <c r="C27" s="15" t="s">
        <v>39</v>
      </c>
      <c r="D27" s="41"/>
    </row>
    <row r="28" spans="1:4" ht="16.5" customHeight="1">
      <c r="A28" s="72"/>
      <c r="B28" s="41"/>
      <c r="C28" s="15" t="s">
        <v>40</v>
      </c>
      <c r="D28" s="41"/>
    </row>
    <row r="29" spans="1:4" ht="16.5" customHeight="1">
      <c r="A29" s="72"/>
      <c r="B29" s="41"/>
      <c r="C29" s="31" t="s">
        <v>41</v>
      </c>
      <c r="D29" s="41"/>
    </row>
    <row r="30" spans="1:4" ht="17.25" customHeight="1">
      <c r="A30" s="72"/>
      <c r="B30" s="41"/>
      <c r="C30" s="31" t="s">
        <v>42</v>
      </c>
      <c r="D30" s="41"/>
    </row>
    <row r="31" spans="1:4" ht="17.25" customHeight="1">
      <c r="A31" s="72"/>
      <c r="B31" s="41"/>
      <c r="C31" s="15" t="s">
        <v>43</v>
      </c>
      <c r="D31" s="41"/>
    </row>
    <row r="32" spans="1:4" ht="16.5" customHeight="1">
      <c r="A32" s="72" t="s">
        <v>44</v>
      </c>
      <c r="B32" s="41">
        <v>6292913.0800000001</v>
      </c>
      <c r="C32" s="72" t="s">
        <v>45</v>
      </c>
      <c r="D32" s="41">
        <v>6316774.1600000001</v>
      </c>
    </row>
    <row r="33" spans="1:4" ht="16.5" customHeight="1">
      <c r="A33" s="31" t="s">
        <v>46</v>
      </c>
      <c r="B33" s="41">
        <v>23861.08</v>
      </c>
      <c r="C33" s="31" t="s">
        <v>47</v>
      </c>
      <c r="D33" s="41"/>
    </row>
    <row r="34" spans="1:4" ht="16.5" customHeight="1">
      <c r="A34" s="15" t="s">
        <v>48</v>
      </c>
      <c r="B34" s="41"/>
      <c r="C34" s="15" t="s">
        <v>48</v>
      </c>
      <c r="D34" s="41"/>
    </row>
    <row r="35" spans="1:4" ht="16.5" customHeight="1">
      <c r="A35" s="15" t="s">
        <v>49</v>
      </c>
      <c r="B35" s="41"/>
      <c r="C35" s="15" t="s">
        <v>49</v>
      </c>
      <c r="D35" s="41"/>
    </row>
    <row r="36" spans="1:4" ht="16.5" customHeight="1">
      <c r="A36" s="73" t="s">
        <v>50</v>
      </c>
      <c r="B36" s="41">
        <v>6316774.1600000001</v>
      </c>
      <c r="C36" s="73" t="s">
        <v>51</v>
      </c>
      <c r="D36" s="41">
        <v>6316774.1600000001</v>
      </c>
    </row>
  </sheetData>
  <mergeCells count="4">
    <mergeCell ref="A2:D2"/>
    <mergeCell ref="A3:B3"/>
    <mergeCell ref="A4:B4"/>
    <mergeCell ref="C4:D4"/>
  </mergeCells>
  <phoneticPr fontId="16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Right="0"/>
    <pageSetUpPr fitToPage="1"/>
  </sheetPr>
  <dimension ref="A1:F11"/>
  <sheetViews>
    <sheetView showZeros="0" workbookViewId="0">
      <selection activeCell="D30" sqref="D29:D30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58">
        <v>1</v>
      </c>
      <c r="B1" s="59">
        <v>0</v>
      </c>
      <c r="C1" s="58">
        <v>1</v>
      </c>
      <c r="D1" s="60"/>
      <c r="E1" s="60"/>
      <c r="F1" s="57" t="s">
        <v>183</v>
      </c>
    </row>
    <row r="2" spans="1:6" ht="42" customHeight="1">
      <c r="A2" s="207" t="s">
        <v>389</v>
      </c>
      <c r="B2" s="208" t="s">
        <v>184</v>
      </c>
      <c r="C2" s="209"/>
      <c r="D2" s="151"/>
      <c r="E2" s="151"/>
      <c r="F2" s="151"/>
    </row>
    <row r="3" spans="1:6" ht="13.5" customHeight="1">
      <c r="A3" s="175" t="s">
        <v>248</v>
      </c>
      <c r="B3" s="175"/>
      <c r="C3" s="210"/>
      <c r="D3" s="60"/>
      <c r="E3" s="60"/>
      <c r="F3" s="57" t="s">
        <v>2</v>
      </c>
    </row>
    <row r="4" spans="1:6" ht="19.5" customHeight="1">
      <c r="A4" s="159" t="s">
        <v>148</v>
      </c>
      <c r="B4" s="212" t="s">
        <v>72</v>
      </c>
      <c r="C4" s="159" t="s">
        <v>73</v>
      </c>
      <c r="D4" s="180" t="s">
        <v>185</v>
      </c>
      <c r="E4" s="155"/>
      <c r="F4" s="156"/>
    </row>
    <row r="5" spans="1:6" ht="18.75" customHeight="1">
      <c r="A5" s="193"/>
      <c r="B5" s="213"/>
      <c r="C5" s="193"/>
      <c r="D5" s="7" t="s">
        <v>56</v>
      </c>
      <c r="E5" s="6" t="s">
        <v>75</v>
      </c>
      <c r="F5" s="7" t="s">
        <v>76</v>
      </c>
    </row>
    <row r="6" spans="1:6" ht="18.75" customHeight="1">
      <c r="A6" s="33">
        <v>1</v>
      </c>
      <c r="B6" s="61" t="s">
        <v>83</v>
      </c>
      <c r="C6" s="33">
        <v>3</v>
      </c>
      <c r="D6" s="62">
        <v>4</v>
      </c>
      <c r="E6" s="62">
        <v>5</v>
      </c>
      <c r="F6" s="62">
        <v>6</v>
      </c>
    </row>
    <row r="7" spans="1:6" ht="21" customHeight="1">
      <c r="A7" s="10"/>
      <c r="B7" s="10"/>
      <c r="C7" s="10"/>
      <c r="D7" s="41"/>
      <c r="E7" s="41"/>
      <c r="F7" s="41"/>
    </row>
    <row r="8" spans="1:6" ht="21" customHeight="1">
      <c r="A8" s="10"/>
      <c r="B8" s="10"/>
      <c r="C8" s="10"/>
      <c r="D8" s="41"/>
      <c r="E8" s="41"/>
      <c r="F8" s="41"/>
    </row>
    <row r="9" spans="1:6" ht="18.75" customHeight="1">
      <c r="A9" s="124" t="s">
        <v>137</v>
      </c>
      <c r="B9" s="124" t="s">
        <v>137</v>
      </c>
      <c r="C9" s="211" t="s">
        <v>137</v>
      </c>
      <c r="D9" s="41"/>
      <c r="E9" s="41"/>
      <c r="F9" s="41"/>
    </row>
    <row r="11" spans="1:6" ht="14.25" customHeight="1">
      <c r="A11" s="100" t="s">
        <v>390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16" type="noConversion"/>
  <printOptions horizontalCentered="1"/>
  <pageMargins left="0.37" right="0.37" top="0.56000000000000005" bottom="0.56000000000000005" header="0.48" footer="0.48"/>
  <pageSetup paperSize="9" scale="9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Right="0"/>
    <pageSetUpPr fitToPage="1"/>
  </sheetPr>
  <dimension ref="A1:Q10"/>
  <sheetViews>
    <sheetView showZeros="0" workbookViewId="0">
      <selection activeCell="D23" sqref="D23"/>
    </sheetView>
  </sheetViews>
  <sheetFormatPr defaultColWidth="9.125" defaultRowHeight="14.25" customHeight="1"/>
  <cols>
    <col min="1" max="1" width="32.625" customWidth="1"/>
    <col min="2" max="2" width="21.75" customWidth="1"/>
    <col min="3" max="3" width="35.25" customWidth="1"/>
    <col min="4" max="4" width="7.75" customWidth="1"/>
    <col min="5" max="5" width="11.125" customWidth="1"/>
    <col min="6" max="6" width="13.25" customWidth="1"/>
    <col min="7" max="16" width="20" customWidth="1"/>
    <col min="17" max="17" width="19.875" customWidth="1"/>
  </cols>
  <sheetData>
    <row r="1" spans="1:17" ht="15.75" customHeight="1">
      <c r="P1" s="2"/>
      <c r="Q1" s="2" t="s">
        <v>186</v>
      </c>
    </row>
    <row r="2" spans="1:17" ht="41.25" customHeight="1">
      <c r="A2" s="214" t="s">
        <v>187</v>
      </c>
      <c r="B2" s="174"/>
      <c r="C2" s="174"/>
      <c r="D2" s="174"/>
      <c r="E2" s="174"/>
      <c r="F2" s="174"/>
      <c r="G2" s="174"/>
      <c r="H2" s="174"/>
      <c r="I2" s="174"/>
      <c r="J2" s="174"/>
      <c r="K2" s="173"/>
      <c r="L2" s="174"/>
      <c r="M2" s="174"/>
      <c r="N2" s="173"/>
      <c r="O2" s="174"/>
      <c r="P2" s="173"/>
      <c r="Q2" s="173"/>
    </row>
    <row r="3" spans="1:17" ht="18.75" customHeight="1">
      <c r="A3" s="163" t="s">
        <v>248</v>
      </c>
      <c r="B3" s="215"/>
      <c r="C3" s="215"/>
      <c r="D3" s="215"/>
      <c r="E3" s="215"/>
      <c r="F3" s="215"/>
      <c r="G3" s="3"/>
      <c r="H3" s="3"/>
      <c r="I3" s="3"/>
      <c r="J3" s="3"/>
      <c r="P3" s="4"/>
      <c r="Q3" s="57" t="s">
        <v>2</v>
      </c>
    </row>
    <row r="4" spans="1:17" ht="15.75" customHeight="1">
      <c r="A4" s="199" t="s">
        <v>188</v>
      </c>
      <c r="B4" s="223" t="s">
        <v>189</v>
      </c>
      <c r="C4" s="223" t="s">
        <v>190</v>
      </c>
      <c r="D4" s="223" t="s">
        <v>191</v>
      </c>
      <c r="E4" s="223" t="s">
        <v>192</v>
      </c>
      <c r="F4" s="223" t="s">
        <v>193</v>
      </c>
      <c r="G4" s="216" t="s">
        <v>155</v>
      </c>
      <c r="H4" s="216"/>
      <c r="I4" s="216"/>
      <c r="J4" s="216"/>
      <c r="K4" s="178"/>
      <c r="L4" s="216"/>
      <c r="M4" s="216"/>
      <c r="N4" s="177"/>
      <c r="O4" s="216"/>
      <c r="P4" s="178"/>
      <c r="Q4" s="179"/>
    </row>
    <row r="5" spans="1:17" ht="17.25" customHeight="1">
      <c r="A5" s="201"/>
      <c r="B5" s="224"/>
      <c r="C5" s="224"/>
      <c r="D5" s="224"/>
      <c r="E5" s="224"/>
      <c r="F5" s="224"/>
      <c r="G5" s="224" t="s">
        <v>56</v>
      </c>
      <c r="H5" s="224" t="s">
        <v>59</v>
      </c>
      <c r="I5" s="224" t="s">
        <v>194</v>
      </c>
      <c r="J5" s="224" t="s">
        <v>195</v>
      </c>
      <c r="K5" s="226" t="s">
        <v>196</v>
      </c>
      <c r="L5" s="217" t="s">
        <v>197</v>
      </c>
      <c r="M5" s="217"/>
      <c r="N5" s="218"/>
      <c r="O5" s="217"/>
      <c r="P5" s="219"/>
      <c r="Q5" s="220"/>
    </row>
    <row r="6" spans="1:17" ht="54" customHeight="1">
      <c r="A6" s="200"/>
      <c r="B6" s="225"/>
      <c r="C6" s="225"/>
      <c r="D6" s="225"/>
      <c r="E6" s="225"/>
      <c r="F6" s="225"/>
      <c r="G6" s="225"/>
      <c r="H6" s="225" t="s">
        <v>58</v>
      </c>
      <c r="I6" s="225"/>
      <c r="J6" s="225"/>
      <c r="K6" s="227"/>
      <c r="L6" s="47" t="s">
        <v>58</v>
      </c>
      <c r="M6" s="47" t="s">
        <v>65</v>
      </c>
      <c r="N6" s="46" t="s">
        <v>66</v>
      </c>
      <c r="O6" s="47" t="s">
        <v>67</v>
      </c>
      <c r="P6" s="48" t="s">
        <v>68</v>
      </c>
      <c r="Q6" s="46" t="s">
        <v>69</v>
      </c>
    </row>
    <row r="7" spans="1:17" ht="18" customHeight="1">
      <c r="A7" s="53">
        <v>1</v>
      </c>
      <c r="B7" s="54">
        <v>2</v>
      </c>
      <c r="C7" s="53">
        <v>3</v>
      </c>
      <c r="D7" s="53">
        <v>4</v>
      </c>
      <c r="E7" s="54">
        <v>5</v>
      </c>
      <c r="F7" s="53">
        <v>6</v>
      </c>
      <c r="G7" s="53">
        <v>7</v>
      </c>
      <c r="H7" s="54">
        <v>8</v>
      </c>
      <c r="I7" s="53">
        <v>9</v>
      </c>
      <c r="J7" s="53">
        <v>10</v>
      </c>
      <c r="K7" s="54">
        <v>11</v>
      </c>
      <c r="L7" s="53">
        <v>12</v>
      </c>
      <c r="M7" s="53">
        <v>13</v>
      </c>
      <c r="N7" s="54">
        <v>14</v>
      </c>
      <c r="O7" s="53">
        <v>15</v>
      </c>
      <c r="P7" s="53">
        <v>16</v>
      </c>
      <c r="Q7" s="54">
        <v>17</v>
      </c>
    </row>
    <row r="8" spans="1:17" ht="21" customHeight="1">
      <c r="A8" s="49" t="s">
        <v>342</v>
      </c>
      <c r="B8" s="55" t="s">
        <v>343</v>
      </c>
      <c r="C8" s="55" t="s">
        <v>345</v>
      </c>
      <c r="D8" s="55" t="s">
        <v>346</v>
      </c>
      <c r="E8" s="56">
        <v>10</v>
      </c>
      <c r="F8" s="41"/>
      <c r="G8" s="41">
        <v>1500</v>
      </c>
      <c r="H8" s="41">
        <v>1500</v>
      </c>
      <c r="I8" s="41"/>
      <c r="J8" s="41"/>
      <c r="K8" s="41"/>
      <c r="L8" s="41"/>
      <c r="M8" s="41"/>
      <c r="N8" s="41"/>
      <c r="O8" s="41"/>
      <c r="P8" s="41"/>
      <c r="Q8" s="41"/>
    </row>
    <row r="9" spans="1:17" ht="21" customHeight="1">
      <c r="A9" s="50" t="s">
        <v>342</v>
      </c>
      <c r="B9" s="55" t="s">
        <v>344</v>
      </c>
      <c r="C9" s="55" t="s">
        <v>345</v>
      </c>
      <c r="D9" s="55" t="s">
        <v>346</v>
      </c>
      <c r="E9" s="56">
        <v>5</v>
      </c>
      <c r="F9" s="41"/>
      <c r="G9" s="41">
        <v>750</v>
      </c>
      <c r="H9" s="41">
        <v>750</v>
      </c>
      <c r="I9" s="41"/>
      <c r="J9" s="41"/>
      <c r="K9" s="41"/>
      <c r="L9" s="41"/>
      <c r="M9" s="41"/>
      <c r="N9" s="41"/>
      <c r="O9" s="41"/>
      <c r="P9" s="41"/>
      <c r="Q9" s="41"/>
    </row>
    <row r="10" spans="1:17" ht="21" customHeight="1">
      <c r="A10" s="221" t="s">
        <v>137</v>
      </c>
      <c r="B10" s="222"/>
      <c r="C10" s="222"/>
      <c r="D10" s="222"/>
      <c r="E10" s="137"/>
      <c r="F10" s="41"/>
      <c r="G10" s="41">
        <f>SUM(G8:G9)</f>
        <v>2250</v>
      </c>
      <c r="H10" s="41">
        <f>SUM(H8:H9)</f>
        <v>2250</v>
      </c>
      <c r="I10" s="41"/>
      <c r="J10" s="41"/>
      <c r="K10" s="41"/>
      <c r="L10" s="41"/>
      <c r="M10" s="41"/>
      <c r="N10" s="41"/>
      <c r="O10" s="41"/>
      <c r="P10" s="41"/>
      <c r="Q10" s="41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16" type="noConversion"/>
  <printOptions horizontalCentered="1"/>
  <pageMargins left="0.96" right="0.96" top="0.72" bottom="0.72" header="0" footer="0"/>
  <pageSetup paperSize="9" scale="6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Right="0"/>
    <pageSetUpPr fitToPage="1"/>
  </sheetPr>
  <dimension ref="A1:N13"/>
  <sheetViews>
    <sheetView showZeros="0" workbookViewId="0">
      <selection activeCell="C23" sqref="C23"/>
    </sheetView>
  </sheetViews>
  <sheetFormatPr defaultColWidth="9.125" defaultRowHeight="14.25" customHeight="1"/>
  <cols>
    <col min="1" max="3" width="39.125" customWidth="1"/>
    <col min="4" max="12" width="20.375" customWidth="1"/>
    <col min="13" max="14" width="20.25" customWidth="1"/>
  </cols>
  <sheetData>
    <row r="1" spans="1:14" ht="16.5" customHeight="1">
      <c r="A1" s="38"/>
      <c r="B1" s="43"/>
      <c r="C1" s="43"/>
      <c r="D1" s="38"/>
      <c r="E1" s="38"/>
      <c r="F1" s="38"/>
      <c r="G1" s="38"/>
      <c r="H1" s="44"/>
      <c r="I1" s="38"/>
      <c r="J1" s="38"/>
      <c r="K1" s="43"/>
      <c r="L1" s="38"/>
      <c r="M1" s="51"/>
      <c r="N1" s="51" t="s">
        <v>198</v>
      </c>
    </row>
    <row r="2" spans="1:14" ht="41.25" customHeight="1">
      <c r="A2" s="229" t="s">
        <v>199</v>
      </c>
      <c r="B2" s="173"/>
      <c r="C2" s="173"/>
      <c r="D2" s="230"/>
      <c r="E2" s="230"/>
      <c r="F2" s="230"/>
      <c r="G2" s="230"/>
      <c r="H2" s="231"/>
      <c r="I2" s="230"/>
      <c r="J2" s="230"/>
      <c r="K2" s="173"/>
      <c r="L2" s="230"/>
      <c r="M2" s="231"/>
      <c r="N2" s="173"/>
    </row>
    <row r="3" spans="1:14" ht="22.5" customHeight="1">
      <c r="A3" s="232" t="s">
        <v>248</v>
      </c>
      <c r="B3" s="233"/>
      <c r="C3" s="233"/>
      <c r="D3" s="37"/>
      <c r="E3" s="37"/>
      <c r="F3" s="37"/>
      <c r="G3" s="37"/>
      <c r="H3" s="44"/>
      <c r="I3" s="38"/>
      <c r="J3" s="38"/>
      <c r="K3" s="43"/>
      <c r="L3" s="38"/>
      <c r="M3" s="52"/>
      <c r="N3" s="51" t="s">
        <v>2</v>
      </c>
    </row>
    <row r="4" spans="1:14" ht="24" customHeight="1">
      <c r="A4" s="199" t="s">
        <v>188</v>
      </c>
      <c r="B4" s="234" t="s">
        <v>200</v>
      </c>
      <c r="C4" s="234" t="s">
        <v>201</v>
      </c>
      <c r="D4" s="216" t="s">
        <v>155</v>
      </c>
      <c r="E4" s="216"/>
      <c r="F4" s="216"/>
      <c r="G4" s="216"/>
      <c r="H4" s="178"/>
      <c r="I4" s="216"/>
      <c r="J4" s="216"/>
      <c r="K4" s="177"/>
      <c r="L4" s="216"/>
      <c r="M4" s="178"/>
      <c r="N4" s="179"/>
    </row>
    <row r="5" spans="1:14" ht="24" customHeight="1">
      <c r="A5" s="201"/>
      <c r="B5" s="235"/>
      <c r="C5" s="235"/>
      <c r="D5" s="224" t="s">
        <v>56</v>
      </c>
      <c r="E5" s="224" t="s">
        <v>59</v>
      </c>
      <c r="F5" s="224" t="s">
        <v>194</v>
      </c>
      <c r="G5" s="224" t="s">
        <v>195</v>
      </c>
      <c r="H5" s="226" t="s">
        <v>196</v>
      </c>
      <c r="I5" s="217" t="s">
        <v>197</v>
      </c>
      <c r="J5" s="217"/>
      <c r="K5" s="218"/>
      <c r="L5" s="217"/>
      <c r="M5" s="219"/>
      <c r="N5" s="220"/>
    </row>
    <row r="6" spans="1:14" ht="54" customHeight="1">
      <c r="A6" s="200"/>
      <c r="B6" s="220"/>
      <c r="C6" s="220"/>
      <c r="D6" s="225"/>
      <c r="E6" s="225" t="s">
        <v>58</v>
      </c>
      <c r="F6" s="225"/>
      <c r="G6" s="225"/>
      <c r="H6" s="227"/>
      <c r="I6" s="47" t="s">
        <v>58</v>
      </c>
      <c r="J6" s="47" t="s">
        <v>65</v>
      </c>
      <c r="K6" s="46" t="s">
        <v>66</v>
      </c>
      <c r="L6" s="47" t="s">
        <v>67</v>
      </c>
      <c r="M6" s="48" t="s">
        <v>68</v>
      </c>
      <c r="N6" s="46" t="s">
        <v>69</v>
      </c>
    </row>
    <row r="7" spans="1:14" ht="17.25" customHeight="1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</row>
    <row r="8" spans="1:14" ht="21" customHeight="1">
      <c r="A8" s="49"/>
      <c r="B8" s="50"/>
      <c r="C8" s="50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  <row r="9" spans="1:14" ht="21" customHeight="1">
      <c r="A9" s="50"/>
      <c r="B9" s="50"/>
      <c r="C9" s="50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1:14" ht="21" customHeight="1">
      <c r="A10" s="50"/>
      <c r="B10" s="50"/>
      <c r="C10" s="50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</row>
    <row r="11" spans="1:14" ht="21" customHeight="1">
      <c r="A11" s="221" t="s">
        <v>137</v>
      </c>
      <c r="B11" s="189"/>
      <c r="C11" s="189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</row>
    <row r="13" spans="1:14" ht="42.75" customHeight="1">
      <c r="A13" s="228" t="s">
        <v>391</v>
      </c>
      <c r="B13" s="228"/>
    </row>
  </sheetData>
  <mergeCells count="14">
    <mergeCell ref="A13:B13"/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honeticPr fontId="16" type="noConversion"/>
  <printOptions horizontalCentered="1"/>
  <pageMargins left="0.96" right="0.96" top="0.72" bottom="0.72" header="0" footer="0"/>
  <pageSetup paperSize="9" scale="6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Right="0"/>
    <pageSetUpPr fitToPage="1"/>
  </sheetPr>
  <dimension ref="A1:Y10"/>
  <sheetViews>
    <sheetView showZeros="0" workbookViewId="0">
      <selection activeCell="A10" sqref="A10"/>
    </sheetView>
  </sheetViews>
  <sheetFormatPr defaultColWidth="9.125" defaultRowHeight="14.25" customHeight="1"/>
  <cols>
    <col min="1" max="1" width="37.75" customWidth="1"/>
    <col min="2" max="25" width="20" customWidth="1"/>
  </cols>
  <sheetData>
    <row r="1" spans="1:25" ht="17.25" customHeight="1">
      <c r="D1" s="36"/>
      <c r="W1" s="2"/>
      <c r="X1" s="2"/>
      <c r="Y1" s="2" t="s">
        <v>202</v>
      </c>
    </row>
    <row r="2" spans="1:25" ht="41.25" customHeight="1">
      <c r="A2" s="214" t="s">
        <v>203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3"/>
      <c r="X2" s="173"/>
      <c r="Y2" s="173"/>
    </row>
    <row r="3" spans="1:25" ht="18" customHeight="1">
      <c r="A3" s="232" t="s">
        <v>248</v>
      </c>
      <c r="B3" s="236"/>
      <c r="C3" s="236"/>
      <c r="D3" s="237"/>
      <c r="E3" s="238"/>
      <c r="F3" s="238"/>
      <c r="G3" s="238"/>
      <c r="H3" s="238"/>
      <c r="I3" s="238"/>
      <c r="W3" s="4"/>
      <c r="X3" s="4"/>
      <c r="Y3" s="4" t="s">
        <v>2</v>
      </c>
    </row>
    <row r="4" spans="1:25" ht="19.5" customHeight="1">
      <c r="A4" s="198" t="s">
        <v>204</v>
      </c>
      <c r="B4" s="180" t="s">
        <v>155</v>
      </c>
      <c r="C4" s="155"/>
      <c r="D4" s="155"/>
      <c r="E4" s="180" t="s">
        <v>205</v>
      </c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77"/>
      <c r="X4" s="179"/>
      <c r="Y4" s="179"/>
    </row>
    <row r="5" spans="1:25" ht="40.5" customHeight="1">
      <c r="A5" s="160"/>
      <c r="B5" s="12" t="s">
        <v>56</v>
      </c>
      <c r="C5" s="5" t="s">
        <v>59</v>
      </c>
      <c r="D5" s="39" t="s">
        <v>194</v>
      </c>
      <c r="E5" s="22" t="s">
        <v>206</v>
      </c>
      <c r="F5" s="22" t="s">
        <v>207</v>
      </c>
      <c r="G5" s="22" t="s">
        <v>208</v>
      </c>
      <c r="H5" s="22" t="s">
        <v>209</v>
      </c>
      <c r="I5" s="22" t="s">
        <v>210</v>
      </c>
      <c r="J5" s="22" t="s">
        <v>211</v>
      </c>
      <c r="K5" s="22" t="s">
        <v>212</v>
      </c>
      <c r="L5" s="22" t="s">
        <v>213</v>
      </c>
      <c r="M5" s="22" t="s">
        <v>214</v>
      </c>
      <c r="N5" s="22" t="s">
        <v>215</v>
      </c>
      <c r="O5" s="22" t="s">
        <v>216</v>
      </c>
      <c r="P5" s="22" t="s">
        <v>217</v>
      </c>
      <c r="Q5" s="22" t="s">
        <v>218</v>
      </c>
      <c r="R5" s="22" t="s">
        <v>219</v>
      </c>
      <c r="S5" s="22" t="s">
        <v>220</v>
      </c>
      <c r="T5" s="22" t="s">
        <v>221</v>
      </c>
      <c r="U5" s="22" t="s">
        <v>222</v>
      </c>
      <c r="V5" s="22" t="s">
        <v>223</v>
      </c>
      <c r="W5" s="22" t="s">
        <v>224</v>
      </c>
      <c r="X5" s="42" t="s">
        <v>225</v>
      </c>
      <c r="Y5" s="42" t="s">
        <v>226</v>
      </c>
    </row>
    <row r="6" spans="1:25" ht="19.5" customHeight="1">
      <c r="A6" s="9">
        <v>1</v>
      </c>
      <c r="B6" s="9">
        <v>2</v>
      </c>
      <c r="C6" s="9">
        <v>3</v>
      </c>
      <c r="D6" s="40">
        <v>4</v>
      </c>
      <c r="E6" s="16">
        <v>5</v>
      </c>
      <c r="F6" s="9">
        <v>6</v>
      </c>
      <c r="G6" s="9">
        <v>7</v>
      </c>
      <c r="H6" s="40">
        <v>8</v>
      </c>
      <c r="I6" s="9">
        <v>9</v>
      </c>
      <c r="J6" s="9">
        <v>10</v>
      </c>
      <c r="K6" s="9">
        <v>11</v>
      </c>
      <c r="L6" s="40">
        <v>12</v>
      </c>
      <c r="M6" s="9">
        <v>13</v>
      </c>
      <c r="N6" s="9">
        <v>14</v>
      </c>
      <c r="O6" s="9">
        <v>15</v>
      </c>
      <c r="P6" s="40">
        <v>16</v>
      </c>
      <c r="Q6" s="9">
        <v>17</v>
      </c>
      <c r="R6" s="9">
        <v>18</v>
      </c>
      <c r="S6" s="9">
        <v>19</v>
      </c>
      <c r="T6" s="40">
        <v>20</v>
      </c>
      <c r="U6" s="40">
        <v>21</v>
      </c>
      <c r="V6" s="40">
        <v>22</v>
      </c>
      <c r="W6" s="16">
        <v>23</v>
      </c>
      <c r="X6" s="16">
        <v>24</v>
      </c>
      <c r="Y6" s="16">
        <v>25</v>
      </c>
    </row>
    <row r="7" spans="1:25" ht="19.5" customHeight="1">
      <c r="A7" s="13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9.5" customHeight="1">
      <c r="A8" s="34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10" spans="1:25" ht="14.25" customHeight="1">
      <c r="A10" s="101" t="s">
        <v>392</v>
      </c>
    </row>
  </sheetData>
  <mergeCells count="5">
    <mergeCell ref="A2:Y2"/>
    <mergeCell ref="A3:I3"/>
    <mergeCell ref="B4:D4"/>
    <mergeCell ref="E4:Y4"/>
    <mergeCell ref="A4:A5"/>
  </mergeCells>
  <phoneticPr fontId="16" type="noConversion"/>
  <printOptions horizontalCentered="1"/>
  <pageMargins left="0.96" right="0.96" top="0.72" bottom="0.72" header="0" footer="0"/>
  <pageSetup paperSize="9" scale="57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Right="0"/>
    <pageSetUpPr fitToPage="1"/>
  </sheetPr>
  <dimension ref="A1:J9"/>
  <sheetViews>
    <sheetView showZeros="0" workbookViewId="0">
      <selection activeCell="E23" sqref="E23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2" t="s">
        <v>227</v>
      </c>
    </row>
    <row r="2" spans="1:10" ht="41.25" customHeight="1">
      <c r="A2" s="239" t="s">
        <v>228</v>
      </c>
      <c r="B2" s="174"/>
      <c r="C2" s="174"/>
      <c r="D2" s="174"/>
      <c r="E2" s="174"/>
      <c r="F2" s="173"/>
      <c r="G2" s="174"/>
      <c r="H2" s="173"/>
      <c r="I2" s="173"/>
      <c r="J2" s="174"/>
    </row>
    <row r="3" spans="1:10" ht="17.25" customHeight="1">
      <c r="A3" s="175" t="s">
        <v>248</v>
      </c>
      <c r="B3" s="116"/>
      <c r="C3" s="116"/>
      <c r="D3" s="116"/>
      <c r="E3" s="116"/>
      <c r="F3" s="116"/>
      <c r="G3" s="116"/>
      <c r="H3" s="116"/>
    </row>
    <row r="4" spans="1:10" ht="44.25" customHeight="1">
      <c r="A4" s="32" t="s">
        <v>173</v>
      </c>
      <c r="B4" s="32" t="s">
        <v>174</v>
      </c>
      <c r="C4" s="32" t="s">
        <v>175</v>
      </c>
      <c r="D4" s="32" t="s">
        <v>176</v>
      </c>
      <c r="E4" s="32" t="s">
        <v>177</v>
      </c>
      <c r="F4" s="33" t="s">
        <v>178</v>
      </c>
      <c r="G4" s="32" t="s">
        <v>179</v>
      </c>
      <c r="H4" s="33" t="s">
        <v>180</v>
      </c>
      <c r="I4" s="33" t="s">
        <v>181</v>
      </c>
      <c r="J4" s="32" t="s">
        <v>182</v>
      </c>
    </row>
    <row r="5" spans="1:10" ht="14.25" customHeight="1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3">
        <v>6</v>
      </c>
      <c r="G5" s="32">
        <v>7</v>
      </c>
      <c r="H5" s="33">
        <v>8</v>
      </c>
      <c r="I5" s="33">
        <v>9</v>
      </c>
      <c r="J5" s="32">
        <v>10</v>
      </c>
    </row>
    <row r="6" spans="1:10" ht="42" customHeight="1">
      <c r="A6" s="13"/>
      <c r="B6" s="34"/>
      <c r="C6" s="34"/>
      <c r="D6" s="34"/>
      <c r="E6" s="24"/>
      <c r="F6" s="35"/>
      <c r="G6" s="24"/>
      <c r="H6" s="35"/>
      <c r="I6" s="35"/>
      <c r="J6" s="24"/>
    </row>
    <row r="7" spans="1:10" ht="42" customHeight="1">
      <c r="A7" s="13"/>
      <c r="B7" s="10"/>
      <c r="C7" s="10"/>
      <c r="D7" s="10"/>
      <c r="E7" s="13"/>
      <c r="F7" s="10"/>
      <c r="G7" s="13"/>
      <c r="H7" s="10"/>
      <c r="I7" s="10"/>
      <c r="J7" s="13"/>
    </row>
    <row r="9" spans="1:10" ht="12" customHeight="1">
      <c r="A9" s="101" t="s">
        <v>392</v>
      </c>
    </row>
  </sheetData>
  <mergeCells count="2">
    <mergeCell ref="A2:J2"/>
    <mergeCell ref="A3:H3"/>
  </mergeCells>
  <phoneticPr fontId="16" type="noConversion"/>
  <printOptions horizontalCentered="1"/>
  <pageMargins left="0.96" right="0.96" top="0.72" bottom="0.72" header="0" footer="0"/>
  <pageSetup paperSize="9" scale="6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Right="0"/>
    <pageSetUpPr fitToPage="1"/>
  </sheetPr>
  <dimension ref="A1:H12"/>
  <sheetViews>
    <sheetView showZeros="0" workbookViewId="0">
      <selection activeCell="C31" sqref="C31"/>
    </sheetView>
  </sheetViews>
  <sheetFormatPr defaultColWidth="10.375" defaultRowHeight="14.25" customHeight="1"/>
  <cols>
    <col min="1" max="2" width="33.75" customWidth="1"/>
    <col min="3" max="3" width="45.625" customWidth="1"/>
    <col min="4" max="4" width="27.625" customWidth="1"/>
    <col min="5" max="5" width="21.75" customWidth="1"/>
    <col min="6" max="8" width="26.25" customWidth="1"/>
  </cols>
  <sheetData>
    <row r="1" spans="1:8" ht="14.25" customHeight="1">
      <c r="A1" s="240" t="s">
        <v>229</v>
      </c>
      <c r="B1" s="241"/>
      <c r="C1" s="242"/>
      <c r="D1" s="242"/>
      <c r="E1" s="242"/>
      <c r="F1" s="241"/>
      <c r="G1" s="241"/>
      <c r="H1" s="242"/>
    </row>
    <row r="2" spans="1:8" ht="41.25" customHeight="1">
      <c r="A2" s="122" t="s">
        <v>230</v>
      </c>
      <c r="B2" s="167"/>
      <c r="C2" s="166"/>
      <c r="D2" s="166"/>
      <c r="E2" s="166"/>
      <c r="F2" s="167"/>
      <c r="G2" s="167"/>
      <c r="H2" s="166"/>
    </row>
    <row r="3" spans="1:8" ht="14.25" customHeight="1">
      <c r="A3" s="117" t="s">
        <v>248</v>
      </c>
      <c r="B3" s="116"/>
      <c r="C3" s="20"/>
      <c r="E3" s="19"/>
      <c r="F3" s="18"/>
      <c r="G3" s="18"/>
      <c r="H3" s="21" t="s">
        <v>2</v>
      </c>
    </row>
    <row r="4" spans="1:8" ht="28.5" customHeight="1">
      <c r="A4" s="168" t="s">
        <v>148</v>
      </c>
      <c r="B4" s="129" t="s">
        <v>231</v>
      </c>
      <c r="C4" s="168" t="s">
        <v>232</v>
      </c>
      <c r="D4" s="168" t="s">
        <v>233</v>
      </c>
      <c r="E4" s="168" t="s">
        <v>234</v>
      </c>
      <c r="F4" s="169" t="s">
        <v>235</v>
      </c>
      <c r="G4" s="243"/>
      <c r="H4" s="168"/>
    </row>
    <row r="5" spans="1:8" ht="21" customHeight="1">
      <c r="A5" s="129"/>
      <c r="B5" s="172"/>
      <c r="C5" s="171"/>
      <c r="D5" s="172"/>
      <c r="E5" s="172"/>
      <c r="F5" s="22" t="s">
        <v>192</v>
      </c>
      <c r="G5" s="22" t="s">
        <v>236</v>
      </c>
      <c r="H5" s="22" t="s">
        <v>237</v>
      </c>
    </row>
    <row r="6" spans="1:8" ht="17.25" customHeight="1">
      <c r="A6" s="23" t="s">
        <v>82</v>
      </c>
      <c r="B6" s="23">
        <v>2</v>
      </c>
      <c r="C6" s="24">
        <v>3</v>
      </c>
      <c r="D6" s="23">
        <v>4</v>
      </c>
      <c r="E6" s="25">
        <v>5</v>
      </c>
      <c r="F6" s="26">
        <v>6</v>
      </c>
      <c r="G6" s="24">
        <v>7</v>
      </c>
      <c r="H6" s="24">
        <v>8</v>
      </c>
    </row>
    <row r="7" spans="1:8" ht="19.5" customHeight="1">
      <c r="A7" s="27"/>
      <c r="B7" s="15"/>
      <c r="C7" s="13"/>
      <c r="D7" s="10"/>
      <c r="E7" s="26"/>
      <c r="F7" s="28"/>
      <c r="G7" s="29"/>
      <c r="H7" s="29"/>
    </row>
    <row r="8" spans="1:8" ht="19.5" customHeight="1">
      <c r="A8" s="27"/>
      <c r="B8" s="15"/>
      <c r="C8" s="13"/>
      <c r="D8" s="10"/>
      <c r="E8" s="26"/>
      <c r="F8" s="28"/>
      <c r="G8" s="29"/>
      <c r="H8" s="29"/>
    </row>
    <row r="9" spans="1:8" ht="19.5" customHeight="1">
      <c r="A9" s="244" t="s">
        <v>56</v>
      </c>
      <c r="B9" s="245"/>
      <c r="C9" s="246"/>
      <c r="D9" s="247"/>
      <c r="E9" s="247"/>
      <c r="F9" s="28"/>
      <c r="G9" s="29"/>
      <c r="H9" s="29"/>
    </row>
    <row r="10" spans="1:8" ht="19.5" customHeight="1">
      <c r="A10" s="248" t="s">
        <v>238</v>
      </c>
      <c r="B10" s="245"/>
      <c r="C10" s="246"/>
      <c r="D10" s="249"/>
      <c r="E10" s="249"/>
      <c r="F10" s="250"/>
      <c r="G10" s="251"/>
      <c r="H10" s="251"/>
    </row>
    <row r="12" spans="1:8" ht="14.25" customHeight="1">
      <c r="A12" s="102" t="s">
        <v>393</v>
      </c>
    </row>
  </sheetData>
  <mergeCells count="11">
    <mergeCell ref="A10:H10"/>
    <mergeCell ref="A4:A5"/>
    <mergeCell ref="B4:B5"/>
    <mergeCell ref="C4:C5"/>
    <mergeCell ref="D4:D5"/>
    <mergeCell ref="E4:E5"/>
    <mergeCell ref="A1:H1"/>
    <mergeCell ref="A2:H2"/>
    <mergeCell ref="A3:B3"/>
    <mergeCell ref="F4:H4"/>
    <mergeCell ref="A9:E9"/>
  </mergeCells>
  <phoneticPr fontId="16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Right="0"/>
    <pageSetUpPr fitToPage="1"/>
  </sheetPr>
  <dimension ref="A1:K12"/>
  <sheetViews>
    <sheetView showZeros="0" workbookViewId="0">
      <selection activeCell="F29" sqref="F29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1"/>
      <c r="E1" s="1"/>
      <c r="F1" s="1"/>
      <c r="G1" s="1"/>
      <c r="K1" s="2" t="s">
        <v>239</v>
      </c>
    </row>
    <row r="2" spans="1:11" ht="41.25" customHeight="1">
      <c r="A2" s="252" t="s">
        <v>240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3" spans="1:11" ht="13.5" customHeight="1">
      <c r="A3" s="175" t="s">
        <v>248</v>
      </c>
      <c r="B3" s="197"/>
      <c r="C3" s="197"/>
      <c r="D3" s="197"/>
      <c r="E3" s="197"/>
      <c r="F3" s="197"/>
      <c r="G3" s="197"/>
      <c r="H3" s="3"/>
      <c r="I3" s="3"/>
      <c r="J3" s="3"/>
      <c r="K3" s="4" t="s">
        <v>2</v>
      </c>
    </row>
    <row r="4" spans="1:11" ht="21.75" customHeight="1">
      <c r="A4" s="186" t="s">
        <v>167</v>
      </c>
      <c r="B4" s="186" t="s">
        <v>150</v>
      </c>
      <c r="C4" s="186" t="s">
        <v>168</v>
      </c>
      <c r="D4" s="199" t="s">
        <v>151</v>
      </c>
      <c r="E4" s="199" t="s">
        <v>152</v>
      </c>
      <c r="F4" s="199" t="s">
        <v>153</v>
      </c>
      <c r="G4" s="199" t="s">
        <v>154</v>
      </c>
      <c r="H4" s="198" t="s">
        <v>56</v>
      </c>
      <c r="I4" s="180" t="s">
        <v>241</v>
      </c>
      <c r="J4" s="155"/>
      <c r="K4" s="156"/>
    </row>
    <row r="5" spans="1:11" ht="21.75" customHeight="1">
      <c r="A5" s="192"/>
      <c r="B5" s="192"/>
      <c r="C5" s="192"/>
      <c r="D5" s="201"/>
      <c r="E5" s="201"/>
      <c r="F5" s="201"/>
      <c r="G5" s="201"/>
      <c r="H5" s="182"/>
      <c r="I5" s="199" t="s">
        <v>59</v>
      </c>
      <c r="J5" s="199" t="s">
        <v>60</v>
      </c>
      <c r="K5" s="199" t="s">
        <v>61</v>
      </c>
    </row>
    <row r="6" spans="1:11" ht="40.5" customHeight="1">
      <c r="A6" s="187"/>
      <c r="B6" s="187"/>
      <c r="C6" s="187"/>
      <c r="D6" s="200"/>
      <c r="E6" s="200"/>
      <c r="F6" s="200"/>
      <c r="G6" s="200"/>
      <c r="H6" s="160"/>
      <c r="I6" s="200" t="s">
        <v>58</v>
      </c>
      <c r="J6" s="200"/>
      <c r="K6" s="200"/>
    </row>
    <row r="7" spans="1:11" ht="15" customHeight="1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16">
        <v>10</v>
      </c>
      <c r="K7" s="16">
        <v>11</v>
      </c>
    </row>
    <row r="8" spans="1:11" ht="18.75" customHeight="1">
      <c r="A8" s="13"/>
      <c r="B8" s="10"/>
      <c r="C8" s="13"/>
      <c r="D8" s="13"/>
      <c r="E8" s="13"/>
      <c r="F8" s="13"/>
      <c r="G8" s="13"/>
      <c r="H8" s="14"/>
      <c r="I8" s="17"/>
      <c r="J8" s="17"/>
      <c r="K8" s="14"/>
    </row>
    <row r="9" spans="1:11" ht="18.75" customHeight="1">
      <c r="A9" s="15"/>
      <c r="B9" s="10"/>
      <c r="C9" s="10"/>
      <c r="D9" s="10"/>
      <c r="E9" s="10"/>
      <c r="F9" s="10"/>
      <c r="G9" s="10"/>
      <c r="H9" s="11"/>
      <c r="I9" s="11"/>
      <c r="J9" s="11"/>
      <c r="K9" s="14"/>
    </row>
    <row r="10" spans="1:11" ht="18.75" customHeight="1">
      <c r="A10" s="188" t="s">
        <v>137</v>
      </c>
      <c r="B10" s="204"/>
      <c r="C10" s="204"/>
      <c r="D10" s="204"/>
      <c r="E10" s="204"/>
      <c r="F10" s="204"/>
      <c r="G10" s="148"/>
      <c r="H10" s="11"/>
      <c r="I10" s="11"/>
      <c r="J10" s="11"/>
      <c r="K10" s="14"/>
    </row>
    <row r="12" spans="1:11" ht="14.25" customHeight="1">
      <c r="A12" s="103" t="s">
        <v>394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Right="0"/>
    <pageSetUpPr fitToPage="1"/>
  </sheetPr>
  <dimension ref="A1:G28"/>
  <sheetViews>
    <sheetView showZeros="0" tabSelected="1" workbookViewId="0">
      <selection activeCell="C30" sqref="C30"/>
    </sheetView>
  </sheetViews>
  <sheetFormatPr defaultColWidth="9.125" defaultRowHeight="14.25" customHeight="1"/>
  <cols>
    <col min="1" max="1" width="35.25" customWidth="1"/>
    <col min="2" max="2" width="28" customWidth="1"/>
    <col min="3" max="3" width="68.25" customWidth="1"/>
    <col min="4" max="4" width="12.125" customWidth="1"/>
    <col min="5" max="5" width="18.625" customWidth="1"/>
    <col min="6" max="6" width="19.875" customWidth="1"/>
    <col min="7" max="7" width="19.375" customWidth="1"/>
  </cols>
  <sheetData>
    <row r="1" spans="1:7" ht="13.5" customHeight="1">
      <c r="D1" s="1"/>
      <c r="G1" s="2" t="s">
        <v>242</v>
      </c>
    </row>
    <row r="2" spans="1:7" ht="41.25" customHeight="1">
      <c r="A2" s="174" t="s">
        <v>243</v>
      </c>
      <c r="B2" s="174"/>
      <c r="C2" s="174"/>
      <c r="D2" s="174"/>
      <c r="E2" s="174"/>
      <c r="F2" s="174"/>
      <c r="G2" s="174"/>
    </row>
    <row r="3" spans="1:7" ht="13.5" customHeight="1">
      <c r="A3" s="175" t="s">
        <v>248</v>
      </c>
      <c r="B3" s="197"/>
      <c r="C3" s="197"/>
      <c r="D3" s="197"/>
      <c r="E3" s="3"/>
      <c r="F3" s="3"/>
      <c r="G3" s="4" t="s">
        <v>2</v>
      </c>
    </row>
    <row r="4" spans="1:7" ht="21.75" customHeight="1">
      <c r="A4" s="186" t="s">
        <v>168</v>
      </c>
      <c r="B4" s="186" t="s">
        <v>167</v>
      </c>
      <c r="C4" s="186" t="s">
        <v>150</v>
      </c>
      <c r="D4" s="199" t="s">
        <v>244</v>
      </c>
      <c r="E4" s="180" t="s">
        <v>59</v>
      </c>
      <c r="F4" s="155"/>
      <c r="G4" s="156"/>
    </row>
    <row r="5" spans="1:7" ht="21.75" customHeight="1">
      <c r="A5" s="192"/>
      <c r="B5" s="192"/>
      <c r="C5" s="192"/>
      <c r="D5" s="201"/>
      <c r="E5" s="256" t="s">
        <v>245</v>
      </c>
      <c r="F5" s="199" t="s">
        <v>246</v>
      </c>
      <c r="G5" s="199" t="s">
        <v>247</v>
      </c>
    </row>
    <row r="6" spans="1:7" ht="40.5" customHeight="1">
      <c r="A6" s="187"/>
      <c r="B6" s="187"/>
      <c r="C6" s="187"/>
      <c r="D6" s="200"/>
      <c r="E6" s="160"/>
      <c r="F6" s="200" t="s">
        <v>58</v>
      </c>
      <c r="G6" s="200"/>
    </row>
    <row r="7" spans="1:7" ht="15" customHeight="1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7" ht="17.25" customHeight="1">
      <c r="A8" s="257" t="s">
        <v>329</v>
      </c>
      <c r="B8" s="104" t="s">
        <v>395</v>
      </c>
      <c r="C8" s="113" t="s">
        <v>333</v>
      </c>
      <c r="D8" s="104" t="s">
        <v>396</v>
      </c>
      <c r="E8" s="105">
        <v>10000</v>
      </c>
      <c r="F8" s="105">
        <v>10000</v>
      </c>
      <c r="G8" s="105">
        <v>10000</v>
      </c>
    </row>
    <row r="9" spans="1:7" ht="18.75" customHeight="1">
      <c r="A9" s="258"/>
      <c r="B9" s="104" t="s">
        <v>395</v>
      </c>
      <c r="C9" s="113" t="s">
        <v>289</v>
      </c>
      <c r="D9" s="104" t="s">
        <v>396</v>
      </c>
      <c r="E9" s="105">
        <v>1836217</v>
      </c>
      <c r="F9" s="105">
        <v>1836217</v>
      </c>
      <c r="G9" s="105">
        <v>1836217</v>
      </c>
    </row>
    <row r="10" spans="1:7" ht="14.25" customHeight="1">
      <c r="A10" s="258"/>
      <c r="B10" s="104" t="s">
        <v>395</v>
      </c>
      <c r="C10" s="113" t="s">
        <v>285</v>
      </c>
      <c r="D10" s="104" t="s">
        <v>396</v>
      </c>
      <c r="E10" s="105">
        <v>625753</v>
      </c>
      <c r="F10" s="105">
        <v>625753</v>
      </c>
      <c r="G10" s="105">
        <v>625753</v>
      </c>
    </row>
    <row r="11" spans="1:7" ht="14.25" customHeight="1">
      <c r="A11" s="258"/>
      <c r="B11" s="104" t="s">
        <v>395</v>
      </c>
      <c r="C11" s="113" t="s">
        <v>273</v>
      </c>
      <c r="D11" s="104" t="s">
        <v>396</v>
      </c>
      <c r="E11" s="105">
        <v>324948</v>
      </c>
      <c r="F11" s="105">
        <v>324948</v>
      </c>
      <c r="G11" s="105">
        <v>324948</v>
      </c>
    </row>
    <row r="12" spans="1:7" ht="14.25" customHeight="1">
      <c r="A12" s="258"/>
      <c r="B12" s="104" t="s">
        <v>395</v>
      </c>
      <c r="C12" s="113" t="s">
        <v>293</v>
      </c>
      <c r="D12" s="104" t="s">
        <v>396</v>
      </c>
      <c r="E12" s="105">
        <v>13260</v>
      </c>
      <c r="F12" s="105">
        <v>13260</v>
      </c>
      <c r="G12" s="105">
        <v>13260</v>
      </c>
    </row>
    <row r="13" spans="1:7" ht="14.25" customHeight="1">
      <c r="A13" s="258"/>
      <c r="B13" s="104" t="s">
        <v>395</v>
      </c>
      <c r="C13" s="113" t="s">
        <v>292</v>
      </c>
      <c r="D13" s="104" t="s">
        <v>396</v>
      </c>
      <c r="E13" s="105">
        <v>2800</v>
      </c>
      <c r="F13" s="105">
        <v>2800</v>
      </c>
      <c r="G13" s="105">
        <v>2800</v>
      </c>
    </row>
    <row r="14" spans="1:7" ht="14.25" customHeight="1">
      <c r="A14" s="258"/>
      <c r="B14" s="104" t="s">
        <v>395</v>
      </c>
      <c r="C14" s="113" t="s">
        <v>294</v>
      </c>
      <c r="D14" s="104" t="s">
        <v>396</v>
      </c>
      <c r="E14" s="105">
        <v>167802</v>
      </c>
      <c r="F14" s="105">
        <v>167802</v>
      </c>
      <c r="G14" s="105">
        <v>167802</v>
      </c>
    </row>
    <row r="15" spans="1:7" ht="14.25" customHeight="1">
      <c r="A15" s="258"/>
      <c r="B15" s="104" t="s">
        <v>395</v>
      </c>
      <c r="C15" s="113" t="s">
        <v>287</v>
      </c>
      <c r="D15" s="104" t="s">
        <v>396</v>
      </c>
      <c r="E15" s="105">
        <v>204000</v>
      </c>
      <c r="F15" s="105">
        <v>204000</v>
      </c>
      <c r="G15" s="105">
        <v>204000</v>
      </c>
    </row>
    <row r="16" spans="1:7" ht="14.25" customHeight="1">
      <c r="A16" s="258"/>
      <c r="B16" s="104" t="s">
        <v>395</v>
      </c>
      <c r="C16" s="113" t="s">
        <v>288</v>
      </c>
      <c r="D16" s="104" t="s">
        <v>396</v>
      </c>
      <c r="E16" s="105">
        <v>804800</v>
      </c>
      <c r="F16" s="105">
        <v>804800</v>
      </c>
      <c r="G16" s="105">
        <v>804800</v>
      </c>
    </row>
    <row r="17" spans="1:7" ht="14.25" customHeight="1">
      <c r="A17" s="258"/>
      <c r="B17" s="104" t="s">
        <v>395</v>
      </c>
      <c r="C17" s="113" t="s">
        <v>290</v>
      </c>
      <c r="D17" s="104" t="s">
        <v>396</v>
      </c>
      <c r="E17" s="105">
        <v>24000</v>
      </c>
      <c r="F17" s="105">
        <v>24000</v>
      </c>
      <c r="G17" s="105">
        <v>24000</v>
      </c>
    </row>
    <row r="18" spans="1:7" s="106" customFormat="1" ht="14.25" customHeight="1">
      <c r="A18" s="258"/>
      <c r="B18" s="104" t="s">
        <v>395</v>
      </c>
      <c r="C18" s="113" t="s">
        <v>291</v>
      </c>
      <c r="D18" s="104" t="s">
        <v>396</v>
      </c>
      <c r="E18" s="105">
        <v>32000</v>
      </c>
      <c r="F18" s="105">
        <v>32000</v>
      </c>
      <c r="G18" s="105">
        <v>32000</v>
      </c>
    </row>
    <row r="19" spans="1:7" s="106" customFormat="1" ht="14.25" customHeight="1">
      <c r="A19" s="258"/>
      <c r="B19" s="104" t="s">
        <v>395</v>
      </c>
      <c r="C19" s="113" t="s">
        <v>286</v>
      </c>
      <c r="D19" s="104" t="s">
        <v>396</v>
      </c>
      <c r="E19" s="105">
        <v>1087333.08</v>
      </c>
      <c r="F19" s="105">
        <v>1087333.08</v>
      </c>
      <c r="G19" s="105">
        <v>1087333.08</v>
      </c>
    </row>
    <row r="20" spans="1:7" s="106" customFormat="1" ht="14.25" customHeight="1">
      <c r="A20" s="258"/>
      <c r="B20" s="104" t="s">
        <v>395</v>
      </c>
      <c r="C20" s="113" t="s">
        <v>334</v>
      </c>
      <c r="D20" s="104" t="s">
        <v>396</v>
      </c>
      <c r="E20" s="105">
        <v>659</v>
      </c>
      <c r="F20" s="105">
        <v>659</v>
      </c>
      <c r="G20" s="105">
        <v>659</v>
      </c>
    </row>
    <row r="21" spans="1:7" s="106" customFormat="1" ht="14.25" customHeight="1">
      <c r="A21" s="258"/>
      <c r="B21" s="104" t="s">
        <v>395</v>
      </c>
      <c r="C21" s="113" t="s">
        <v>335</v>
      </c>
      <c r="D21" s="104" t="s">
        <v>396</v>
      </c>
      <c r="E21" s="105">
        <v>5205.9399999999996</v>
      </c>
      <c r="F21" s="105">
        <v>5205.9399999999996</v>
      </c>
      <c r="G21" s="105">
        <v>5205.9399999999996</v>
      </c>
    </row>
    <row r="22" spans="1:7" s="106" customFormat="1" ht="14.25" customHeight="1">
      <c r="A22" s="258"/>
      <c r="B22" s="104" t="s">
        <v>395</v>
      </c>
      <c r="C22" s="113" t="s">
        <v>335</v>
      </c>
      <c r="D22" s="104" t="s">
        <v>396</v>
      </c>
      <c r="E22" s="105">
        <v>5804.9</v>
      </c>
      <c r="F22" s="105">
        <v>5804.9</v>
      </c>
      <c r="G22" s="105">
        <v>5804.9</v>
      </c>
    </row>
    <row r="23" spans="1:7" s="106" customFormat="1" ht="14.25" customHeight="1">
      <c r="A23" s="258"/>
      <c r="B23" s="104" t="s">
        <v>395</v>
      </c>
      <c r="C23" s="113" t="s">
        <v>335</v>
      </c>
      <c r="D23" s="104" t="s">
        <v>396</v>
      </c>
      <c r="E23" s="105">
        <v>5350</v>
      </c>
      <c r="F23" s="105">
        <v>5350</v>
      </c>
      <c r="G23" s="105">
        <v>5350</v>
      </c>
    </row>
    <row r="24" spans="1:7" s="106" customFormat="1" ht="14.25" customHeight="1">
      <c r="A24" s="258"/>
      <c r="B24" s="104" t="s">
        <v>395</v>
      </c>
      <c r="C24" s="113" t="s">
        <v>336</v>
      </c>
      <c r="D24" s="104" t="s">
        <v>396</v>
      </c>
      <c r="E24" s="105">
        <v>331.18</v>
      </c>
      <c r="F24" s="105">
        <v>331.18</v>
      </c>
      <c r="G24" s="105">
        <v>331.18</v>
      </c>
    </row>
    <row r="25" spans="1:7" s="106" customFormat="1" ht="14.25" customHeight="1">
      <c r="A25" s="258"/>
      <c r="B25" s="104" t="s">
        <v>395</v>
      </c>
      <c r="C25" s="113" t="s">
        <v>336</v>
      </c>
      <c r="D25" s="104" t="s">
        <v>396</v>
      </c>
      <c r="E25" s="105">
        <v>4020</v>
      </c>
      <c r="F25" s="105">
        <v>4020</v>
      </c>
      <c r="G25" s="105">
        <v>4020</v>
      </c>
    </row>
    <row r="26" spans="1:7" s="106" customFormat="1" ht="14.25" customHeight="1">
      <c r="A26" s="259"/>
      <c r="B26" s="104" t="s">
        <v>395</v>
      </c>
      <c r="C26" s="113" t="s">
        <v>336</v>
      </c>
      <c r="D26" s="104" t="s">
        <v>396</v>
      </c>
      <c r="E26" s="105">
        <v>2490.06</v>
      </c>
      <c r="F26" s="105">
        <v>2490.06</v>
      </c>
      <c r="G26" s="105">
        <v>2490.06</v>
      </c>
    </row>
    <row r="27" spans="1:7" s="106" customFormat="1" ht="14.25" customHeight="1">
      <c r="A27" s="253" t="s">
        <v>397</v>
      </c>
      <c r="B27" s="254"/>
      <c r="C27" s="254"/>
      <c r="D27" s="255"/>
      <c r="E27" s="114">
        <f>SUM(E8:E26)</f>
        <v>5156774.16</v>
      </c>
      <c r="F27" s="114">
        <f>SUM(F8:F26)</f>
        <v>5156774.16</v>
      </c>
      <c r="G27" s="114">
        <f>SUM(G8:G26)</f>
        <v>5156774.16</v>
      </c>
    </row>
    <row r="28" spans="1:7" ht="19.5" customHeight="1"/>
  </sheetData>
  <mergeCells count="12">
    <mergeCell ref="A27:D27"/>
    <mergeCell ref="A2:G2"/>
    <mergeCell ref="A3:D3"/>
    <mergeCell ref="E4:G4"/>
    <mergeCell ref="A4:A6"/>
    <mergeCell ref="B4:B6"/>
    <mergeCell ref="C4:C6"/>
    <mergeCell ref="D4:D6"/>
    <mergeCell ref="E5:E6"/>
    <mergeCell ref="F5:F6"/>
    <mergeCell ref="G5:G6"/>
    <mergeCell ref="A8:A26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  <pageSetUpPr fitToPage="1"/>
  </sheetPr>
  <dimension ref="A1:S9"/>
  <sheetViews>
    <sheetView showGridLines="0" showZeros="0" workbookViewId="0">
      <selection activeCell="P27" sqref="P27"/>
    </sheetView>
  </sheetViews>
  <sheetFormatPr defaultColWidth="8.625" defaultRowHeight="12.75" customHeight="1"/>
  <cols>
    <col min="1" max="1" width="15.875" customWidth="1"/>
    <col min="2" max="2" width="23.375" customWidth="1"/>
    <col min="3" max="3" width="17" customWidth="1"/>
    <col min="4" max="4" width="13.625" customWidth="1"/>
    <col min="5" max="5" width="15.125" customWidth="1"/>
    <col min="6" max="6" width="7.625" customWidth="1"/>
    <col min="7" max="7" width="8.625" customWidth="1"/>
    <col min="8" max="8" width="8.5" customWidth="1"/>
    <col min="9" max="9" width="12.625" customWidth="1"/>
    <col min="10" max="10" width="5.25" customWidth="1"/>
    <col min="11" max="11" width="11" customWidth="1"/>
    <col min="12" max="12" width="7.375" customWidth="1"/>
    <col min="13" max="13" width="10.375" customWidth="1"/>
    <col min="14" max="14" width="14.75" customWidth="1"/>
    <col min="15" max="15" width="13" customWidth="1"/>
    <col min="16" max="16" width="12.375" customWidth="1"/>
    <col min="17" max="17" width="8.25" customWidth="1"/>
    <col min="18" max="18" width="10.5" customWidth="1"/>
    <col min="19" max="19" width="11.25" customWidth="1"/>
  </cols>
  <sheetData>
    <row r="1" spans="1:19" ht="17.25" customHeight="1">
      <c r="A1" s="121" t="s">
        <v>52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19" ht="41.25" customHeight="1">
      <c r="A2" s="122" t="s">
        <v>53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ht="17.25" customHeight="1">
      <c r="A3" s="117" t="s">
        <v>248</v>
      </c>
      <c r="B3" s="116"/>
      <c r="S3" s="20" t="s">
        <v>2</v>
      </c>
    </row>
    <row r="4" spans="1:19" ht="21.75" customHeight="1">
      <c r="A4" s="131" t="s">
        <v>54</v>
      </c>
      <c r="B4" s="134" t="s">
        <v>55</v>
      </c>
      <c r="C4" s="134" t="s">
        <v>56</v>
      </c>
      <c r="D4" s="123" t="s">
        <v>57</v>
      </c>
      <c r="E4" s="123"/>
      <c r="F4" s="123"/>
      <c r="G4" s="123"/>
      <c r="H4" s="123"/>
      <c r="I4" s="124"/>
      <c r="J4" s="123"/>
      <c r="K4" s="123"/>
      <c r="L4" s="123"/>
      <c r="M4" s="123"/>
      <c r="N4" s="125"/>
      <c r="O4" s="123" t="s">
        <v>46</v>
      </c>
      <c r="P4" s="123"/>
      <c r="Q4" s="123"/>
      <c r="R4" s="123"/>
      <c r="S4" s="125"/>
    </row>
    <row r="5" spans="1:19" ht="27" customHeight="1">
      <c r="A5" s="132"/>
      <c r="B5" s="135"/>
      <c r="C5" s="135"/>
      <c r="D5" s="135" t="s">
        <v>58</v>
      </c>
      <c r="E5" s="135" t="s">
        <v>59</v>
      </c>
      <c r="F5" s="135" t="s">
        <v>60</v>
      </c>
      <c r="G5" s="135" t="s">
        <v>61</v>
      </c>
      <c r="H5" s="135" t="s">
        <v>62</v>
      </c>
      <c r="I5" s="126" t="s">
        <v>63</v>
      </c>
      <c r="J5" s="127"/>
      <c r="K5" s="127"/>
      <c r="L5" s="127"/>
      <c r="M5" s="127"/>
      <c r="N5" s="128"/>
      <c r="O5" s="135" t="s">
        <v>58</v>
      </c>
      <c r="P5" s="135" t="s">
        <v>59</v>
      </c>
      <c r="Q5" s="135" t="s">
        <v>60</v>
      </c>
      <c r="R5" s="135" t="s">
        <v>61</v>
      </c>
      <c r="S5" s="135" t="s">
        <v>64</v>
      </c>
    </row>
    <row r="6" spans="1:19" ht="30" customHeight="1">
      <c r="A6" s="133"/>
      <c r="B6" s="136"/>
      <c r="C6" s="137"/>
      <c r="D6" s="137"/>
      <c r="E6" s="137"/>
      <c r="F6" s="137"/>
      <c r="G6" s="137"/>
      <c r="H6" s="137"/>
      <c r="I6" s="35" t="s">
        <v>58</v>
      </c>
      <c r="J6" s="77" t="s">
        <v>65</v>
      </c>
      <c r="K6" s="77" t="s">
        <v>66</v>
      </c>
      <c r="L6" s="77" t="s">
        <v>67</v>
      </c>
      <c r="M6" s="77" t="s">
        <v>68</v>
      </c>
      <c r="N6" s="77" t="s">
        <v>69</v>
      </c>
      <c r="O6" s="138"/>
      <c r="P6" s="138"/>
      <c r="Q6" s="138"/>
      <c r="R6" s="138"/>
      <c r="S6" s="137"/>
    </row>
    <row r="7" spans="1:19" ht="15" customHeight="1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35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</row>
    <row r="8" spans="1:19" ht="18" customHeight="1">
      <c r="A8" s="10">
        <v>105052</v>
      </c>
      <c r="B8" s="10" t="s">
        <v>249</v>
      </c>
      <c r="C8" s="41">
        <v>6316774.1600000001</v>
      </c>
      <c r="D8" s="41">
        <v>5132913.08</v>
      </c>
      <c r="E8" s="41">
        <v>5132913.08</v>
      </c>
      <c r="F8" s="41"/>
      <c r="G8" s="41"/>
      <c r="H8" s="41"/>
      <c r="I8" s="41">
        <v>1160000</v>
      </c>
      <c r="J8" s="41"/>
      <c r="K8" s="41"/>
      <c r="L8" s="41"/>
      <c r="M8" s="41"/>
      <c r="N8" s="41">
        <v>1160000</v>
      </c>
      <c r="O8" s="41">
        <v>23861.08</v>
      </c>
      <c r="P8" s="41">
        <v>23861.08</v>
      </c>
      <c r="Q8" s="41"/>
      <c r="R8" s="41"/>
      <c r="S8" s="41"/>
    </row>
    <row r="9" spans="1:19" ht="18" customHeight="1">
      <c r="A9" s="129" t="s">
        <v>56</v>
      </c>
      <c r="B9" s="130"/>
      <c r="C9" s="41">
        <v>6316774.1600000001</v>
      </c>
      <c r="D9" s="41">
        <v>5132913.08</v>
      </c>
      <c r="E9" s="41">
        <v>5132913.08</v>
      </c>
      <c r="F9" s="41"/>
      <c r="G9" s="41"/>
      <c r="H9" s="41"/>
      <c r="I9" s="41">
        <v>1160000</v>
      </c>
      <c r="J9" s="41"/>
      <c r="K9" s="41"/>
      <c r="L9" s="41"/>
      <c r="M9" s="41"/>
      <c r="N9" s="41">
        <v>1160000</v>
      </c>
      <c r="O9" s="41">
        <v>23861.08</v>
      </c>
      <c r="P9" s="41">
        <v>23861.08</v>
      </c>
      <c r="Q9" s="41"/>
      <c r="R9" s="41"/>
      <c r="S9" s="41"/>
    </row>
  </sheetData>
  <mergeCells count="20">
    <mergeCell ref="O5:O6"/>
    <mergeCell ref="P5:P6"/>
    <mergeCell ref="Q5:Q6"/>
    <mergeCell ref="R5:R6"/>
    <mergeCell ref="S5:S6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A1:S1"/>
    <mergeCell ref="A2:S2"/>
    <mergeCell ref="A3:B3"/>
    <mergeCell ref="D4:N4"/>
    <mergeCell ref="O4:S4"/>
  </mergeCells>
  <phoneticPr fontId="16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  <pageSetUpPr fitToPage="1"/>
  </sheetPr>
  <dimension ref="A1:O21"/>
  <sheetViews>
    <sheetView showGridLines="0" showZeros="0" workbookViewId="0">
      <selection activeCell="D30" sqref="D30"/>
    </sheetView>
  </sheetViews>
  <sheetFormatPr defaultColWidth="8.625" defaultRowHeight="12.75" customHeight="1"/>
  <cols>
    <col min="1" max="1" width="14.25" customWidth="1"/>
    <col min="2" max="2" width="37.625" customWidth="1"/>
    <col min="3" max="3" width="16.75" customWidth="1"/>
    <col min="4" max="4" width="18.875" customWidth="1"/>
    <col min="5" max="5" width="19" customWidth="1"/>
    <col min="6" max="6" width="17.75" customWidth="1"/>
    <col min="7" max="7" width="9.5" customWidth="1"/>
    <col min="8" max="8" width="11.125" customWidth="1"/>
    <col min="9" max="9" width="7.25" customWidth="1"/>
    <col min="10" max="10" width="12.875" customWidth="1"/>
    <col min="11" max="11" width="7.5" customWidth="1"/>
    <col min="12" max="12" width="9.375" customWidth="1"/>
    <col min="13" max="13" width="7.5" customWidth="1"/>
    <col min="14" max="14" width="7.25" customWidth="1"/>
    <col min="15" max="15" width="14.875" customWidth="1"/>
  </cols>
  <sheetData>
    <row r="1" spans="1:15" ht="17.25" customHeight="1">
      <c r="A1" s="139" t="s">
        <v>70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15" ht="41.25" customHeight="1">
      <c r="A2" s="122" t="s">
        <v>71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1:15" ht="17.25" customHeight="1">
      <c r="A3" s="117" t="s">
        <v>248</v>
      </c>
      <c r="B3" s="116"/>
      <c r="O3" s="20" t="s">
        <v>2</v>
      </c>
    </row>
    <row r="4" spans="1:15" ht="27" customHeight="1">
      <c r="A4" s="149" t="s">
        <v>72</v>
      </c>
      <c r="B4" s="149" t="s">
        <v>73</v>
      </c>
      <c r="C4" s="149" t="s">
        <v>56</v>
      </c>
      <c r="D4" s="140" t="s">
        <v>59</v>
      </c>
      <c r="E4" s="141"/>
      <c r="F4" s="142"/>
      <c r="G4" s="263" t="s">
        <v>60</v>
      </c>
      <c r="H4" s="263" t="s">
        <v>61</v>
      </c>
      <c r="I4" s="263" t="s">
        <v>74</v>
      </c>
      <c r="J4" s="140" t="s">
        <v>63</v>
      </c>
      <c r="K4" s="141"/>
      <c r="L4" s="141"/>
      <c r="M4" s="141"/>
      <c r="N4" s="143"/>
      <c r="O4" s="144"/>
    </row>
    <row r="5" spans="1:15" ht="42" customHeight="1">
      <c r="A5" s="150"/>
      <c r="B5" s="150"/>
      <c r="C5" s="145"/>
      <c r="D5" s="75" t="s">
        <v>58</v>
      </c>
      <c r="E5" s="75" t="s">
        <v>75</v>
      </c>
      <c r="F5" s="75" t="s">
        <v>76</v>
      </c>
      <c r="G5" s="146"/>
      <c r="H5" s="146"/>
      <c r="I5" s="146"/>
      <c r="J5" s="75" t="s">
        <v>58</v>
      </c>
      <c r="K5" s="70" t="s">
        <v>77</v>
      </c>
      <c r="L5" s="70" t="s">
        <v>78</v>
      </c>
      <c r="M5" s="70" t="s">
        <v>79</v>
      </c>
      <c r="N5" s="110" t="s">
        <v>80</v>
      </c>
      <c r="O5" s="70" t="s">
        <v>81</v>
      </c>
    </row>
    <row r="6" spans="1:15" ht="18" customHeight="1">
      <c r="A6" s="23" t="s">
        <v>82</v>
      </c>
      <c r="B6" s="23" t="s">
        <v>83</v>
      </c>
      <c r="C6" s="23" t="s">
        <v>84</v>
      </c>
      <c r="D6" s="266">
        <v>4</v>
      </c>
      <c r="E6" s="26" t="s">
        <v>86</v>
      </c>
      <c r="F6" s="26" t="s">
        <v>87</v>
      </c>
      <c r="G6" s="26" t="s">
        <v>88</v>
      </c>
      <c r="H6" s="26" t="s">
        <v>89</v>
      </c>
      <c r="I6" s="26" t="s">
        <v>90</v>
      </c>
      <c r="J6" s="26" t="s">
        <v>91</v>
      </c>
      <c r="K6" s="26" t="s">
        <v>92</v>
      </c>
      <c r="L6" s="26" t="s">
        <v>93</v>
      </c>
      <c r="M6" s="26" t="s">
        <v>94</v>
      </c>
      <c r="N6" s="23" t="s">
        <v>95</v>
      </c>
      <c r="O6" s="26" t="s">
        <v>96</v>
      </c>
    </row>
    <row r="7" spans="1:15" s="109" customFormat="1" ht="18" customHeight="1">
      <c r="A7" s="260" t="s">
        <v>250</v>
      </c>
      <c r="B7" s="260" t="s">
        <v>251</v>
      </c>
      <c r="C7" s="268">
        <f>C8</f>
        <v>5141141.16</v>
      </c>
      <c r="D7" s="264">
        <f>E7+F7</f>
        <v>3981141.16</v>
      </c>
      <c r="E7" s="264">
        <v>3947280.08</v>
      </c>
      <c r="F7" s="264">
        <v>33861.080000000075</v>
      </c>
      <c r="G7" s="265"/>
      <c r="H7" s="265"/>
      <c r="I7" s="265"/>
      <c r="J7" s="264">
        <v>1160000</v>
      </c>
      <c r="K7" s="26"/>
      <c r="L7" s="26"/>
      <c r="M7" s="26"/>
      <c r="N7" s="23"/>
      <c r="O7" s="264">
        <v>1160000</v>
      </c>
    </row>
    <row r="8" spans="1:15" s="109" customFormat="1" ht="18" customHeight="1">
      <c r="A8" s="261" t="s">
        <v>252</v>
      </c>
      <c r="B8" s="261" t="s">
        <v>416</v>
      </c>
      <c r="C8" s="268">
        <f>D8+J8</f>
        <v>5141141.16</v>
      </c>
      <c r="D8" s="264">
        <f t="shared" ref="D8:D20" si="0">E8+F8</f>
        <v>3981141.16</v>
      </c>
      <c r="E8" s="264">
        <v>3947280.08</v>
      </c>
      <c r="F8" s="264">
        <v>33861.080000000075</v>
      </c>
      <c r="G8" s="265"/>
      <c r="H8" s="265"/>
      <c r="I8" s="265"/>
      <c r="J8" s="264">
        <v>1160000</v>
      </c>
      <c r="K8" s="26"/>
      <c r="L8" s="26"/>
      <c r="M8" s="26"/>
      <c r="N8" s="23"/>
      <c r="O8" s="264">
        <v>1160000</v>
      </c>
    </row>
    <row r="9" spans="1:15" s="109" customFormat="1" ht="18" customHeight="1">
      <c r="A9" s="262" t="s">
        <v>253</v>
      </c>
      <c r="B9" s="262" t="s">
        <v>254</v>
      </c>
      <c r="C9" s="268">
        <f>D9+J9</f>
        <v>5141141.16</v>
      </c>
      <c r="D9" s="264">
        <f t="shared" si="0"/>
        <v>3981141.16</v>
      </c>
      <c r="E9" s="264">
        <v>3947280.08</v>
      </c>
      <c r="F9" s="264">
        <f>1193861.08-J9</f>
        <v>33861.080000000075</v>
      </c>
      <c r="G9" s="265"/>
      <c r="H9" s="265"/>
      <c r="I9" s="265"/>
      <c r="J9" s="264">
        <v>1160000</v>
      </c>
      <c r="K9" s="26"/>
      <c r="L9" s="26"/>
      <c r="M9" s="26"/>
      <c r="N9" s="23"/>
      <c r="O9" s="264">
        <v>1160000</v>
      </c>
    </row>
    <row r="10" spans="1:15" s="109" customFormat="1" ht="18" customHeight="1">
      <c r="A10" s="260" t="s">
        <v>255</v>
      </c>
      <c r="B10" s="260" t="s">
        <v>256</v>
      </c>
      <c r="C10" s="267">
        <v>557300</v>
      </c>
      <c r="D10" s="264">
        <f t="shared" si="0"/>
        <v>557300</v>
      </c>
      <c r="E10" s="264">
        <v>557300</v>
      </c>
      <c r="F10" s="265"/>
      <c r="G10" s="265"/>
      <c r="H10" s="265"/>
      <c r="I10" s="265"/>
      <c r="J10" s="265"/>
      <c r="K10" s="26"/>
      <c r="L10" s="26"/>
      <c r="M10" s="26"/>
      <c r="N10" s="23"/>
      <c r="O10" s="26"/>
    </row>
    <row r="11" spans="1:15" s="109" customFormat="1" ht="18" customHeight="1">
      <c r="A11" s="261" t="s">
        <v>257</v>
      </c>
      <c r="B11" s="261" t="s">
        <v>417</v>
      </c>
      <c r="C11" s="267">
        <v>557300</v>
      </c>
      <c r="D11" s="264">
        <f t="shared" si="0"/>
        <v>557300</v>
      </c>
      <c r="E11" s="264">
        <v>557300</v>
      </c>
      <c r="F11" s="265"/>
      <c r="G11" s="265"/>
      <c r="H11" s="265"/>
      <c r="I11" s="265"/>
      <c r="J11" s="265"/>
      <c r="K11" s="26"/>
      <c r="L11" s="26"/>
      <c r="M11" s="26"/>
      <c r="N11" s="23"/>
      <c r="O11" s="26"/>
    </row>
    <row r="12" spans="1:15" s="109" customFormat="1" ht="18" customHeight="1">
      <c r="A12" s="262" t="s">
        <v>258</v>
      </c>
      <c r="B12" s="262" t="s">
        <v>259</v>
      </c>
      <c r="C12" s="267">
        <v>234000</v>
      </c>
      <c r="D12" s="264">
        <f t="shared" si="0"/>
        <v>234000</v>
      </c>
      <c r="E12" s="264">
        <v>234000</v>
      </c>
      <c r="F12" s="265"/>
      <c r="G12" s="265"/>
      <c r="H12" s="265"/>
      <c r="I12" s="265"/>
      <c r="J12" s="265"/>
      <c r="K12" s="26"/>
      <c r="L12" s="26"/>
      <c r="M12" s="26"/>
      <c r="N12" s="23"/>
      <c r="O12" s="26"/>
    </row>
    <row r="13" spans="1:15" s="109" customFormat="1" ht="18" customHeight="1">
      <c r="A13" s="262" t="s">
        <v>260</v>
      </c>
      <c r="B13" s="262" t="s">
        <v>261</v>
      </c>
      <c r="C13" s="267">
        <v>323300</v>
      </c>
      <c r="D13" s="264">
        <f t="shared" si="0"/>
        <v>323300</v>
      </c>
      <c r="E13" s="264">
        <v>323300</v>
      </c>
      <c r="F13" s="265"/>
      <c r="G13" s="265"/>
      <c r="H13" s="265"/>
      <c r="I13" s="265"/>
      <c r="J13" s="265"/>
      <c r="K13" s="26"/>
      <c r="L13" s="26"/>
      <c r="M13" s="26"/>
      <c r="N13" s="23"/>
      <c r="O13" s="26"/>
    </row>
    <row r="14" spans="1:15" s="109" customFormat="1" ht="18" customHeight="1">
      <c r="A14" s="260" t="s">
        <v>262</v>
      </c>
      <c r="B14" s="260" t="s">
        <v>263</v>
      </c>
      <c r="C14" s="267">
        <v>293385</v>
      </c>
      <c r="D14" s="264">
        <f t="shared" si="0"/>
        <v>293385</v>
      </c>
      <c r="E14" s="264">
        <v>293385</v>
      </c>
      <c r="F14" s="265"/>
      <c r="G14" s="265"/>
      <c r="H14" s="265"/>
      <c r="I14" s="265"/>
      <c r="J14" s="265"/>
      <c r="K14" s="26"/>
      <c r="L14" s="26"/>
      <c r="M14" s="26"/>
      <c r="N14" s="23"/>
      <c r="O14" s="26"/>
    </row>
    <row r="15" spans="1:15" s="109" customFormat="1" ht="18" customHeight="1">
      <c r="A15" s="261" t="s">
        <v>264</v>
      </c>
      <c r="B15" s="261" t="s">
        <v>418</v>
      </c>
      <c r="C15" s="267">
        <v>293385</v>
      </c>
      <c r="D15" s="264">
        <f t="shared" si="0"/>
        <v>293385</v>
      </c>
      <c r="E15" s="264">
        <v>293385</v>
      </c>
      <c r="F15" s="265"/>
      <c r="G15" s="265"/>
      <c r="H15" s="265"/>
      <c r="I15" s="265"/>
      <c r="J15" s="265"/>
      <c r="K15" s="26"/>
      <c r="L15" s="26"/>
      <c r="M15" s="26"/>
      <c r="N15" s="23"/>
      <c r="O15" s="26"/>
    </row>
    <row r="16" spans="1:15" s="109" customFormat="1" ht="18" customHeight="1">
      <c r="A16" s="262" t="s">
        <v>265</v>
      </c>
      <c r="B16" s="262" t="s">
        <v>266</v>
      </c>
      <c r="C16" s="267">
        <v>290092</v>
      </c>
      <c r="D16" s="264">
        <f t="shared" si="0"/>
        <v>290092</v>
      </c>
      <c r="E16" s="264">
        <v>290092</v>
      </c>
      <c r="F16" s="265"/>
      <c r="G16" s="265"/>
      <c r="H16" s="265"/>
      <c r="I16" s="265"/>
      <c r="J16" s="265"/>
      <c r="K16" s="26"/>
      <c r="L16" s="26"/>
      <c r="M16" s="26"/>
      <c r="N16" s="23"/>
      <c r="O16" s="26"/>
    </row>
    <row r="17" spans="1:15" s="109" customFormat="1" ht="18" customHeight="1">
      <c r="A17" s="262" t="s">
        <v>267</v>
      </c>
      <c r="B17" s="262" t="s">
        <v>268</v>
      </c>
      <c r="C17" s="267">
        <v>3293</v>
      </c>
      <c r="D17" s="264">
        <f t="shared" si="0"/>
        <v>3293</v>
      </c>
      <c r="E17" s="264">
        <v>3293</v>
      </c>
      <c r="F17" s="265"/>
      <c r="G17" s="265"/>
      <c r="H17" s="265"/>
      <c r="I17" s="265"/>
      <c r="J17" s="265"/>
      <c r="K17" s="26"/>
      <c r="L17" s="26"/>
      <c r="M17" s="26"/>
      <c r="N17" s="23"/>
      <c r="O17" s="26"/>
    </row>
    <row r="18" spans="1:15" s="109" customFormat="1" ht="18" customHeight="1">
      <c r="A18" s="260" t="s">
        <v>269</v>
      </c>
      <c r="B18" s="260" t="s">
        <v>270</v>
      </c>
      <c r="C18" s="267">
        <v>324948</v>
      </c>
      <c r="D18" s="264">
        <f t="shared" si="0"/>
        <v>324948</v>
      </c>
      <c r="E18" s="264">
        <v>324948</v>
      </c>
      <c r="F18" s="265"/>
      <c r="G18" s="265"/>
      <c r="H18" s="265"/>
      <c r="I18" s="265"/>
      <c r="J18" s="265"/>
      <c r="K18" s="26"/>
      <c r="L18" s="26"/>
      <c r="M18" s="26"/>
      <c r="N18" s="23"/>
      <c r="O18" s="26"/>
    </row>
    <row r="19" spans="1:15" s="109" customFormat="1" ht="18" customHeight="1">
      <c r="A19" s="261" t="s">
        <v>271</v>
      </c>
      <c r="B19" s="261" t="s">
        <v>419</v>
      </c>
      <c r="C19" s="267">
        <v>324948</v>
      </c>
      <c r="D19" s="264">
        <f t="shared" si="0"/>
        <v>324948</v>
      </c>
      <c r="E19" s="264">
        <v>324948</v>
      </c>
      <c r="F19" s="265"/>
      <c r="G19" s="265"/>
      <c r="H19" s="265"/>
      <c r="I19" s="265"/>
      <c r="J19" s="265"/>
      <c r="K19" s="26"/>
      <c r="L19" s="26"/>
      <c r="M19" s="26"/>
      <c r="N19" s="23"/>
      <c r="O19" s="26"/>
    </row>
    <row r="20" spans="1:15" s="109" customFormat="1" ht="18" customHeight="1">
      <c r="A20" s="262" t="s">
        <v>272</v>
      </c>
      <c r="B20" s="262" t="s">
        <v>273</v>
      </c>
      <c r="C20" s="267">
        <v>324948</v>
      </c>
      <c r="D20" s="264">
        <f t="shared" si="0"/>
        <v>324948</v>
      </c>
      <c r="E20" s="264">
        <v>324948</v>
      </c>
      <c r="F20" s="265"/>
      <c r="G20" s="265"/>
      <c r="H20" s="265"/>
      <c r="I20" s="265"/>
      <c r="J20" s="265"/>
      <c r="K20" s="26"/>
      <c r="L20" s="26"/>
      <c r="M20" s="26"/>
      <c r="N20" s="23"/>
      <c r="O20" s="26"/>
    </row>
    <row r="21" spans="1:15" ht="21" customHeight="1">
      <c r="A21" s="147" t="s">
        <v>56</v>
      </c>
      <c r="B21" s="148"/>
      <c r="C21" s="41">
        <f>C7+C10+C14+C18</f>
        <v>6316774.1600000001</v>
      </c>
      <c r="D21" s="41">
        <f t="shared" ref="D21:J21" si="1">D7+D10+D14+D18</f>
        <v>5156774.16</v>
      </c>
      <c r="E21" s="41">
        <f t="shared" si="1"/>
        <v>5122913.08</v>
      </c>
      <c r="F21" s="41">
        <f t="shared" si="1"/>
        <v>33861.080000000075</v>
      </c>
      <c r="G21" s="41">
        <f t="shared" si="1"/>
        <v>0</v>
      </c>
      <c r="H21" s="41">
        <f t="shared" si="1"/>
        <v>0</v>
      </c>
      <c r="I21" s="41">
        <f t="shared" si="1"/>
        <v>0</v>
      </c>
      <c r="J21" s="41">
        <f t="shared" si="1"/>
        <v>1160000</v>
      </c>
      <c r="K21" s="41"/>
      <c r="L21" s="41"/>
      <c r="M21" s="41"/>
      <c r="N21" s="41"/>
      <c r="O21" s="41">
        <v>1160000</v>
      </c>
    </row>
  </sheetData>
  <mergeCells count="12">
    <mergeCell ref="A21:B21"/>
    <mergeCell ref="A4:A5"/>
    <mergeCell ref="B4:B5"/>
    <mergeCell ref="C4:C5"/>
    <mergeCell ref="G4:G5"/>
    <mergeCell ref="A1:O1"/>
    <mergeCell ref="A2:O2"/>
    <mergeCell ref="A3:B3"/>
    <mergeCell ref="D4:F4"/>
    <mergeCell ref="J4:O4"/>
    <mergeCell ref="H4:H5"/>
    <mergeCell ref="I4:I5"/>
  </mergeCells>
  <phoneticPr fontId="16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  <pageSetUpPr fitToPage="1"/>
  </sheetPr>
  <dimension ref="A1:D34"/>
  <sheetViews>
    <sheetView showGridLines="0" showZeros="0" workbookViewId="0">
      <selection activeCell="B46" sqref="B46"/>
    </sheetView>
  </sheetViews>
  <sheetFormatPr defaultColWidth="8.625" defaultRowHeight="12.75" customHeight="1"/>
  <cols>
    <col min="1" max="4" width="35.625" customWidth="1"/>
  </cols>
  <sheetData>
    <row r="1" spans="1:4" ht="15" customHeight="1">
      <c r="A1" s="18"/>
      <c r="B1" s="20"/>
      <c r="C1" s="20"/>
      <c r="D1" s="20" t="s">
        <v>97</v>
      </c>
    </row>
    <row r="2" spans="1:4" ht="41.25" customHeight="1">
      <c r="A2" s="115" t="s">
        <v>98</v>
      </c>
      <c r="B2" s="116"/>
      <c r="C2" s="116"/>
      <c r="D2" s="116"/>
    </row>
    <row r="3" spans="1:4" ht="17.25" customHeight="1">
      <c r="A3" s="117" t="s">
        <v>248</v>
      </c>
      <c r="B3" s="116"/>
      <c r="D3" s="20" t="s">
        <v>2</v>
      </c>
    </row>
    <row r="4" spans="1:4" ht="17.25" customHeight="1">
      <c r="A4" s="119" t="s">
        <v>3</v>
      </c>
      <c r="B4" s="120"/>
      <c r="C4" s="119" t="s">
        <v>4</v>
      </c>
      <c r="D4" s="120"/>
    </row>
    <row r="5" spans="1:4" ht="18.75" customHeight="1">
      <c r="A5" s="70" t="s">
        <v>5</v>
      </c>
      <c r="B5" s="70" t="s">
        <v>6</v>
      </c>
      <c r="C5" s="70" t="s">
        <v>7</v>
      </c>
      <c r="D5" s="70" t="s">
        <v>6</v>
      </c>
    </row>
    <row r="6" spans="1:4" ht="16.5" customHeight="1">
      <c r="A6" s="71" t="s">
        <v>99</v>
      </c>
      <c r="B6" s="41">
        <v>5132913.08</v>
      </c>
      <c r="C6" s="71" t="s">
        <v>100</v>
      </c>
      <c r="D6" s="41">
        <v>5156774.16</v>
      </c>
    </row>
    <row r="7" spans="1:4" ht="16.5" customHeight="1">
      <c r="A7" s="71" t="s">
        <v>101</v>
      </c>
      <c r="B7" s="41">
        <v>5132913.08</v>
      </c>
      <c r="C7" s="71" t="s">
        <v>102</v>
      </c>
      <c r="D7" s="41"/>
    </row>
    <row r="8" spans="1:4" ht="16.5" customHeight="1">
      <c r="A8" s="71" t="s">
        <v>103</v>
      </c>
      <c r="B8" s="41"/>
      <c r="C8" s="71" t="s">
        <v>104</v>
      </c>
      <c r="D8" s="41"/>
    </row>
    <row r="9" spans="1:4" ht="16.5" customHeight="1">
      <c r="A9" s="71" t="s">
        <v>105</v>
      </c>
      <c r="B9" s="41"/>
      <c r="C9" s="71" t="s">
        <v>106</v>
      </c>
      <c r="D9" s="41"/>
    </row>
    <row r="10" spans="1:4" ht="16.5" customHeight="1">
      <c r="A10" s="71" t="s">
        <v>107</v>
      </c>
      <c r="B10" s="41">
        <v>23861.08</v>
      </c>
      <c r="C10" s="71" t="s">
        <v>108</v>
      </c>
      <c r="D10" s="41"/>
    </row>
    <row r="11" spans="1:4" ht="16.5" customHeight="1">
      <c r="A11" s="71" t="s">
        <v>101</v>
      </c>
      <c r="B11" s="41">
        <v>23861.08</v>
      </c>
      <c r="C11" s="71" t="s">
        <v>109</v>
      </c>
      <c r="D11" s="41">
        <v>3981141.16</v>
      </c>
    </row>
    <row r="12" spans="1:4" ht="16.5" customHeight="1">
      <c r="A12" s="31" t="s">
        <v>103</v>
      </c>
      <c r="B12" s="41"/>
      <c r="C12" s="34" t="s">
        <v>110</v>
      </c>
      <c r="D12" s="41"/>
    </row>
    <row r="13" spans="1:4" ht="16.5" customHeight="1">
      <c r="A13" s="31" t="s">
        <v>105</v>
      </c>
      <c r="B13" s="41"/>
      <c r="C13" s="34" t="s">
        <v>111</v>
      </c>
      <c r="D13" s="41"/>
    </row>
    <row r="14" spans="1:4" ht="16.5" customHeight="1">
      <c r="A14" s="72"/>
      <c r="B14" s="41"/>
      <c r="C14" s="34" t="s">
        <v>112</v>
      </c>
      <c r="D14" s="41">
        <v>557300</v>
      </c>
    </row>
    <row r="15" spans="1:4" ht="16.5" customHeight="1">
      <c r="A15" s="72"/>
      <c r="B15" s="41"/>
      <c r="C15" s="34" t="s">
        <v>113</v>
      </c>
      <c r="D15" s="41">
        <v>293385</v>
      </c>
    </row>
    <row r="16" spans="1:4" ht="16.5" customHeight="1">
      <c r="A16" s="72"/>
      <c r="B16" s="41"/>
      <c r="C16" s="34" t="s">
        <v>114</v>
      </c>
      <c r="D16" s="41"/>
    </row>
    <row r="17" spans="1:4" ht="16.5" customHeight="1">
      <c r="A17" s="72"/>
      <c r="B17" s="41"/>
      <c r="C17" s="34" t="s">
        <v>115</v>
      </c>
      <c r="D17" s="41"/>
    </row>
    <row r="18" spans="1:4" ht="16.5" customHeight="1">
      <c r="A18" s="72"/>
      <c r="B18" s="41"/>
      <c r="C18" s="34" t="s">
        <v>116</v>
      </c>
      <c r="D18" s="41"/>
    </row>
    <row r="19" spans="1:4" ht="16.5" customHeight="1">
      <c r="A19" s="72"/>
      <c r="B19" s="41"/>
      <c r="C19" s="34" t="s">
        <v>117</v>
      </c>
      <c r="D19" s="41"/>
    </row>
    <row r="20" spans="1:4" ht="16.5" customHeight="1">
      <c r="A20" s="72"/>
      <c r="B20" s="41"/>
      <c r="C20" s="34" t="s">
        <v>118</v>
      </c>
      <c r="D20" s="41"/>
    </row>
    <row r="21" spans="1:4" ht="16.5" customHeight="1">
      <c r="A21" s="72"/>
      <c r="B21" s="41"/>
      <c r="C21" s="34" t="s">
        <v>119</v>
      </c>
      <c r="D21" s="41"/>
    </row>
    <row r="22" spans="1:4" ht="16.5" customHeight="1">
      <c r="A22" s="72"/>
      <c r="B22" s="41"/>
      <c r="C22" s="34" t="s">
        <v>120</v>
      </c>
      <c r="D22" s="41"/>
    </row>
    <row r="23" spans="1:4" ht="16.5" customHeight="1">
      <c r="A23" s="72"/>
      <c r="B23" s="41"/>
      <c r="C23" s="34" t="s">
        <v>121</v>
      </c>
      <c r="D23" s="41"/>
    </row>
    <row r="24" spans="1:4" ht="16.5" customHeight="1">
      <c r="A24" s="72"/>
      <c r="B24" s="41"/>
      <c r="C24" s="34" t="s">
        <v>122</v>
      </c>
      <c r="D24" s="41"/>
    </row>
    <row r="25" spans="1:4" ht="16.5" customHeight="1">
      <c r="A25" s="72"/>
      <c r="B25" s="41"/>
      <c r="C25" s="34" t="s">
        <v>123</v>
      </c>
      <c r="D25" s="41">
        <v>324948</v>
      </c>
    </row>
    <row r="26" spans="1:4" ht="16.5" customHeight="1">
      <c r="A26" s="72"/>
      <c r="B26" s="41"/>
      <c r="C26" s="34" t="s">
        <v>124</v>
      </c>
      <c r="D26" s="41"/>
    </row>
    <row r="27" spans="1:4" ht="16.5" customHeight="1">
      <c r="A27" s="72"/>
      <c r="B27" s="41"/>
      <c r="C27" s="34" t="s">
        <v>125</v>
      </c>
      <c r="D27" s="41"/>
    </row>
    <row r="28" spans="1:4" ht="16.5" customHeight="1">
      <c r="A28" s="72"/>
      <c r="B28" s="41"/>
      <c r="C28" s="34" t="s">
        <v>126</v>
      </c>
      <c r="D28" s="41"/>
    </row>
    <row r="29" spans="1:4" ht="16.5" customHeight="1">
      <c r="A29" s="72"/>
      <c r="B29" s="41"/>
      <c r="C29" s="34" t="s">
        <v>127</v>
      </c>
      <c r="D29" s="41"/>
    </row>
    <row r="30" spans="1:4" ht="16.5" customHeight="1">
      <c r="A30" s="72"/>
      <c r="B30" s="41"/>
      <c r="C30" s="34" t="s">
        <v>128</v>
      </c>
      <c r="D30" s="41"/>
    </row>
    <row r="31" spans="1:4" ht="16.5" customHeight="1">
      <c r="A31" s="72"/>
      <c r="B31" s="41"/>
      <c r="C31" s="31" t="s">
        <v>129</v>
      </c>
      <c r="D31" s="41"/>
    </row>
    <row r="32" spans="1:4" ht="16.5" customHeight="1">
      <c r="A32" s="72"/>
      <c r="B32" s="41"/>
      <c r="C32" s="31" t="s">
        <v>130</v>
      </c>
      <c r="D32" s="41"/>
    </row>
    <row r="33" spans="1:4" ht="16.5" customHeight="1">
      <c r="A33" s="72"/>
      <c r="B33" s="41"/>
      <c r="C33" s="13" t="s">
        <v>131</v>
      </c>
      <c r="D33" s="41"/>
    </row>
    <row r="34" spans="1:4" ht="15" customHeight="1">
      <c r="A34" s="73" t="s">
        <v>50</v>
      </c>
      <c r="B34" s="74">
        <v>5156774.16</v>
      </c>
      <c r="C34" s="73" t="s">
        <v>51</v>
      </c>
      <c r="D34" s="74">
        <v>5156774.16</v>
      </c>
    </row>
  </sheetData>
  <mergeCells count="4">
    <mergeCell ref="A2:D2"/>
    <mergeCell ref="A3:B3"/>
    <mergeCell ref="A4:B4"/>
    <mergeCell ref="C4:D4"/>
  </mergeCells>
  <phoneticPr fontId="16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Right="0"/>
    <pageSetUpPr fitToPage="1"/>
  </sheetPr>
  <dimension ref="A1:G21"/>
  <sheetViews>
    <sheetView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30" sqref="D30"/>
    </sheetView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64"/>
      <c r="F1" s="36"/>
      <c r="G1" s="65" t="s">
        <v>132</v>
      </c>
    </row>
    <row r="2" spans="1:7" ht="41.25" customHeight="1">
      <c r="A2" s="151" t="s">
        <v>133</v>
      </c>
      <c r="B2" s="151"/>
      <c r="C2" s="151"/>
      <c r="D2" s="151"/>
      <c r="E2" s="151"/>
      <c r="F2" s="151"/>
      <c r="G2" s="151"/>
    </row>
    <row r="3" spans="1:7" ht="18" customHeight="1">
      <c r="A3" s="117" t="s">
        <v>248</v>
      </c>
      <c r="B3" s="116"/>
      <c r="F3" s="60"/>
      <c r="G3" s="65" t="s">
        <v>2</v>
      </c>
    </row>
    <row r="4" spans="1:7" ht="20.25" customHeight="1">
      <c r="A4" s="152" t="s">
        <v>134</v>
      </c>
      <c r="B4" s="153"/>
      <c r="C4" s="159" t="s">
        <v>56</v>
      </c>
      <c r="D4" s="154" t="s">
        <v>75</v>
      </c>
      <c r="E4" s="155"/>
      <c r="F4" s="156"/>
      <c r="G4" s="161" t="s">
        <v>76</v>
      </c>
    </row>
    <row r="5" spans="1:7" ht="20.25" customHeight="1">
      <c r="A5" s="69" t="s">
        <v>72</v>
      </c>
      <c r="B5" s="69" t="s">
        <v>73</v>
      </c>
      <c r="C5" s="160"/>
      <c r="D5" s="62" t="s">
        <v>58</v>
      </c>
      <c r="E5" s="62" t="s">
        <v>135</v>
      </c>
      <c r="F5" s="62" t="s">
        <v>136</v>
      </c>
      <c r="G5" s="162"/>
    </row>
    <row r="6" spans="1:7" ht="15" customHeight="1">
      <c r="A6" s="30" t="s">
        <v>82</v>
      </c>
      <c r="B6" s="30" t="s">
        <v>83</v>
      </c>
      <c r="C6" s="30" t="s">
        <v>84</v>
      </c>
      <c r="D6" s="30" t="s">
        <v>85</v>
      </c>
      <c r="E6" s="30" t="s">
        <v>86</v>
      </c>
      <c r="F6" s="30" t="s">
        <v>87</v>
      </c>
      <c r="G6" s="30" t="s">
        <v>88</v>
      </c>
    </row>
    <row r="7" spans="1:7" ht="15" customHeight="1">
      <c r="A7" s="84" t="s">
        <v>250</v>
      </c>
      <c r="B7" s="84" t="s">
        <v>251</v>
      </c>
      <c r="C7" s="86">
        <v>3981141.16</v>
      </c>
      <c r="D7" s="86">
        <v>3947280.08</v>
      </c>
      <c r="E7" s="86">
        <v>3737418.08</v>
      </c>
      <c r="F7" s="86">
        <v>209862</v>
      </c>
      <c r="G7" s="86">
        <v>33861.08</v>
      </c>
    </row>
    <row r="8" spans="1:7" ht="15" customHeight="1">
      <c r="A8" s="84" t="s">
        <v>252</v>
      </c>
      <c r="B8" s="84" t="s">
        <v>275</v>
      </c>
      <c r="C8" s="86">
        <v>3981141.16</v>
      </c>
      <c r="D8" s="86">
        <v>3947280.08</v>
      </c>
      <c r="E8" s="86">
        <v>3737418.08</v>
      </c>
      <c r="F8" s="86">
        <v>209862</v>
      </c>
      <c r="G8" s="86">
        <v>33861.08</v>
      </c>
    </row>
    <row r="9" spans="1:7" ht="15" customHeight="1">
      <c r="A9" s="84" t="s">
        <v>253</v>
      </c>
      <c r="B9" s="84" t="s">
        <v>276</v>
      </c>
      <c r="C9" s="86">
        <v>3981141.16</v>
      </c>
      <c r="D9" s="86">
        <v>3947280.08</v>
      </c>
      <c r="E9" s="86">
        <v>3737418.08</v>
      </c>
      <c r="F9" s="86">
        <v>209862</v>
      </c>
      <c r="G9" s="86">
        <v>33861.08</v>
      </c>
    </row>
    <row r="10" spans="1:7" ht="15" customHeight="1">
      <c r="A10" s="84" t="s">
        <v>255</v>
      </c>
      <c r="B10" s="84" t="s">
        <v>256</v>
      </c>
      <c r="C10" s="86">
        <v>557300</v>
      </c>
      <c r="D10" s="86">
        <v>557300</v>
      </c>
      <c r="E10" s="86">
        <v>527300</v>
      </c>
      <c r="F10" s="86">
        <v>30000</v>
      </c>
      <c r="G10" s="86"/>
    </row>
    <row r="11" spans="1:7" ht="15" customHeight="1">
      <c r="A11" s="84" t="s">
        <v>257</v>
      </c>
      <c r="B11" s="84" t="s">
        <v>277</v>
      </c>
      <c r="C11" s="86">
        <v>557300</v>
      </c>
      <c r="D11" s="86">
        <v>557300</v>
      </c>
      <c r="E11" s="86">
        <v>527300</v>
      </c>
      <c r="F11" s="86">
        <v>30000</v>
      </c>
      <c r="G11" s="86"/>
    </row>
    <row r="12" spans="1:7" ht="15" customHeight="1">
      <c r="A12" s="84" t="s">
        <v>258</v>
      </c>
      <c r="B12" s="84" t="s">
        <v>278</v>
      </c>
      <c r="C12" s="86">
        <v>234000</v>
      </c>
      <c r="D12" s="86">
        <v>234000</v>
      </c>
      <c r="E12" s="86">
        <v>204000</v>
      </c>
      <c r="F12" s="86">
        <v>30000</v>
      </c>
      <c r="G12" s="86"/>
    </row>
    <row r="13" spans="1:7" ht="15" customHeight="1">
      <c r="A13" s="84" t="s">
        <v>260</v>
      </c>
      <c r="B13" s="84" t="s">
        <v>279</v>
      </c>
      <c r="C13" s="86">
        <v>323300</v>
      </c>
      <c r="D13" s="86">
        <v>323300</v>
      </c>
      <c r="E13" s="86">
        <v>323300</v>
      </c>
      <c r="F13" s="86"/>
      <c r="G13" s="86"/>
    </row>
    <row r="14" spans="1:7" ht="15" customHeight="1">
      <c r="A14" s="84" t="s">
        <v>262</v>
      </c>
      <c r="B14" s="84" t="s">
        <v>263</v>
      </c>
      <c r="C14" s="86">
        <v>293385</v>
      </c>
      <c r="D14" s="86">
        <v>293385</v>
      </c>
      <c r="E14" s="86">
        <v>293385</v>
      </c>
      <c r="F14" s="86"/>
      <c r="G14" s="86"/>
    </row>
    <row r="15" spans="1:7" ht="15" customHeight="1">
      <c r="A15" s="84" t="s">
        <v>264</v>
      </c>
      <c r="B15" s="84" t="s">
        <v>274</v>
      </c>
      <c r="C15" s="86">
        <v>293385</v>
      </c>
      <c r="D15" s="86">
        <v>293385</v>
      </c>
      <c r="E15" s="86">
        <v>293385</v>
      </c>
      <c r="F15" s="86"/>
      <c r="G15" s="86"/>
    </row>
    <row r="16" spans="1:7" ht="15" customHeight="1">
      <c r="A16" s="84" t="s">
        <v>265</v>
      </c>
      <c r="B16" s="84" t="s">
        <v>280</v>
      </c>
      <c r="C16" s="86">
        <v>290092</v>
      </c>
      <c r="D16" s="86">
        <v>290092</v>
      </c>
      <c r="E16" s="86">
        <v>290092</v>
      </c>
      <c r="F16" s="86"/>
      <c r="G16" s="86"/>
    </row>
    <row r="17" spans="1:7" ht="15" customHeight="1">
      <c r="A17" s="84" t="s">
        <v>267</v>
      </c>
      <c r="B17" s="84" t="s">
        <v>281</v>
      </c>
      <c r="C17" s="86">
        <v>3293</v>
      </c>
      <c r="D17" s="86">
        <v>3293</v>
      </c>
      <c r="E17" s="86">
        <v>3293</v>
      </c>
      <c r="F17" s="86"/>
      <c r="G17" s="86"/>
    </row>
    <row r="18" spans="1:7" ht="18" customHeight="1">
      <c r="A18" s="84" t="s">
        <v>269</v>
      </c>
      <c r="B18" s="84" t="s">
        <v>270</v>
      </c>
      <c r="C18" s="86">
        <v>324948</v>
      </c>
      <c r="D18" s="86">
        <v>324948</v>
      </c>
      <c r="E18" s="86">
        <v>324948</v>
      </c>
      <c r="F18" s="86"/>
      <c r="G18" s="86"/>
    </row>
    <row r="19" spans="1:7" ht="15" customHeight="1">
      <c r="A19" s="84" t="s">
        <v>271</v>
      </c>
      <c r="B19" s="84" t="s">
        <v>282</v>
      </c>
      <c r="C19" s="86">
        <v>324948</v>
      </c>
      <c r="D19" s="86">
        <v>324948</v>
      </c>
      <c r="E19" s="86">
        <v>324948</v>
      </c>
      <c r="F19" s="86"/>
      <c r="G19" s="86"/>
    </row>
    <row r="20" spans="1:7" ht="15" customHeight="1">
      <c r="A20" s="84" t="s">
        <v>272</v>
      </c>
      <c r="B20" s="84" t="s">
        <v>283</v>
      </c>
      <c r="C20" s="86">
        <v>324948</v>
      </c>
      <c r="D20" s="86">
        <v>324948</v>
      </c>
      <c r="E20" s="86">
        <v>324948</v>
      </c>
      <c r="F20" s="86"/>
      <c r="G20" s="86"/>
    </row>
    <row r="21" spans="1:7" ht="18" customHeight="1">
      <c r="A21" s="157" t="s">
        <v>137</v>
      </c>
      <c r="B21" s="158" t="s">
        <v>137</v>
      </c>
      <c r="C21" s="85">
        <v>5156774.16</v>
      </c>
      <c r="D21" s="85">
        <v>5122913.08</v>
      </c>
      <c r="E21" s="85">
        <v>4883051.08</v>
      </c>
      <c r="F21" s="85">
        <v>239862</v>
      </c>
      <c r="G21" s="85">
        <v>33861.08</v>
      </c>
    </row>
  </sheetData>
  <mergeCells count="7">
    <mergeCell ref="A2:G2"/>
    <mergeCell ref="A3:B3"/>
    <mergeCell ref="A4:B4"/>
    <mergeCell ref="D4:F4"/>
    <mergeCell ref="A21:B21"/>
    <mergeCell ref="C4:C5"/>
    <mergeCell ref="G4:G5"/>
  </mergeCells>
  <phoneticPr fontId="16" type="noConversion"/>
  <printOptions horizontalCentered="1"/>
  <pageMargins left="0.37" right="0.37" top="0.56000000000000005" bottom="0.56000000000000005" header="0.48" footer="0.48"/>
  <pageSetup paperSize="9" fitToHeight="10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Right="0"/>
    <pageSetUpPr fitToPage="1"/>
  </sheetPr>
  <dimension ref="A1:F9"/>
  <sheetViews>
    <sheetView showZeros="0" workbookViewId="0">
      <selection activeCell="D27" sqref="D27"/>
    </sheetView>
  </sheetViews>
  <sheetFormatPr defaultColWidth="10.375" defaultRowHeight="14.25" customHeight="1"/>
  <cols>
    <col min="1" max="6" width="28.125" customWidth="1"/>
  </cols>
  <sheetData>
    <row r="1" spans="1:6" ht="14.25" customHeight="1">
      <c r="A1" s="19"/>
      <c r="B1" s="19"/>
      <c r="C1" s="19"/>
      <c r="D1" s="19"/>
      <c r="E1" s="18"/>
      <c r="F1" s="68" t="s">
        <v>138</v>
      </c>
    </row>
    <row r="2" spans="1:6" ht="41.25" customHeight="1">
      <c r="A2" s="165" t="s">
        <v>139</v>
      </c>
      <c r="B2" s="166"/>
      <c r="C2" s="166"/>
      <c r="D2" s="166"/>
      <c r="E2" s="167"/>
      <c r="F2" s="166"/>
    </row>
    <row r="3" spans="1:6" ht="14.25" customHeight="1">
      <c r="A3" s="163" t="s">
        <v>248</v>
      </c>
      <c r="B3" s="164"/>
      <c r="D3" s="19"/>
      <c r="E3" s="18"/>
      <c r="F3" s="21" t="s">
        <v>2</v>
      </c>
    </row>
    <row r="4" spans="1:6" ht="27" customHeight="1">
      <c r="A4" s="168" t="s">
        <v>140</v>
      </c>
      <c r="B4" s="168" t="s">
        <v>141</v>
      </c>
      <c r="C4" s="129" t="s">
        <v>142</v>
      </c>
      <c r="D4" s="168"/>
      <c r="E4" s="169"/>
      <c r="F4" s="168" t="s">
        <v>143</v>
      </c>
    </row>
    <row r="5" spans="1:6" ht="28.5" customHeight="1">
      <c r="A5" s="170"/>
      <c r="B5" s="171"/>
      <c r="C5" s="22" t="s">
        <v>58</v>
      </c>
      <c r="D5" s="22" t="s">
        <v>144</v>
      </c>
      <c r="E5" s="22" t="s">
        <v>145</v>
      </c>
      <c r="F5" s="172"/>
    </row>
    <row r="6" spans="1:6" ht="17.25" customHeight="1">
      <c r="A6" s="26" t="s">
        <v>82</v>
      </c>
      <c r="B6" s="26" t="s">
        <v>83</v>
      </c>
      <c r="C6" s="26" t="s">
        <v>84</v>
      </c>
      <c r="D6" s="26" t="s">
        <v>85</v>
      </c>
      <c r="E6" s="26" t="s">
        <v>86</v>
      </c>
      <c r="F6" s="26" t="s">
        <v>87</v>
      </c>
    </row>
    <row r="7" spans="1:6" ht="17.25" customHeight="1">
      <c r="A7" s="41"/>
      <c r="B7" s="41"/>
      <c r="C7" s="41"/>
      <c r="D7" s="41"/>
      <c r="E7" s="41"/>
      <c r="F7" s="41"/>
    </row>
    <row r="9" spans="1:6" ht="34.5" customHeight="1">
      <c r="A9" s="163" t="s">
        <v>284</v>
      </c>
      <c r="B9" s="164"/>
      <c r="C9" s="81"/>
    </row>
  </sheetData>
  <mergeCells count="7">
    <mergeCell ref="A9:B9"/>
    <mergeCell ref="A2:F2"/>
    <mergeCell ref="A3:B3"/>
    <mergeCell ref="C4:E4"/>
    <mergeCell ref="A4:A5"/>
    <mergeCell ref="B4:B5"/>
    <mergeCell ref="F4:F5"/>
  </mergeCells>
  <phoneticPr fontId="16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Right="0"/>
    <pageSetUpPr fitToPage="1"/>
  </sheetPr>
  <dimension ref="A1:W40"/>
  <sheetViews>
    <sheetView showZeros="0" workbookViewId="0">
      <pane xSplit="1" ySplit="8" topLeftCell="B21" activePane="bottomRight" state="frozen"/>
      <selection pane="topRight" activeCell="B1" sqref="B1"/>
      <selection pane="bottomLeft" activeCell="A9" sqref="A9"/>
      <selection pane="bottomRight" activeCell="C19" sqref="C19"/>
    </sheetView>
  </sheetViews>
  <sheetFormatPr defaultColWidth="9.125" defaultRowHeight="14.25" customHeight="1"/>
  <cols>
    <col min="1" max="1" width="32.875" customWidth="1"/>
    <col min="2" max="2" width="23" customWidth="1"/>
    <col min="3" max="3" width="25.625" customWidth="1"/>
    <col min="4" max="4" width="10.125" customWidth="1"/>
    <col min="5" max="5" width="17.625" customWidth="1"/>
    <col min="6" max="6" width="10.25" customWidth="1"/>
    <col min="7" max="7" width="23" customWidth="1"/>
    <col min="8" max="23" width="18.75" customWidth="1"/>
  </cols>
  <sheetData>
    <row r="1" spans="1:23" ht="13.5" customHeight="1">
      <c r="B1" s="66"/>
      <c r="D1" s="67"/>
      <c r="E1" s="67"/>
      <c r="F1" s="67"/>
      <c r="G1" s="67"/>
      <c r="H1" s="43"/>
      <c r="I1" s="43"/>
      <c r="J1" s="43"/>
      <c r="K1" s="43"/>
      <c r="L1" s="43"/>
      <c r="M1" s="43"/>
      <c r="Q1" s="43"/>
      <c r="U1" s="66"/>
      <c r="W1" s="2" t="s">
        <v>146</v>
      </c>
    </row>
    <row r="2" spans="1:23" ht="45.75" customHeight="1">
      <c r="A2" s="173" t="s">
        <v>147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4"/>
      <c r="O2" s="174"/>
      <c r="P2" s="174"/>
      <c r="Q2" s="173"/>
      <c r="R2" s="173"/>
      <c r="S2" s="173"/>
      <c r="T2" s="173"/>
      <c r="U2" s="173"/>
      <c r="V2" s="173"/>
      <c r="W2" s="173"/>
    </row>
    <row r="3" spans="1:23" ht="18.75" customHeight="1">
      <c r="A3" s="175" t="s">
        <v>248</v>
      </c>
      <c r="B3" s="176"/>
      <c r="C3" s="176"/>
      <c r="D3" s="176"/>
      <c r="E3" s="176"/>
      <c r="F3" s="176"/>
      <c r="G3" s="176"/>
      <c r="H3" s="45"/>
      <c r="I3" s="45"/>
      <c r="J3" s="45"/>
      <c r="K3" s="45"/>
      <c r="L3" s="45"/>
      <c r="M3" s="45"/>
      <c r="N3" s="3"/>
      <c r="O3" s="3"/>
      <c r="P3" s="3"/>
      <c r="Q3" s="45"/>
      <c r="U3" s="66"/>
      <c r="W3" s="2" t="s">
        <v>2</v>
      </c>
    </row>
    <row r="4" spans="1:23" ht="18" customHeight="1">
      <c r="A4" s="186" t="s">
        <v>148</v>
      </c>
      <c r="B4" s="186" t="s">
        <v>149</v>
      </c>
      <c r="C4" s="186" t="s">
        <v>150</v>
      </c>
      <c r="D4" s="186" t="s">
        <v>151</v>
      </c>
      <c r="E4" s="186" t="s">
        <v>152</v>
      </c>
      <c r="F4" s="186" t="s">
        <v>153</v>
      </c>
      <c r="G4" s="186" t="s">
        <v>154</v>
      </c>
      <c r="H4" s="154" t="s">
        <v>155</v>
      </c>
      <c r="I4" s="177" t="s">
        <v>155</v>
      </c>
      <c r="J4" s="177"/>
      <c r="K4" s="177"/>
      <c r="L4" s="177"/>
      <c r="M4" s="177"/>
      <c r="N4" s="155"/>
      <c r="O4" s="155"/>
      <c r="P4" s="155"/>
      <c r="Q4" s="178" t="s">
        <v>62</v>
      </c>
      <c r="R4" s="177" t="s">
        <v>63</v>
      </c>
      <c r="S4" s="177"/>
      <c r="T4" s="177"/>
      <c r="U4" s="177"/>
      <c r="V4" s="177"/>
      <c r="W4" s="179"/>
    </row>
    <row r="5" spans="1:23" ht="18" customHeight="1">
      <c r="A5" s="192"/>
      <c r="B5" s="193"/>
      <c r="C5" s="192"/>
      <c r="D5" s="192"/>
      <c r="E5" s="192"/>
      <c r="F5" s="192"/>
      <c r="G5" s="192"/>
      <c r="H5" s="159" t="s">
        <v>156</v>
      </c>
      <c r="I5" s="154" t="s">
        <v>59</v>
      </c>
      <c r="J5" s="177"/>
      <c r="K5" s="177"/>
      <c r="L5" s="177"/>
      <c r="M5" s="179"/>
      <c r="N5" s="180" t="s">
        <v>157</v>
      </c>
      <c r="O5" s="155"/>
      <c r="P5" s="156"/>
      <c r="Q5" s="186" t="s">
        <v>62</v>
      </c>
      <c r="R5" s="154" t="s">
        <v>63</v>
      </c>
      <c r="S5" s="178" t="s">
        <v>65</v>
      </c>
      <c r="T5" s="177" t="s">
        <v>63</v>
      </c>
      <c r="U5" s="178" t="s">
        <v>67</v>
      </c>
      <c r="V5" s="178" t="s">
        <v>68</v>
      </c>
      <c r="W5" s="181" t="s">
        <v>69</v>
      </c>
    </row>
    <row r="6" spans="1:23" ht="19.5" customHeight="1">
      <c r="A6" s="182"/>
      <c r="B6" s="182"/>
      <c r="C6" s="182"/>
      <c r="D6" s="182"/>
      <c r="E6" s="182"/>
      <c r="F6" s="182"/>
      <c r="G6" s="182"/>
      <c r="H6" s="182"/>
      <c r="I6" s="184" t="s">
        <v>158</v>
      </c>
      <c r="J6" s="186" t="s">
        <v>159</v>
      </c>
      <c r="K6" s="186" t="s">
        <v>160</v>
      </c>
      <c r="L6" s="186" t="s">
        <v>161</v>
      </c>
      <c r="M6" s="186" t="s">
        <v>162</v>
      </c>
      <c r="N6" s="186" t="s">
        <v>59</v>
      </c>
      <c r="O6" s="186" t="s">
        <v>60</v>
      </c>
      <c r="P6" s="186" t="s">
        <v>61</v>
      </c>
      <c r="Q6" s="182"/>
      <c r="R6" s="186" t="s">
        <v>58</v>
      </c>
      <c r="S6" s="186" t="s">
        <v>65</v>
      </c>
      <c r="T6" s="186" t="s">
        <v>163</v>
      </c>
      <c r="U6" s="186" t="s">
        <v>67</v>
      </c>
      <c r="V6" s="186" t="s">
        <v>68</v>
      </c>
      <c r="W6" s="186" t="s">
        <v>69</v>
      </c>
    </row>
    <row r="7" spans="1:23" ht="37.5" customHeight="1">
      <c r="A7" s="183"/>
      <c r="B7" s="183"/>
      <c r="C7" s="183"/>
      <c r="D7" s="183"/>
      <c r="E7" s="183"/>
      <c r="F7" s="183"/>
      <c r="G7" s="183"/>
      <c r="H7" s="183"/>
      <c r="I7" s="185" t="s">
        <v>58</v>
      </c>
      <c r="J7" s="187" t="s">
        <v>164</v>
      </c>
      <c r="K7" s="187" t="s">
        <v>160</v>
      </c>
      <c r="L7" s="187" t="s">
        <v>161</v>
      </c>
      <c r="M7" s="187" t="s">
        <v>162</v>
      </c>
      <c r="N7" s="187" t="s">
        <v>160</v>
      </c>
      <c r="O7" s="187" t="s">
        <v>161</v>
      </c>
      <c r="P7" s="187" t="s">
        <v>162</v>
      </c>
      <c r="Q7" s="187" t="s">
        <v>62</v>
      </c>
      <c r="R7" s="187" t="s">
        <v>58</v>
      </c>
      <c r="S7" s="187" t="s">
        <v>65</v>
      </c>
      <c r="T7" s="187" t="s">
        <v>163</v>
      </c>
      <c r="U7" s="187" t="s">
        <v>67</v>
      </c>
      <c r="V7" s="187" t="s">
        <v>68</v>
      </c>
      <c r="W7" s="187" t="s">
        <v>69</v>
      </c>
    </row>
    <row r="8" spans="1:23" ht="14.25" customHeight="1">
      <c r="A8" s="16">
        <v>1</v>
      </c>
      <c r="B8" s="89">
        <v>2</v>
      </c>
      <c r="C8" s="89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  <c r="J8" s="16">
        <v>10</v>
      </c>
      <c r="K8" s="16">
        <v>11</v>
      </c>
      <c r="L8" s="16">
        <v>12</v>
      </c>
      <c r="M8" s="16">
        <v>13</v>
      </c>
      <c r="N8" s="16">
        <v>14</v>
      </c>
      <c r="O8" s="16">
        <v>15</v>
      </c>
      <c r="P8" s="16">
        <v>16</v>
      </c>
      <c r="Q8" s="16">
        <v>17</v>
      </c>
      <c r="R8" s="16">
        <v>18</v>
      </c>
      <c r="S8" s="16">
        <v>19</v>
      </c>
      <c r="T8" s="16">
        <v>20</v>
      </c>
      <c r="U8" s="16">
        <v>21</v>
      </c>
      <c r="V8" s="16">
        <v>22</v>
      </c>
      <c r="W8" s="16">
        <v>23</v>
      </c>
    </row>
    <row r="9" spans="1:23" s="79" customFormat="1" ht="14.25" customHeight="1">
      <c r="A9" s="194" t="s">
        <v>330</v>
      </c>
      <c r="B9" s="108" t="s">
        <v>399</v>
      </c>
      <c r="C9" s="107" t="s">
        <v>285</v>
      </c>
      <c r="D9" s="87" t="s">
        <v>260</v>
      </c>
      <c r="E9" s="83" t="s">
        <v>261</v>
      </c>
      <c r="F9" s="83" t="s">
        <v>295</v>
      </c>
      <c r="G9" s="83" t="s">
        <v>296</v>
      </c>
      <c r="H9" s="88">
        <v>323300</v>
      </c>
      <c r="I9" s="88">
        <v>323300</v>
      </c>
      <c r="J9" s="83"/>
      <c r="K9" s="83"/>
      <c r="L9" s="90">
        <v>323300</v>
      </c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spans="1:23" s="79" customFormat="1" ht="14.25" customHeight="1">
      <c r="A10" s="195"/>
      <c r="B10" s="108" t="s">
        <v>399</v>
      </c>
      <c r="C10" s="107" t="s">
        <v>285</v>
      </c>
      <c r="D10" s="87" t="s">
        <v>265</v>
      </c>
      <c r="E10" s="83" t="s">
        <v>266</v>
      </c>
      <c r="F10" s="83" t="s">
        <v>297</v>
      </c>
      <c r="G10" s="83" t="s">
        <v>298</v>
      </c>
      <c r="H10" s="88">
        <v>290092</v>
      </c>
      <c r="I10" s="88">
        <v>290092</v>
      </c>
      <c r="J10" s="83"/>
      <c r="K10" s="83"/>
      <c r="L10" s="90">
        <v>290092</v>
      </c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spans="1:23" s="79" customFormat="1" ht="14.25" customHeight="1">
      <c r="A11" s="195"/>
      <c r="B11" s="108" t="s">
        <v>399</v>
      </c>
      <c r="C11" s="107" t="s">
        <v>285</v>
      </c>
      <c r="D11" s="87" t="s">
        <v>253</v>
      </c>
      <c r="E11" s="83" t="s">
        <v>254</v>
      </c>
      <c r="F11" s="83" t="s">
        <v>299</v>
      </c>
      <c r="G11" s="83" t="s">
        <v>300</v>
      </c>
      <c r="H11" s="88">
        <v>9068</v>
      </c>
      <c r="I11" s="88">
        <v>9068</v>
      </c>
      <c r="J11" s="83"/>
      <c r="K11" s="83"/>
      <c r="L11" s="90">
        <v>9068</v>
      </c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spans="1:23" s="79" customFormat="1" ht="14.25" customHeight="1">
      <c r="A12" s="195"/>
      <c r="B12" s="108" t="s">
        <v>399</v>
      </c>
      <c r="C12" s="107" t="s">
        <v>285</v>
      </c>
      <c r="D12" s="87" t="s">
        <v>267</v>
      </c>
      <c r="E12" s="83" t="s">
        <v>268</v>
      </c>
      <c r="F12" s="83" t="s">
        <v>299</v>
      </c>
      <c r="G12" s="83" t="s">
        <v>300</v>
      </c>
      <c r="H12" s="88">
        <v>3293</v>
      </c>
      <c r="I12" s="88">
        <v>3293</v>
      </c>
      <c r="J12" s="83"/>
      <c r="K12" s="83"/>
      <c r="L12" s="90">
        <v>3293</v>
      </c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spans="1:23" s="79" customFormat="1" ht="14.25" customHeight="1">
      <c r="A13" s="195"/>
      <c r="B13" s="108" t="s">
        <v>398</v>
      </c>
      <c r="C13" s="108" t="s">
        <v>286</v>
      </c>
      <c r="D13" s="87" t="s">
        <v>253</v>
      </c>
      <c r="E13" s="83" t="s">
        <v>254</v>
      </c>
      <c r="F13" s="83" t="s">
        <v>301</v>
      </c>
      <c r="G13" s="83" t="s">
        <v>302</v>
      </c>
      <c r="H13" s="88">
        <v>0.12</v>
      </c>
      <c r="I13" s="88">
        <v>0.12</v>
      </c>
      <c r="J13" s="83"/>
      <c r="K13" s="83"/>
      <c r="L13" s="90">
        <v>0.12</v>
      </c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spans="1:23" s="79" customFormat="1" ht="14.25" customHeight="1">
      <c r="A14" s="195"/>
      <c r="B14" s="108" t="s">
        <v>398</v>
      </c>
      <c r="C14" s="108" t="s">
        <v>286</v>
      </c>
      <c r="D14" s="87" t="s">
        <v>253</v>
      </c>
      <c r="E14" s="83" t="s">
        <v>254</v>
      </c>
      <c r="F14" s="83" t="s">
        <v>301</v>
      </c>
      <c r="G14" s="83" t="s">
        <v>302</v>
      </c>
      <c r="H14" s="88">
        <v>27999.96</v>
      </c>
      <c r="I14" s="88">
        <v>27999.96</v>
      </c>
      <c r="J14" s="83"/>
      <c r="K14" s="83"/>
      <c r="L14" s="90">
        <v>27999.96</v>
      </c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spans="1:23" s="79" customFormat="1" ht="14.25" customHeight="1">
      <c r="A15" s="195"/>
      <c r="B15" s="108" t="s">
        <v>398</v>
      </c>
      <c r="C15" s="108" t="s">
        <v>286</v>
      </c>
      <c r="D15" s="87" t="s">
        <v>253</v>
      </c>
      <c r="E15" s="83" t="s">
        <v>254</v>
      </c>
      <c r="F15" s="83" t="s">
        <v>301</v>
      </c>
      <c r="G15" s="83" t="s">
        <v>302</v>
      </c>
      <c r="H15" s="88">
        <v>366349.92</v>
      </c>
      <c r="I15" s="88">
        <v>366349.92</v>
      </c>
      <c r="J15" s="83"/>
      <c r="K15" s="83"/>
      <c r="L15" s="90">
        <v>366349.92</v>
      </c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spans="1:23" s="79" customFormat="1" ht="14.25" customHeight="1">
      <c r="A16" s="195"/>
      <c r="B16" s="108" t="s">
        <v>398</v>
      </c>
      <c r="C16" s="108" t="s">
        <v>286</v>
      </c>
      <c r="D16" s="87" t="s">
        <v>253</v>
      </c>
      <c r="E16" s="83" t="s">
        <v>254</v>
      </c>
      <c r="F16" s="83" t="s">
        <v>301</v>
      </c>
      <c r="G16" s="83" t="s">
        <v>302</v>
      </c>
      <c r="H16" s="88">
        <v>692983.08</v>
      </c>
      <c r="I16" s="88">
        <v>692983.08</v>
      </c>
      <c r="J16" s="83"/>
      <c r="K16" s="83"/>
      <c r="L16" s="90">
        <v>692983.08</v>
      </c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spans="1:23" s="79" customFormat="1" ht="14.25" customHeight="1">
      <c r="A17" s="195"/>
      <c r="B17" s="108" t="s">
        <v>404</v>
      </c>
      <c r="C17" s="108" t="s">
        <v>287</v>
      </c>
      <c r="D17" s="87" t="s">
        <v>258</v>
      </c>
      <c r="E17" s="83" t="s">
        <v>259</v>
      </c>
      <c r="F17" s="83" t="s">
        <v>303</v>
      </c>
      <c r="G17" s="83" t="s">
        <v>304</v>
      </c>
      <c r="H17" s="88">
        <v>204000</v>
      </c>
      <c r="I17" s="88">
        <v>204000</v>
      </c>
      <c r="J17" s="83"/>
      <c r="K17" s="83"/>
      <c r="L17" s="90">
        <v>204000</v>
      </c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</row>
    <row r="18" spans="1:23" s="79" customFormat="1" ht="14.25" customHeight="1">
      <c r="A18" s="195"/>
      <c r="B18" s="108" t="s">
        <v>409</v>
      </c>
      <c r="C18" s="108" t="s">
        <v>273</v>
      </c>
      <c r="D18" s="87" t="s">
        <v>272</v>
      </c>
      <c r="E18" s="83" t="s">
        <v>273</v>
      </c>
      <c r="F18" s="83" t="s">
        <v>305</v>
      </c>
      <c r="G18" s="83" t="s">
        <v>273</v>
      </c>
      <c r="H18" s="88">
        <v>324948</v>
      </c>
      <c r="I18" s="88">
        <v>324948</v>
      </c>
      <c r="J18" s="83"/>
      <c r="K18" s="83"/>
      <c r="L18" s="90">
        <v>324948</v>
      </c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</row>
    <row r="19" spans="1:23" s="79" customFormat="1" ht="14.25" customHeight="1">
      <c r="A19" s="195"/>
      <c r="B19" s="111" t="s">
        <v>400</v>
      </c>
      <c r="C19" s="107" t="s">
        <v>288</v>
      </c>
      <c r="D19" s="87" t="s">
        <v>253</v>
      </c>
      <c r="E19" s="83" t="s">
        <v>254</v>
      </c>
      <c r="F19" s="83" t="s">
        <v>306</v>
      </c>
      <c r="G19" s="83" t="s">
        <v>307</v>
      </c>
      <c r="H19" s="88">
        <v>516800</v>
      </c>
      <c r="I19" s="88">
        <v>516800</v>
      </c>
      <c r="J19" s="83"/>
      <c r="K19" s="83"/>
      <c r="L19" s="90">
        <v>516800</v>
      </c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</row>
    <row r="20" spans="1:23" s="79" customFormat="1" ht="14.25" customHeight="1">
      <c r="A20" s="195"/>
      <c r="B20" s="111" t="s">
        <v>400</v>
      </c>
      <c r="C20" s="107" t="s">
        <v>288</v>
      </c>
      <c r="D20" s="87" t="s">
        <v>253</v>
      </c>
      <c r="E20" s="83" t="s">
        <v>254</v>
      </c>
      <c r="F20" s="83" t="s">
        <v>308</v>
      </c>
      <c r="G20" s="83" t="s">
        <v>309</v>
      </c>
      <c r="H20" s="88">
        <v>153600</v>
      </c>
      <c r="I20" s="88">
        <v>153600</v>
      </c>
      <c r="J20" s="83"/>
      <c r="K20" s="83"/>
      <c r="L20" s="90">
        <v>153600</v>
      </c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</row>
    <row r="21" spans="1:23" s="79" customFormat="1" ht="14.25" customHeight="1">
      <c r="A21" s="195"/>
      <c r="B21" s="111" t="s">
        <v>400</v>
      </c>
      <c r="C21" s="107" t="s">
        <v>288</v>
      </c>
      <c r="D21" s="87" t="s">
        <v>253</v>
      </c>
      <c r="E21" s="83" t="s">
        <v>254</v>
      </c>
      <c r="F21" s="83" t="s">
        <v>308</v>
      </c>
      <c r="G21" s="83" t="s">
        <v>309</v>
      </c>
      <c r="H21" s="88">
        <v>134400</v>
      </c>
      <c r="I21" s="88">
        <v>134400</v>
      </c>
      <c r="J21" s="83"/>
      <c r="K21" s="83"/>
      <c r="L21" s="90">
        <v>134400</v>
      </c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</row>
    <row r="22" spans="1:23" s="79" customFormat="1" ht="14.25" customHeight="1">
      <c r="A22" s="195"/>
      <c r="B22" s="111" t="s">
        <v>407</v>
      </c>
      <c r="C22" s="107" t="s">
        <v>289</v>
      </c>
      <c r="D22" s="87" t="s">
        <v>253</v>
      </c>
      <c r="E22" s="83" t="s">
        <v>254</v>
      </c>
      <c r="F22" s="83" t="s">
        <v>310</v>
      </c>
      <c r="G22" s="83" t="s">
        <v>311</v>
      </c>
      <c r="H22" s="88">
        <v>946668</v>
      </c>
      <c r="I22" s="88">
        <v>946668</v>
      </c>
      <c r="J22" s="83"/>
      <c r="K22" s="83"/>
      <c r="L22" s="90">
        <v>946668</v>
      </c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</row>
    <row r="23" spans="1:23" s="79" customFormat="1" ht="14.25" customHeight="1">
      <c r="A23" s="195"/>
      <c r="B23" s="108" t="s">
        <v>406</v>
      </c>
      <c r="C23" s="107" t="s">
        <v>289</v>
      </c>
      <c r="D23" s="87" t="s">
        <v>253</v>
      </c>
      <c r="E23" s="83" t="s">
        <v>254</v>
      </c>
      <c r="F23" s="83" t="s">
        <v>312</v>
      </c>
      <c r="G23" s="83" t="s">
        <v>313</v>
      </c>
      <c r="H23" s="88">
        <v>339252</v>
      </c>
      <c r="I23" s="88">
        <v>339252</v>
      </c>
      <c r="J23" s="83"/>
      <c r="K23" s="83"/>
      <c r="L23" s="90">
        <v>339252</v>
      </c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</row>
    <row r="24" spans="1:23" s="79" customFormat="1" ht="14.25" customHeight="1">
      <c r="A24" s="195"/>
      <c r="B24" s="111" t="s">
        <v>407</v>
      </c>
      <c r="C24" s="107" t="s">
        <v>289</v>
      </c>
      <c r="D24" s="87" t="s">
        <v>253</v>
      </c>
      <c r="E24" s="83" t="s">
        <v>254</v>
      </c>
      <c r="F24" s="83" t="s">
        <v>306</v>
      </c>
      <c r="G24" s="83" t="s">
        <v>307</v>
      </c>
      <c r="H24" s="88">
        <v>78889</v>
      </c>
      <c r="I24" s="88">
        <v>78889</v>
      </c>
      <c r="J24" s="83"/>
      <c r="K24" s="83"/>
      <c r="L24" s="90">
        <v>78889</v>
      </c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</row>
    <row r="25" spans="1:23" s="79" customFormat="1" ht="14.25" customHeight="1">
      <c r="A25" s="195"/>
      <c r="B25" s="111" t="s">
        <v>407</v>
      </c>
      <c r="C25" s="107" t="s">
        <v>289</v>
      </c>
      <c r="D25" s="87" t="s">
        <v>253</v>
      </c>
      <c r="E25" s="83" t="s">
        <v>254</v>
      </c>
      <c r="F25" s="83" t="s">
        <v>308</v>
      </c>
      <c r="G25" s="83" t="s">
        <v>309</v>
      </c>
      <c r="H25" s="88">
        <v>312048</v>
      </c>
      <c r="I25" s="88">
        <v>312048</v>
      </c>
      <c r="J25" s="83"/>
      <c r="K25" s="83"/>
      <c r="L25" s="90">
        <v>312048</v>
      </c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pans="1:23" s="79" customFormat="1" ht="14.25" customHeight="1">
      <c r="A26" s="195"/>
      <c r="B26" s="111" t="s">
        <v>407</v>
      </c>
      <c r="C26" s="107" t="s">
        <v>289</v>
      </c>
      <c r="D26" s="87" t="s">
        <v>253</v>
      </c>
      <c r="E26" s="83" t="s">
        <v>254</v>
      </c>
      <c r="F26" s="83" t="s">
        <v>308</v>
      </c>
      <c r="G26" s="83" t="s">
        <v>309</v>
      </c>
      <c r="H26" s="88">
        <v>159360</v>
      </c>
      <c r="I26" s="88">
        <v>159360</v>
      </c>
      <c r="J26" s="83"/>
      <c r="K26" s="83"/>
      <c r="L26" s="90">
        <v>159360</v>
      </c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pans="1:23" s="79" customFormat="1" ht="14.25" customHeight="1">
      <c r="A27" s="195"/>
      <c r="B27" s="111" t="s">
        <v>403</v>
      </c>
      <c r="C27" s="107" t="s">
        <v>290</v>
      </c>
      <c r="D27" s="87" t="s">
        <v>258</v>
      </c>
      <c r="E27" s="83" t="s">
        <v>259</v>
      </c>
      <c r="F27" s="83" t="s">
        <v>314</v>
      </c>
      <c r="G27" s="83" t="s">
        <v>315</v>
      </c>
      <c r="H27" s="88">
        <v>24000</v>
      </c>
      <c r="I27" s="88">
        <v>24000</v>
      </c>
      <c r="J27" s="83"/>
      <c r="K27" s="83"/>
      <c r="L27" s="90">
        <v>24000</v>
      </c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</row>
    <row r="28" spans="1:23" s="79" customFormat="1" ht="14.25" customHeight="1">
      <c r="A28" s="195"/>
      <c r="B28" s="111" t="s">
        <v>401</v>
      </c>
      <c r="C28" s="107" t="s">
        <v>291</v>
      </c>
      <c r="D28" s="87" t="s">
        <v>253</v>
      </c>
      <c r="E28" s="83" t="s">
        <v>254</v>
      </c>
      <c r="F28" s="83" t="s">
        <v>314</v>
      </c>
      <c r="G28" s="83" t="s">
        <v>315</v>
      </c>
      <c r="H28" s="88">
        <v>32000</v>
      </c>
      <c r="I28" s="88">
        <v>32000</v>
      </c>
      <c r="J28" s="83"/>
      <c r="K28" s="83"/>
      <c r="L28" s="90">
        <v>32000</v>
      </c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</row>
    <row r="29" spans="1:23" s="79" customFormat="1" ht="14.25" customHeight="1">
      <c r="A29" s="195"/>
      <c r="B29" s="111" t="s">
        <v>405</v>
      </c>
      <c r="C29" s="107" t="s">
        <v>292</v>
      </c>
      <c r="D29" s="87" t="s">
        <v>253</v>
      </c>
      <c r="E29" s="83" t="s">
        <v>254</v>
      </c>
      <c r="F29" s="83" t="s">
        <v>316</v>
      </c>
      <c r="G29" s="83" t="s">
        <v>317</v>
      </c>
      <c r="H29" s="88">
        <v>2800</v>
      </c>
      <c r="I29" s="88">
        <v>2800</v>
      </c>
      <c r="J29" s="83"/>
      <c r="K29" s="83"/>
      <c r="L29" s="90">
        <v>2800</v>
      </c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</row>
    <row r="30" spans="1:23" s="79" customFormat="1" ht="14.25" customHeight="1">
      <c r="A30" s="195"/>
      <c r="B30" s="111" t="s">
        <v>402</v>
      </c>
      <c r="C30" s="107" t="s">
        <v>293</v>
      </c>
      <c r="D30" s="87" t="s">
        <v>253</v>
      </c>
      <c r="E30" s="83" t="s">
        <v>254</v>
      </c>
      <c r="F30" s="83" t="s">
        <v>318</v>
      </c>
      <c r="G30" s="83" t="s">
        <v>293</v>
      </c>
      <c r="H30" s="88">
        <v>13260</v>
      </c>
      <c r="I30" s="88">
        <v>13260</v>
      </c>
      <c r="J30" s="83"/>
      <c r="K30" s="83"/>
      <c r="L30" s="90">
        <v>13260</v>
      </c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spans="1:23" s="79" customFormat="1" ht="14.25" customHeight="1">
      <c r="A31" s="195"/>
      <c r="B31" s="111" t="s">
        <v>408</v>
      </c>
      <c r="C31" s="107" t="s">
        <v>294</v>
      </c>
      <c r="D31" s="87" t="s">
        <v>253</v>
      </c>
      <c r="E31" s="83" t="s">
        <v>254</v>
      </c>
      <c r="F31" s="83" t="s">
        <v>316</v>
      </c>
      <c r="G31" s="83" t="s">
        <v>317</v>
      </c>
      <c r="H31" s="88">
        <v>64202</v>
      </c>
      <c r="I31" s="88">
        <v>64202</v>
      </c>
      <c r="J31" s="83"/>
      <c r="K31" s="83"/>
      <c r="L31" s="90">
        <v>64202</v>
      </c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</row>
    <row r="32" spans="1:23" s="79" customFormat="1" ht="14.25" customHeight="1">
      <c r="A32" s="195"/>
      <c r="B32" s="111" t="s">
        <v>408</v>
      </c>
      <c r="C32" s="107" t="s">
        <v>294</v>
      </c>
      <c r="D32" s="87" t="s">
        <v>253</v>
      </c>
      <c r="E32" s="83" t="s">
        <v>254</v>
      </c>
      <c r="F32" s="83" t="s">
        <v>316</v>
      </c>
      <c r="G32" s="83" t="s">
        <v>317</v>
      </c>
      <c r="H32" s="88">
        <v>2250</v>
      </c>
      <c r="I32" s="88">
        <v>2250</v>
      </c>
      <c r="J32" s="83"/>
      <c r="K32" s="83"/>
      <c r="L32" s="90">
        <v>2250</v>
      </c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</row>
    <row r="33" spans="1:23" s="79" customFormat="1" ht="14.25" customHeight="1">
      <c r="A33" s="195"/>
      <c r="B33" s="111" t="s">
        <v>408</v>
      </c>
      <c r="C33" s="107" t="s">
        <v>294</v>
      </c>
      <c r="D33" s="87" t="s">
        <v>253</v>
      </c>
      <c r="E33" s="83" t="s">
        <v>254</v>
      </c>
      <c r="F33" s="83" t="s">
        <v>319</v>
      </c>
      <c r="G33" s="83" t="s">
        <v>320</v>
      </c>
      <c r="H33" s="88">
        <v>7500</v>
      </c>
      <c r="I33" s="88">
        <v>7500</v>
      </c>
      <c r="J33" s="83"/>
      <c r="K33" s="83"/>
      <c r="L33" s="90">
        <v>7500</v>
      </c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</row>
    <row r="34" spans="1:23" s="79" customFormat="1" ht="14.25" customHeight="1">
      <c r="A34" s="195"/>
      <c r="B34" s="111" t="s">
        <v>408</v>
      </c>
      <c r="C34" s="107" t="s">
        <v>294</v>
      </c>
      <c r="D34" s="87" t="s">
        <v>253</v>
      </c>
      <c r="E34" s="83" t="s">
        <v>254</v>
      </c>
      <c r="F34" s="83" t="s">
        <v>321</v>
      </c>
      <c r="G34" s="83" t="s">
        <v>322</v>
      </c>
      <c r="H34" s="88">
        <v>20000</v>
      </c>
      <c r="I34" s="88">
        <v>20000</v>
      </c>
      <c r="J34" s="83"/>
      <c r="K34" s="83"/>
      <c r="L34" s="90">
        <v>20000</v>
      </c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</row>
    <row r="35" spans="1:23" s="79" customFormat="1" ht="14.25" customHeight="1">
      <c r="A35" s="195"/>
      <c r="B35" s="111" t="s">
        <v>408</v>
      </c>
      <c r="C35" s="107" t="s">
        <v>294</v>
      </c>
      <c r="D35" s="87" t="s">
        <v>253</v>
      </c>
      <c r="E35" s="83" t="s">
        <v>254</v>
      </c>
      <c r="F35" s="83" t="s">
        <v>323</v>
      </c>
      <c r="G35" s="83" t="s">
        <v>324</v>
      </c>
      <c r="H35" s="88">
        <v>9000</v>
      </c>
      <c r="I35" s="88">
        <v>9000</v>
      </c>
      <c r="J35" s="83"/>
      <c r="K35" s="83"/>
      <c r="L35" s="90">
        <v>9000</v>
      </c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</row>
    <row r="36" spans="1:23" s="79" customFormat="1" ht="14.25" customHeight="1">
      <c r="A36" s="195"/>
      <c r="B36" s="111" t="s">
        <v>408</v>
      </c>
      <c r="C36" s="107" t="s">
        <v>294</v>
      </c>
      <c r="D36" s="87" t="s">
        <v>253</v>
      </c>
      <c r="E36" s="83" t="s">
        <v>254</v>
      </c>
      <c r="F36" s="83" t="s">
        <v>325</v>
      </c>
      <c r="G36" s="83" t="s">
        <v>326</v>
      </c>
      <c r="H36" s="88">
        <v>12000</v>
      </c>
      <c r="I36" s="88">
        <v>12000</v>
      </c>
      <c r="J36" s="83"/>
      <c r="K36" s="83"/>
      <c r="L36" s="90">
        <v>12000</v>
      </c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</row>
    <row r="37" spans="1:23" s="79" customFormat="1" ht="14.25" customHeight="1">
      <c r="A37" s="195"/>
      <c r="B37" s="111" t="s">
        <v>408</v>
      </c>
      <c r="C37" s="107" t="s">
        <v>294</v>
      </c>
      <c r="D37" s="87" t="s">
        <v>253</v>
      </c>
      <c r="E37" s="83" t="s">
        <v>254</v>
      </c>
      <c r="F37" s="83" t="s">
        <v>327</v>
      </c>
      <c r="G37" s="83" t="s">
        <v>328</v>
      </c>
      <c r="H37" s="88">
        <v>6050</v>
      </c>
      <c r="I37" s="88">
        <v>6050</v>
      </c>
      <c r="J37" s="83"/>
      <c r="K37" s="83"/>
      <c r="L37" s="90">
        <v>6050</v>
      </c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</row>
    <row r="38" spans="1:23" s="79" customFormat="1" ht="14.25" customHeight="1">
      <c r="A38" s="195"/>
      <c r="B38" s="111" t="s">
        <v>408</v>
      </c>
      <c r="C38" s="107" t="s">
        <v>294</v>
      </c>
      <c r="D38" s="87" t="s">
        <v>253</v>
      </c>
      <c r="E38" s="83" t="s">
        <v>254</v>
      </c>
      <c r="F38" s="83" t="s">
        <v>314</v>
      </c>
      <c r="G38" s="83" t="s">
        <v>315</v>
      </c>
      <c r="H38" s="88">
        <v>40800</v>
      </c>
      <c r="I38" s="88">
        <v>40800</v>
      </c>
      <c r="J38" s="83"/>
      <c r="K38" s="83"/>
      <c r="L38" s="90">
        <v>40800</v>
      </c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</row>
    <row r="39" spans="1:23" s="79" customFormat="1" ht="14.25" customHeight="1">
      <c r="A39" s="196"/>
      <c r="B39" s="111" t="s">
        <v>408</v>
      </c>
      <c r="C39" s="107" t="s">
        <v>294</v>
      </c>
      <c r="D39" s="87" t="s">
        <v>258</v>
      </c>
      <c r="E39" s="83" t="s">
        <v>259</v>
      </c>
      <c r="F39" s="83" t="s">
        <v>314</v>
      </c>
      <c r="G39" s="83" t="s">
        <v>315</v>
      </c>
      <c r="H39" s="88">
        <v>6000</v>
      </c>
      <c r="I39" s="88">
        <v>6000</v>
      </c>
      <c r="J39" s="83"/>
      <c r="K39" s="83"/>
      <c r="L39" s="90">
        <v>6000</v>
      </c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</row>
    <row r="40" spans="1:23" ht="17.25" customHeight="1">
      <c r="A40" s="188" t="s">
        <v>137</v>
      </c>
      <c r="B40" s="189"/>
      <c r="C40" s="189"/>
      <c r="D40" s="190"/>
      <c r="E40" s="190"/>
      <c r="F40" s="190"/>
      <c r="G40" s="191"/>
      <c r="H40" s="85">
        <f>SUM(H8:H39)</f>
        <v>5122921.08</v>
      </c>
      <c r="I40" s="85">
        <f>SUM(I8:I39)</f>
        <v>5122922.08</v>
      </c>
      <c r="J40" s="41"/>
      <c r="K40" s="41"/>
      <c r="L40" s="41">
        <f>SUM(L8:L39)</f>
        <v>5122925.08</v>
      </c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</row>
  </sheetData>
  <autoFilter ref="A1:W40" xr:uid="{D7A0DD74-2D18-46EA-9C9B-DF85725FD963}"/>
  <mergeCells count="31">
    <mergeCell ref="W6:W7"/>
    <mergeCell ref="R6:R7"/>
    <mergeCell ref="S6:S7"/>
    <mergeCell ref="T6:T7"/>
    <mergeCell ref="U6:U7"/>
    <mergeCell ref="V6:V7"/>
    <mergeCell ref="A40:G40"/>
    <mergeCell ref="A4:A7"/>
    <mergeCell ref="B4:B7"/>
    <mergeCell ref="C4:C7"/>
    <mergeCell ref="D4:D7"/>
    <mergeCell ref="E4:E7"/>
    <mergeCell ref="F4:F7"/>
    <mergeCell ref="G4:G7"/>
    <mergeCell ref="A9:A39"/>
    <mergeCell ref="A2:W2"/>
    <mergeCell ref="A3:G3"/>
    <mergeCell ref="H4:W4"/>
    <mergeCell ref="I5:M5"/>
    <mergeCell ref="N5:P5"/>
    <mergeCell ref="R5:W5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Right="0"/>
    <pageSetUpPr fitToPage="1"/>
  </sheetPr>
  <dimension ref="A1:W18"/>
  <sheetViews>
    <sheetView showZeros="0" workbookViewId="0">
      <selection activeCell="C26" sqref="C26"/>
    </sheetView>
  </sheetViews>
  <sheetFormatPr defaultColWidth="9.125" defaultRowHeight="14.25" customHeight="1"/>
  <cols>
    <col min="1" max="1" width="21.625" customWidth="1"/>
    <col min="2" max="2" width="25.25" customWidth="1"/>
    <col min="3" max="3" width="59.12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64"/>
      <c r="E1" s="1"/>
      <c r="F1" s="1"/>
      <c r="G1" s="1"/>
      <c r="H1" s="1"/>
      <c r="U1" s="64"/>
      <c r="W1" s="65" t="s">
        <v>165</v>
      </c>
    </row>
    <row r="2" spans="1:23" ht="46.5" customHeight="1">
      <c r="A2" s="174" t="s">
        <v>166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</row>
    <row r="3" spans="1:23" ht="13.5" customHeight="1">
      <c r="A3" s="175" t="s">
        <v>248</v>
      </c>
      <c r="B3" s="197"/>
      <c r="C3" s="197"/>
      <c r="D3" s="197"/>
      <c r="E3" s="197"/>
      <c r="F3" s="197"/>
      <c r="G3" s="197"/>
      <c r="H3" s="197"/>
      <c r="I3" s="3"/>
      <c r="J3" s="3"/>
      <c r="K3" s="3"/>
      <c r="L3" s="3"/>
      <c r="M3" s="3"/>
      <c r="N3" s="3"/>
      <c r="O3" s="3"/>
      <c r="P3" s="3"/>
      <c r="Q3" s="3"/>
      <c r="U3" s="64"/>
      <c r="W3" s="57" t="s">
        <v>2</v>
      </c>
    </row>
    <row r="4" spans="1:23" ht="21.75" customHeight="1">
      <c r="A4" s="186" t="s">
        <v>167</v>
      </c>
      <c r="B4" s="199" t="s">
        <v>149</v>
      </c>
      <c r="C4" s="186" t="s">
        <v>150</v>
      </c>
      <c r="D4" s="186" t="s">
        <v>168</v>
      </c>
      <c r="E4" s="199" t="s">
        <v>151</v>
      </c>
      <c r="F4" s="199" t="s">
        <v>152</v>
      </c>
      <c r="G4" s="199" t="s">
        <v>153</v>
      </c>
      <c r="H4" s="199" t="s">
        <v>154</v>
      </c>
      <c r="I4" s="198" t="s">
        <v>56</v>
      </c>
      <c r="J4" s="180" t="s">
        <v>169</v>
      </c>
      <c r="K4" s="155"/>
      <c r="L4" s="155"/>
      <c r="M4" s="156"/>
      <c r="N4" s="180" t="s">
        <v>157</v>
      </c>
      <c r="O4" s="155"/>
      <c r="P4" s="156"/>
      <c r="Q4" s="199" t="s">
        <v>62</v>
      </c>
      <c r="R4" s="180" t="s">
        <v>63</v>
      </c>
      <c r="S4" s="155"/>
      <c r="T4" s="155"/>
      <c r="U4" s="155"/>
      <c r="V4" s="155"/>
      <c r="W4" s="156"/>
    </row>
    <row r="5" spans="1:23" ht="21.75" customHeight="1">
      <c r="A5" s="192"/>
      <c r="B5" s="182"/>
      <c r="C5" s="192"/>
      <c r="D5" s="192"/>
      <c r="E5" s="201"/>
      <c r="F5" s="201"/>
      <c r="G5" s="201"/>
      <c r="H5" s="201"/>
      <c r="I5" s="182"/>
      <c r="J5" s="202" t="s">
        <v>59</v>
      </c>
      <c r="K5" s="161"/>
      <c r="L5" s="199" t="s">
        <v>60</v>
      </c>
      <c r="M5" s="199" t="s">
        <v>61</v>
      </c>
      <c r="N5" s="199" t="s">
        <v>59</v>
      </c>
      <c r="O5" s="199" t="s">
        <v>60</v>
      </c>
      <c r="P5" s="199" t="s">
        <v>61</v>
      </c>
      <c r="Q5" s="201"/>
      <c r="R5" s="199" t="s">
        <v>58</v>
      </c>
      <c r="S5" s="199" t="s">
        <v>65</v>
      </c>
      <c r="T5" s="199" t="s">
        <v>163</v>
      </c>
      <c r="U5" s="199" t="s">
        <v>67</v>
      </c>
      <c r="V5" s="199" t="s">
        <v>68</v>
      </c>
      <c r="W5" s="199" t="s">
        <v>69</v>
      </c>
    </row>
    <row r="6" spans="1:23" ht="21" customHeight="1">
      <c r="A6" s="182"/>
      <c r="B6" s="182"/>
      <c r="C6" s="182"/>
      <c r="D6" s="182"/>
      <c r="E6" s="182"/>
      <c r="F6" s="182"/>
      <c r="G6" s="182"/>
      <c r="H6" s="182"/>
      <c r="I6" s="182"/>
      <c r="J6" s="203" t="s">
        <v>58</v>
      </c>
      <c r="K6" s="16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</row>
    <row r="7" spans="1:23" ht="39.75" customHeight="1">
      <c r="A7" s="187"/>
      <c r="B7" s="160"/>
      <c r="C7" s="187"/>
      <c r="D7" s="187"/>
      <c r="E7" s="200"/>
      <c r="F7" s="200"/>
      <c r="G7" s="200"/>
      <c r="H7" s="200"/>
      <c r="I7" s="160"/>
      <c r="J7" s="32" t="s">
        <v>58</v>
      </c>
      <c r="K7" s="32" t="s">
        <v>170</v>
      </c>
      <c r="L7" s="200"/>
      <c r="M7" s="200"/>
      <c r="N7" s="200"/>
      <c r="O7" s="200"/>
      <c r="P7" s="200"/>
      <c r="Q7" s="200"/>
      <c r="R7" s="200"/>
      <c r="S7" s="200"/>
      <c r="T7" s="200"/>
      <c r="U7" s="160"/>
      <c r="V7" s="200"/>
      <c r="W7" s="200"/>
    </row>
    <row r="8" spans="1:23" ht="15" customHeight="1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3">
        <v>9</v>
      </c>
      <c r="J8" s="93">
        <v>10</v>
      </c>
      <c r="K8" s="93">
        <v>11</v>
      </c>
      <c r="L8" s="16">
        <v>12</v>
      </c>
      <c r="M8" s="16">
        <v>13</v>
      </c>
      <c r="N8" s="16">
        <v>14</v>
      </c>
      <c r="O8" s="16">
        <v>15</v>
      </c>
      <c r="P8" s="16">
        <v>16</v>
      </c>
      <c r="Q8" s="16">
        <v>17</v>
      </c>
      <c r="R8" s="16">
        <v>18</v>
      </c>
      <c r="S8" s="16">
        <v>19</v>
      </c>
      <c r="T8" s="16">
        <v>20</v>
      </c>
      <c r="U8" s="9">
        <v>21</v>
      </c>
      <c r="V8" s="16">
        <v>22</v>
      </c>
      <c r="W8" s="9">
        <v>23</v>
      </c>
    </row>
    <row r="9" spans="1:23" s="79" customFormat="1" ht="15" customHeight="1">
      <c r="A9" s="9" t="s">
        <v>420</v>
      </c>
      <c r="B9" s="112" t="s">
        <v>410</v>
      </c>
      <c r="C9" s="91" t="s">
        <v>333</v>
      </c>
      <c r="D9" s="9" t="s">
        <v>330</v>
      </c>
      <c r="E9" s="9" t="s">
        <v>253</v>
      </c>
      <c r="F9" s="9" t="s">
        <v>254</v>
      </c>
      <c r="G9" s="9" t="s">
        <v>338</v>
      </c>
      <c r="H9" s="80" t="s">
        <v>339</v>
      </c>
      <c r="I9" s="95">
        <v>10000</v>
      </c>
      <c r="J9" s="95">
        <v>10000</v>
      </c>
      <c r="K9" s="95">
        <v>10000</v>
      </c>
      <c r="L9" s="82"/>
      <c r="M9" s="83"/>
      <c r="N9" s="92">
        <v>659</v>
      </c>
      <c r="O9" s="83"/>
      <c r="P9" s="83"/>
      <c r="Q9" s="83"/>
      <c r="R9" s="83"/>
      <c r="S9" s="83"/>
      <c r="T9" s="83"/>
      <c r="U9" s="9"/>
      <c r="V9" s="83"/>
      <c r="W9" s="9"/>
    </row>
    <row r="10" spans="1:23" s="79" customFormat="1" ht="15" customHeight="1">
      <c r="A10" s="9" t="s">
        <v>331</v>
      </c>
      <c r="B10" s="112" t="s">
        <v>411</v>
      </c>
      <c r="C10" s="91" t="s">
        <v>334</v>
      </c>
      <c r="D10" s="9" t="s">
        <v>330</v>
      </c>
      <c r="E10" s="9" t="s">
        <v>253</v>
      </c>
      <c r="F10" s="9" t="s">
        <v>254</v>
      </c>
      <c r="G10" s="9" t="s">
        <v>316</v>
      </c>
      <c r="H10" s="80" t="s">
        <v>317</v>
      </c>
      <c r="I10" s="95">
        <v>659</v>
      </c>
      <c r="J10" s="96"/>
      <c r="K10" s="97"/>
      <c r="L10" s="82"/>
      <c r="M10" s="83"/>
      <c r="N10" s="92">
        <v>5350</v>
      </c>
      <c r="O10" s="83"/>
      <c r="P10" s="83"/>
      <c r="Q10" s="83"/>
      <c r="R10" s="83"/>
      <c r="S10" s="83"/>
      <c r="T10" s="83"/>
      <c r="U10" s="9"/>
      <c r="V10" s="83"/>
      <c r="W10" s="9"/>
    </row>
    <row r="11" spans="1:23" s="79" customFormat="1" ht="15" customHeight="1">
      <c r="A11" s="9" t="s">
        <v>331</v>
      </c>
      <c r="B11" s="112" t="s">
        <v>412</v>
      </c>
      <c r="C11" s="91" t="s">
        <v>335</v>
      </c>
      <c r="D11" s="9" t="s">
        <v>330</v>
      </c>
      <c r="E11" s="9" t="s">
        <v>253</v>
      </c>
      <c r="F11" s="9" t="s">
        <v>254</v>
      </c>
      <c r="G11" s="9" t="s">
        <v>340</v>
      </c>
      <c r="H11" s="80" t="s">
        <v>341</v>
      </c>
      <c r="I11" s="95">
        <v>5350</v>
      </c>
      <c r="J11" s="96"/>
      <c r="K11" s="97"/>
      <c r="L11" s="82"/>
      <c r="M11" s="83"/>
      <c r="N11" s="92">
        <v>5804.9</v>
      </c>
      <c r="O11" s="83"/>
      <c r="P11" s="83"/>
      <c r="Q11" s="83"/>
      <c r="R11" s="83"/>
      <c r="S11" s="83"/>
      <c r="T11" s="83"/>
      <c r="U11" s="9"/>
      <c r="V11" s="83"/>
      <c r="W11" s="9"/>
    </row>
    <row r="12" spans="1:23" s="79" customFormat="1" ht="15" customHeight="1">
      <c r="A12" s="9" t="s">
        <v>331</v>
      </c>
      <c r="B12" s="112" t="s">
        <v>412</v>
      </c>
      <c r="C12" s="91" t="s">
        <v>335</v>
      </c>
      <c r="D12" s="9" t="s">
        <v>330</v>
      </c>
      <c r="E12" s="9" t="s">
        <v>253</v>
      </c>
      <c r="F12" s="9" t="s">
        <v>254</v>
      </c>
      <c r="G12" s="9" t="s">
        <v>316</v>
      </c>
      <c r="H12" s="80" t="s">
        <v>317</v>
      </c>
      <c r="I12" s="95">
        <v>5804.9</v>
      </c>
      <c r="J12" s="96"/>
      <c r="K12" s="97"/>
      <c r="L12" s="82"/>
      <c r="M12" s="83"/>
      <c r="N12" s="92">
        <v>5205.9399999999996</v>
      </c>
      <c r="O12" s="83"/>
      <c r="P12" s="83"/>
      <c r="Q12" s="83"/>
      <c r="R12" s="83"/>
      <c r="S12" s="83"/>
      <c r="T12" s="83"/>
      <c r="U12" s="9"/>
      <c r="V12" s="83"/>
      <c r="W12" s="9"/>
    </row>
    <row r="13" spans="1:23" s="79" customFormat="1" ht="15" customHeight="1">
      <c r="A13" s="9" t="s">
        <v>331</v>
      </c>
      <c r="B13" s="112" t="s">
        <v>412</v>
      </c>
      <c r="C13" s="91" t="s">
        <v>335</v>
      </c>
      <c r="D13" s="9" t="s">
        <v>330</v>
      </c>
      <c r="E13" s="9" t="s">
        <v>253</v>
      </c>
      <c r="F13" s="9" t="s">
        <v>254</v>
      </c>
      <c r="G13" s="9" t="s">
        <v>325</v>
      </c>
      <c r="H13" s="80" t="s">
        <v>326</v>
      </c>
      <c r="I13" s="95">
        <v>5205.9399999999996</v>
      </c>
      <c r="J13" s="96"/>
      <c r="K13" s="97"/>
      <c r="L13" s="82"/>
      <c r="M13" s="83"/>
      <c r="N13" s="92">
        <v>331.18</v>
      </c>
      <c r="O13" s="83"/>
      <c r="P13" s="83"/>
      <c r="Q13" s="83"/>
      <c r="R13" s="83"/>
      <c r="S13" s="83"/>
      <c r="T13" s="83"/>
      <c r="U13" s="9"/>
      <c r="V13" s="83"/>
      <c r="W13" s="9"/>
    </row>
    <row r="14" spans="1:23" s="79" customFormat="1" ht="15" customHeight="1">
      <c r="A14" s="9" t="s">
        <v>332</v>
      </c>
      <c r="B14" s="112" t="s">
        <v>413</v>
      </c>
      <c r="C14" s="91" t="s">
        <v>336</v>
      </c>
      <c r="D14" s="9" t="s">
        <v>330</v>
      </c>
      <c r="E14" s="9" t="s">
        <v>253</v>
      </c>
      <c r="F14" s="9" t="s">
        <v>254</v>
      </c>
      <c r="G14" s="9" t="s">
        <v>316</v>
      </c>
      <c r="H14" s="80" t="s">
        <v>317</v>
      </c>
      <c r="I14" s="95">
        <v>331.18</v>
      </c>
      <c r="J14" s="96"/>
      <c r="K14" s="97"/>
      <c r="L14" s="82"/>
      <c r="M14" s="83"/>
      <c r="N14" s="92">
        <v>2490.06</v>
      </c>
      <c r="O14" s="83"/>
      <c r="P14" s="83"/>
      <c r="Q14" s="83"/>
      <c r="R14" s="83"/>
      <c r="S14" s="83"/>
      <c r="T14" s="83"/>
      <c r="U14" s="9"/>
      <c r="V14" s="83"/>
      <c r="W14" s="9"/>
    </row>
    <row r="15" spans="1:23" s="79" customFormat="1" ht="15" customHeight="1">
      <c r="A15" s="9" t="s">
        <v>332</v>
      </c>
      <c r="B15" s="112" t="s">
        <v>413</v>
      </c>
      <c r="C15" s="91" t="s">
        <v>336</v>
      </c>
      <c r="D15" s="9" t="s">
        <v>330</v>
      </c>
      <c r="E15" s="9" t="s">
        <v>253</v>
      </c>
      <c r="F15" s="9" t="s">
        <v>254</v>
      </c>
      <c r="G15" s="9" t="s">
        <v>325</v>
      </c>
      <c r="H15" s="80" t="s">
        <v>326</v>
      </c>
      <c r="I15" s="95">
        <v>2490.06</v>
      </c>
      <c r="J15" s="96"/>
      <c r="K15" s="97"/>
      <c r="L15" s="82"/>
      <c r="M15" s="83"/>
      <c r="N15" s="92">
        <v>4020</v>
      </c>
      <c r="O15" s="83"/>
      <c r="P15" s="83"/>
      <c r="Q15" s="83"/>
      <c r="R15" s="83"/>
      <c r="S15" s="83"/>
      <c r="T15" s="83"/>
      <c r="U15" s="9"/>
      <c r="V15" s="83"/>
      <c r="W15" s="9"/>
    </row>
    <row r="16" spans="1:23" s="79" customFormat="1" ht="15" customHeight="1">
      <c r="A16" s="9" t="s">
        <v>332</v>
      </c>
      <c r="B16" s="112" t="s">
        <v>413</v>
      </c>
      <c r="C16" s="91" t="s">
        <v>336</v>
      </c>
      <c r="D16" s="9" t="s">
        <v>330</v>
      </c>
      <c r="E16" s="9" t="s">
        <v>253</v>
      </c>
      <c r="F16" s="9" t="s">
        <v>254</v>
      </c>
      <c r="G16" s="9" t="s">
        <v>327</v>
      </c>
      <c r="H16" s="80" t="s">
        <v>328</v>
      </c>
      <c r="I16" s="95">
        <v>4020</v>
      </c>
      <c r="J16" s="96"/>
      <c r="K16" s="97"/>
      <c r="L16" s="82"/>
      <c r="M16" s="83"/>
      <c r="N16" s="83"/>
      <c r="O16" s="83"/>
      <c r="P16" s="83"/>
      <c r="Q16" s="83"/>
      <c r="R16" s="83"/>
      <c r="S16" s="83"/>
      <c r="T16" s="83"/>
      <c r="U16" s="9"/>
      <c r="V16" s="83"/>
      <c r="W16" s="9"/>
    </row>
    <row r="17" spans="1:23" s="79" customFormat="1" ht="15" customHeight="1">
      <c r="A17" s="9" t="s">
        <v>421</v>
      </c>
      <c r="B17" s="112" t="s">
        <v>414</v>
      </c>
      <c r="C17" s="91" t="s">
        <v>337</v>
      </c>
      <c r="D17" s="9" t="s">
        <v>330</v>
      </c>
      <c r="E17" s="9" t="s">
        <v>253</v>
      </c>
      <c r="F17" s="9" t="s">
        <v>254</v>
      </c>
      <c r="G17" s="9" t="s">
        <v>316</v>
      </c>
      <c r="H17" s="80" t="s">
        <v>317</v>
      </c>
      <c r="I17" s="95">
        <v>1160000</v>
      </c>
      <c r="J17" s="95"/>
      <c r="K17" s="97"/>
      <c r="L17" s="82"/>
      <c r="M17" s="83"/>
      <c r="N17" s="83"/>
      <c r="O17" s="83"/>
      <c r="P17" s="83"/>
      <c r="Q17" s="83"/>
      <c r="R17" s="95">
        <v>1160000</v>
      </c>
      <c r="S17" s="83"/>
      <c r="T17" s="83"/>
      <c r="U17" s="9"/>
      <c r="V17" s="83"/>
      <c r="W17" s="95">
        <v>1160000</v>
      </c>
    </row>
    <row r="18" spans="1:23" ht="18.75" customHeight="1">
      <c r="A18" s="188" t="s">
        <v>137</v>
      </c>
      <c r="B18" s="204"/>
      <c r="C18" s="204"/>
      <c r="D18" s="204"/>
      <c r="E18" s="204"/>
      <c r="F18" s="204"/>
      <c r="G18" s="204"/>
      <c r="H18" s="148"/>
      <c r="I18" s="94">
        <f>SUM(I9:I17)</f>
        <v>1193861.08</v>
      </c>
      <c r="J18" s="94">
        <f>SUM(J9:J17)</f>
        <v>10000</v>
      </c>
      <c r="K18" s="94">
        <f t="shared" ref="K18:N18" si="0">SUM(K9:K17)</f>
        <v>10000</v>
      </c>
      <c r="L18" s="94">
        <f t="shared" si="0"/>
        <v>0</v>
      </c>
      <c r="M18" s="94">
        <f t="shared" si="0"/>
        <v>0</v>
      </c>
      <c r="N18" s="94">
        <f t="shared" si="0"/>
        <v>23861.08</v>
      </c>
      <c r="O18" s="41"/>
      <c r="P18" s="41"/>
      <c r="Q18" s="41"/>
      <c r="R18" s="95">
        <v>1160000</v>
      </c>
      <c r="S18" s="41"/>
      <c r="T18" s="41"/>
      <c r="U18" s="41"/>
      <c r="V18" s="41"/>
      <c r="W18" s="95">
        <v>1160000</v>
      </c>
    </row>
  </sheetData>
  <mergeCells count="28">
    <mergeCell ref="V5:V7"/>
    <mergeCell ref="W5:W7"/>
    <mergeCell ref="J5:K6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16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Right="0"/>
    <pageSetUpPr fitToPage="1"/>
  </sheetPr>
  <dimension ref="A1:J15"/>
  <sheetViews>
    <sheetView showZeros="0" workbookViewId="0">
      <selection activeCell="E22" sqref="E22"/>
    </sheetView>
  </sheetViews>
  <sheetFormatPr defaultColWidth="9.125" defaultRowHeight="12" customHeight="1"/>
  <cols>
    <col min="1" max="1" width="25.75" customWidth="1"/>
    <col min="2" max="2" width="30.25" customWidth="1"/>
    <col min="3" max="3" width="17.625" customWidth="1"/>
    <col min="4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37" customWidth="1"/>
  </cols>
  <sheetData>
    <row r="1" spans="1:10" ht="18" customHeight="1">
      <c r="J1" s="2" t="s">
        <v>171</v>
      </c>
    </row>
    <row r="2" spans="1:10" ht="39.75" customHeight="1">
      <c r="A2" s="206" t="s">
        <v>172</v>
      </c>
      <c r="B2" s="174"/>
      <c r="C2" s="174"/>
      <c r="D2" s="174"/>
      <c r="E2" s="174"/>
      <c r="F2" s="173"/>
      <c r="G2" s="174"/>
      <c r="H2" s="173"/>
      <c r="I2" s="173"/>
      <c r="J2" s="174"/>
    </row>
    <row r="3" spans="1:10" ht="17.25" customHeight="1">
      <c r="A3" s="175" t="s">
        <v>248</v>
      </c>
      <c r="B3" s="116"/>
      <c r="C3" s="116"/>
      <c r="D3" s="116"/>
      <c r="E3" s="116"/>
      <c r="F3" s="116"/>
      <c r="G3" s="116"/>
      <c r="H3" s="116"/>
    </row>
    <row r="4" spans="1:10" ht="44.25" customHeight="1">
      <c r="A4" s="32" t="s">
        <v>173</v>
      </c>
      <c r="B4" s="32" t="s">
        <v>174</v>
      </c>
      <c r="C4" s="32" t="s">
        <v>175</v>
      </c>
      <c r="D4" s="32" t="s">
        <v>176</v>
      </c>
      <c r="E4" s="32" t="s">
        <v>177</v>
      </c>
      <c r="F4" s="33" t="s">
        <v>178</v>
      </c>
      <c r="G4" s="32" t="s">
        <v>179</v>
      </c>
      <c r="H4" s="33" t="s">
        <v>180</v>
      </c>
      <c r="I4" s="33" t="s">
        <v>181</v>
      </c>
      <c r="J4" s="32" t="s">
        <v>182</v>
      </c>
    </row>
    <row r="5" spans="1:10" ht="18.75" customHeight="1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16">
        <v>6</v>
      </c>
      <c r="G5" s="63">
        <v>7</v>
      </c>
      <c r="H5" s="16">
        <v>8</v>
      </c>
      <c r="I5" s="16">
        <v>9</v>
      </c>
      <c r="J5" s="63">
        <v>10</v>
      </c>
    </row>
    <row r="6" spans="1:10" ht="30" customHeight="1">
      <c r="A6" s="205" t="s">
        <v>337</v>
      </c>
      <c r="B6" s="205" t="s">
        <v>415</v>
      </c>
      <c r="C6" s="98" t="s">
        <v>348</v>
      </c>
      <c r="D6" s="98" t="s">
        <v>349</v>
      </c>
      <c r="E6" s="98" t="s">
        <v>350</v>
      </c>
      <c r="F6" s="98" t="s">
        <v>351</v>
      </c>
      <c r="G6" s="98" t="s">
        <v>352</v>
      </c>
      <c r="H6" s="98" t="s">
        <v>353</v>
      </c>
      <c r="I6" s="98" t="s">
        <v>354</v>
      </c>
      <c r="J6" s="98" t="s">
        <v>355</v>
      </c>
    </row>
    <row r="7" spans="1:10" ht="30" customHeight="1">
      <c r="A7" s="205" t="s">
        <v>337</v>
      </c>
      <c r="B7" s="205" t="s">
        <v>347</v>
      </c>
      <c r="C7" s="98" t="s">
        <v>348</v>
      </c>
      <c r="D7" s="98" t="s">
        <v>356</v>
      </c>
      <c r="E7" s="98" t="s">
        <v>357</v>
      </c>
      <c r="F7" s="98" t="s">
        <v>351</v>
      </c>
      <c r="G7" s="98" t="s">
        <v>358</v>
      </c>
      <c r="H7" s="98" t="s">
        <v>359</v>
      </c>
      <c r="I7" s="98" t="s">
        <v>354</v>
      </c>
      <c r="J7" s="99" t="s">
        <v>360</v>
      </c>
    </row>
    <row r="8" spans="1:10" ht="30" customHeight="1">
      <c r="A8" s="205" t="s">
        <v>337</v>
      </c>
      <c r="B8" s="205" t="s">
        <v>347</v>
      </c>
      <c r="C8" s="98" t="s">
        <v>348</v>
      </c>
      <c r="D8" s="98" t="s">
        <v>356</v>
      </c>
      <c r="E8" s="98" t="s">
        <v>361</v>
      </c>
      <c r="F8" s="98" t="s">
        <v>351</v>
      </c>
      <c r="G8" s="98" t="s">
        <v>358</v>
      </c>
      <c r="H8" s="98" t="s">
        <v>359</v>
      </c>
      <c r="I8" s="98" t="s">
        <v>354</v>
      </c>
      <c r="J8" s="98" t="s">
        <v>362</v>
      </c>
    </row>
    <row r="9" spans="1:10" ht="30" customHeight="1">
      <c r="A9" s="205" t="s">
        <v>337</v>
      </c>
      <c r="B9" s="205" t="s">
        <v>347</v>
      </c>
      <c r="C9" s="98" t="s">
        <v>363</v>
      </c>
      <c r="D9" s="98" t="s">
        <v>364</v>
      </c>
      <c r="E9" s="98" t="s">
        <v>365</v>
      </c>
      <c r="F9" s="98" t="s">
        <v>351</v>
      </c>
      <c r="G9" s="98" t="s">
        <v>358</v>
      </c>
      <c r="H9" s="98" t="s">
        <v>359</v>
      </c>
      <c r="I9" s="98" t="s">
        <v>354</v>
      </c>
      <c r="J9" s="98" t="s">
        <v>366</v>
      </c>
    </row>
    <row r="10" spans="1:10" ht="30" customHeight="1">
      <c r="A10" s="205" t="s">
        <v>337</v>
      </c>
      <c r="B10" s="205" t="s">
        <v>347</v>
      </c>
      <c r="C10" s="98" t="s">
        <v>363</v>
      </c>
      <c r="D10" s="98" t="s">
        <v>367</v>
      </c>
      <c r="E10" s="98" t="s">
        <v>368</v>
      </c>
      <c r="F10" s="98" t="s">
        <v>351</v>
      </c>
      <c r="G10" s="98" t="s">
        <v>369</v>
      </c>
      <c r="H10" s="98"/>
      <c r="I10" s="98" t="s">
        <v>370</v>
      </c>
      <c r="J10" s="98" t="s">
        <v>371</v>
      </c>
    </row>
    <row r="11" spans="1:10" ht="30" customHeight="1">
      <c r="A11" s="205" t="s">
        <v>337</v>
      </c>
      <c r="B11" s="205" t="s">
        <v>347</v>
      </c>
      <c r="C11" s="98" t="s">
        <v>372</v>
      </c>
      <c r="D11" s="98" t="s">
        <v>373</v>
      </c>
      <c r="E11" s="98" t="s">
        <v>374</v>
      </c>
      <c r="F11" s="98" t="s">
        <v>375</v>
      </c>
      <c r="G11" s="98" t="s">
        <v>376</v>
      </c>
      <c r="H11" s="98" t="s">
        <v>359</v>
      </c>
      <c r="I11" s="98" t="s">
        <v>354</v>
      </c>
      <c r="J11" s="98" t="s">
        <v>377</v>
      </c>
    </row>
    <row r="12" spans="1:10" ht="30" customHeight="1">
      <c r="A12" s="205" t="s">
        <v>422</v>
      </c>
      <c r="B12" s="205" t="s">
        <v>378</v>
      </c>
      <c r="C12" s="98" t="s">
        <v>348</v>
      </c>
      <c r="D12" s="98" t="s">
        <v>349</v>
      </c>
      <c r="E12" s="98" t="s">
        <v>379</v>
      </c>
      <c r="F12" s="98" t="s">
        <v>351</v>
      </c>
      <c r="G12" s="98" t="s">
        <v>380</v>
      </c>
      <c r="H12" s="98" t="s">
        <v>381</v>
      </c>
      <c r="I12" s="98" t="s">
        <v>354</v>
      </c>
      <c r="J12" s="98" t="s">
        <v>382</v>
      </c>
    </row>
    <row r="13" spans="1:10" ht="30" customHeight="1">
      <c r="A13" s="205" t="s">
        <v>333</v>
      </c>
      <c r="B13" s="205" t="s">
        <v>378</v>
      </c>
      <c r="C13" s="98" t="s">
        <v>348</v>
      </c>
      <c r="D13" s="98" t="s">
        <v>383</v>
      </c>
      <c r="E13" s="98" t="s">
        <v>384</v>
      </c>
      <c r="F13" s="98" t="s">
        <v>351</v>
      </c>
      <c r="G13" s="98" t="s">
        <v>380</v>
      </c>
      <c r="H13" s="98" t="s">
        <v>385</v>
      </c>
      <c r="I13" s="98" t="s">
        <v>354</v>
      </c>
      <c r="J13" s="98" t="s">
        <v>382</v>
      </c>
    </row>
    <row r="14" spans="1:10" ht="30" customHeight="1">
      <c r="A14" s="205" t="s">
        <v>333</v>
      </c>
      <c r="B14" s="205" t="s">
        <v>378</v>
      </c>
      <c r="C14" s="98" t="s">
        <v>363</v>
      </c>
      <c r="D14" s="98" t="s">
        <v>364</v>
      </c>
      <c r="E14" s="98" t="s">
        <v>386</v>
      </c>
      <c r="F14" s="98" t="s">
        <v>351</v>
      </c>
      <c r="G14" s="98" t="s">
        <v>369</v>
      </c>
      <c r="H14" s="98"/>
      <c r="I14" s="98" t="s">
        <v>370</v>
      </c>
      <c r="J14" s="98" t="s">
        <v>387</v>
      </c>
    </row>
    <row r="15" spans="1:10" ht="30" customHeight="1">
      <c r="A15" s="205" t="s">
        <v>333</v>
      </c>
      <c r="B15" s="205" t="s">
        <v>378</v>
      </c>
      <c r="C15" s="98" t="s">
        <v>372</v>
      </c>
      <c r="D15" s="98" t="s">
        <v>373</v>
      </c>
      <c r="E15" s="98" t="s">
        <v>373</v>
      </c>
      <c r="F15" s="98" t="s">
        <v>375</v>
      </c>
      <c r="G15" s="98" t="s">
        <v>388</v>
      </c>
      <c r="H15" s="98" t="s">
        <v>359</v>
      </c>
      <c r="I15" s="98" t="s">
        <v>354</v>
      </c>
      <c r="J15" s="98" t="s">
        <v>179</v>
      </c>
    </row>
  </sheetData>
  <mergeCells count="6">
    <mergeCell ref="A12:A15"/>
    <mergeCell ref="B12:B15"/>
    <mergeCell ref="A2:J2"/>
    <mergeCell ref="A3:H3"/>
    <mergeCell ref="A6:A11"/>
    <mergeCell ref="B6:B11"/>
  </mergeCells>
  <phoneticPr fontId="16" type="noConversion"/>
  <printOptions horizontalCentered="1"/>
  <pageMargins left="0.96" right="0.96" top="0.72" bottom="0.72" header="0" footer="0"/>
  <pageSetup paperSize="9" scale="6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17</vt:i4>
      </vt:variant>
    </vt:vector>
  </HeadingPairs>
  <TitlesOfParts>
    <vt:vector size="34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部门项目中期规划预算表12!Print_Titles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上级转移支付补助项目支出预算表11!Print_Titles</vt:lpstr>
      <vt:lpstr>'市对下转移支付绩效目标表09-2'!Print_Titles</vt:lpstr>
      <vt:lpstr>'市对下转移支付预算表09-1'!Print_Titles</vt:lpstr>
      <vt:lpstr>新增资产配置表10!Print_Titles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2026-02-03T07:40:00Z</dcterms:created>
  <dcterms:modified xsi:type="dcterms:W3CDTF">2026-03-09T07:01:00Z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2052-11.8.2.12089</vt:lpwstr>
  </property>
</Properties>
</file>