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<sst xmlns="http://schemas.openxmlformats.org/spreadsheetml/2006/main" count="985" uniqueCount="394">
  <si>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</si>
  <si>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</si>
  <si>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</si>
  <si>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</si>
  <si>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</si>
  <si>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</si>
  <si>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</si>
  <si>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</si>
  <si>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</si>
  <si>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</si>
  <si>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</si>
  <si>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</si>
  <si>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</si>
  <si>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</si>
  <si>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</si>
  <si>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</si>
  <si>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</si>
  <si>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</si>
  <si>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</si>
  <si>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</si>
  <si>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</si>
  <si>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</si>
  <si>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</si>
  <si>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</si>
  <si>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</si>
  <si>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</si>
  <si>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</si>
  <si>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</si>
  <si>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</si>
  <si>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</si>
  <si>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</si>
  <si>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</si>
  <si>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</si>
  <si>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</si>
  <si>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</si>
  <si>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</si>
  <si>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</si>
  <si>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</si>
  <si>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</si>
  <si>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</si>
  <si>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</si>
  <si>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</si>
  <si>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</si>
  <si>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</si>
  <si>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</si>
  <si>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</si>
  <si>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</si>
  <si>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</si>
  <si>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</si>
  <si>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</si>
  <si>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</si>
  <si>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</si>
  <si>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</si>
  <si>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</si>
  <si>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</si>
  <si>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</si>
  <si>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</si>
  <si>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</si>
  <si>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</si>
  <si>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</si>
  <si>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</si>
  <si>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</si>
  <si>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</si>
  <si>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</si>
  <si>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</si>
  <si>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</si>
  <si>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</si>
  <si>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</si>
  <si>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</si>
  <si>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105059</t>
  </si>
  <si>
    <t>昆明市五华区第二幼儿园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</si>
  <si>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</si>
  <si>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</si>
  <si>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</si>
  <si>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</si>
  <si>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</si>
  <si>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</si>
  <si>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</si>
  <si>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</si>
  <si>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</si>
  <si>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</si>
  <si>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</si>
  <si>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</si>
  <si>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</si>
  <si>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</si>
  <si>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</si>
  <si>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</si>
  <si>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</si>
  <si>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</si>
  <si>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</si>
  <si>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</si>
  <si>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</si>
  <si>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</si>
  <si>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</si>
  <si>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</si>
  <si>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</si>
  <si>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</si>
  <si>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</si>
  <si>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</si>
  <si>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</si>
  <si>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</si>
  <si>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</si>
  <si>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</si>
  <si>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</si>
  <si>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</si>
  <si>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</si>
  <si>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</si>
  <si>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</si>
  <si>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</si>
  <si>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</si>
  <si>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</si>
  <si>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</si>
  <si>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</si>
  <si>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</si>
  <si>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</si>
  <si>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</si>
  <si>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</si>
  <si>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</si>
  <si>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</si>
  <si>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</si>
  <si>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</si>
  <si>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</si>
  <si>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</si>
  <si>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</si>
  <si>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</si>
  <si>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</si>
  <si>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</si>
  <si>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</si>
  <si>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</si>
  <si>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</si>
  <si>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</si>
  <si>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</si>
  <si>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</si>
  <si>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</si>
  <si>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</si>
  <si>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</si>
  <si>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</si>
  <si>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</si>
  <si>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</si>
  <si>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</si>
  <si>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</si>
  <si>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</si>
  <si>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</si>
  <si>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</si>
  <si>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</si>
  <si>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</si>
  <si>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</si>
  <si>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</si>
  <si>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</si>
  <si>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</si>
  <si>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</si>
  <si>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</si>
  <si>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</si>
  <si>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</si>
  <si>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</si>
  <si>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</si>
  <si>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</si>
  <si>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</si>
  <si>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</si>
  <si>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</si>
  <si>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</si>
  <si>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</si>
  <si>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</si>
  <si>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</si>
  <si>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</si>
  <si>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</si>
  <si>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</si>
  <si>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</si>
  <si>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</si>
  <si>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</si>
  <si>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</si>
  <si>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</si>
  <si>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</si>
  <si>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备注：昆明市五华区第二幼儿园2026年无“三公”经费支出。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</si>
  <si>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</si>
  <si>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</si>
  <si>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</si>
  <si>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</si>
  <si>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</si>
  <si>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</si>
  <si>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</si>
  <si>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</si>
  <si>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</si>
  <si>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</si>
  <si>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</si>
  <si>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</si>
  <si>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</si>
  <si>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</si>
  <si>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</si>
  <si>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</si>
  <si>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</si>
  <si>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</si>
  <si>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</si>
  <si>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</si>
  <si>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530102210000000001045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</si>
  <si>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</si>
  <si>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</si>
  <si>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</si>
  <si>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</si>
  <si>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</si>
  <si>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</si>
  <si>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</si>
  <si>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</si>
  <si>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</si>
  <si>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</si>
  <si>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</si>
  <si>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30299</t>
  </si>
  <si>
    <t>其他商品和服务支出</t>
  </si>
  <si>
    <t>530102210000000001365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</si>
  <si>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</si>
  <si>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</si>
  <si>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</si>
  <si>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</si>
  <si>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</si>
  <si>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</si>
  <si>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</si>
  <si>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</si>
  <si>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</si>
  <si>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530102210000000001366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</si>
  <si>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</si>
  <si>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</si>
  <si>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</si>
  <si>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</si>
  <si>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</si>
  <si>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</si>
  <si>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</si>
  <si>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</si>
  <si>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</si>
  <si>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530102210000000001367</t>
  </si>
  <si>
    <t>30113</t>
  </si>
  <si>
    <t>530102210000000001371</t>
  </si>
  <si>
    <t>工会经费</t>
  </si>
  <si>
    <t>30228</t>
  </si>
  <si>
    <t>530102210000000001373</t>
  </si>
  <si>
    <t>其他商品服务支出</t>
  </si>
  <si>
    <t>530102231100001267325</t>
  </si>
  <si>
    <t>离退休人员支出</t>
  </si>
  <si>
    <t>30305</t>
  </si>
  <si>
    <t>生活补助</t>
  </si>
  <si>
    <t>530102231100001406812</t>
  </si>
  <si>
    <t>事业人员绩效奖励</t>
  </si>
  <si>
    <t>530102231100001461906</t>
  </si>
  <si>
    <t>离退休及特殊人员福利费</t>
  </si>
  <si>
    <t>530102241100002175371</t>
  </si>
  <si>
    <t>其他人员支出</t>
  </si>
  <si>
    <t>30199</t>
  </si>
  <si>
    <t>其他工资福利支出</t>
  </si>
  <si>
    <t>530102261100004946887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</si>
  <si>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</si>
  <si>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</si>
  <si>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</si>
  <si>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</si>
  <si>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</si>
  <si>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</si>
  <si>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</si>
  <si>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</si>
  <si>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</si>
  <si>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530102241100002312818</t>
  </si>
  <si>
    <t>五华区基础教育学校书记、校长职级资金</t>
  </si>
  <si>
    <t>30309</t>
  </si>
  <si>
    <t>奖励金</t>
  </si>
  <si>
    <t>专项业务类</t>
  </si>
  <si>
    <t>530102251100004754729</t>
  </si>
  <si>
    <t>昆财教〔2025〕262号下达2025年第二批学前教育免保育教育费省级补助资金</t>
  </si>
  <si>
    <t>事业发展类</t>
  </si>
  <si>
    <t>530102251100004642250</t>
  </si>
  <si>
    <t>昆财教〔2025〕173号预下达2025年学前教育免保育教育费中央补助资金</t>
  </si>
  <si>
    <t>530102251100004642257</t>
  </si>
  <si>
    <t>昆财教【2025】202号25年学前教育免保育教育费市级补助资金</t>
  </si>
  <si>
    <t>530102261100005143499</t>
  </si>
  <si>
    <t>自营食堂伙食经费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</si>
  <si>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</si>
  <si>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</si>
  <si>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</si>
  <si>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</si>
  <si>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</si>
  <si>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</si>
  <si>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</si>
  <si>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</si>
  <si>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</si>
  <si>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</si>
  <si>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用，资金到位率100%、专款专用率100%、支出合规率100%、严格落实食品安全管理制度，食品留样规范率达100%，全年无食品安全责任事故发生；科学制定幼儿四季营养食谱，精准匹配幼儿生长发育膳食需求；完成食堂“明厨亮灶”常态化运行，伙食收支情款按月公示，家长满意度≥90%。</t>
  </si>
  <si>
    <t>产出指标</t>
  </si>
  <si>
    <t>数量指标</t>
  </si>
  <si>
    <t>受益幼儿人数</t>
  </si>
  <si>
    <t>=</t>
  </si>
  <si>
    <t>318</t>
  </si>
  <si>
    <t>人</t>
  </si>
  <si>
    <t>定量指标</t>
  </si>
  <si>
    <t>质量指标</t>
  </si>
  <si>
    <t>食品留样规范率</t>
  </si>
  <si>
    <t>100</t>
  </si>
  <si>
    <t>%</t>
  </si>
  <si>
    <t>资金专款专用率</t>
  </si>
  <si>
    <t>时效指标</t>
  </si>
  <si>
    <t>资金到位率</t>
  </si>
  <si>
    <t>&gt;=</t>
  </si>
  <si>
    <t>90</t>
  </si>
  <si>
    <t>效益指标</t>
  </si>
  <si>
    <t>经济效益</t>
  </si>
  <si>
    <t>支出合规率</t>
  </si>
  <si>
    <t>社会效益</t>
  </si>
  <si>
    <t>食品安全责任事故</t>
  </si>
  <si>
    <t>0</t>
  </si>
  <si>
    <t>起</t>
  </si>
  <si>
    <t>食品安全责任事故率</t>
  </si>
  <si>
    <t>“明厨亮灶”常态化运行</t>
  </si>
  <si>
    <t>“明厨亮灶"常态化运行</t>
  </si>
  <si>
    <t>满意度指标</t>
  </si>
  <si>
    <t>服务对象满意度</t>
  </si>
  <si>
    <t>受益对象满意度</t>
  </si>
  <si>
    <t xml:space="preserve">反映受益对象的满意程度。
</t>
  </si>
  <si>
    <t>成本指标</t>
  </si>
  <si>
    <t>经济成本指标</t>
  </si>
  <si>
    <t>资金预算额度</t>
  </si>
  <si>
    <t>1039500</t>
  </si>
  <si>
    <t>元</t>
  </si>
  <si>
    <t>五华区基础教育学校书记、校长职级</t>
  </si>
  <si>
    <t>项目完成时间</t>
  </si>
  <si>
    <t>2025年12月31日前</t>
  </si>
  <si>
    <t>项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</si>
  <si>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</si>
  <si>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</si>
  <si>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</si>
  <si>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</si>
  <si>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</si>
  <si>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备注：昆明市五华区第二幼儿园2026年无政府性基金预算支出。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</si>
  <si>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</si>
  <si>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</si>
  <si>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</si>
  <si>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</si>
  <si>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</si>
  <si>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</si>
  <si>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</si>
  <si>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</si>
  <si>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</si>
  <si>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</si>
  <si>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</si>
  <si>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</si>
  <si>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备注：昆明市五华区第二幼儿园2026年无政府采购预算支出。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</si>
  <si>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</si>
  <si>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</si>
  <si>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</si>
  <si>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</si>
  <si>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</si>
  <si>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</si>
  <si>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</si>
  <si>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备注：昆明市五华区第二幼儿园2026年无政府购买服务预算支出。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</si>
  <si>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</si>
  <si>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</si>
  <si>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</si>
  <si>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</si>
  <si>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</si>
  <si>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</si>
  <si>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</si>
  <si>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</si>
  <si>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</si>
  <si>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</si>
  <si>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</si>
  <si>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</si>
  <si>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</si>
  <si>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</si>
  <si>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</si>
  <si>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</si>
  <si>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</si>
  <si>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</si>
  <si>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</si>
  <si>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</si>
  <si>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</si>
  <si>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</si>
  <si>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</si>
  <si>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备注：昆明市五华区第二幼儿园2026年无市对下转移支付预算支出。</t>
  </si>
  <si>
    <t>预算09-2表</t>
  </si>
  <si>
    <t>备注：昆明市五华区第二幼儿园2026年市对下转移支付支出。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</si>
  <si>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</si>
  <si>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</si>
  <si>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</si>
  <si>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</si>
  <si>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</si>
  <si>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</si>
  <si>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</si>
  <si>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</si>
  <si>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备注：昆明市五华区第二幼儿园2026年无新增资产配置预算支出。</t>
  </si>
  <si>
    <t>预算11表</t>
  </si>
  <si>
    <t>上级补助</t>
  </si>
  <si>
    <t>备注：昆明市五华区第二幼儿园2026年无上级转移支付补助项目支出预算支出。</t>
  </si>
  <si>
    <t>预算12表</t>
  </si>
  <si>
    <t>项目级次</t>
  </si>
  <si>
    <t>2026年</t>
  </si>
  <si>
    <t>2027年</t>
  </si>
  <si>
    <t>2028年</t>
  </si>
  <si>
    <t>本级</t>
  </si>
  <si>
    <t>其他公用支出</t>
  </si>
  <si>
    <t>事业人员支出工资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</si>
</sst>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39" fillId="0" borderId="0">
      <alignment vertical="top"/>
      <protection locked="0"/>
    </xf>
  </cellStyleXfs>
  <cellXfs count="201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9" fontId="8" fillId="0" borderId="0" xfId="0" applyNumberFormat="1" applyFont="1" applyBorder="1"/>
    <xf numFmtId="0" fontId="9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left" vertical="center"/>
    </xf>
    <xf numFmtId="0" fontId="9" fillId="2" borderId="13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0"/>
      <c r="B1" s="50"/>
      <c r="C1" s="50"/>
      <c r="D1" s="51" t="s">
        <v>0</v>
      </c>
    </row>
    <row r="2" ht="41.25" customHeight="1" spans="1:4">
      <c r="A2" s="45" t="str">
        <f>"2026"&amp;"年部门财务收支预算总表"</f>
        <v>2026年部门财务收支预算总表</v>
      </c>
    </row>
    <row r="3" ht="17.25" customHeight="1" spans="1:4">
      <c r="A3" s="48" t="str">
        <f>"单位名称："&amp;"昆明市五华区第二幼儿园"</f>
        <v>单位名称：昆明市五华区第二幼儿园</v>
      </c>
      <c r="B3" s="166"/>
      <c r="D3" s="141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85">
        <v>5731169</v>
      </c>
      <c r="C6" s="169" t="s">
        <v>8</v>
      </c>
      <c r="D6" s="85"/>
    </row>
    <row r="7" ht="17.25" customHeight="1" spans="1:4">
      <c r="A7" s="169" t="s">
        <v>9</v>
      </c>
      <c r="B7" s="85"/>
      <c r="C7" s="169" t="s">
        <v>10</v>
      </c>
      <c r="D7" s="85"/>
    </row>
    <row r="8" ht="17.25" customHeight="1" spans="1:4">
      <c r="A8" s="169" t="s">
        <v>11</v>
      </c>
      <c r="B8" s="85"/>
      <c r="C8" s="200" t="s">
        <v>12</v>
      </c>
      <c r="D8" s="85"/>
    </row>
    <row r="9" ht="17.25" customHeight="1" spans="1:4">
      <c r="A9" s="169" t="s">
        <v>13</v>
      </c>
      <c r="B9" s="85"/>
      <c r="C9" s="200" t="s">
        <v>14</v>
      </c>
      <c r="D9" s="85"/>
    </row>
    <row r="10" ht="17.25" customHeight="1" spans="1:4">
      <c r="A10" s="169" t="s">
        <v>15</v>
      </c>
      <c r="B10" s="85">
        <v>1039500</v>
      </c>
      <c r="C10" s="200" t="s">
        <v>16</v>
      </c>
      <c r="D10" s="85">
        <v>5313431.74</v>
      </c>
    </row>
    <row r="11" ht="17.25" customHeight="1" spans="1:4">
      <c r="A11" s="169" t="s">
        <v>17</v>
      </c>
      <c r="B11" s="85"/>
      <c r="C11" s="200" t="s">
        <v>18</v>
      </c>
      <c r="D11" s="85"/>
    </row>
    <row r="12" ht="17.25" customHeight="1" spans="1:4">
      <c r="A12" s="169" t="s">
        <v>19</v>
      </c>
      <c r="B12" s="85"/>
      <c r="C12" s="37" t="s">
        <v>20</v>
      </c>
      <c r="D12" s="85"/>
    </row>
    <row r="13" ht="17.25" customHeight="1" spans="1:4">
      <c r="A13" s="169" t="s">
        <v>21</v>
      </c>
      <c r="B13" s="85"/>
      <c r="C13" s="37" t="s">
        <v>22</v>
      </c>
      <c r="D13" s="85">
        <v>836452</v>
      </c>
    </row>
    <row r="14" ht="17.25" customHeight="1" spans="1:4">
      <c r="A14" s="169" t="s">
        <v>23</v>
      </c>
      <c r="B14" s="85"/>
      <c r="C14" s="37" t="s">
        <v>24</v>
      </c>
      <c r="D14" s="85">
        <v>329367</v>
      </c>
    </row>
    <row r="15" ht="17.25" customHeight="1" spans="1:4">
      <c r="A15" s="169" t="s">
        <v>25</v>
      </c>
      <c r="B15" s="85">
        <v>1039500</v>
      </c>
      <c r="C15" s="37" t="s">
        <v>26</v>
      </c>
      <c r="D15" s="85"/>
    </row>
    <row r="16" ht="17.25" customHeight="1" spans="1:4">
      <c r="A16" s="154"/>
      <c r="B16" s="85"/>
      <c r="C16" s="37" t="s">
        <v>27</v>
      </c>
      <c r="D16" s="85"/>
    </row>
    <row r="17" ht="17.25" customHeight="1" spans="1:4">
      <c r="A17" s="170"/>
      <c r="B17" s="85"/>
      <c r="C17" s="37" t="s">
        <v>28</v>
      </c>
      <c r="D17" s="85"/>
    </row>
    <row r="18" ht="17.25" customHeight="1" spans="1:4">
      <c r="A18" s="170"/>
      <c r="B18" s="85"/>
      <c r="C18" s="37" t="s">
        <v>29</v>
      </c>
      <c r="D18" s="85"/>
    </row>
    <row r="19" ht="17.25" customHeight="1" spans="1:4">
      <c r="A19" s="170"/>
      <c r="B19" s="85"/>
      <c r="C19" s="37" t="s">
        <v>30</v>
      </c>
      <c r="D19" s="85"/>
    </row>
    <row r="20" ht="17.25" customHeight="1" spans="1:4">
      <c r="A20" s="170"/>
      <c r="B20" s="85"/>
      <c r="C20" s="37" t="s">
        <v>31</v>
      </c>
      <c r="D20" s="85"/>
    </row>
    <row r="21" ht="17.25" customHeight="1" spans="1:4">
      <c r="A21" s="170"/>
      <c r="B21" s="85"/>
      <c r="C21" s="37" t="s">
        <v>32</v>
      </c>
      <c r="D21" s="85"/>
    </row>
    <row r="22" ht="17.25" customHeight="1" spans="1:4">
      <c r="A22" s="170"/>
      <c r="B22" s="85"/>
      <c r="C22" s="37" t="s">
        <v>33</v>
      </c>
      <c r="D22" s="85"/>
    </row>
    <row r="23" ht="17.25" customHeight="1" spans="1:4">
      <c r="A23" s="170"/>
      <c r="B23" s="85"/>
      <c r="C23" s="37" t="s">
        <v>34</v>
      </c>
      <c r="D23" s="85"/>
    </row>
    <row r="24" ht="17.25" customHeight="1" spans="1:4">
      <c r="A24" s="170"/>
      <c r="B24" s="85"/>
      <c r="C24" s="37" t="s">
        <v>35</v>
      </c>
      <c r="D24" s="85">
        <v>344976</v>
      </c>
    </row>
    <row r="25" ht="17.25" customHeight="1" spans="1:4">
      <c r="A25" s="170"/>
      <c r="B25" s="85"/>
      <c r="C25" s="37" t="s">
        <v>36</v>
      </c>
      <c r="D25" s="85"/>
    </row>
    <row r="26" ht="17.25" customHeight="1" spans="1:4">
      <c r="A26" s="170"/>
      <c r="B26" s="85"/>
      <c r="C26" s="154" t="s">
        <v>37</v>
      </c>
      <c r="D26" s="85"/>
    </row>
    <row r="27" ht="17.25" customHeight="1" spans="1:4">
      <c r="A27" s="170"/>
      <c r="B27" s="85"/>
      <c r="C27" s="37" t="s">
        <v>38</v>
      </c>
      <c r="D27" s="85"/>
    </row>
    <row r="28" ht="16.5" customHeight="1" spans="1:4">
      <c r="A28" s="170"/>
      <c r="B28" s="85"/>
      <c r="C28" s="37" t="s">
        <v>39</v>
      </c>
      <c r="D28" s="85"/>
    </row>
    <row r="29" ht="16.5" customHeight="1" spans="1:4">
      <c r="A29" s="170"/>
      <c r="B29" s="85"/>
      <c r="C29" s="154" t="s">
        <v>40</v>
      </c>
      <c r="D29" s="85"/>
    </row>
    <row r="30" ht="17.25" customHeight="1" spans="1:4">
      <c r="A30" s="170"/>
      <c r="B30" s="85"/>
      <c r="C30" s="154" t="s">
        <v>41</v>
      </c>
      <c r="D30" s="85"/>
    </row>
    <row r="31" ht="17.25" customHeight="1" spans="1:4">
      <c r="A31" s="170"/>
      <c r="B31" s="85"/>
      <c r="C31" s="37" t="s">
        <v>42</v>
      </c>
      <c r="D31" s="85"/>
    </row>
    <row r="32" ht="16.5" customHeight="1" spans="1:4">
      <c r="A32" s="170" t="s">
        <v>43</v>
      </c>
      <c r="B32" s="85">
        <v>6770669</v>
      </c>
      <c r="C32" s="170" t="s">
        <v>44</v>
      </c>
      <c r="D32" s="85">
        <v>6824226.74</v>
      </c>
    </row>
    <row r="33" ht="16.5" customHeight="1" spans="1:4">
      <c r="A33" s="154" t="s">
        <v>45</v>
      </c>
      <c r="B33" s="85">
        <v>53557.74</v>
      </c>
      <c r="C33" s="154" t="s">
        <v>46</v>
      </c>
      <c r="D33" s="85"/>
    </row>
    <row r="34" ht="16.5" customHeight="1" spans="1:4">
      <c r="A34" s="37" t="s">
        <v>47</v>
      </c>
      <c r="B34" s="85">
        <v>53557.74</v>
      </c>
      <c r="C34" s="37" t="s">
        <v>47</v>
      </c>
      <c r="D34" s="85"/>
    </row>
    <row r="35" ht="16.5" customHeight="1" spans="1:4">
      <c r="A35" s="37" t="s">
        <v>48</v>
      </c>
      <c r="B35" s="85"/>
      <c r="C35" s="37" t="s">
        <v>49</v>
      </c>
      <c r="D35" s="85"/>
    </row>
    <row r="36" ht="16.5" customHeight="1" spans="1:4">
      <c r="A36" s="171" t="s">
        <v>50</v>
      </c>
      <c r="B36" s="85">
        <v>6824226.74</v>
      </c>
      <c r="C36" s="171" t="s">
        <v>51</v>
      </c>
      <c r="D36" s="85">
        <v>6824226.74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4" t="s">
        <v>322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323</v>
      </c>
      <c r="C2" s="127"/>
      <c r="D2" s="128"/>
      <c r="E2" s="128"/>
      <c r="F2" s="128"/>
    </row>
    <row r="3" ht="13.5" customHeight="1" spans="1:6">
      <c r="A3" s="15" t="str">
        <f>"单位名称："&amp;"昆明市五华区第二幼儿园"</f>
        <v>单位名称：昆明市五华区第二幼儿园</v>
      </c>
      <c r="B3" s="15" t="s">
        <v>324</v>
      </c>
      <c r="C3" s="123"/>
      <c r="D3" s="125"/>
      <c r="E3" s="125"/>
      <c r="F3" s="114" t="s">
        <v>1</v>
      </c>
    </row>
    <row r="4" ht="19.5" customHeight="1" spans="1:6">
      <c r="A4" s="129" t="s">
        <v>176</v>
      </c>
      <c r="B4" s="130" t="s">
        <v>72</v>
      </c>
      <c r="C4" s="129" t="s">
        <v>73</v>
      </c>
      <c r="D4" s="22" t="s">
        <v>325</v>
      </c>
      <c r="E4" s="23"/>
      <c r="F4" s="24"/>
    </row>
    <row r="5" ht="18.75" customHeight="1" spans="1:6">
      <c r="A5" s="131"/>
      <c r="B5" s="132"/>
      <c r="C5" s="131"/>
      <c r="D5" s="133" t="s">
        <v>55</v>
      </c>
      <c r="E5" s="22" t="s">
        <v>75</v>
      </c>
      <c r="F5" s="133" t="s">
        <v>76</v>
      </c>
    </row>
    <row r="6" ht="18.75" customHeight="1" spans="1:6">
      <c r="A6" s="71">
        <v>1</v>
      </c>
      <c r="B6" s="134" t="s">
        <v>83</v>
      </c>
      <c r="C6" s="71">
        <v>3</v>
      </c>
      <c r="D6" s="135">
        <v>4</v>
      </c>
      <c r="E6" s="135">
        <v>5</v>
      </c>
      <c r="F6" s="135">
        <v>6</v>
      </c>
    </row>
    <row r="7" ht="21" customHeight="1" spans="1:6">
      <c r="A7" s="34"/>
      <c r="B7" s="34"/>
      <c r="C7" s="34"/>
      <c r="D7" s="85"/>
      <c r="E7" s="85"/>
      <c r="F7" s="85"/>
    </row>
    <row r="8" ht="21" customHeight="1" spans="1:6">
      <c r="A8" s="34"/>
      <c r="B8" s="34"/>
      <c r="C8" s="34"/>
      <c r="D8" s="85"/>
      <c r="E8" s="85"/>
      <c r="F8" s="85"/>
    </row>
    <row r="9" ht="18.75" customHeight="1" spans="1:6">
      <c r="A9" s="136" t="s">
        <v>165</v>
      </c>
      <c r="B9" s="136" t="s">
        <v>165</v>
      </c>
      <c r="C9" s="137" t="s">
        <v>165</v>
      </c>
      <c r="D9" s="85"/>
      <c r="E9" s="85"/>
      <c r="F9" s="85"/>
    </row>
    <row r="10" customHeight="1" spans="1:6">
      <c r="A10" t="s">
        <v>326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4" sqref="A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6"/>
      <c r="C1" s="86"/>
      <c r="R1" s="13"/>
      <c r="S1" s="13" t="s">
        <v>327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14"/>
      <c r="E2" s="14"/>
      <c r="F2" s="14"/>
      <c r="G2" s="14"/>
      <c r="H2" s="14"/>
      <c r="I2" s="14"/>
      <c r="J2" s="14"/>
      <c r="K2" s="14"/>
      <c r="L2" s="14"/>
      <c r="M2" s="69"/>
      <c r="N2" s="14"/>
      <c r="O2" s="14"/>
      <c r="P2" s="69"/>
      <c r="Q2" s="14"/>
      <c r="R2" s="69"/>
      <c r="S2" s="69"/>
    </row>
    <row r="3" ht="18.75" customHeight="1" spans="1:19">
      <c r="A3" s="113" t="str">
        <f>"单位名称："&amp;"昆明市五华区第二幼儿园"</f>
        <v>单位名称：昆明市五华区第二幼儿园</v>
      </c>
      <c r="B3" s="91"/>
      <c r="C3" s="91"/>
      <c r="D3" s="17"/>
      <c r="E3" s="17"/>
      <c r="F3" s="17"/>
      <c r="G3" s="17"/>
      <c r="H3" s="17"/>
      <c r="I3" s="17"/>
      <c r="J3" s="17"/>
      <c r="K3" s="17"/>
      <c r="L3" s="17"/>
      <c r="R3" s="18"/>
      <c r="S3" s="114" t="s">
        <v>1</v>
      </c>
    </row>
    <row r="4" ht="15.75" customHeight="1" spans="1:19">
      <c r="A4" s="20" t="s">
        <v>175</v>
      </c>
      <c r="B4" s="93" t="s">
        <v>176</v>
      </c>
      <c r="C4" s="93" t="s">
        <v>328</v>
      </c>
      <c r="D4" s="94" t="s">
        <v>329</v>
      </c>
      <c r="E4" s="94" t="s">
        <v>330</v>
      </c>
      <c r="F4" s="94" t="s">
        <v>331</v>
      </c>
      <c r="G4" s="94" t="s">
        <v>332</v>
      </c>
      <c r="H4" s="94" t="s">
        <v>333</v>
      </c>
      <c r="I4" s="95" t="s">
        <v>183</v>
      </c>
      <c r="J4" s="95"/>
      <c r="K4" s="95"/>
      <c r="L4" s="95"/>
      <c r="M4" s="96"/>
      <c r="N4" s="95"/>
      <c r="O4" s="95"/>
      <c r="P4" s="80"/>
      <c r="Q4" s="95"/>
      <c r="R4" s="96"/>
      <c r="S4" s="81"/>
    </row>
    <row r="5" ht="17.25" customHeight="1" spans="1:19">
      <c r="A5" s="26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334</v>
      </c>
      <c r="L5" s="98" t="s">
        <v>335</v>
      </c>
      <c r="M5" s="99" t="s">
        <v>336</v>
      </c>
      <c r="N5" s="100" t="s">
        <v>337</v>
      </c>
      <c r="O5" s="100"/>
      <c r="P5" s="101"/>
      <c r="Q5" s="100"/>
      <c r="R5" s="102"/>
      <c r="S5" s="103"/>
    </row>
    <row r="6" ht="54" customHeight="1" spans="1:19">
      <c r="A6" s="29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6"/>
      <c r="B8" s="107"/>
      <c r="C8" s="107"/>
      <c r="D8" s="108"/>
      <c r="E8" s="108"/>
      <c r="F8" s="108"/>
      <c r="G8" s="117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09" t="s">
        <v>165</v>
      </c>
      <c r="B9" s="110"/>
      <c r="C9" s="110"/>
      <c r="D9" s="111"/>
      <c r="E9" s="111"/>
      <c r="F9" s="111"/>
      <c r="G9" s="118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19" t="s">
        <v>338</v>
      </c>
      <c r="B10" s="120"/>
      <c r="C10" s="120"/>
      <c r="D10" s="119"/>
      <c r="E10" s="119"/>
      <c r="F10" s="119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customHeight="1" spans="1:19">
      <c r="A11" t="s">
        <v>339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9"/>
      <c r="B1" s="86"/>
      <c r="C1" s="86"/>
      <c r="D1" s="86"/>
      <c r="E1" s="86"/>
      <c r="F1" s="86"/>
      <c r="G1" s="86"/>
      <c r="H1" s="79"/>
      <c r="I1" s="79"/>
      <c r="J1" s="79"/>
      <c r="K1" s="79"/>
      <c r="L1" s="79"/>
      <c r="M1" s="79"/>
      <c r="N1" s="87"/>
      <c r="O1" s="79"/>
      <c r="P1" s="79"/>
      <c r="Q1" s="86"/>
      <c r="R1" s="79"/>
      <c r="S1" s="88"/>
      <c r="T1" s="88" t="s">
        <v>340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9"/>
      <c r="I2" s="89"/>
      <c r="J2" s="89"/>
      <c r="K2" s="89"/>
      <c r="L2" s="89"/>
      <c r="M2" s="89"/>
      <c r="N2" s="90"/>
      <c r="O2" s="89"/>
      <c r="P2" s="89"/>
      <c r="Q2" s="69"/>
      <c r="R2" s="89"/>
      <c r="S2" s="90"/>
      <c r="T2" s="69"/>
    </row>
    <row r="3" ht="22.5" customHeight="1" spans="1:20">
      <c r="A3" s="76" t="str">
        <f>"单位名称："&amp;"昆明市五华区第二幼儿园"</f>
        <v>单位名称：昆明市五华区第二幼儿园</v>
      </c>
      <c r="B3" s="91"/>
      <c r="C3" s="91"/>
      <c r="D3" s="91"/>
      <c r="E3" s="91"/>
      <c r="F3" s="91"/>
      <c r="G3" s="91"/>
      <c r="H3" s="77"/>
      <c r="I3" s="77"/>
      <c r="J3" s="77"/>
      <c r="K3" s="77"/>
      <c r="L3" s="77"/>
      <c r="M3" s="77"/>
      <c r="N3" s="87"/>
      <c r="O3" s="79"/>
      <c r="P3" s="79"/>
      <c r="Q3" s="86"/>
      <c r="R3" s="79"/>
      <c r="S3" s="92"/>
      <c r="T3" s="88" t="s">
        <v>1</v>
      </c>
    </row>
    <row r="4" ht="24" customHeight="1" spans="1:20">
      <c r="A4" s="20" t="s">
        <v>175</v>
      </c>
      <c r="B4" s="93" t="s">
        <v>176</v>
      </c>
      <c r="C4" s="93" t="s">
        <v>328</v>
      </c>
      <c r="D4" s="93" t="s">
        <v>341</v>
      </c>
      <c r="E4" s="93" t="s">
        <v>342</v>
      </c>
      <c r="F4" s="93" t="s">
        <v>343</v>
      </c>
      <c r="G4" s="93" t="s">
        <v>344</v>
      </c>
      <c r="H4" s="94" t="s">
        <v>345</v>
      </c>
      <c r="I4" s="94" t="s">
        <v>346</v>
      </c>
      <c r="J4" s="95" t="s">
        <v>183</v>
      </c>
      <c r="K4" s="95"/>
      <c r="L4" s="95"/>
      <c r="M4" s="95"/>
      <c r="N4" s="96"/>
      <c r="O4" s="95"/>
      <c r="P4" s="95"/>
      <c r="Q4" s="80"/>
      <c r="R4" s="95"/>
      <c r="S4" s="96"/>
      <c r="T4" s="81"/>
    </row>
    <row r="5" ht="24" customHeight="1" spans="1:20">
      <c r="A5" s="26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334</v>
      </c>
      <c r="M5" s="98" t="s">
        <v>335</v>
      </c>
      <c r="N5" s="99" t="s">
        <v>336</v>
      </c>
      <c r="O5" s="100" t="s">
        <v>337</v>
      </c>
      <c r="P5" s="100"/>
      <c r="Q5" s="101"/>
      <c r="R5" s="100"/>
      <c r="S5" s="102"/>
      <c r="T5" s="103"/>
    </row>
    <row r="6" ht="54" customHeight="1" spans="1:20">
      <c r="A6" s="29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ht="17.25" customHeight="1" spans="1:20">
      <c r="A7" s="30">
        <v>1</v>
      </c>
      <c r="B7" s="103">
        <v>2</v>
      </c>
      <c r="C7" s="30">
        <v>3</v>
      </c>
      <c r="D7" s="30">
        <v>4</v>
      </c>
      <c r="E7" s="103">
        <v>5</v>
      </c>
      <c r="F7" s="30">
        <v>6</v>
      </c>
      <c r="G7" s="30">
        <v>7</v>
      </c>
      <c r="H7" s="103">
        <v>8</v>
      </c>
      <c r="I7" s="30">
        <v>9</v>
      </c>
      <c r="J7" s="30">
        <v>10</v>
      </c>
      <c r="K7" s="103">
        <v>11</v>
      </c>
      <c r="L7" s="30">
        <v>12</v>
      </c>
      <c r="M7" s="30">
        <v>13</v>
      </c>
      <c r="N7" s="103">
        <v>14</v>
      </c>
      <c r="O7" s="30">
        <v>15</v>
      </c>
      <c r="P7" s="30">
        <v>16</v>
      </c>
      <c r="Q7" s="103">
        <v>17</v>
      </c>
      <c r="R7" s="30">
        <v>18</v>
      </c>
      <c r="S7" s="30">
        <v>19</v>
      </c>
      <c r="T7" s="30">
        <v>20</v>
      </c>
    </row>
    <row r="8" ht="21" customHeight="1" spans="1:20">
      <c r="A8" s="106"/>
      <c r="B8" s="107"/>
      <c r="C8" s="107"/>
      <c r="D8" s="107"/>
      <c r="E8" s="107"/>
      <c r="F8" s="107"/>
      <c r="G8" s="107"/>
      <c r="H8" s="108"/>
      <c r="I8" s="108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09" t="s">
        <v>165</v>
      </c>
      <c r="B9" s="110"/>
      <c r="C9" s="110"/>
      <c r="D9" s="110"/>
      <c r="E9" s="110"/>
      <c r="F9" s="110"/>
      <c r="G9" s="110"/>
      <c r="H9" s="111"/>
      <c r="I9" s="112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customHeight="1" spans="1:20">
      <c r="A10" t="s">
        <v>347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3" sqref="A3:I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4"/>
      <c r="W1" s="13"/>
      <c r="X1" s="13" t="s">
        <v>348</v>
      </c>
    </row>
    <row r="2" ht="41.25" customHeight="1" spans="1:24">
      <c r="A2" s="75" t="str">
        <f>"2026"&amp;"年市对下转移支付预算表"</f>
        <v>2026年市对下转移支付预算表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69"/>
      <c r="X2" s="69"/>
    </row>
    <row r="3" ht="18" customHeight="1" spans="1:24">
      <c r="A3" s="76" t="str">
        <f>"单位名称："&amp;"昆明市五华区第二幼儿园"</f>
        <v>单位名称：昆明市五华区第二幼儿园</v>
      </c>
      <c r="B3" s="77"/>
      <c r="C3" s="77"/>
      <c r="D3" s="78"/>
      <c r="E3" s="79"/>
      <c r="F3" s="79"/>
      <c r="G3" s="79"/>
      <c r="H3" s="79"/>
      <c r="I3" s="79"/>
      <c r="W3" s="18"/>
      <c r="X3" s="18" t="s">
        <v>1</v>
      </c>
    </row>
    <row r="4" ht="19.5" customHeight="1" spans="1:24">
      <c r="A4" s="21" t="s">
        <v>349</v>
      </c>
      <c r="B4" s="22" t="s">
        <v>183</v>
      </c>
      <c r="C4" s="23"/>
      <c r="D4" s="23"/>
      <c r="E4" s="22" t="s">
        <v>350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80"/>
      <c r="X4" s="81"/>
    </row>
    <row r="5" ht="40.5" customHeight="1" spans="1:24">
      <c r="A5" s="30"/>
      <c r="B5" s="27" t="s">
        <v>55</v>
      </c>
      <c r="C5" s="20" t="s">
        <v>58</v>
      </c>
      <c r="D5" s="82" t="s">
        <v>334</v>
      </c>
      <c r="E5" s="53" t="s">
        <v>351</v>
      </c>
      <c r="F5" s="53" t="s">
        <v>352</v>
      </c>
      <c r="G5" s="53" t="s">
        <v>353</v>
      </c>
      <c r="H5" s="53" t="s">
        <v>354</v>
      </c>
      <c r="I5" s="53" t="s">
        <v>355</v>
      </c>
      <c r="J5" s="53" t="s">
        <v>356</v>
      </c>
      <c r="K5" s="53" t="s">
        <v>357</v>
      </c>
      <c r="L5" s="53" t="s">
        <v>358</v>
      </c>
      <c r="M5" s="53" t="s">
        <v>359</v>
      </c>
      <c r="N5" s="53" t="s">
        <v>360</v>
      </c>
      <c r="O5" s="53" t="s">
        <v>361</v>
      </c>
      <c r="P5" s="53" t="s">
        <v>362</v>
      </c>
      <c r="Q5" s="53" t="s">
        <v>363</v>
      </c>
      <c r="R5" s="53" t="s">
        <v>364</v>
      </c>
      <c r="S5" s="53" t="s">
        <v>365</v>
      </c>
      <c r="T5" s="53" t="s">
        <v>366</v>
      </c>
      <c r="U5" s="53" t="s">
        <v>367</v>
      </c>
      <c r="V5" s="53" t="s">
        <v>368</v>
      </c>
      <c r="W5" s="53" t="s">
        <v>369</v>
      </c>
      <c r="X5" s="83" t="s">
        <v>370</v>
      </c>
    </row>
    <row r="6" ht="19.5" customHeight="1" spans="1:24">
      <c r="A6" s="31">
        <v>1</v>
      </c>
      <c r="B6" s="31">
        <v>2</v>
      </c>
      <c r="C6" s="31">
        <v>3</v>
      </c>
      <c r="D6" s="84">
        <v>4</v>
      </c>
      <c r="E6" s="32">
        <v>5</v>
      </c>
      <c r="F6" s="31">
        <v>6</v>
      </c>
      <c r="G6" s="31">
        <v>7</v>
      </c>
      <c r="H6" s="84">
        <v>8</v>
      </c>
      <c r="I6" s="31">
        <v>9</v>
      </c>
      <c r="J6" s="31">
        <v>10</v>
      </c>
      <c r="K6" s="31">
        <v>11</v>
      </c>
      <c r="L6" s="84">
        <v>12</v>
      </c>
      <c r="M6" s="31">
        <v>13</v>
      </c>
      <c r="N6" s="31">
        <v>14</v>
      </c>
      <c r="O6" s="31">
        <v>15</v>
      </c>
      <c r="P6" s="84">
        <v>16</v>
      </c>
      <c r="Q6" s="31">
        <v>17</v>
      </c>
      <c r="R6" s="31">
        <v>18</v>
      </c>
      <c r="S6" s="31">
        <v>19</v>
      </c>
      <c r="T6" s="84">
        <v>20</v>
      </c>
      <c r="U6" s="84">
        <v>21</v>
      </c>
      <c r="V6" s="84">
        <v>22</v>
      </c>
      <c r="W6" s="32">
        <v>23</v>
      </c>
      <c r="X6" s="32">
        <v>24</v>
      </c>
    </row>
    <row r="7" ht="19.5" customHeight="1" spans="1:24">
      <c r="A7" s="33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customHeight="1" spans="1:24">
      <c r="A9" t="s">
        <v>371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3" t="s">
        <v>372</v>
      </c>
    </row>
    <row r="2" ht="41.25" customHeight="1" spans="1:10">
      <c r="A2" s="68" t="str">
        <f>"2026"&amp;"年市对下转移支付绩效目标表"</f>
        <v>2026年市对下转移支付绩效目标表</v>
      </c>
      <c r="B2" s="14"/>
      <c r="C2" s="14"/>
      <c r="D2" s="14"/>
      <c r="E2" s="14"/>
      <c r="F2" s="69"/>
      <c r="G2" s="14"/>
      <c r="H2" s="69"/>
      <c r="I2" s="69"/>
      <c r="J2" s="14"/>
    </row>
    <row r="3" ht="17.25" customHeight="1" spans="1:10">
      <c r="A3" s="15" t="str">
        <f>"单位名称："&amp;"昆明市五华区第二幼儿园"</f>
        <v>单位名称：昆明市五华区第二幼儿园</v>
      </c>
    </row>
    <row r="4" ht="44.25" customHeight="1" spans="1:10">
      <c r="A4" s="70" t="s">
        <v>349</v>
      </c>
      <c r="B4" s="70" t="s">
        <v>272</v>
      </c>
      <c r="C4" s="70" t="s">
        <v>273</v>
      </c>
      <c r="D4" s="70" t="s">
        <v>274</v>
      </c>
      <c r="E4" s="70" t="s">
        <v>275</v>
      </c>
      <c r="F4" s="71" t="s">
        <v>276</v>
      </c>
      <c r="G4" s="70" t="s">
        <v>277</v>
      </c>
      <c r="H4" s="71" t="s">
        <v>278</v>
      </c>
      <c r="I4" s="71" t="s">
        <v>279</v>
      </c>
      <c r="J4" s="70" t="s">
        <v>280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3"/>
      <c r="B6" s="72"/>
      <c r="C6" s="72"/>
      <c r="D6" s="72"/>
      <c r="E6" s="59"/>
      <c r="F6" s="73"/>
      <c r="G6" s="59"/>
      <c r="H6" s="73"/>
      <c r="I6" s="73"/>
      <c r="J6" s="59"/>
    </row>
    <row r="7" ht="42" customHeight="1" spans="1:10">
      <c r="A7" s="33"/>
      <c r="B7" s="34"/>
      <c r="C7" s="34"/>
      <c r="D7" s="34"/>
      <c r="E7" s="33"/>
      <c r="F7" s="34"/>
      <c r="G7" s="33"/>
      <c r="H7" s="34"/>
      <c r="I7" s="34"/>
      <c r="J7" s="33"/>
    </row>
    <row r="8" customHeight="1" spans="1:10">
      <c r="A8" t="s">
        <v>373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2" t="s">
        <v>374</v>
      </c>
      <c r="B1" s="43"/>
      <c r="C1" s="43"/>
      <c r="D1" s="44"/>
      <c r="E1" s="44"/>
      <c r="F1" s="44"/>
      <c r="G1" s="43"/>
      <c r="H1" s="43"/>
      <c r="I1" s="44"/>
    </row>
    <row r="2" ht="41.25" customHeight="1" spans="1:9">
      <c r="A2" s="45" t="str">
        <f>"2026"&amp;"年新增资产配置预算表"</f>
        <v>2026年新增资产配置预算表</v>
      </c>
      <c r="B2" s="46"/>
      <c r="C2" s="46"/>
      <c r="D2" s="47"/>
      <c r="E2" s="47"/>
      <c r="F2" s="47"/>
      <c r="G2" s="46"/>
      <c r="H2" s="46"/>
      <c r="I2" s="47"/>
    </row>
    <row r="3" customHeight="1" spans="1:9">
      <c r="A3" s="48" t="str">
        <f>"单位名称："&amp;"昆明市五华区第二幼儿园"</f>
        <v>单位名称：昆明市五华区第二幼儿园</v>
      </c>
      <c r="B3" s="49"/>
      <c r="C3" s="49"/>
      <c r="D3" s="50"/>
      <c r="F3" s="47"/>
      <c r="G3" s="46"/>
      <c r="H3" s="46"/>
      <c r="I3" s="51" t="s">
        <v>1</v>
      </c>
    </row>
    <row r="4" ht="28.5" customHeight="1" spans="1:9">
      <c r="A4" s="52" t="s">
        <v>175</v>
      </c>
      <c r="B4" s="53" t="s">
        <v>176</v>
      </c>
      <c r="C4" s="54" t="s">
        <v>375</v>
      </c>
      <c r="D4" s="52" t="s">
        <v>376</v>
      </c>
      <c r="E4" s="52" t="s">
        <v>377</v>
      </c>
      <c r="F4" s="52" t="s">
        <v>378</v>
      </c>
      <c r="G4" s="53" t="s">
        <v>379</v>
      </c>
      <c r="H4" s="32"/>
      <c r="I4" s="52"/>
    </row>
    <row r="5" ht="21" customHeight="1" spans="1:9">
      <c r="A5" s="54"/>
      <c r="B5" s="55"/>
      <c r="C5" s="55"/>
      <c r="D5" s="56"/>
      <c r="E5" s="55"/>
      <c r="F5" s="55"/>
      <c r="G5" s="53" t="s">
        <v>332</v>
      </c>
      <c r="H5" s="53" t="s">
        <v>380</v>
      </c>
      <c r="I5" s="53" t="s">
        <v>381</v>
      </c>
    </row>
    <row r="6" ht="17.25" customHeight="1" spans="1:9">
      <c r="A6" s="57" t="s">
        <v>82</v>
      </c>
      <c r="B6" s="58" t="s">
        <v>83</v>
      </c>
      <c r="C6" s="57" t="s">
        <v>84</v>
      </c>
      <c r="D6" s="59" t="s">
        <v>85</v>
      </c>
      <c r="E6" s="57" t="s">
        <v>86</v>
      </c>
      <c r="F6" s="58" t="s">
        <v>87</v>
      </c>
      <c r="G6" s="60" t="s">
        <v>88</v>
      </c>
      <c r="H6" s="59" t="s">
        <v>89</v>
      </c>
      <c r="I6" s="59">
        <v>9</v>
      </c>
    </row>
    <row r="7" ht="19.5" customHeight="1" spans="1:9">
      <c r="A7" s="61"/>
      <c r="B7" s="37"/>
      <c r="C7" s="37"/>
      <c r="D7" s="33"/>
      <c r="E7" s="34"/>
      <c r="F7" s="60"/>
      <c r="G7" s="62"/>
      <c r="H7" s="63"/>
      <c r="I7" s="63"/>
    </row>
    <row r="8" ht="19.5" customHeight="1" spans="1:9">
      <c r="A8" s="64" t="s">
        <v>55</v>
      </c>
      <c r="B8" s="65"/>
      <c r="C8" s="65"/>
      <c r="D8" s="66"/>
      <c r="E8" s="67"/>
      <c r="F8" s="67"/>
      <c r="G8" s="62"/>
      <c r="H8" s="63"/>
      <c r="I8" s="63"/>
    </row>
    <row r="9" customHeight="1" spans="1:9">
      <c r="A9" t="s">
        <v>382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2"/>
      <c r="E1" s="12"/>
      <c r="F1" s="12"/>
      <c r="G1" s="12"/>
      <c r="K1" s="13" t="s">
        <v>383</v>
      </c>
    </row>
    <row r="2" ht="41.25" customHeight="1" spans="1:11">
      <c r="A2" s="14" t="str">
        <f>"2026"&amp;"年上级转移支付补助项目支出预算表"</f>
        <v>2026年上级转移支付补助项目支出预算表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3.5" customHeight="1" spans="1:11">
      <c r="A3" s="15" t="str">
        <f>"单位名称："&amp;"昆明市五华区第二幼儿园"</f>
        <v>单位名称：昆明市五华区第二幼儿园</v>
      </c>
      <c r="B3" s="16"/>
      <c r="C3" s="16"/>
      <c r="D3" s="16"/>
      <c r="E3" s="16"/>
      <c r="F3" s="16"/>
      <c r="G3" s="16"/>
      <c r="H3" s="17"/>
      <c r="I3" s="17"/>
      <c r="J3" s="17"/>
      <c r="K3" s="18" t="s">
        <v>1</v>
      </c>
    </row>
    <row r="4" ht="21.75" customHeight="1" spans="1:11">
      <c r="A4" s="19" t="s">
        <v>250</v>
      </c>
      <c r="B4" s="19" t="s">
        <v>178</v>
      </c>
      <c r="C4" s="19" t="s">
        <v>251</v>
      </c>
      <c r="D4" s="20" t="s">
        <v>179</v>
      </c>
      <c r="E4" s="20" t="s">
        <v>180</v>
      </c>
      <c r="F4" s="20" t="s">
        <v>252</v>
      </c>
      <c r="G4" s="20" t="s">
        <v>253</v>
      </c>
      <c r="H4" s="21" t="s">
        <v>55</v>
      </c>
      <c r="I4" s="22" t="s">
        <v>384</v>
      </c>
      <c r="J4" s="23"/>
      <c r="K4" s="24"/>
    </row>
    <row r="5" ht="21.75" customHeight="1" spans="1:11">
      <c r="A5" s="25"/>
      <c r="B5" s="25"/>
      <c r="C5" s="25"/>
      <c r="D5" s="26"/>
      <c r="E5" s="26"/>
      <c r="F5" s="26"/>
      <c r="G5" s="26"/>
      <c r="H5" s="27"/>
      <c r="I5" s="20" t="s">
        <v>58</v>
      </c>
      <c r="J5" s="20" t="s">
        <v>59</v>
      </c>
      <c r="K5" s="20" t="s">
        <v>60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57</v>
      </c>
      <c r="J6" s="29"/>
      <c r="K6" s="29"/>
    </row>
    <row r="7" ht="15" customHeight="1" spans="1:1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2">
        <v>10</v>
      </c>
      <c r="K7" s="32">
        <v>11</v>
      </c>
    </row>
    <row r="8" ht="18.75" customHeight="1" spans="1:11">
      <c r="A8" s="33"/>
      <c r="B8" s="34"/>
      <c r="C8" s="33"/>
      <c r="D8" s="33"/>
      <c r="E8" s="33"/>
      <c r="F8" s="33"/>
      <c r="G8" s="33"/>
      <c r="H8" s="35"/>
      <c r="I8" s="36"/>
      <c r="J8" s="36"/>
      <c r="K8" s="35"/>
    </row>
    <row r="9" ht="18.75" customHeight="1" spans="1:11">
      <c r="A9" s="37"/>
      <c r="B9" s="34"/>
      <c r="C9" s="34"/>
      <c r="D9" s="34"/>
      <c r="E9" s="34"/>
      <c r="F9" s="34"/>
      <c r="G9" s="34"/>
      <c r="H9" s="38"/>
      <c r="I9" s="38"/>
      <c r="J9" s="38"/>
      <c r="K9" s="35"/>
    </row>
    <row r="10" ht="18.75" customHeight="1" spans="1:11">
      <c r="A10" s="39" t="s">
        <v>165</v>
      </c>
      <c r="B10" s="40"/>
      <c r="C10" s="40"/>
      <c r="D10" s="40"/>
      <c r="E10" s="40"/>
      <c r="F10" s="40"/>
      <c r="G10" s="41"/>
      <c r="H10" s="38"/>
      <c r="I10" s="38"/>
      <c r="J10" s="38"/>
      <c r="K10" s="35"/>
    </row>
    <row r="11" customHeight="1" spans="1:11">
      <c r="A11" t="s">
        <v>385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GridLines="0" showZeros="0" topLeftCell="A3" workbookViewId="0">
      <selection activeCell="C26" sqref="C26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386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"单位名称："&amp;"昆明市五华区第二幼儿园"</f>
        <v>单位名称：昆明市五华区第二幼儿园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251</v>
      </c>
      <c r="B4" s="5" t="s">
        <v>250</v>
      </c>
      <c r="C4" s="5" t="s">
        <v>178</v>
      </c>
      <c r="D4" s="5" t="s">
        <v>387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388</v>
      </c>
      <c r="F5" s="5" t="s">
        <v>389</v>
      </c>
      <c r="G5" s="5" t="s">
        <v>390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8" t="s">
        <v>256</v>
      </c>
      <c r="C7" s="8" t="s">
        <v>258</v>
      </c>
      <c r="D7" s="7" t="s">
        <v>391</v>
      </c>
      <c r="E7" s="9">
        <v>5000</v>
      </c>
      <c r="F7" s="9">
        <v>5000</v>
      </c>
      <c r="G7" s="9">
        <v>5000</v>
      </c>
    </row>
    <row r="8" ht="22.5" customHeight="1" spans="1:7">
      <c r="A8" s="7" t="s">
        <v>70</v>
      </c>
      <c r="B8" s="8" t="s">
        <v>264</v>
      </c>
      <c r="C8" s="8" t="s">
        <v>270</v>
      </c>
      <c r="D8" s="7" t="s">
        <v>391</v>
      </c>
      <c r="E8" s="9">
        <v>1039500</v>
      </c>
      <c r="F8" s="9">
        <v>1039500</v>
      </c>
      <c r="G8" s="9">
        <v>1039500</v>
      </c>
    </row>
    <row r="9" ht="22.5" customHeight="1" spans="1:7">
      <c r="A9" s="7" t="s">
        <v>70</v>
      </c>
      <c r="B9" s="8" t="s">
        <v>392</v>
      </c>
      <c r="C9" s="10" t="s">
        <v>195</v>
      </c>
      <c r="D9" s="10" t="s">
        <v>391</v>
      </c>
      <c r="E9" s="9">
        <v>244836</v>
      </c>
      <c r="F9" s="9">
        <v>244836</v>
      </c>
      <c r="G9" s="9">
        <v>244836</v>
      </c>
    </row>
    <row r="10" ht="22.5" customHeight="1" spans="1:7">
      <c r="A10" s="7" t="s">
        <v>70</v>
      </c>
      <c r="B10" s="8" t="s">
        <v>393</v>
      </c>
      <c r="C10" s="10" t="s">
        <v>209</v>
      </c>
      <c r="D10" s="10" t="s">
        <v>391</v>
      </c>
      <c r="E10" s="9">
        <v>1895438</v>
      </c>
      <c r="F10" s="9">
        <v>1895438</v>
      </c>
      <c r="G10" s="9">
        <v>1895438</v>
      </c>
    </row>
    <row r="11" ht="22.5" customHeight="1" spans="1:7">
      <c r="A11" s="7" t="s">
        <v>70</v>
      </c>
      <c r="B11" s="8" t="s">
        <v>219</v>
      </c>
      <c r="C11" s="10" t="s">
        <v>219</v>
      </c>
      <c r="D11" s="10" t="s">
        <v>391</v>
      </c>
      <c r="E11" s="9">
        <v>775006</v>
      </c>
      <c r="F11" s="9">
        <v>775006</v>
      </c>
      <c r="G11" s="9">
        <v>775006</v>
      </c>
    </row>
    <row r="12" ht="22.5" customHeight="1" spans="1:7">
      <c r="A12" s="7" t="s">
        <v>70</v>
      </c>
      <c r="B12" s="8" t="s">
        <v>126</v>
      </c>
      <c r="C12" s="10" t="s">
        <v>126</v>
      </c>
      <c r="D12" s="10" t="s">
        <v>391</v>
      </c>
      <c r="E12" s="9">
        <v>344976</v>
      </c>
      <c r="F12" s="9">
        <v>344976</v>
      </c>
      <c r="G12" s="9">
        <v>344976</v>
      </c>
    </row>
    <row r="13" ht="22.5" customHeight="1" spans="1:7">
      <c r="A13" s="7" t="s">
        <v>70</v>
      </c>
      <c r="B13" s="8" t="s">
        <v>231</v>
      </c>
      <c r="C13" s="10" t="s">
        <v>231</v>
      </c>
      <c r="D13" s="10" t="s">
        <v>391</v>
      </c>
      <c r="E13" s="9">
        <v>14040</v>
      </c>
      <c r="F13" s="9">
        <v>14040</v>
      </c>
      <c r="G13" s="9">
        <v>14040</v>
      </c>
    </row>
    <row r="14" ht="22.5" customHeight="1" spans="1:7">
      <c r="A14" s="7" t="s">
        <v>70</v>
      </c>
      <c r="B14" s="8" t="s">
        <v>392</v>
      </c>
      <c r="C14" s="10" t="s">
        <v>234</v>
      </c>
      <c r="D14" s="10" t="s">
        <v>391</v>
      </c>
      <c r="E14" s="9">
        <v>2000</v>
      </c>
      <c r="F14" s="9">
        <v>2000</v>
      </c>
      <c r="G14" s="9">
        <v>2000</v>
      </c>
    </row>
    <row r="15" ht="22.5" customHeight="1" spans="1:7">
      <c r="A15" s="7" t="s">
        <v>70</v>
      </c>
      <c r="B15" s="8" t="s">
        <v>256</v>
      </c>
      <c r="C15" s="10" t="s">
        <v>236</v>
      </c>
      <c r="D15" s="10" t="s">
        <v>391</v>
      </c>
      <c r="E15" s="9">
        <v>346800</v>
      </c>
      <c r="F15" s="9">
        <v>346800</v>
      </c>
      <c r="G15" s="9">
        <v>346800</v>
      </c>
    </row>
    <row r="16" ht="22.5" customHeight="1" spans="1:7">
      <c r="A16" s="7" t="s">
        <v>70</v>
      </c>
      <c r="B16" s="8" t="s">
        <v>393</v>
      </c>
      <c r="C16" s="10" t="s">
        <v>240</v>
      </c>
      <c r="D16" s="10" t="s">
        <v>391</v>
      </c>
      <c r="E16" s="9">
        <v>871200</v>
      </c>
      <c r="F16" s="9">
        <v>871200</v>
      </c>
      <c r="G16" s="9">
        <v>871200</v>
      </c>
    </row>
    <row r="17" ht="22.5" customHeight="1" spans="1:7">
      <c r="A17" s="7" t="s">
        <v>70</v>
      </c>
      <c r="B17" s="8" t="s">
        <v>392</v>
      </c>
      <c r="C17" s="10" t="s">
        <v>242</v>
      </c>
      <c r="D17" s="10" t="s">
        <v>391</v>
      </c>
      <c r="E17" s="9">
        <v>40800</v>
      </c>
      <c r="F17" s="9">
        <v>40800</v>
      </c>
      <c r="G17" s="9">
        <v>40800</v>
      </c>
    </row>
    <row r="18" ht="22.5" customHeight="1" spans="1:7">
      <c r="A18" s="7" t="s">
        <v>70</v>
      </c>
      <c r="B18" s="8" t="s">
        <v>244</v>
      </c>
      <c r="C18" s="10" t="s">
        <v>244</v>
      </c>
      <c r="D18" s="10" t="s">
        <v>391</v>
      </c>
      <c r="E18" s="9">
        <v>1155000</v>
      </c>
      <c r="F18" s="9">
        <v>1155000</v>
      </c>
      <c r="G18" s="9">
        <v>1155000</v>
      </c>
    </row>
    <row r="19" ht="22.5" customHeight="1" spans="1:7">
      <c r="A19" s="7" t="s">
        <v>70</v>
      </c>
      <c r="B19" s="8" t="s">
        <v>392</v>
      </c>
      <c r="C19" s="10" t="s">
        <v>248</v>
      </c>
      <c r="D19" s="10" t="s">
        <v>391</v>
      </c>
      <c r="E19" s="9">
        <v>36073</v>
      </c>
      <c r="F19" s="9">
        <v>36073</v>
      </c>
      <c r="G19" s="9">
        <v>36073</v>
      </c>
    </row>
    <row r="20" ht="22.5" customHeight="1" spans="1:7">
      <c r="A20" s="10" t="s">
        <v>55</v>
      </c>
      <c r="B20" s="10"/>
      <c r="C20" s="10"/>
      <c r="D20" s="10"/>
      <c r="E20" s="11">
        <f t="shared" ref="E20:G20" si="0">SUM(E7:E19)</f>
        <v>6770669</v>
      </c>
      <c r="F20" s="11">
        <f t="shared" si="0"/>
        <v>6770669</v>
      </c>
      <c r="G20" s="11">
        <f t="shared" si="0"/>
        <v>6770669</v>
      </c>
    </row>
  </sheetData>
  <mergeCells count="8">
    <mergeCell ref="A2:G2"/>
    <mergeCell ref="A3:B3"/>
    <mergeCell ref="E4:G4"/>
    <mergeCell ref="A20:D2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1" t="s">
        <v>52</v>
      </c>
    </row>
    <row r="2" ht="41.25" customHeight="1" spans="1:19">
      <c r="A2" s="45" t="str">
        <f>"2026"&amp;"年部门收入预算表"</f>
        <v>2026年部门收入预算表</v>
      </c>
    </row>
    <row r="3" ht="17.25" customHeight="1" spans="1:19">
      <c r="A3" s="48" t="str">
        <f>"单位名称："&amp;"昆明市五华区第二幼儿园"</f>
        <v>单位名称：昆明市五华区第二幼儿园</v>
      </c>
      <c r="S3" s="50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6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2"/>
      <c r="C6" s="118"/>
      <c r="D6" s="118"/>
      <c r="E6" s="118"/>
      <c r="F6" s="118"/>
      <c r="G6" s="118"/>
      <c r="H6" s="118"/>
      <c r="I6" s="73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8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3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34" t="s">
        <v>69</v>
      </c>
      <c r="B8" s="34" t="s">
        <v>70</v>
      </c>
      <c r="C8" s="85">
        <v>6824226.74</v>
      </c>
      <c r="D8" s="85">
        <v>6770669</v>
      </c>
      <c r="E8" s="85">
        <v>5731169</v>
      </c>
      <c r="F8" s="85"/>
      <c r="G8" s="85"/>
      <c r="H8" s="85"/>
      <c r="I8" s="85">
        <v>1039500</v>
      </c>
      <c r="J8" s="85"/>
      <c r="K8" s="85"/>
      <c r="L8" s="85"/>
      <c r="M8" s="85"/>
      <c r="N8" s="85">
        <v>1039500</v>
      </c>
      <c r="O8" s="85">
        <v>53557.74</v>
      </c>
      <c r="P8" s="85">
        <v>53557.74</v>
      </c>
      <c r="Q8" s="85"/>
      <c r="R8" s="85"/>
      <c r="S8" s="85"/>
    </row>
    <row r="9" ht="18" customHeight="1" spans="1:19">
      <c r="A9" s="54" t="s">
        <v>55</v>
      </c>
      <c r="B9" s="199"/>
      <c r="C9" s="85">
        <v>6824226.74</v>
      </c>
      <c r="D9" s="85">
        <v>6770669</v>
      </c>
      <c r="E9" s="85">
        <v>5731169</v>
      </c>
      <c r="F9" s="85"/>
      <c r="G9" s="85"/>
      <c r="H9" s="85"/>
      <c r="I9" s="85">
        <v>1039500</v>
      </c>
      <c r="J9" s="85"/>
      <c r="K9" s="85"/>
      <c r="L9" s="85"/>
      <c r="M9" s="85"/>
      <c r="N9" s="85">
        <v>1039500</v>
      </c>
      <c r="O9" s="85">
        <v>53557.74</v>
      </c>
      <c r="P9" s="85">
        <v>53557.74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I1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0" t="s">
        <v>71</v>
      </c>
    </row>
    <row r="2" ht="41.25" customHeight="1" spans="1:15">
      <c r="A2" s="45" t="str">
        <f>"2026"&amp;"年部门支出预算表"</f>
        <v>2026年部门支出预算表</v>
      </c>
    </row>
    <row r="3" ht="17.25" customHeight="1" spans="1:15">
      <c r="A3" s="48" t="str">
        <f>"单位名称："&amp;"昆明市五华区第二幼儿园"</f>
        <v>单位名称：昆明市五华区第二幼儿园</v>
      </c>
      <c r="O3" s="50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7" t="s">
        <v>82</v>
      </c>
      <c r="B6" s="57" t="s">
        <v>83</v>
      </c>
      <c r="C6" s="57" t="s">
        <v>84</v>
      </c>
      <c r="D6" s="60" t="s">
        <v>85</v>
      </c>
      <c r="E6" s="60" t="s">
        <v>86</v>
      </c>
      <c r="F6" s="60" t="s">
        <v>87</v>
      </c>
      <c r="G6" s="60" t="s">
        <v>88</v>
      </c>
      <c r="H6" s="60" t="s">
        <v>89</v>
      </c>
      <c r="I6" s="60" t="s">
        <v>90</v>
      </c>
      <c r="J6" s="60" t="s">
        <v>91</v>
      </c>
      <c r="K6" s="60" t="s">
        <v>92</v>
      </c>
      <c r="L6" s="60" t="s">
        <v>93</v>
      </c>
      <c r="M6" s="60" t="s">
        <v>94</v>
      </c>
      <c r="N6" s="57" t="s">
        <v>95</v>
      </c>
      <c r="O6" s="60" t="s">
        <v>96</v>
      </c>
    </row>
    <row r="7" ht="21" customHeight="1" spans="1:15">
      <c r="A7" s="61" t="s">
        <v>97</v>
      </c>
      <c r="B7" s="61" t="s">
        <v>98</v>
      </c>
      <c r="C7" s="85">
        <v>5313431.74</v>
      </c>
      <c r="D7" s="85">
        <v>4273931.74</v>
      </c>
      <c r="E7" s="85">
        <v>4215374</v>
      </c>
      <c r="F7" s="85">
        <v>58557.74</v>
      </c>
      <c r="G7" s="85"/>
      <c r="H7" s="85"/>
      <c r="I7" s="85"/>
      <c r="J7" s="85">
        <v>1039500</v>
      </c>
      <c r="K7" s="85"/>
      <c r="L7" s="85"/>
      <c r="M7" s="85"/>
      <c r="N7" s="85"/>
      <c r="O7" s="85">
        <v>1039500</v>
      </c>
    </row>
    <row r="8" ht="21" customHeight="1" spans="1:15">
      <c r="A8" s="184" t="s">
        <v>99</v>
      </c>
      <c r="B8" s="184" t="s">
        <v>100</v>
      </c>
      <c r="C8" s="85">
        <v>5313431.74</v>
      </c>
      <c r="D8" s="85">
        <v>4273931.74</v>
      </c>
      <c r="E8" s="85">
        <v>4215374</v>
      </c>
      <c r="F8" s="85">
        <v>58557.74</v>
      </c>
      <c r="G8" s="85"/>
      <c r="H8" s="85"/>
      <c r="I8" s="85"/>
      <c r="J8" s="85">
        <v>1039500</v>
      </c>
      <c r="K8" s="85"/>
      <c r="L8" s="85"/>
      <c r="M8" s="85"/>
      <c r="N8" s="85"/>
      <c r="O8" s="85">
        <v>1039500</v>
      </c>
    </row>
    <row r="9" ht="21" customHeight="1" spans="1:15">
      <c r="A9" s="185" t="s">
        <v>101</v>
      </c>
      <c r="B9" s="185" t="s">
        <v>102</v>
      </c>
      <c r="C9" s="85">
        <v>5313431.74</v>
      </c>
      <c r="D9" s="85">
        <v>4273931.74</v>
      </c>
      <c r="E9" s="85">
        <v>4215374</v>
      </c>
      <c r="F9" s="85">
        <v>58557.74</v>
      </c>
      <c r="G9" s="85"/>
      <c r="H9" s="85"/>
      <c r="I9" s="85"/>
      <c r="J9" s="85">
        <v>1039500</v>
      </c>
      <c r="K9" s="85"/>
      <c r="L9" s="85"/>
      <c r="M9" s="85"/>
      <c r="N9" s="85"/>
      <c r="O9" s="85">
        <v>1039500</v>
      </c>
    </row>
    <row r="10" ht="21" customHeight="1" spans="1:15">
      <c r="A10" s="61" t="s">
        <v>103</v>
      </c>
      <c r="B10" s="61" t="s">
        <v>104</v>
      </c>
      <c r="C10" s="85">
        <v>836452</v>
      </c>
      <c r="D10" s="85">
        <v>836452</v>
      </c>
      <c r="E10" s="85">
        <v>836452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4" t="s">
        <v>105</v>
      </c>
      <c r="B11" s="184" t="s">
        <v>106</v>
      </c>
      <c r="C11" s="85">
        <v>836452</v>
      </c>
      <c r="D11" s="85">
        <v>836452</v>
      </c>
      <c r="E11" s="85">
        <v>836452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5" t="s">
        <v>107</v>
      </c>
      <c r="B12" s="185" t="s">
        <v>108</v>
      </c>
      <c r="C12" s="85">
        <v>397800</v>
      </c>
      <c r="D12" s="85">
        <v>397800</v>
      </c>
      <c r="E12" s="85">
        <v>397800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5" t="s">
        <v>109</v>
      </c>
      <c r="B13" s="185" t="s">
        <v>110</v>
      </c>
      <c r="C13" s="85">
        <v>338652</v>
      </c>
      <c r="D13" s="85">
        <v>338652</v>
      </c>
      <c r="E13" s="85">
        <v>338652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5" t="s">
        <v>111</v>
      </c>
      <c r="B14" s="185" t="s">
        <v>112</v>
      </c>
      <c r="C14" s="85">
        <v>100000</v>
      </c>
      <c r="D14" s="85">
        <v>100000</v>
      </c>
      <c r="E14" s="85">
        <v>100000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61" t="s">
        <v>113</v>
      </c>
      <c r="B15" s="61" t="s">
        <v>114</v>
      </c>
      <c r="C15" s="85">
        <v>329367</v>
      </c>
      <c r="D15" s="85">
        <v>329367</v>
      </c>
      <c r="E15" s="85">
        <v>329367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4" t="s">
        <v>115</v>
      </c>
      <c r="B16" s="184" t="s">
        <v>116</v>
      </c>
      <c r="C16" s="85">
        <v>329367</v>
      </c>
      <c r="D16" s="85">
        <v>329367</v>
      </c>
      <c r="E16" s="85">
        <v>329367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5" t="s">
        <v>117</v>
      </c>
      <c r="B17" s="185" t="s">
        <v>118</v>
      </c>
      <c r="C17" s="85">
        <v>324081</v>
      </c>
      <c r="D17" s="85">
        <v>324081</v>
      </c>
      <c r="E17" s="85">
        <v>324081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5" t="s">
        <v>119</v>
      </c>
      <c r="B18" s="185" t="s">
        <v>120</v>
      </c>
      <c r="C18" s="85">
        <v>5286</v>
      </c>
      <c r="D18" s="85">
        <v>5286</v>
      </c>
      <c r="E18" s="85">
        <v>5286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61" t="s">
        <v>121</v>
      </c>
      <c r="B19" s="61" t="s">
        <v>122</v>
      </c>
      <c r="C19" s="85">
        <v>344976</v>
      </c>
      <c r="D19" s="85">
        <v>344976</v>
      </c>
      <c r="E19" s="85">
        <v>344976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4" t="s">
        <v>123</v>
      </c>
      <c r="B20" s="184" t="s">
        <v>124</v>
      </c>
      <c r="C20" s="85">
        <v>344976</v>
      </c>
      <c r="D20" s="85">
        <v>344976</v>
      </c>
      <c r="E20" s="85">
        <v>344976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5" t="s">
        <v>125</v>
      </c>
      <c r="B21" s="185" t="s">
        <v>126</v>
      </c>
      <c r="C21" s="85">
        <v>344976</v>
      </c>
      <c r="D21" s="85">
        <v>344976</v>
      </c>
      <c r="E21" s="85">
        <v>344976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6" t="s">
        <v>55</v>
      </c>
      <c r="B22" s="41"/>
      <c r="C22" s="85">
        <v>6824226.74</v>
      </c>
      <c r="D22" s="85">
        <v>5784726.74</v>
      </c>
      <c r="E22" s="85">
        <v>5726169</v>
      </c>
      <c r="F22" s="85">
        <v>58557.74</v>
      </c>
      <c r="G22" s="85"/>
      <c r="H22" s="85"/>
      <c r="I22" s="85"/>
      <c r="J22" s="85">
        <v>1039500</v>
      </c>
      <c r="K22" s="85"/>
      <c r="L22" s="85"/>
      <c r="M22" s="85"/>
      <c r="N22" s="85"/>
      <c r="O22" s="85">
        <v>1039500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6"/>
      <c r="B1" s="50"/>
      <c r="C1" s="50"/>
      <c r="D1" s="50" t="s">
        <v>127</v>
      </c>
    </row>
    <row r="2" ht="41.25" customHeight="1" spans="1:4">
      <c r="A2" s="45" t="str">
        <f>"2026"&amp;"年部门财政拨款收支预算总表"</f>
        <v>2026年部门财政拨款收支预算总表</v>
      </c>
    </row>
    <row r="3" ht="17.25" customHeight="1" spans="1:4">
      <c r="A3" s="48" t="str">
        <f>"单位名称："&amp;"昆明市五华区第二幼儿园"</f>
        <v>单位名称：昆明市五华区第二幼儿园</v>
      </c>
      <c r="B3" s="166"/>
      <c r="D3" s="50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128</v>
      </c>
      <c r="B6" s="85">
        <v>5731169</v>
      </c>
      <c r="C6" s="169" t="s">
        <v>129</v>
      </c>
      <c r="D6" s="85">
        <v>5784726.74</v>
      </c>
    </row>
    <row r="7" ht="16.5" customHeight="1" spans="1:4">
      <c r="A7" s="169" t="s">
        <v>130</v>
      </c>
      <c r="B7" s="85">
        <v>5731169</v>
      </c>
      <c r="C7" s="169" t="s">
        <v>131</v>
      </c>
      <c r="D7" s="85"/>
    </row>
    <row r="8" ht="16.5" customHeight="1" spans="1:4">
      <c r="A8" s="169" t="s">
        <v>132</v>
      </c>
      <c r="B8" s="85"/>
      <c r="C8" s="169" t="s">
        <v>133</v>
      </c>
      <c r="D8" s="85"/>
    </row>
    <row r="9" ht="16.5" customHeight="1" spans="1:4">
      <c r="A9" s="169" t="s">
        <v>134</v>
      </c>
      <c r="B9" s="85"/>
      <c r="C9" s="169" t="s">
        <v>135</v>
      </c>
      <c r="D9" s="85"/>
    </row>
    <row r="10" ht="16.5" customHeight="1" spans="1:4">
      <c r="A10" s="169" t="s">
        <v>136</v>
      </c>
      <c r="B10" s="85">
        <v>53557.74</v>
      </c>
      <c r="C10" s="169" t="s">
        <v>137</v>
      </c>
      <c r="D10" s="85"/>
    </row>
    <row r="11" ht="16.5" customHeight="1" spans="1:4">
      <c r="A11" s="169" t="s">
        <v>130</v>
      </c>
      <c r="B11" s="85">
        <v>53557.74</v>
      </c>
      <c r="C11" s="169" t="s">
        <v>138</v>
      </c>
      <c r="D11" s="85"/>
    </row>
    <row r="12" ht="16.5" customHeight="1" spans="1:4">
      <c r="A12" s="154" t="s">
        <v>132</v>
      </c>
      <c r="B12" s="85"/>
      <c r="C12" s="72" t="s">
        <v>139</v>
      </c>
      <c r="D12" s="85"/>
    </row>
    <row r="13" ht="16.5" customHeight="1" spans="1:4">
      <c r="A13" s="154" t="s">
        <v>134</v>
      </c>
      <c r="B13" s="85"/>
      <c r="C13" s="72" t="s">
        <v>140</v>
      </c>
      <c r="D13" s="85"/>
    </row>
    <row r="14" ht="16.5" customHeight="1" spans="1:4">
      <c r="A14" s="170"/>
      <c r="B14" s="85"/>
      <c r="C14" s="72" t="s">
        <v>141</v>
      </c>
      <c r="D14" s="85"/>
    </row>
    <row r="15" ht="16.5" customHeight="1" spans="1:4">
      <c r="A15" s="170"/>
      <c r="B15" s="85"/>
      <c r="C15" s="72" t="s">
        <v>142</v>
      </c>
      <c r="D15" s="85"/>
    </row>
    <row r="16" ht="16.5" customHeight="1" spans="1:4">
      <c r="A16" s="170"/>
      <c r="B16" s="85"/>
      <c r="C16" s="72" t="s">
        <v>143</v>
      </c>
      <c r="D16" s="85"/>
    </row>
    <row r="17" ht="16.5" customHeight="1" spans="1:4">
      <c r="A17" s="170"/>
      <c r="B17" s="85"/>
      <c r="C17" s="72" t="s">
        <v>144</v>
      </c>
      <c r="D17" s="85"/>
    </row>
    <row r="18" ht="16.5" customHeight="1" spans="1:4">
      <c r="A18" s="170"/>
      <c r="B18" s="85"/>
      <c r="C18" s="72" t="s">
        <v>145</v>
      </c>
      <c r="D18" s="85"/>
    </row>
    <row r="19" ht="16.5" customHeight="1" spans="1:4">
      <c r="A19" s="170"/>
      <c r="B19" s="85"/>
      <c r="C19" s="72" t="s">
        <v>146</v>
      </c>
      <c r="D19" s="85"/>
    </row>
    <row r="20" ht="16.5" customHeight="1" spans="1:4">
      <c r="A20" s="170"/>
      <c r="B20" s="85"/>
      <c r="C20" s="72" t="s">
        <v>147</v>
      </c>
      <c r="D20" s="85"/>
    </row>
    <row r="21" ht="16.5" customHeight="1" spans="1:4">
      <c r="A21" s="170"/>
      <c r="B21" s="85"/>
      <c r="C21" s="72" t="s">
        <v>148</v>
      </c>
      <c r="D21" s="85"/>
    </row>
    <row r="22" ht="16.5" customHeight="1" spans="1:4">
      <c r="A22" s="170"/>
      <c r="B22" s="85"/>
      <c r="C22" s="72" t="s">
        <v>149</v>
      </c>
      <c r="D22" s="85"/>
    </row>
    <row r="23" ht="16.5" customHeight="1" spans="1:4">
      <c r="A23" s="170"/>
      <c r="B23" s="85"/>
      <c r="C23" s="72" t="s">
        <v>150</v>
      </c>
      <c r="D23" s="85"/>
    </row>
    <row r="24" ht="16.5" customHeight="1" spans="1:4">
      <c r="A24" s="170"/>
      <c r="B24" s="85"/>
      <c r="C24" s="72" t="s">
        <v>151</v>
      </c>
      <c r="D24" s="85"/>
    </row>
    <row r="25" ht="16.5" customHeight="1" spans="1:4">
      <c r="A25" s="170"/>
      <c r="B25" s="85"/>
      <c r="C25" s="72" t="s">
        <v>152</v>
      </c>
      <c r="D25" s="85"/>
    </row>
    <row r="26" ht="16.5" customHeight="1" spans="1:4">
      <c r="A26" s="170"/>
      <c r="B26" s="85"/>
      <c r="C26" s="72" t="s">
        <v>153</v>
      </c>
      <c r="D26" s="85"/>
    </row>
    <row r="27" ht="16.5" customHeight="1" spans="1:4">
      <c r="A27" s="170"/>
      <c r="B27" s="85"/>
      <c r="C27" s="72" t="s">
        <v>154</v>
      </c>
      <c r="D27" s="85"/>
    </row>
    <row r="28" ht="16.5" customHeight="1" spans="1:4">
      <c r="A28" s="170"/>
      <c r="B28" s="85"/>
      <c r="C28" s="72" t="s">
        <v>155</v>
      </c>
      <c r="D28" s="85"/>
    </row>
    <row r="29" ht="16.5" customHeight="1" spans="1:4">
      <c r="A29" s="170"/>
      <c r="B29" s="85"/>
      <c r="C29" s="72" t="s">
        <v>156</v>
      </c>
      <c r="D29" s="85"/>
    </row>
    <row r="30" ht="16.5" customHeight="1" spans="1:4">
      <c r="A30" s="170"/>
      <c r="B30" s="85"/>
      <c r="C30" s="72" t="s">
        <v>157</v>
      </c>
      <c r="D30" s="85"/>
    </row>
    <row r="31" ht="16.5" customHeight="1" spans="1:4">
      <c r="A31" s="170"/>
      <c r="B31" s="85"/>
      <c r="C31" s="154" t="s">
        <v>158</v>
      </c>
      <c r="D31" s="85"/>
    </row>
    <row r="32" ht="16.5" customHeight="1" spans="1:4">
      <c r="A32" s="170"/>
      <c r="B32" s="85"/>
      <c r="C32" s="154" t="s">
        <v>159</v>
      </c>
      <c r="D32" s="85"/>
    </row>
    <row r="33" ht="16.5" customHeight="1" spans="1:4">
      <c r="A33" s="170"/>
      <c r="B33" s="85"/>
      <c r="C33" s="33" t="s">
        <v>160</v>
      </c>
      <c r="D33" s="85"/>
    </row>
    <row r="34" ht="15" customHeight="1" spans="1:4">
      <c r="A34" s="171" t="s">
        <v>50</v>
      </c>
      <c r="B34" s="172">
        <v>5784726.74</v>
      </c>
      <c r="C34" s="171" t="s">
        <v>51</v>
      </c>
      <c r="D34" s="172">
        <v>5784726.74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0"/>
      <c r="F1" s="74"/>
      <c r="G1" s="141" t="s">
        <v>161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15" t="str">
        <f>"单位名称："&amp;"昆明市五华区第二幼儿园"</f>
        <v>单位名称：昆明市五华区第二幼儿园</v>
      </c>
      <c r="F3" s="125"/>
      <c r="G3" s="141" t="s">
        <v>1</v>
      </c>
    </row>
    <row r="4" ht="20.25" customHeight="1" spans="1:7">
      <c r="A4" s="161" t="s">
        <v>162</v>
      </c>
      <c r="B4" s="162"/>
      <c r="C4" s="129" t="s">
        <v>55</v>
      </c>
      <c r="D4" s="149" t="s">
        <v>75</v>
      </c>
      <c r="E4" s="23"/>
      <c r="F4" s="24"/>
      <c r="G4" s="143" t="s">
        <v>76</v>
      </c>
    </row>
    <row r="5" ht="20.25" customHeight="1" spans="1:7">
      <c r="A5" s="163" t="s">
        <v>72</v>
      </c>
      <c r="B5" s="163" t="s">
        <v>73</v>
      </c>
      <c r="C5" s="30"/>
      <c r="D5" s="135" t="s">
        <v>57</v>
      </c>
      <c r="E5" s="135" t="s">
        <v>163</v>
      </c>
      <c r="F5" s="135" t="s">
        <v>164</v>
      </c>
      <c r="G5" s="145"/>
    </row>
    <row r="6" ht="15" customHeight="1" spans="1:7">
      <c r="A6" s="64" t="s">
        <v>82</v>
      </c>
      <c r="B6" s="64" t="s">
        <v>83</v>
      </c>
      <c r="C6" s="64" t="s">
        <v>84</v>
      </c>
      <c r="D6" s="64" t="s">
        <v>85</v>
      </c>
      <c r="E6" s="64" t="s">
        <v>86</v>
      </c>
      <c r="F6" s="64" t="s">
        <v>87</v>
      </c>
      <c r="G6" s="64" t="s">
        <v>88</v>
      </c>
    </row>
    <row r="7" ht="18" customHeight="1" spans="1:7">
      <c r="A7" s="33" t="s">
        <v>97</v>
      </c>
      <c r="B7" s="33" t="s">
        <v>98</v>
      </c>
      <c r="C7" s="85">
        <v>4273931.74</v>
      </c>
      <c r="D7" s="85">
        <v>4215374</v>
      </c>
      <c r="E7" s="85">
        <v>3928625</v>
      </c>
      <c r="F7" s="85">
        <v>286749</v>
      </c>
      <c r="G7" s="85">
        <v>58557.74</v>
      </c>
    </row>
    <row r="8" ht="18" customHeight="1" spans="1:7">
      <c r="A8" s="139" t="s">
        <v>99</v>
      </c>
      <c r="B8" s="139" t="s">
        <v>100</v>
      </c>
      <c r="C8" s="85">
        <v>4273931.74</v>
      </c>
      <c r="D8" s="85">
        <v>4215374</v>
      </c>
      <c r="E8" s="85">
        <v>3928625</v>
      </c>
      <c r="F8" s="85">
        <v>286749</v>
      </c>
      <c r="G8" s="85">
        <v>58557.74</v>
      </c>
    </row>
    <row r="9" ht="18" customHeight="1" spans="1:7">
      <c r="A9" s="164" t="s">
        <v>101</v>
      </c>
      <c r="B9" s="164" t="s">
        <v>102</v>
      </c>
      <c r="C9" s="85">
        <v>4273931.74</v>
      </c>
      <c r="D9" s="85">
        <v>4215374</v>
      </c>
      <c r="E9" s="85">
        <v>3928625</v>
      </c>
      <c r="F9" s="85">
        <v>286749</v>
      </c>
      <c r="G9" s="85">
        <v>58557.74</v>
      </c>
    </row>
    <row r="10" ht="18" customHeight="1" spans="1:7">
      <c r="A10" s="33" t="s">
        <v>103</v>
      </c>
      <c r="B10" s="33" t="s">
        <v>104</v>
      </c>
      <c r="C10" s="85">
        <v>836452</v>
      </c>
      <c r="D10" s="85">
        <v>836452</v>
      </c>
      <c r="E10" s="85">
        <v>785452</v>
      </c>
      <c r="F10" s="85">
        <v>51000</v>
      </c>
      <c r="G10" s="85"/>
    </row>
    <row r="11" ht="18" customHeight="1" spans="1:7">
      <c r="A11" s="139" t="s">
        <v>105</v>
      </c>
      <c r="B11" s="139" t="s">
        <v>106</v>
      </c>
      <c r="C11" s="85">
        <v>836452</v>
      </c>
      <c r="D11" s="85">
        <v>836452</v>
      </c>
      <c r="E11" s="85">
        <v>785452</v>
      </c>
      <c r="F11" s="85">
        <v>51000</v>
      </c>
      <c r="G11" s="85"/>
    </row>
    <row r="12" ht="18" customHeight="1" spans="1:7">
      <c r="A12" s="164" t="s">
        <v>107</v>
      </c>
      <c r="B12" s="164" t="s">
        <v>108</v>
      </c>
      <c r="C12" s="85">
        <v>397800</v>
      </c>
      <c r="D12" s="85">
        <v>397800</v>
      </c>
      <c r="E12" s="85">
        <v>346800</v>
      </c>
      <c r="F12" s="85">
        <v>51000</v>
      </c>
      <c r="G12" s="85"/>
    </row>
    <row r="13" ht="18" customHeight="1" spans="1:7">
      <c r="A13" s="164" t="s">
        <v>109</v>
      </c>
      <c r="B13" s="164" t="s">
        <v>110</v>
      </c>
      <c r="C13" s="85">
        <v>338652</v>
      </c>
      <c r="D13" s="85">
        <v>338652</v>
      </c>
      <c r="E13" s="85">
        <v>338652</v>
      </c>
      <c r="F13" s="85"/>
      <c r="G13" s="85"/>
    </row>
    <row r="14" ht="18" customHeight="1" spans="1:7">
      <c r="A14" s="164" t="s">
        <v>111</v>
      </c>
      <c r="B14" s="164" t="s">
        <v>112</v>
      </c>
      <c r="C14" s="85">
        <v>100000</v>
      </c>
      <c r="D14" s="85">
        <v>100000</v>
      </c>
      <c r="E14" s="85">
        <v>100000</v>
      </c>
      <c r="F14" s="85"/>
      <c r="G14" s="85"/>
    </row>
    <row r="15" ht="18" customHeight="1" spans="1:7">
      <c r="A15" s="33" t="s">
        <v>113</v>
      </c>
      <c r="B15" s="33" t="s">
        <v>114</v>
      </c>
      <c r="C15" s="85">
        <v>329367</v>
      </c>
      <c r="D15" s="85">
        <v>329367</v>
      </c>
      <c r="E15" s="85">
        <v>329367</v>
      </c>
      <c r="F15" s="85"/>
      <c r="G15" s="85"/>
    </row>
    <row r="16" ht="18" customHeight="1" spans="1:7">
      <c r="A16" s="139" t="s">
        <v>115</v>
      </c>
      <c r="B16" s="139" t="s">
        <v>116</v>
      </c>
      <c r="C16" s="85">
        <v>329367</v>
      </c>
      <c r="D16" s="85">
        <v>329367</v>
      </c>
      <c r="E16" s="85">
        <v>329367</v>
      </c>
      <c r="F16" s="85"/>
      <c r="G16" s="85"/>
    </row>
    <row r="17" ht="18" customHeight="1" spans="1:7">
      <c r="A17" s="164" t="s">
        <v>117</v>
      </c>
      <c r="B17" s="164" t="s">
        <v>118</v>
      </c>
      <c r="C17" s="85">
        <v>324081</v>
      </c>
      <c r="D17" s="85">
        <v>324081</v>
      </c>
      <c r="E17" s="85">
        <v>324081</v>
      </c>
      <c r="F17" s="85"/>
      <c r="G17" s="85"/>
    </row>
    <row r="18" ht="18" customHeight="1" spans="1:7">
      <c r="A18" s="164" t="s">
        <v>119</v>
      </c>
      <c r="B18" s="164" t="s">
        <v>120</v>
      </c>
      <c r="C18" s="85">
        <v>5286</v>
      </c>
      <c r="D18" s="85">
        <v>5286</v>
      </c>
      <c r="E18" s="85">
        <v>5286</v>
      </c>
      <c r="F18" s="85"/>
      <c r="G18" s="85"/>
    </row>
    <row r="19" ht="18" customHeight="1" spans="1:7">
      <c r="A19" s="33" t="s">
        <v>121</v>
      </c>
      <c r="B19" s="33" t="s">
        <v>122</v>
      </c>
      <c r="C19" s="85">
        <v>344976</v>
      </c>
      <c r="D19" s="85">
        <v>344976</v>
      </c>
      <c r="E19" s="85">
        <v>344976</v>
      </c>
      <c r="F19" s="85"/>
      <c r="G19" s="85"/>
    </row>
    <row r="20" ht="18" customHeight="1" spans="1:7">
      <c r="A20" s="139" t="s">
        <v>123</v>
      </c>
      <c r="B20" s="139" t="s">
        <v>124</v>
      </c>
      <c r="C20" s="85">
        <v>344976</v>
      </c>
      <c r="D20" s="85">
        <v>344976</v>
      </c>
      <c r="E20" s="85">
        <v>344976</v>
      </c>
      <c r="F20" s="85"/>
      <c r="G20" s="85"/>
    </row>
    <row r="21" ht="18" customHeight="1" spans="1:7">
      <c r="A21" s="164" t="s">
        <v>125</v>
      </c>
      <c r="B21" s="164" t="s">
        <v>126</v>
      </c>
      <c r="C21" s="85">
        <v>344976</v>
      </c>
      <c r="D21" s="85">
        <v>344976</v>
      </c>
      <c r="E21" s="85">
        <v>344976</v>
      </c>
      <c r="F21" s="85"/>
      <c r="G21" s="85"/>
    </row>
    <row r="22" ht="18" customHeight="1" spans="1:7">
      <c r="A22" s="84" t="s">
        <v>165</v>
      </c>
      <c r="B22" s="165" t="s">
        <v>165</v>
      </c>
      <c r="C22" s="85">
        <v>5784726.74</v>
      </c>
      <c r="D22" s="85">
        <v>5726169</v>
      </c>
      <c r="E22" s="85">
        <v>5388420</v>
      </c>
      <c r="F22" s="85">
        <v>337749</v>
      </c>
      <c r="G22" s="85">
        <v>58557.74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B10" sqref="B1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7"/>
      <c r="B1" s="47"/>
      <c r="C1" s="47"/>
      <c r="D1" s="47"/>
      <c r="E1" s="46"/>
      <c r="F1" s="157" t="s">
        <v>166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7"/>
      <c r="C2" s="47"/>
      <c r="D2" s="47"/>
      <c r="E2" s="46"/>
      <c r="F2" s="47"/>
    </row>
    <row r="3" customHeight="1" spans="1:6">
      <c r="A3" s="113" t="str">
        <f>"单位名称："&amp;"昆明市五华区第二幼儿园"</f>
        <v>单位名称：昆明市五华区第二幼儿园</v>
      </c>
      <c r="B3" s="159"/>
      <c r="D3" s="47"/>
      <c r="E3" s="46"/>
      <c r="F3" s="51" t="s">
        <v>1</v>
      </c>
    </row>
    <row r="4" ht="27" customHeight="1" spans="1:6">
      <c r="A4" s="52" t="s">
        <v>167</v>
      </c>
      <c r="B4" s="52" t="s">
        <v>168</v>
      </c>
      <c r="C4" s="54" t="s">
        <v>169</v>
      </c>
      <c r="D4" s="52"/>
      <c r="E4" s="53"/>
      <c r="F4" s="52" t="s">
        <v>170</v>
      </c>
    </row>
    <row r="5" ht="28.5" customHeight="1" spans="1:6">
      <c r="A5" s="160"/>
      <c r="B5" s="56"/>
      <c r="C5" s="53" t="s">
        <v>57</v>
      </c>
      <c r="D5" s="53" t="s">
        <v>171</v>
      </c>
      <c r="E5" s="53" t="s">
        <v>172</v>
      </c>
      <c r="F5" s="55"/>
    </row>
    <row r="6" ht="17.25" customHeight="1" spans="1:6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</row>
    <row r="7" ht="17.25" customHeight="1" spans="1:6">
      <c r="A7" s="85"/>
      <c r="B7" s="85"/>
      <c r="C7" s="85"/>
      <c r="D7" s="85"/>
      <c r="E7" s="85"/>
      <c r="F7" s="85"/>
    </row>
    <row r="8" customHeight="1" spans="1:6">
      <c r="A8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0"/>
      <c r="C1" s="146"/>
      <c r="E1" s="147"/>
      <c r="F1" s="147"/>
      <c r="G1" s="147"/>
      <c r="H1" s="147"/>
      <c r="I1" s="86"/>
      <c r="J1" s="86"/>
      <c r="K1" s="86"/>
      <c r="L1" s="86"/>
      <c r="M1" s="86"/>
      <c r="N1" s="86"/>
      <c r="R1" s="86"/>
      <c r="V1" s="146"/>
      <c r="X1" s="13" t="s">
        <v>174</v>
      </c>
    </row>
    <row r="2" ht="45.75" customHeight="1" spans="1:24">
      <c r="A2" s="69" t="str">
        <f>"2026"&amp;"年部门基本支出预算表"</f>
        <v>2026年部门基本支出预算表</v>
      </c>
      <c r="B2" s="14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4"/>
      <c r="P2" s="14"/>
      <c r="Q2" s="14"/>
      <c r="R2" s="69"/>
      <c r="S2" s="69"/>
      <c r="T2" s="69"/>
      <c r="U2" s="69"/>
      <c r="V2" s="69"/>
      <c r="W2" s="69"/>
      <c r="X2" s="69"/>
    </row>
    <row r="3" ht="18.75" customHeight="1" spans="1:24">
      <c r="A3" s="15" t="str">
        <f>"单位名称："&amp;"昆明市五华区第二幼儿园"</f>
        <v>单位名称：昆明市五华区第二幼儿园</v>
      </c>
      <c r="B3" s="16"/>
      <c r="C3" s="148"/>
      <c r="D3" s="148"/>
      <c r="E3" s="148"/>
      <c r="F3" s="148"/>
      <c r="G3" s="148"/>
      <c r="H3" s="148"/>
      <c r="I3" s="91"/>
      <c r="J3" s="91"/>
      <c r="K3" s="91"/>
      <c r="L3" s="91"/>
      <c r="M3" s="91"/>
      <c r="N3" s="91"/>
      <c r="O3" s="17"/>
      <c r="P3" s="17"/>
      <c r="Q3" s="17"/>
      <c r="R3" s="91"/>
      <c r="V3" s="146"/>
      <c r="X3" s="13" t="s">
        <v>1</v>
      </c>
    </row>
    <row r="4" ht="18" customHeight="1" spans="1:24">
      <c r="A4" s="19" t="s">
        <v>175</v>
      </c>
      <c r="B4" s="19" t="s">
        <v>176</v>
      </c>
      <c r="C4" s="19" t="s">
        <v>177</v>
      </c>
      <c r="D4" s="19" t="s">
        <v>178</v>
      </c>
      <c r="E4" s="19" t="s">
        <v>179</v>
      </c>
      <c r="F4" s="19" t="s">
        <v>180</v>
      </c>
      <c r="G4" s="19" t="s">
        <v>181</v>
      </c>
      <c r="H4" s="19" t="s">
        <v>182</v>
      </c>
      <c r="I4" s="149" t="s">
        <v>183</v>
      </c>
      <c r="J4" s="80" t="s">
        <v>183</v>
      </c>
      <c r="K4" s="80"/>
      <c r="L4" s="80"/>
      <c r="M4" s="80"/>
      <c r="N4" s="80"/>
      <c r="O4" s="23"/>
      <c r="P4" s="23"/>
      <c r="Q4" s="23"/>
      <c r="R4" s="96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25"/>
      <c r="B5" s="27"/>
      <c r="C5" s="131"/>
      <c r="D5" s="25"/>
      <c r="E5" s="25"/>
      <c r="F5" s="25"/>
      <c r="G5" s="25"/>
      <c r="H5" s="25"/>
      <c r="I5" s="129" t="s">
        <v>184</v>
      </c>
      <c r="J5" s="149" t="s">
        <v>58</v>
      </c>
      <c r="K5" s="80"/>
      <c r="L5" s="80"/>
      <c r="M5" s="80"/>
      <c r="N5" s="81"/>
      <c r="O5" s="22" t="s">
        <v>185</v>
      </c>
      <c r="P5" s="23"/>
      <c r="Q5" s="24"/>
      <c r="R5" s="19" t="s">
        <v>61</v>
      </c>
      <c r="S5" s="149" t="s">
        <v>62</v>
      </c>
      <c r="T5" s="96" t="s">
        <v>64</v>
      </c>
      <c r="U5" s="80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1" t="s">
        <v>186</v>
      </c>
      <c r="K6" s="19" t="s">
        <v>187</v>
      </c>
      <c r="L6" s="19" t="s">
        <v>188</v>
      </c>
      <c r="M6" s="19" t="s">
        <v>189</v>
      </c>
      <c r="N6" s="19" t="s">
        <v>190</v>
      </c>
      <c r="O6" s="19" t="s">
        <v>58</v>
      </c>
      <c r="P6" s="19" t="s">
        <v>59</v>
      </c>
      <c r="Q6" s="19" t="s">
        <v>60</v>
      </c>
      <c r="R6" s="27"/>
      <c r="S6" s="19" t="s">
        <v>57</v>
      </c>
      <c r="T6" s="19" t="s">
        <v>64</v>
      </c>
      <c r="U6" s="19" t="s">
        <v>191</v>
      </c>
      <c r="V6" s="19" t="s">
        <v>66</v>
      </c>
      <c r="W6" s="19" t="s">
        <v>67</v>
      </c>
      <c r="X6" s="19" t="s">
        <v>68</v>
      </c>
    </row>
    <row r="7" ht="37.5" customHeight="1" spans="1:24">
      <c r="A7" s="152"/>
      <c r="B7" s="30"/>
      <c r="C7" s="152"/>
      <c r="D7" s="152"/>
      <c r="E7" s="152"/>
      <c r="F7" s="152"/>
      <c r="G7" s="152"/>
      <c r="H7" s="152"/>
      <c r="I7" s="152"/>
      <c r="J7" s="153" t="s">
        <v>57</v>
      </c>
      <c r="K7" s="28" t="s">
        <v>192</v>
      </c>
      <c r="L7" s="28" t="s">
        <v>188</v>
      </c>
      <c r="M7" s="28" t="s">
        <v>189</v>
      </c>
      <c r="N7" s="28" t="s">
        <v>190</v>
      </c>
      <c r="O7" s="28" t="s">
        <v>188</v>
      </c>
      <c r="P7" s="28" t="s">
        <v>189</v>
      </c>
      <c r="Q7" s="28" t="s">
        <v>190</v>
      </c>
      <c r="R7" s="28" t="s">
        <v>61</v>
      </c>
      <c r="S7" s="28" t="s">
        <v>57</v>
      </c>
      <c r="T7" s="28" t="s">
        <v>64</v>
      </c>
      <c r="U7" s="28" t="s">
        <v>191</v>
      </c>
      <c r="V7" s="28" t="s">
        <v>66</v>
      </c>
      <c r="W7" s="28" t="s">
        <v>67</v>
      </c>
      <c r="X7" s="28" t="s">
        <v>68</v>
      </c>
    </row>
    <row r="8" customHeight="1" spans="1:24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  <c r="X8" s="32">
        <v>24</v>
      </c>
    </row>
    <row r="9" ht="20.25" customHeight="1" spans="1:24">
      <c r="A9" s="154" t="s">
        <v>193</v>
      </c>
      <c r="B9" s="154" t="s">
        <v>70</v>
      </c>
      <c r="C9" s="154" t="s">
        <v>194</v>
      </c>
      <c r="D9" s="154" t="s">
        <v>195</v>
      </c>
      <c r="E9" s="154" t="s">
        <v>101</v>
      </c>
      <c r="F9" s="154" t="s">
        <v>102</v>
      </c>
      <c r="G9" s="154" t="s">
        <v>196</v>
      </c>
      <c r="H9" s="154" t="s">
        <v>197</v>
      </c>
      <c r="I9" s="85">
        <v>136836</v>
      </c>
      <c r="J9" s="85">
        <v>136836</v>
      </c>
      <c r="K9" s="85"/>
      <c r="L9" s="85"/>
      <c r="M9" s="85">
        <v>136836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4" t="s">
        <v>193</v>
      </c>
      <c r="B10" s="154" t="s">
        <v>70</v>
      </c>
      <c r="C10" s="154" t="s">
        <v>194</v>
      </c>
      <c r="D10" s="154" t="s">
        <v>195</v>
      </c>
      <c r="E10" s="154" t="s">
        <v>101</v>
      </c>
      <c r="F10" s="154" t="s">
        <v>102</v>
      </c>
      <c r="G10" s="154" t="s">
        <v>198</v>
      </c>
      <c r="H10" s="154" t="s">
        <v>199</v>
      </c>
      <c r="I10" s="85">
        <v>15000</v>
      </c>
      <c r="J10" s="85">
        <v>15000</v>
      </c>
      <c r="K10" s="7"/>
      <c r="L10" s="7"/>
      <c r="M10" s="85">
        <v>15000</v>
      </c>
      <c r="N10" s="7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4" t="s">
        <v>193</v>
      </c>
      <c r="B11" s="154" t="s">
        <v>70</v>
      </c>
      <c r="C11" s="154" t="s">
        <v>194</v>
      </c>
      <c r="D11" s="154" t="s">
        <v>195</v>
      </c>
      <c r="E11" s="154" t="s">
        <v>101</v>
      </c>
      <c r="F11" s="154" t="s">
        <v>102</v>
      </c>
      <c r="G11" s="154" t="s">
        <v>200</v>
      </c>
      <c r="H11" s="154" t="s">
        <v>201</v>
      </c>
      <c r="I11" s="85">
        <v>23000</v>
      </c>
      <c r="J11" s="85">
        <v>23000</v>
      </c>
      <c r="K11" s="7"/>
      <c r="L11" s="7"/>
      <c r="M11" s="85">
        <v>23000</v>
      </c>
      <c r="N11" s="7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4" t="s">
        <v>193</v>
      </c>
      <c r="B12" s="154" t="s">
        <v>70</v>
      </c>
      <c r="C12" s="154" t="s">
        <v>194</v>
      </c>
      <c r="D12" s="154" t="s">
        <v>195</v>
      </c>
      <c r="E12" s="154" t="s">
        <v>101</v>
      </c>
      <c r="F12" s="154" t="s">
        <v>102</v>
      </c>
      <c r="G12" s="154" t="s">
        <v>202</v>
      </c>
      <c r="H12" s="154" t="s">
        <v>203</v>
      </c>
      <c r="I12" s="85">
        <v>7000</v>
      </c>
      <c r="J12" s="85">
        <v>7000</v>
      </c>
      <c r="K12" s="7"/>
      <c r="L12" s="7"/>
      <c r="M12" s="85">
        <v>7000</v>
      </c>
      <c r="N12" s="7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4" t="s">
        <v>193</v>
      </c>
      <c r="B13" s="154" t="s">
        <v>70</v>
      </c>
      <c r="C13" s="154" t="s">
        <v>194</v>
      </c>
      <c r="D13" s="154" t="s">
        <v>195</v>
      </c>
      <c r="E13" s="154" t="s">
        <v>101</v>
      </c>
      <c r="F13" s="154" t="s">
        <v>102</v>
      </c>
      <c r="G13" s="154" t="s">
        <v>204</v>
      </c>
      <c r="H13" s="154" t="s">
        <v>205</v>
      </c>
      <c r="I13" s="85">
        <v>9600</v>
      </c>
      <c r="J13" s="85">
        <v>9600</v>
      </c>
      <c r="K13" s="7"/>
      <c r="L13" s="7"/>
      <c r="M13" s="85">
        <v>9600</v>
      </c>
      <c r="N13" s="7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4" t="s">
        <v>193</v>
      </c>
      <c r="B14" s="154" t="s">
        <v>70</v>
      </c>
      <c r="C14" s="154" t="s">
        <v>194</v>
      </c>
      <c r="D14" s="154" t="s">
        <v>195</v>
      </c>
      <c r="E14" s="154" t="s">
        <v>101</v>
      </c>
      <c r="F14" s="154" t="s">
        <v>102</v>
      </c>
      <c r="G14" s="154" t="s">
        <v>206</v>
      </c>
      <c r="H14" s="154" t="s">
        <v>207</v>
      </c>
      <c r="I14" s="85">
        <v>43200</v>
      </c>
      <c r="J14" s="85">
        <v>43200</v>
      </c>
      <c r="K14" s="7"/>
      <c r="L14" s="7"/>
      <c r="M14" s="85">
        <v>43200</v>
      </c>
      <c r="N14" s="7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4" t="s">
        <v>193</v>
      </c>
      <c r="B15" s="154" t="s">
        <v>70</v>
      </c>
      <c r="C15" s="154" t="s">
        <v>194</v>
      </c>
      <c r="D15" s="154" t="s">
        <v>195</v>
      </c>
      <c r="E15" s="154" t="s">
        <v>107</v>
      </c>
      <c r="F15" s="154" t="s">
        <v>108</v>
      </c>
      <c r="G15" s="154" t="s">
        <v>206</v>
      </c>
      <c r="H15" s="154" t="s">
        <v>207</v>
      </c>
      <c r="I15" s="85">
        <v>10200</v>
      </c>
      <c r="J15" s="85">
        <v>10200</v>
      </c>
      <c r="K15" s="7"/>
      <c r="L15" s="7"/>
      <c r="M15" s="85">
        <v>10200</v>
      </c>
      <c r="N15" s="7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4" t="s">
        <v>193</v>
      </c>
      <c r="B16" s="154" t="s">
        <v>70</v>
      </c>
      <c r="C16" s="154" t="s">
        <v>208</v>
      </c>
      <c r="D16" s="154" t="s">
        <v>209</v>
      </c>
      <c r="E16" s="154" t="s">
        <v>101</v>
      </c>
      <c r="F16" s="154" t="s">
        <v>102</v>
      </c>
      <c r="G16" s="154" t="s">
        <v>210</v>
      </c>
      <c r="H16" s="154" t="s">
        <v>211</v>
      </c>
      <c r="I16" s="85">
        <v>947832</v>
      </c>
      <c r="J16" s="85">
        <v>947832</v>
      </c>
      <c r="K16" s="7"/>
      <c r="L16" s="7"/>
      <c r="M16" s="85">
        <v>947832</v>
      </c>
      <c r="N16" s="7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4" t="s">
        <v>193</v>
      </c>
      <c r="B17" s="154" t="s">
        <v>70</v>
      </c>
      <c r="C17" s="154" t="s">
        <v>208</v>
      </c>
      <c r="D17" s="154" t="s">
        <v>209</v>
      </c>
      <c r="E17" s="154" t="s">
        <v>101</v>
      </c>
      <c r="F17" s="154" t="s">
        <v>102</v>
      </c>
      <c r="G17" s="154" t="s">
        <v>212</v>
      </c>
      <c r="H17" s="154" t="s">
        <v>213</v>
      </c>
      <c r="I17" s="85">
        <v>353580</v>
      </c>
      <c r="J17" s="85">
        <v>353580</v>
      </c>
      <c r="K17" s="7"/>
      <c r="L17" s="7"/>
      <c r="M17" s="85">
        <v>353580</v>
      </c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4" t="s">
        <v>193</v>
      </c>
      <c r="B18" s="154" t="s">
        <v>70</v>
      </c>
      <c r="C18" s="154" t="s">
        <v>208</v>
      </c>
      <c r="D18" s="154" t="s">
        <v>209</v>
      </c>
      <c r="E18" s="154" t="s">
        <v>101</v>
      </c>
      <c r="F18" s="154" t="s">
        <v>102</v>
      </c>
      <c r="G18" s="154" t="s">
        <v>214</v>
      </c>
      <c r="H18" s="154" t="s">
        <v>215</v>
      </c>
      <c r="I18" s="85">
        <v>78986</v>
      </c>
      <c r="J18" s="85">
        <v>78986</v>
      </c>
      <c r="K18" s="7"/>
      <c r="L18" s="7"/>
      <c r="M18" s="85">
        <v>78986</v>
      </c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4" t="s">
        <v>193</v>
      </c>
      <c r="B19" s="154" t="s">
        <v>70</v>
      </c>
      <c r="C19" s="154" t="s">
        <v>208</v>
      </c>
      <c r="D19" s="154" t="s">
        <v>209</v>
      </c>
      <c r="E19" s="154" t="s">
        <v>101</v>
      </c>
      <c r="F19" s="154" t="s">
        <v>102</v>
      </c>
      <c r="G19" s="154" t="s">
        <v>216</v>
      </c>
      <c r="H19" s="154" t="s">
        <v>217</v>
      </c>
      <c r="I19" s="85">
        <v>179280</v>
      </c>
      <c r="J19" s="85">
        <v>179280</v>
      </c>
      <c r="K19" s="7"/>
      <c r="L19" s="7"/>
      <c r="M19" s="85">
        <v>179280</v>
      </c>
      <c r="N19" s="7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4" t="s">
        <v>193</v>
      </c>
      <c r="B20" s="154" t="s">
        <v>70</v>
      </c>
      <c r="C20" s="154" t="s">
        <v>208</v>
      </c>
      <c r="D20" s="154" t="s">
        <v>209</v>
      </c>
      <c r="E20" s="154" t="s">
        <v>101</v>
      </c>
      <c r="F20" s="154" t="s">
        <v>102</v>
      </c>
      <c r="G20" s="154" t="s">
        <v>216</v>
      </c>
      <c r="H20" s="154" t="s">
        <v>217</v>
      </c>
      <c r="I20" s="85">
        <v>335760</v>
      </c>
      <c r="J20" s="85">
        <v>335760</v>
      </c>
      <c r="K20" s="7"/>
      <c r="L20" s="7"/>
      <c r="M20" s="85">
        <v>335760</v>
      </c>
      <c r="N20" s="7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4" t="s">
        <v>193</v>
      </c>
      <c r="B21" s="154" t="s">
        <v>70</v>
      </c>
      <c r="C21" s="154" t="s">
        <v>218</v>
      </c>
      <c r="D21" s="154" t="s">
        <v>219</v>
      </c>
      <c r="E21" s="154" t="s">
        <v>109</v>
      </c>
      <c r="F21" s="154" t="s">
        <v>110</v>
      </c>
      <c r="G21" s="154" t="s">
        <v>220</v>
      </c>
      <c r="H21" s="154" t="s">
        <v>221</v>
      </c>
      <c r="I21" s="85">
        <v>338652</v>
      </c>
      <c r="J21" s="85">
        <v>338652</v>
      </c>
      <c r="K21" s="7"/>
      <c r="L21" s="7"/>
      <c r="M21" s="85">
        <v>338652</v>
      </c>
      <c r="N21" s="7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4" t="s">
        <v>193</v>
      </c>
      <c r="B22" s="154" t="s">
        <v>70</v>
      </c>
      <c r="C22" s="154" t="s">
        <v>218</v>
      </c>
      <c r="D22" s="154" t="s">
        <v>219</v>
      </c>
      <c r="E22" s="154" t="s">
        <v>111</v>
      </c>
      <c r="F22" s="154" t="s">
        <v>112</v>
      </c>
      <c r="G22" s="154" t="s">
        <v>222</v>
      </c>
      <c r="H22" s="154" t="s">
        <v>223</v>
      </c>
      <c r="I22" s="85">
        <v>100000</v>
      </c>
      <c r="J22" s="85">
        <v>100000</v>
      </c>
      <c r="K22" s="7"/>
      <c r="L22" s="7"/>
      <c r="M22" s="85">
        <v>100000</v>
      </c>
      <c r="N22" s="7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4" t="s">
        <v>193</v>
      </c>
      <c r="B23" s="154" t="s">
        <v>70</v>
      </c>
      <c r="C23" s="154" t="s">
        <v>218</v>
      </c>
      <c r="D23" s="154" t="s">
        <v>219</v>
      </c>
      <c r="E23" s="154" t="s">
        <v>117</v>
      </c>
      <c r="F23" s="154" t="s">
        <v>118</v>
      </c>
      <c r="G23" s="154" t="s">
        <v>224</v>
      </c>
      <c r="H23" s="154" t="s">
        <v>225</v>
      </c>
      <c r="I23" s="85">
        <v>324081</v>
      </c>
      <c r="J23" s="85">
        <v>324081</v>
      </c>
      <c r="K23" s="7"/>
      <c r="L23" s="7"/>
      <c r="M23" s="85">
        <v>324081</v>
      </c>
      <c r="N23" s="7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4" t="s">
        <v>193</v>
      </c>
      <c r="B24" s="154" t="s">
        <v>70</v>
      </c>
      <c r="C24" s="154" t="s">
        <v>218</v>
      </c>
      <c r="D24" s="154" t="s">
        <v>219</v>
      </c>
      <c r="E24" s="154" t="s">
        <v>101</v>
      </c>
      <c r="F24" s="154" t="s">
        <v>102</v>
      </c>
      <c r="G24" s="154" t="s">
        <v>226</v>
      </c>
      <c r="H24" s="154" t="s">
        <v>227</v>
      </c>
      <c r="I24" s="85">
        <v>6987</v>
      </c>
      <c r="J24" s="85">
        <v>6987</v>
      </c>
      <c r="K24" s="7"/>
      <c r="L24" s="7"/>
      <c r="M24" s="85">
        <v>6987</v>
      </c>
      <c r="N24" s="7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4" t="s">
        <v>193</v>
      </c>
      <c r="B25" s="154" t="s">
        <v>70</v>
      </c>
      <c r="C25" s="154" t="s">
        <v>218</v>
      </c>
      <c r="D25" s="154" t="s">
        <v>219</v>
      </c>
      <c r="E25" s="154" t="s">
        <v>119</v>
      </c>
      <c r="F25" s="154" t="s">
        <v>120</v>
      </c>
      <c r="G25" s="154" t="s">
        <v>226</v>
      </c>
      <c r="H25" s="154" t="s">
        <v>227</v>
      </c>
      <c r="I25" s="85">
        <v>5286</v>
      </c>
      <c r="J25" s="85">
        <v>5286</v>
      </c>
      <c r="K25" s="7"/>
      <c r="L25" s="7"/>
      <c r="M25" s="85">
        <v>5286</v>
      </c>
      <c r="N25" s="7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4" t="s">
        <v>193</v>
      </c>
      <c r="B26" s="154" t="s">
        <v>70</v>
      </c>
      <c r="C26" s="154" t="s">
        <v>228</v>
      </c>
      <c r="D26" s="154" t="s">
        <v>126</v>
      </c>
      <c r="E26" s="154" t="s">
        <v>125</v>
      </c>
      <c r="F26" s="154" t="s">
        <v>126</v>
      </c>
      <c r="G26" s="154" t="s">
        <v>229</v>
      </c>
      <c r="H26" s="154" t="s">
        <v>126</v>
      </c>
      <c r="I26" s="85">
        <v>344976</v>
      </c>
      <c r="J26" s="85">
        <v>344976</v>
      </c>
      <c r="K26" s="7"/>
      <c r="L26" s="7"/>
      <c r="M26" s="85">
        <v>344976</v>
      </c>
      <c r="N26" s="7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4" t="s">
        <v>193</v>
      </c>
      <c r="B27" s="154" t="s">
        <v>70</v>
      </c>
      <c r="C27" s="154" t="s">
        <v>230</v>
      </c>
      <c r="D27" s="154" t="s">
        <v>231</v>
      </c>
      <c r="E27" s="154" t="s">
        <v>101</v>
      </c>
      <c r="F27" s="154" t="s">
        <v>102</v>
      </c>
      <c r="G27" s="154" t="s">
        <v>232</v>
      </c>
      <c r="H27" s="154" t="s">
        <v>231</v>
      </c>
      <c r="I27" s="85">
        <v>14040</v>
      </c>
      <c r="J27" s="85">
        <v>14040</v>
      </c>
      <c r="K27" s="7"/>
      <c r="L27" s="7"/>
      <c r="M27" s="85">
        <v>14040</v>
      </c>
      <c r="N27" s="7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4" t="s">
        <v>193</v>
      </c>
      <c r="B28" s="154" t="s">
        <v>70</v>
      </c>
      <c r="C28" s="154" t="s">
        <v>233</v>
      </c>
      <c r="D28" s="154" t="s">
        <v>234</v>
      </c>
      <c r="E28" s="154" t="s">
        <v>101</v>
      </c>
      <c r="F28" s="154" t="s">
        <v>102</v>
      </c>
      <c r="G28" s="154" t="s">
        <v>196</v>
      </c>
      <c r="H28" s="154" t="s">
        <v>197</v>
      </c>
      <c r="I28" s="85">
        <v>2000</v>
      </c>
      <c r="J28" s="85">
        <v>2000</v>
      </c>
      <c r="K28" s="7"/>
      <c r="L28" s="7"/>
      <c r="M28" s="85">
        <v>2000</v>
      </c>
      <c r="N28" s="7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4" t="s">
        <v>193</v>
      </c>
      <c r="B29" s="154" t="s">
        <v>70</v>
      </c>
      <c r="C29" s="154" t="s">
        <v>235</v>
      </c>
      <c r="D29" s="154" t="s">
        <v>236</v>
      </c>
      <c r="E29" s="154" t="s">
        <v>107</v>
      </c>
      <c r="F29" s="154" t="s">
        <v>108</v>
      </c>
      <c r="G29" s="154" t="s">
        <v>237</v>
      </c>
      <c r="H29" s="154" t="s">
        <v>238</v>
      </c>
      <c r="I29" s="85">
        <v>346800</v>
      </c>
      <c r="J29" s="85">
        <v>346800</v>
      </c>
      <c r="K29" s="7"/>
      <c r="L29" s="7"/>
      <c r="M29" s="85">
        <v>346800</v>
      </c>
      <c r="N29" s="7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4" t="s">
        <v>193</v>
      </c>
      <c r="B30" s="154" t="s">
        <v>70</v>
      </c>
      <c r="C30" s="154" t="s">
        <v>239</v>
      </c>
      <c r="D30" s="154" t="s">
        <v>240</v>
      </c>
      <c r="E30" s="154" t="s">
        <v>101</v>
      </c>
      <c r="F30" s="154" t="s">
        <v>102</v>
      </c>
      <c r="G30" s="154" t="s">
        <v>214</v>
      </c>
      <c r="H30" s="154" t="s">
        <v>215</v>
      </c>
      <c r="I30" s="85">
        <v>547200</v>
      </c>
      <c r="J30" s="85">
        <v>547200</v>
      </c>
      <c r="K30" s="7"/>
      <c r="L30" s="7"/>
      <c r="M30" s="85">
        <v>547200</v>
      </c>
      <c r="N30" s="7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20.25" customHeight="1" spans="1:24">
      <c r="A31" s="154" t="s">
        <v>193</v>
      </c>
      <c r="B31" s="154" t="s">
        <v>70</v>
      </c>
      <c r="C31" s="154" t="s">
        <v>239</v>
      </c>
      <c r="D31" s="154" t="s">
        <v>240</v>
      </c>
      <c r="E31" s="154" t="s">
        <v>101</v>
      </c>
      <c r="F31" s="154" t="s">
        <v>102</v>
      </c>
      <c r="G31" s="154" t="s">
        <v>216</v>
      </c>
      <c r="H31" s="154" t="s">
        <v>217</v>
      </c>
      <c r="I31" s="85">
        <v>151200</v>
      </c>
      <c r="J31" s="85">
        <v>151200</v>
      </c>
      <c r="K31" s="7"/>
      <c r="L31" s="7"/>
      <c r="M31" s="85">
        <v>151200</v>
      </c>
      <c r="N31" s="7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20.25" customHeight="1" spans="1:24">
      <c r="A32" s="154" t="s">
        <v>193</v>
      </c>
      <c r="B32" s="154" t="s">
        <v>70</v>
      </c>
      <c r="C32" s="154" t="s">
        <v>239</v>
      </c>
      <c r="D32" s="154" t="s">
        <v>240</v>
      </c>
      <c r="E32" s="154" t="s">
        <v>101</v>
      </c>
      <c r="F32" s="154" t="s">
        <v>102</v>
      </c>
      <c r="G32" s="154" t="s">
        <v>216</v>
      </c>
      <c r="H32" s="154" t="s">
        <v>217</v>
      </c>
      <c r="I32" s="85">
        <v>172800</v>
      </c>
      <c r="J32" s="85">
        <v>172800</v>
      </c>
      <c r="K32" s="7"/>
      <c r="L32" s="7"/>
      <c r="M32" s="85">
        <v>172800</v>
      </c>
      <c r="N32" s="7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20.25" customHeight="1" spans="1:24">
      <c r="A33" s="154" t="s">
        <v>193</v>
      </c>
      <c r="B33" s="154" t="s">
        <v>70</v>
      </c>
      <c r="C33" s="154" t="s">
        <v>241</v>
      </c>
      <c r="D33" s="154" t="s">
        <v>242</v>
      </c>
      <c r="E33" s="154" t="s">
        <v>107</v>
      </c>
      <c r="F33" s="154" t="s">
        <v>108</v>
      </c>
      <c r="G33" s="154" t="s">
        <v>206</v>
      </c>
      <c r="H33" s="154" t="s">
        <v>207</v>
      </c>
      <c r="I33" s="85">
        <v>40800</v>
      </c>
      <c r="J33" s="85">
        <v>40800</v>
      </c>
      <c r="K33" s="7"/>
      <c r="L33" s="7"/>
      <c r="M33" s="85">
        <v>40800</v>
      </c>
      <c r="N33" s="7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20.25" customHeight="1" spans="1:24">
      <c r="A34" s="154" t="s">
        <v>193</v>
      </c>
      <c r="B34" s="154" t="s">
        <v>70</v>
      </c>
      <c r="C34" s="154" t="s">
        <v>243</v>
      </c>
      <c r="D34" s="154" t="s">
        <v>244</v>
      </c>
      <c r="E34" s="154" t="s">
        <v>101</v>
      </c>
      <c r="F34" s="154" t="s">
        <v>102</v>
      </c>
      <c r="G34" s="154" t="s">
        <v>245</v>
      </c>
      <c r="H34" s="154" t="s">
        <v>246</v>
      </c>
      <c r="I34" s="85">
        <v>394764</v>
      </c>
      <c r="J34" s="85">
        <v>394764</v>
      </c>
      <c r="K34" s="7"/>
      <c r="L34" s="7"/>
      <c r="M34" s="85">
        <v>394764</v>
      </c>
      <c r="N34" s="7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20.25" customHeight="1" spans="1:24">
      <c r="A35" s="154" t="s">
        <v>193</v>
      </c>
      <c r="B35" s="154" t="s">
        <v>70</v>
      </c>
      <c r="C35" s="154" t="s">
        <v>243</v>
      </c>
      <c r="D35" s="154" t="s">
        <v>244</v>
      </c>
      <c r="E35" s="154" t="s">
        <v>101</v>
      </c>
      <c r="F35" s="154" t="s">
        <v>102</v>
      </c>
      <c r="G35" s="154" t="s">
        <v>245</v>
      </c>
      <c r="H35" s="154" t="s">
        <v>246</v>
      </c>
      <c r="I35" s="85">
        <v>95172</v>
      </c>
      <c r="J35" s="85">
        <v>95172</v>
      </c>
      <c r="K35" s="7"/>
      <c r="L35" s="7"/>
      <c r="M35" s="85">
        <v>95172</v>
      </c>
      <c r="N35" s="7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20.25" customHeight="1" spans="1:24">
      <c r="A36" s="154" t="s">
        <v>193</v>
      </c>
      <c r="B36" s="154" t="s">
        <v>70</v>
      </c>
      <c r="C36" s="154" t="s">
        <v>243</v>
      </c>
      <c r="D36" s="154" t="s">
        <v>244</v>
      </c>
      <c r="E36" s="154" t="s">
        <v>101</v>
      </c>
      <c r="F36" s="154" t="s">
        <v>102</v>
      </c>
      <c r="G36" s="154" t="s">
        <v>245</v>
      </c>
      <c r="H36" s="154" t="s">
        <v>246</v>
      </c>
      <c r="I36" s="85">
        <v>192</v>
      </c>
      <c r="J36" s="85">
        <v>192</v>
      </c>
      <c r="K36" s="7"/>
      <c r="L36" s="7"/>
      <c r="M36" s="85">
        <v>192</v>
      </c>
      <c r="N36" s="7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20.25" customHeight="1" spans="1:24">
      <c r="A37" s="154" t="s">
        <v>193</v>
      </c>
      <c r="B37" s="154" t="s">
        <v>70</v>
      </c>
      <c r="C37" s="154" t="s">
        <v>243</v>
      </c>
      <c r="D37" s="154" t="s">
        <v>244</v>
      </c>
      <c r="E37" s="154" t="s">
        <v>101</v>
      </c>
      <c r="F37" s="154" t="s">
        <v>102</v>
      </c>
      <c r="G37" s="154" t="s">
        <v>245</v>
      </c>
      <c r="H37" s="154" t="s">
        <v>246</v>
      </c>
      <c r="I37" s="85">
        <v>27816</v>
      </c>
      <c r="J37" s="85">
        <v>27816</v>
      </c>
      <c r="K37" s="7"/>
      <c r="L37" s="7"/>
      <c r="M37" s="85">
        <v>27816</v>
      </c>
      <c r="N37" s="7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20.25" customHeight="1" spans="1:24">
      <c r="A38" s="154" t="s">
        <v>193</v>
      </c>
      <c r="B38" s="154" t="s">
        <v>70</v>
      </c>
      <c r="C38" s="154" t="s">
        <v>243</v>
      </c>
      <c r="D38" s="154" t="s">
        <v>244</v>
      </c>
      <c r="E38" s="154" t="s">
        <v>101</v>
      </c>
      <c r="F38" s="154" t="s">
        <v>102</v>
      </c>
      <c r="G38" s="154" t="s">
        <v>245</v>
      </c>
      <c r="H38" s="154" t="s">
        <v>246</v>
      </c>
      <c r="I38" s="85">
        <v>190344</v>
      </c>
      <c r="J38" s="85">
        <v>190344</v>
      </c>
      <c r="K38" s="7"/>
      <c r="L38" s="7"/>
      <c r="M38" s="85">
        <v>190344</v>
      </c>
      <c r="N38" s="7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20.25" customHeight="1" spans="1:24">
      <c r="A39" s="154" t="s">
        <v>193</v>
      </c>
      <c r="B39" s="154" t="s">
        <v>70</v>
      </c>
      <c r="C39" s="154" t="s">
        <v>243</v>
      </c>
      <c r="D39" s="154" t="s">
        <v>244</v>
      </c>
      <c r="E39" s="154" t="s">
        <v>101</v>
      </c>
      <c r="F39" s="154" t="s">
        <v>102</v>
      </c>
      <c r="G39" s="154" t="s">
        <v>245</v>
      </c>
      <c r="H39" s="154" t="s">
        <v>246</v>
      </c>
      <c r="I39" s="85">
        <v>446712</v>
      </c>
      <c r="J39" s="85">
        <v>446712</v>
      </c>
      <c r="K39" s="7"/>
      <c r="L39" s="7"/>
      <c r="M39" s="85">
        <v>446712</v>
      </c>
      <c r="N39" s="7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20.25" customHeight="1" spans="1:24">
      <c r="A40" s="154" t="s">
        <v>193</v>
      </c>
      <c r="B40" s="154" t="s">
        <v>70</v>
      </c>
      <c r="C40" s="154" t="s">
        <v>247</v>
      </c>
      <c r="D40" s="154" t="s">
        <v>248</v>
      </c>
      <c r="E40" s="154" t="s">
        <v>101</v>
      </c>
      <c r="F40" s="154" t="s">
        <v>102</v>
      </c>
      <c r="G40" s="154" t="s">
        <v>206</v>
      </c>
      <c r="H40" s="154" t="s">
        <v>207</v>
      </c>
      <c r="I40" s="85">
        <v>36073</v>
      </c>
      <c r="J40" s="85">
        <v>36073</v>
      </c>
      <c r="K40" s="7"/>
      <c r="L40" s="7"/>
      <c r="M40" s="85">
        <v>36073</v>
      </c>
      <c r="N40" s="7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17.25" customHeight="1" spans="1:24">
      <c r="A41" s="39" t="s">
        <v>165</v>
      </c>
      <c r="B41" s="40"/>
      <c r="C41" s="155"/>
      <c r="D41" s="155"/>
      <c r="E41" s="155"/>
      <c r="F41" s="155"/>
      <c r="G41" s="155"/>
      <c r="H41" s="156"/>
      <c r="I41" s="85">
        <v>5726169</v>
      </c>
      <c r="J41" s="85">
        <v>5726169</v>
      </c>
      <c r="K41" s="85"/>
      <c r="L41" s="85"/>
      <c r="M41" s="85">
        <v>5726169</v>
      </c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0"/>
      <c r="E1" s="12"/>
      <c r="F1" s="12"/>
      <c r="G1" s="12"/>
      <c r="H1" s="12"/>
      <c r="U1" s="140"/>
      <c r="W1" s="141" t="s">
        <v>249</v>
      </c>
    </row>
    <row r="2" ht="46.5" customHeight="1" spans="1:23">
      <c r="A2" s="14" t="str">
        <f>"2026"&amp;"年部门项目支出预算表"</f>
        <v>2026年部门项目支出预算表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3.5" customHeight="1" spans="1:23">
      <c r="A3" s="15" t="str">
        <f>"单位名称："&amp;"昆明市五华区第二幼儿园"</f>
        <v>单位名称：昆明市五华区第二幼儿园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U3" s="140"/>
      <c r="W3" s="114" t="s">
        <v>1</v>
      </c>
    </row>
    <row r="4" ht="21.75" customHeight="1" spans="1:23">
      <c r="A4" s="19" t="s">
        <v>250</v>
      </c>
      <c r="B4" s="20" t="s">
        <v>177</v>
      </c>
      <c r="C4" s="19" t="s">
        <v>178</v>
      </c>
      <c r="D4" s="19" t="s">
        <v>251</v>
      </c>
      <c r="E4" s="20" t="s">
        <v>179</v>
      </c>
      <c r="F4" s="20" t="s">
        <v>180</v>
      </c>
      <c r="G4" s="20" t="s">
        <v>252</v>
      </c>
      <c r="H4" s="20" t="s">
        <v>253</v>
      </c>
      <c r="I4" s="21" t="s">
        <v>55</v>
      </c>
      <c r="J4" s="22" t="s">
        <v>254</v>
      </c>
      <c r="K4" s="23"/>
      <c r="L4" s="23"/>
      <c r="M4" s="24"/>
      <c r="N4" s="22" t="s">
        <v>185</v>
      </c>
      <c r="O4" s="23"/>
      <c r="P4" s="24"/>
      <c r="Q4" s="20" t="s">
        <v>61</v>
      </c>
      <c r="R4" s="22" t="s">
        <v>62</v>
      </c>
      <c r="S4" s="23"/>
      <c r="T4" s="23"/>
      <c r="U4" s="23"/>
      <c r="V4" s="23"/>
      <c r="W4" s="24"/>
    </row>
    <row r="5" ht="21.75" customHeight="1" spans="1:23">
      <c r="A5" s="25"/>
      <c r="B5" s="27"/>
      <c r="C5" s="25"/>
      <c r="D5" s="25"/>
      <c r="E5" s="26"/>
      <c r="F5" s="26"/>
      <c r="G5" s="26"/>
      <c r="H5" s="26"/>
      <c r="I5" s="27"/>
      <c r="J5" s="142" t="s">
        <v>58</v>
      </c>
      <c r="K5" s="143"/>
      <c r="L5" s="20" t="s">
        <v>59</v>
      </c>
      <c r="M5" s="20" t="s">
        <v>60</v>
      </c>
      <c r="N5" s="20" t="s">
        <v>58</v>
      </c>
      <c r="O5" s="20" t="s">
        <v>59</v>
      </c>
      <c r="P5" s="20" t="s">
        <v>60</v>
      </c>
      <c r="Q5" s="26"/>
      <c r="R5" s="20" t="s">
        <v>57</v>
      </c>
      <c r="S5" s="20" t="s">
        <v>64</v>
      </c>
      <c r="T5" s="20" t="s">
        <v>191</v>
      </c>
      <c r="U5" s="20" t="s">
        <v>66</v>
      </c>
      <c r="V5" s="20" t="s">
        <v>67</v>
      </c>
      <c r="W5" s="20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4" t="s">
        <v>57</v>
      </c>
      <c r="K6" s="145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28"/>
      <c r="B7" s="30"/>
      <c r="C7" s="28"/>
      <c r="D7" s="28"/>
      <c r="E7" s="29"/>
      <c r="F7" s="29"/>
      <c r="G7" s="29"/>
      <c r="H7" s="29"/>
      <c r="I7" s="30"/>
      <c r="J7" s="70" t="s">
        <v>57</v>
      </c>
      <c r="K7" s="70" t="s">
        <v>255</v>
      </c>
      <c r="L7" s="29"/>
      <c r="M7" s="29"/>
      <c r="N7" s="29"/>
      <c r="O7" s="29"/>
      <c r="P7" s="29"/>
      <c r="Q7" s="29"/>
      <c r="R7" s="29"/>
      <c r="S7" s="29"/>
      <c r="T7" s="29"/>
      <c r="U7" s="30"/>
      <c r="V7" s="29"/>
      <c r="W7" s="29"/>
    </row>
    <row r="8" ht="15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1">
        <v>21</v>
      </c>
      <c r="V8" s="32">
        <v>22</v>
      </c>
      <c r="W8" s="31">
        <v>23</v>
      </c>
    </row>
    <row r="9" ht="21.75" customHeight="1" spans="1:23">
      <c r="A9" s="72" t="s">
        <v>256</v>
      </c>
      <c r="B9" s="72" t="s">
        <v>257</v>
      </c>
      <c r="C9" s="72" t="s">
        <v>258</v>
      </c>
      <c r="D9" s="72" t="s">
        <v>70</v>
      </c>
      <c r="E9" s="72" t="s">
        <v>101</v>
      </c>
      <c r="F9" s="72" t="s">
        <v>102</v>
      </c>
      <c r="G9" s="72" t="s">
        <v>259</v>
      </c>
      <c r="H9" s="72" t="s">
        <v>260</v>
      </c>
      <c r="I9" s="85">
        <v>5000</v>
      </c>
      <c r="J9" s="85">
        <v>5000</v>
      </c>
      <c r="K9" s="85">
        <v>5000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2" t="s">
        <v>261</v>
      </c>
      <c r="B10" s="72" t="s">
        <v>262</v>
      </c>
      <c r="C10" s="72" t="s">
        <v>263</v>
      </c>
      <c r="D10" s="72" t="s">
        <v>70</v>
      </c>
      <c r="E10" s="72" t="s">
        <v>101</v>
      </c>
      <c r="F10" s="72" t="s">
        <v>102</v>
      </c>
      <c r="G10" s="72" t="s">
        <v>196</v>
      </c>
      <c r="H10" s="72" t="s">
        <v>197</v>
      </c>
      <c r="I10" s="85">
        <v>15360.52</v>
      </c>
      <c r="J10" s="85"/>
      <c r="K10" s="85"/>
      <c r="L10" s="85"/>
      <c r="M10" s="85"/>
      <c r="N10" s="85">
        <v>15360.52</v>
      </c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72" t="s">
        <v>264</v>
      </c>
      <c r="B11" s="72" t="s">
        <v>265</v>
      </c>
      <c r="C11" s="72" t="s">
        <v>266</v>
      </c>
      <c r="D11" s="72" t="s">
        <v>70</v>
      </c>
      <c r="E11" s="72" t="s">
        <v>101</v>
      </c>
      <c r="F11" s="72" t="s">
        <v>102</v>
      </c>
      <c r="G11" s="72" t="s">
        <v>196</v>
      </c>
      <c r="H11" s="72" t="s">
        <v>197</v>
      </c>
      <c r="I11" s="85">
        <v>36730.22</v>
      </c>
      <c r="J11" s="85"/>
      <c r="K11" s="85"/>
      <c r="L11" s="85"/>
      <c r="M11" s="85"/>
      <c r="N11" s="85">
        <v>36730.22</v>
      </c>
      <c r="O11" s="85"/>
      <c r="P11" s="85"/>
      <c r="Q11" s="85"/>
      <c r="R11" s="85"/>
      <c r="S11" s="85"/>
      <c r="T11" s="85"/>
      <c r="U11" s="85"/>
      <c r="V11" s="85"/>
      <c r="W11" s="85"/>
    </row>
    <row r="12" ht="21.75" customHeight="1" spans="1:23">
      <c r="A12" s="72" t="s">
        <v>264</v>
      </c>
      <c r="B12" s="72" t="s">
        <v>267</v>
      </c>
      <c r="C12" s="72" t="s">
        <v>268</v>
      </c>
      <c r="D12" s="72" t="s">
        <v>70</v>
      </c>
      <c r="E12" s="72" t="s">
        <v>101</v>
      </c>
      <c r="F12" s="72" t="s">
        <v>102</v>
      </c>
      <c r="G12" s="72" t="s">
        <v>196</v>
      </c>
      <c r="H12" s="72" t="s">
        <v>197</v>
      </c>
      <c r="I12" s="85">
        <v>1467</v>
      </c>
      <c r="J12" s="85"/>
      <c r="K12" s="85"/>
      <c r="L12" s="85"/>
      <c r="M12" s="85"/>
      <c r="N12" s="85">
        <v>1467</v>
      </c>
      <c r="O12" s="85"/>
      <c r="P12" s="85"/>
      <c r="Q12" s="85"/>
      <c r="R12" s="85"/>
      <c r="S12" s="85"/>
      <c r="T12" s="85"/>
      <c r="U12" s="85"/>
      <c r="V12" s="85"/>
      <c r="W12" s="85"/>
    </row>
    <row r="13" ht="21.75" customHeight="1" spans="1:23">
      <c r="A13" s="72" t="s">
        <v>264</v>
      </c>
      <c r="B13" s="72" t="s">
        <v>269</v>
      </c>
      <c r="C13" s="72" t="s">
        <v>270</v>
      </c>
      <c r="D13" s="72" t="s">
        <v>70</v>
      </c>
      <c r="E13" s="72" t="s">
        <v>101</v>
      </c>
      <c r="F13" s="72" t="s">
        <v>102</v>
      </c>
      <c r="G13" s="72" t="s">
        <v>196</v>
      </c>
      <c r="H13" s="72" t="s">
        <v>197</v>
      </c>
      <c r="I13" s="85">
        <v>1039500</v>
      </c>
      <c r="J13" s="85"/>
      <c r="K13" s="85"/>
      <c r="L13" s="85"/>
      <c r="M13" s="85"/>
      <c r="N13" s="85"/>
      <c r="O13" s="85"/>
      <c r="P13" s="85"/>
      <c r="Q13" s="85"/>
      <c r="R13" s="85">
        <v>1039500</v>
      </c>
      <c r="S13" s="85"/>
      <c r="T13" s="85"/>
      <c r="U13" s="85"/>
      <c r="V13" s="85"/>
      <c r="W13" s="85">
        <v>1039500</v>
      </c>
    </row>
    <row r="14" ht="18.75" customHeight="1" spans="1:23">
      <c r="A14" s="39" t="s">
        <v>165</v>
      </c>
      <c r="B14" s="40"/>
      <c r="C14" s="40"/>
      <c r="D14" s="40"/>
      <c r="E14" s="40"/>
      <c r="F14" s="40"/>
      <c r="G14" s="40"/>
      <c r="H14" s="41"/>
      <c r="I14" s="85">
        <v>1098057.74</v>
      </c>
      <c r="J14" s="85">
        <v>5000</v>
      </c>
      <c r="K14" s="85">
        <v>5000</v>
      </c>
      <c r="L14" s="85"/>
      <c r="M14" s="85"/>
      <c r="N14" s="85">
        <v>53557.74</v>
      </c>
      <c r="O14" s="85"/>
      <c r="P14" s="85"/>
      <c r="Q14" s="85"/>
      <c r="R14" s="85">
        <v>1039500</v>
      </c>
      <c r="S14" s="85"/>
      <c r="T14" s="85"/>
      <c r="U14" s="85"/>
      <c r="V14" s="85"/>
      <c r="W14" s="85">
        <v>1039500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3" t="s">
        <v>271</v>
      </c>
    </row>
    <row r="2" ht="39.75" customHeight="1" spans="1:10">
      <c r="A2" s="68" t="str">
        <f>"2026"&amp;"年部门项目支出绩效目标表"</f>
        <v>2026年部门项目支出绩效目标表</v>
      </c>
      <c r="B2" s="14"/>
      <c r="C2" s="14"/>
      <c r="D2" s="14"/>
      <c r="E2" s="14"/>
      <c r="F2" s="69"/>
      <c r="G2" s="14"/>
      <c r="H2" s="69"/>
      <c r="I2" s="69"/>
      <c r="J2" s="14"/>
    </row>
    <row r="3" ht="17.25" customHeight="1" spans="1:10">
      <c r="A3" s="15" t="str">
        <f>"单位名称："&amp;"昆明市五华区第二幼儿园"</f>
        <v>单位名称：昆明市五华区第二幼儿园</v>
      </c>
    </row>
    <row r="4" ht="44.25" customHeight="1" spans="1:10">
      <c r="A4" s="70" t="s">
        <v>178</v>
      </c>
      <c r="B4" s="70" t="s">
        <v>272</v>
      </c>
      <c r="C4" s="70" t="s">
        <v>273</v>
      </c>
      <c r="D4" s="70" t="s">
        <v>274</v>
      </c>
      <c r="E4" s="70" t="s">
        <v>275</v>
      </c>
      <c r="F4" s="71" t="s">
        <v>276</v>
      </c>
      <c r="G4" s="70" t="s">
        <v>277</v>
      </c>
      <c r="H4" s="71" t="s">
        <v>278</v>
      </c>
      <c r="I4" s="71" t="s">
        <v>279</v>
      </c>
      <c r="J4" s="70" t="s">
        <v>280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2">
        <v>6</v>
      </c>
      <c r="G5" s="138">
        <v>7</v>
      </c>
      <c r="H5" s="32">
        <v>8</v>
      </c>
      <c r="I5" s="32">
        <v>9</v>
      </c>
      <c r="J5" s="138">
        <v>10</v>
      </c>
    </row>
    <row r="6" ht="42" customHeight="1" spans="1:10">
      <c r="A6" s="33" t="s">
        <v>70</v>
      </c>
      <c r="B6" s="72"/>
      <c r="C6" s="72"/>
      <c r="D6" s="72"/>
      <c r="E6" s="59"/>
      <c r="F6" s="73"/>
      <c r="G6" s="59"/>
      <c r="H6" s="73"/>
      <c r="I6" s="73"/>
      <c r="J6" s="59"/>
    </row>
    <row r="7" ht="42" customHeight="1" spans="1:10">
      <c r="A7" s="139" t="s">
        <v>270</v>
      </c>
      <c r="B7" s="34" t="s">
        <v>281</v>
      </c>
      <c r="C7" s="34" t="s">
        <v>282</v>
      </c>
      <c r="D7" s="34" t="s">
        <v>283</v>
      </c>
      <c r="E7" s="33" t="s">
        <v>284</v>
      </c>
      <c r="F7" s="34" t="s">
        <v>285</v>
      </c>
      <c r="G7" s="33" t="s">
        <v>286</v>
      </c>
      <c r="H7" s="34" t="s">
        <v>287</v>
      </c>
      <c r="I7" s="34" t="s">
        <v>288</v>
      </c>
      <c r="J7" s="33" t="s">
        <v>284</v>
      </c>
    </row>
    <row r="8" ht="42" customHeight="1" spans="1:10">
      <c r="A8" s="139" t="s">
        <v>270</v>
      </c>
      <c r="B8" s="34" t="s">
        <v>281</v>
      </c>
      <c r="C8" s="34" t="s">
        <v>282</v>
      </c>
      <c r="D8" s="34" t="s">
        <v>289</v>
      </c>
      <c r="E8" s="33" t="s">
        <v>290</v>
      </c>
      <c r="F8" s="34" t="s">
        <v>285</v>
      </c>
      <c r="G8" s="33" t="s">
        <v>291</v>
      </c>
      <c r="H8" s="34" t="s">
        <v>292</v>
      </c>
      <c r="I8" s="34" t="s">
        <v>288</v>
      </c>
      <c r="J8" s="33" t="s">
        <v>290</v>
      </c>
    </row>
    <row r="9" ht="42" customHeight="1" spans="1:10">
      <c r="A9" s="139" t="s">
        <v>270</v>
      </c>
      <c r="B9" s="34" t="s">
        <v>281</v>
      </c>
      <c r="C9" s="34" t="s">
        <v>282</v>
      </c>
      <c r="D9" s="34" t="s">
        <v>289</v>
      </c>
      <c r="E9" s="33" t="s">
        <v>293</v>
      </c>
      <c r="F9" s="34" t="s">
        <v>285</v>
      </c>
      <c r="G9" s="33" t="s">
        <v>291</v>
      </c>
      <c r="H9" s="34" t="s">
        <v>292</v>
      </c>
      <c r="I9" s="34" t="s">
        <v>288</v>
      </c>
      <c r="J9" s="33" t="s">
        <v>293</v>
      </c>
    </row>
    <row r="10" ht="42" customHeight="1" spans="1:10">
      <c r="A10" s="139" t="s">
        <v>270</v>
      </c>
      <c r="B10" s="34" t="s">
        <v>281</v>
      </c>
      <c r="C10" s="34" t="s">
        <v>282</v>
      </c>
      <c r="D10" s="34" t="s">
        <v>294</v>
      </c>
      <c r="E10" s="33" t="s">
        <v>295</v>
      </c>
      <c r="F10" s="34" t="s">
        <v>296</v>
      </c>
      <c r="G10" s="33" t="s">
        <v>297</v>
      </c>
      <c r="H10" s="34" t="s">
        <v>292</v>
      </c>
      <c r="I10" s="34" t="s">
        <v>288</v>
      </c>
      <c r="J10" s="33" t="s">
        <v>295</v>
      </c>
    </row>
    <row r="11" ht="42" customHeight="1" spans="1:10">
      <c r="A11" s="139" t="s">
        <v>270</v>
      </c>
      <c r="B11" s="34" t="s">
        <v>281</v>
      </c>
      <c r="C11" s="34" t="s">
        <v>298</v>
      </c>
      <c r="D11" s="34" t="s">
        <v>299</v>
      </c>
      <c r="E11" s="33" t="s">
        <v>300</v>
      </c>
      <c r="F11" s="34" t="s">
        <v>285</v>
      </c>
      <c r="G11" s="33" t="s">
        <v>291</v>
      </c>
      <c r="H11" s="34" t="s">
        <v>292</v>
      </c>
      <c r="I11" s="34" t="s">
        <v>288</v>
      </c>
      <c r="J11" s="33" t="s">
        <v>300</v>
      </c>
    </row>
    <row r="12" ht="42" customHeight="1" spans="1:10">
      <c r="A12" s="139" t="s">
        <v>270</v>
      </c>
      <c r="B12" s="34" t="s">
        <v>281</v>
      </c>
      <c r="C12" s="34" t="s">
        <v>298</v>
      </c>
      <c r="D12" s="34" t="s">
        <v>301</v>
      </c>
      <c r="E12" s="33" t="s">
        <v>302</v>
      </c>
      <c r="F12" s="34" t="s">
        <v>285</v>
      </c>
      <c r="G12" s="33" t="s">
        <v>303</v>
      </c>
      <c r="H12" s="34" t="s">
        <v>304</v>
      </c>
      <c r="I12" s="34" t="s">
        <v>288</v>
      </c>
      <c r="J12" s="33" t="s">
        <v>305</v>
      </c>
    </row>
    <row r="13" ht="42" customHeight="1" spans="1:10">
      <c r="A13" s="139" t="s">
        <v>270</v>
      </c>
      <c r="B13" s="34" t="s">
        <v>281</v>
      </c>
      <c r="C13" s="34" t="s">
        <v>298</v>
      </c>
      <c r="D13" s="34" t="s">
        <v>301</v>
      </c>
      <c r="E13" s="33" t="s">
        <v>306</v>
      </c>
      <c r="F13" s="34" t="s">
        <v>285</v>
      </c>
      <c r="G13" s="33" t="s">
        <v>291</v>
      </c>
      <c r="H13" s="34" t="s">
        <v>292</v>
      </c>
      <c r="I13" s="34" t="s">
        <v>288</v>
      </c>
      <c r="J13" s="33" t="s">
        <v>307</v>
      </c>
    </row>
    <row r="14" ht="42" customHeight="1" spans="1:10">
      <c r="A14" s="139" t="s">
        <v>270</v>
      </c>
      <c r="B14" s="34" t="s">
        <v>281</v>
      </c>
      <c r="C14" s="34" t="s">
        <v>308</v>
      </c>
      <c r="D14" s="34" t="s">
        <v>309</v>
      </c>
      <c r="E14" s="33" t="s">
        <v>310</v>
      </c>
      <c r="F14" s="34" t="s">
        <v>296</v>
      </c>
      <c r="G14" s="33" t="s">
        <v>297</v>
      </c>
      <c r="H14" s="34" t="s">
        <v>292</v>
      </c>
      <c r="I14" s="34" t="s">
        <v>288</v>
      </c>
      <c r="J14" s="33" t="s">
        <v>311</v>
      </c>
    </row>
    <row r="15" ht="42" customHeight="1" spans="1:10">
      <c r="A15" s="139" t="s">
        <v>270</v>
      </c>
      <c r="B15" s="34" t="s">
        <v>281</v>
      </c>
      <c r="C15" s="34" t="s">
        <v>312</v>
      </c>
      <c r="D15" s="34" t="s">
        <v>313</v>
      </c>
      <c r="E15" s="33" t="s">
        <v>314</v>
      </c>
      <c r="F15" s="34" t="s">
        <v>285</v>
      </c>
      <c r="G15" s="33" t="s">
        <v>315</v>
      </c>
      <c r="H15" s="34" t="s">
        <v>316</v>
      </c>
      <c r="I15" s="34" t="s">
        <v>288</v>
      </c>
      <c r="J15" s="33" t="s">
        <v>314</v>
      </c>
    </row>
    <row r="16" ht="42" customHeight="1" spans="1:10">
      <c r="A16" s="139" t="s">
        <v>258</v>
      </c>
      <c r="B16" s="34" t="s">
        <v>317</v>
      </c>
      <c r="C16" s="34" t="s">
        <v>282</v>
      </c>
      <c r="D16" s="34" t="s">
        <v>294</v>
      </c>
      <c r="E16" s="33" t="s">
        <v>318</v>
      </c>
      <c r="F16" s="34" t="s">
        <v>285</v>
      </c>
      <c r="G16" s="33" t="s">
        <v>319</v>
      </c>
      <c r="H16" s="34" t="s">
        <v>320</v>
      </c>
      <c r="I16" s="34" t="s">
        <v>288</v>
      </c>
      <c r="J16" s="33" t="s">
        <v>318</v>
      </c>
    </row>
    <row r="17" ht="42" customHeight="1" spans="1:10">
      <c r="A17" s="139" t="s">
        <v>258</v>
      </c>
      <c r="B17" s="34" t="s">
        <v>317</v>
      </c>
      <c r="C17" s="34" t="s">
        <v>298</v>
      </c>
      <c r="D17" s="34" t="s">
        <v>301</v>
      </c>
      <c r="E17" s="33" t="s">
        <v>321</v>
      </c>
      <c r="F17" s="34" t="s">
        <v>285</v>
      </c>
      <c r="G17" s="33" t="s">
        <v>291</v>
      </c>
      <c r="H17" s="34" t="s">
        <v>292</v>
      </c>
      <c r="I17" s="34" t="s">
        <v>288</v>
      </c>
      <c r="J17" s="33" t="s">
        <v>321</v>
      </c>
    </row>
    <row r="18" ht="42" customHeight="1" spans="1:10">
      <c r="A18" s="139" t="s">
        <v>258</v>
      </c>
      <c r="B18" s="34" t="s">
        <v>317</v>
      </c>
      <c r="C18" s="34" t="s">
        <v>308</v>
      </c>
      <c r="D18" s="34" t="s">
        <v>309</v>
      </c>
      <c r="E18" s="33" t="s">
        <v>309</v>
      </c>
      <c r="F18" s="34" t="s">
        <v>296</v>
      </c>
      <c r="G18" s="33" t="s">
        <v>297</v>
      </c>
      <c r="H18" s="34" t="s">
        <v>292</v>
      </c>
      <c r="I18" s="34" t="s">
        <v>288</v>
      </c>
      <c r="J18" s="33" t="s">
        <v>309</v>
      </c>
    </row>
  </sheetData>
  <mergeCells count="6">
    <mergeCell ref="A2:J2"/>
    <mergeCell ref="A3:H3"/>
    <mergeCell ref="A7:A15"/>
    <mergeCell ref="A16:A18"/>
    <mergeCell ref="B7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2026-03-11T06:24:32Z</dcterms:created>
  <dcterms:modified xsi:type="dcterms:W3CDTF">2026-03-11T06:30:21Z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3A8B43E57FE140D1AF015F12D55B8D7F_13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