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firstSheet="10"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<sst xmlns="http://schemas.openxmlformats.org/spreadsheetml/2006/main" count="1222" uniqueCount="482">
  <si>
    <t>预算01-1表</t>
  </si>
  <si>
    <t>单位名称：昆明市五华区综合行政执法局局机关</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</si>
  <si>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</si>
  <si>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</si>
  <si>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</si>
  <si>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</si>
  <si>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</si>
  <si>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</si>
  <si>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</si>
  <si>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</si>
  <si>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</si>
  <si>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</si>
  <si>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</si>
  <si>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</si>
  <si>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</si>
  <si>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</si>
  <si>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</si>
  <si>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</si>
  <si>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</si>
  <si>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</si>
  <si>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</si>
  <si>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</si>
  <si>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</si>
  <si>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</si>
  <si>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</si>
  <si>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</si>
  <si>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</si>
  <si>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</si>
  <si>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</si>
  <si>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</si>
  <si>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</si>
  <si>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</si>
  <si>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</si>
  <si>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</si>
  <si>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</si>
  <si>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</si>
  <si>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</si>
  <si>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</si>
  <si>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</si>
  <si>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</si>
  <si>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</si>
  <si>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</si>
  <si>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</si>
  <si>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</si>
  <si>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</si>
  <si>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</si>
  <si>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</si>
  <si>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</si>
  <si>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</si>
  <si>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</si>
  <si>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</si>
  <si>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</si>
  <si>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</si>
  <si>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</si>
  <si>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</si>
  <si>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</si>
  <si>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</si>
  <si>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</si>
  <si>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</si>
  <si>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</si>
  <si>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</si>
  <si>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</si>
  <si>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</si>
  <si>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</si>
  <si>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</si>
  <si>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</si>
  <si>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</si>
  <si>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</si>
  <si>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</si>
  <si>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</si>
  <si>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340001</t>
  </si>
  <si>
    <t>昆明市五华区综合行政执法局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</si>
  <si>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</si>
  <si>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</si>
  <si>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</si>
  <si>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</si>
  <si>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</si>
  <si>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</si>
  <si>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</si>
  <si>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</si>
  <si>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</si>
  <si>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</si>
  <si>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</si>
  <si>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</si>
  <si>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</si>
  <si>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</si>
  <si>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</si>
  <si>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</si>
  <si>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</si>
  <si>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</si>
  <si>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</si>
  <si>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</si>
  <si>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</si>
  <si>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</si>
  <si>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</si>
  <si>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</si>
  <si>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</si>
  <si>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</si>
  <si>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社会保障和就业支出</t>
  </si>
  <si>
    <t>行政事业单位养老支出</t>
  </si>
  <si>
    <t>行政单位离退休</t>
  </si>
  <si>
    <t>机关事业单位基本养老保险缴费支出</t>
  </si>
  <si>
    <t>机关事业单位职业年金缴费支出</t>
  </si>
  <si>
    <t>卫生健康支出</t>
  </si>
  <si>
    <t>行政事业单位医疗</t>
  </si>
  <si>
    <t>行政单位医疗</t>
  </si>
  <si>
    <t>公务员医疗补助</t>
  </si>
  <si>
    <t>其他行政事业单位医疗支出</t>
  </si>
  <si>
    <t>城乡社区支出</t>
  </si>
  <si>
    <t>城乡社区管理事务</t>
  </si>
  <si>
    <t>城管执法</t>
  </si>
  <si>
    <t>其他城乡社区支出</t>
  </si>
  <si>
    <t>住房保障支出</t>
  </si>
  <si>
    <t>住房改革支出</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</si>
  <si>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</si>
  <si>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</si>
  <si>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</si>
  <si>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</si>
  <si>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</si>
  <si>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</si>
  <si>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</si>
  <si>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</si>
  <si>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</si>
  <si>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</si>
  <si>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</si>
  <si>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</si>
  <si>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</si>
  <si>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</si>
  <si>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</si>
  <si>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</si>
  <si>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</si>
  <si>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</si>
  <si>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</si>
  <si>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</si>
  <si>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</si>
  <si>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</si>
  <si>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</si>
  <si>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</si>
  <si>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</si>
  <si>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</si>
  <si>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</si>
  <si>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</si>
  <si>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</si>
  <si>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</si>
  <si>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</si>
  <si>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</si>
  <si>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</si>
  <si>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</si>
  <si>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</si>
  <si>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</si>
  <si>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</si>
  <si>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</si>
  <si>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</si>
  <si>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</si>
  <si>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</si>
  <si>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</si>
  <si>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</si>
  <si>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</si>
  <si>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</si>
  <si>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</si>
  <si>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</si>
  <si>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</si>
  <si>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</si>
  <si>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</si>
  <si>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</si>
  <si>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</si>
  <si>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</si>
  <si>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</si>
  <si>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</si>
  <si>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</si>
  <si>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</si>
  <si>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</si>
  <si>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</si>
  <si>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</si>
  <si>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</si>
  <si>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</si>
  <si>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</si>
  <si>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</si>
  <si>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</si>
  <si>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</si>
  <si>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530102210000000003242</t>
  </si>
  <si>
    <t>行政人员工资支出</t>
  </si>
  <si>
    <t>2120104</t>
  </si>
  <si>
    <t>30101</t>
  </si>
  <si>
    <t>基本工资</t>
  </si>
  <si>
    <t>30102</t>
  </si>
  <si>
    <t>津贴补贴</t>
  </si>
  <si>
    <t>30103</t>
  </si>
  <si>
    <t>奖金</t>
  </si>
  <si>
    <t>530102210000000003245</t>
  </si>
  <si>
    <t>2210201</t>
  </si>
  <si>
    <t>30113</t>
  </si>
  <si>
    <t>530102210000000003262</t>
  </si>
  <si>
    <t>公务用车运行维护费</t>
  </si>
  <si>
    <t>30231</t>
  </si>
  <si>
    <t>530102210000000003263</t>
  </si>
  <si>
    <t>公务交通补贴</t>
  </si>
  <si>
    <t>30239</t>
  </si>
  <si>
    <t>其他交通费用</t>
  </si>
  <si>
    <t>530102210000000003264</t>
  </si>
  <si>
    <t>工会经费</t>
  </si>
  <si>
    <t>30228</t>
  </si>
  <si>
    <t>530102210000000003267</t>
  </si>
  <si>
    <t>一般公用经费</t>
  </si>
  <si>
    <t>30201</t>
  </si>
  <si>
    <t>办公费</t>
  </si>
  <si>
    <t>30205</t>
  </si>
  <si>
    <t>水费</t>
  </si>
  <si>
    <t>30206</t>
  </si>
  <si>
    <t>电费</t>
  </si>
  <si>
    <t>30207</t>
  </si>
  <si>
    <t>邮电费</t>
  </si>
  <si>
    <t>30211</t>
  </si>
  <si>
    <t>差旅费</t>
  </si>
  <si>
    <t>30213</t>
  </si>
  <si>
    <t>维修（护）费</t>
  </si>
  <si>
    <t>30216</t>
  </si>
  <si>
    <t>培训费</t>
  </si>
  <si>
    <t>2080501</t>
  </si>
  <si>
    <t>30299</t>
  </si>
  <si>
    <t>其他商品和服务支出</t>
  </si>
  <si>
    <t>530102210000000003656</t>
  </si>
  <si>
    <t>社会保障缴费</t>
  </si>
  <si>
    <t>2080505</t>
  </si>
  <si>
    <t>30108</t>
  </si>
  <si>
    <t>机关事业单位基本养老保险缴费</t>
  </si>
  <si>
    <t>2080506</t>
  </si>
  <si>
    <t>30109</t>
  </si>
  <si>
    <t>职业年金缴费</t>
  </si>
  <si>
    <t>2101101</t>
  </si>
  <si>
    <t>30110</t>
  </si>
  <si>
    <t>职工基本医疗保险缴费</t>
  </si>
  <si>
    <t>2101103</t>
  </si>
  <si>
    <t>30111</t>
  </si>
  <si>
    <t>公务员医疗补助缴费</t>
  </si>
  <si>
    <t>2101199</t>
  </si>
  <si>
    <t>30112</t>
  </si>
  <si>
    <t>其他社会保障缴费</t>
  </si>
  <si>
    <t>530102231100001238108</t>
  </si>
  <si>
    <t>离退休人员支出</t>
  </si>
  <si>
    <t>30305</t>
  </si>
  <si>
    <t>生活补助</t>
  </si>
  <si>
    <t>530102231100001408831</t>
  </si>
  <si>
    <t>行政人员绩效奖励</t>
  </si>
  <si>
    <t>530102231100001571239</t>
  </si>
  <si>
    <t>离退休及特殊人员福利费</t>
  </si>
  <si>
    <t>530102241100002202960</t>
  </si>
  <si>
    <t>其他人员支出</t>
  </si>
  <si>
    <t>30199</t>
  </si>
  <si>
    <t>其他工资福利支出</t>
  </si>
  <si>
    <t>530102251100003679078</t>
  </si>
  <si>
    <t>其他村（社区）人员补助</t>
  </si>
  <si>
    <t>530102251100003768300</t>
  </si>
  <si>
    <t>其他公用经费支出</t>
  </si>
  <si>
    <t>530102261100004952489</t>
  </si>
  <si>
    <t>其他商品服务支出</t>
  </si>
  <si>
    <t>预算05-1表</t>
  </si>
  <si>
    <t>项目分类</t>
  </si>
  <si>
    <t>项目单位</t>
  </si>
  <si>
    <t>经济科目编码</t>
  </si>
  <si>
    <t>经济科目名称</t>
  </si>
  <si>
    <t>本年拨款</t>
  </si>
  <si>
    <t>其中：本次下达</t>
  </si>
  <si>
    <t>专项业务类</t>
  </si>
  <si>
    <t>530102231100002529332</t>
  </si>
  <si>
    <t>打造“口袋公园”补助资金</t>
  </si>
  <si>
    <t>2129999</t>
  </si>
  <si>
    <t>30227</t>
  </si>
  <si>
    <t>委托业务费</t>
  </si>
  <si>
    <t>事业发展类</t>
  </si>
  <si>
    <t>530102200000000000302</t>
  </si>
  <si>
    <t>执法保障工作经费</t>
  </si>
  <si>
    <t>30202</t>
  </si>
  <si>
    <t>印刷费</t>
  </si>
  <si>
    <t>530102261100005145746</t>
  </si>
  <si>
    <t>部门运维经费</t>
  </si>
  <si>
    <t>530102261100005307892</t>
  </si>
  <si>
    <t>银行利息收入资金</t>
  </si>
  <si>
    <t>预算05-2表</t>
  </si>
  <si>
    <t>项目年度绩效目标</t>
  </si>
  <si>
    <t>一级指标</t>
  </si>
  <si>
    <t>二级指标</t>
  </si>
  <si>
    <t>三级指标</t>
  </si>
  <si>
    <t>指标性质</t>
  </si>
  <si>
    <t>指标值</t>
  </si>
  <si>
    <t>度量单位</t>
  </si>
  <si>
    <t>指标属性</t>
  </si>
  <si>
    <t>指标内容</t>
  </si>
  <si>
    <t>单位银行利息收入项目本质是“规范管理为前提、效益提升为核心、公共服务为导向”，最终实现闲置资金的“安全增值”与“公益反哺”双重价值。规范银行账户管理，盘活闲置资金，实现利息收入合法合规获取，完成单位资金户利息上缴。</t>
  </si>
  <si>
    <t>产出指标</t>
  </si>
  <si>
    <t>数量指标</t>
  </si>
  <si>
    <t>银行利息收入项目</t>
  </si>
  <si>
    <t>=</t>
  </si>
  <si>
    <t>项</t>
  </si>
  <si>
    <t>定量指标</t>
  </si>
  <si>
    <t>银行利息收入上缴及时</t>
  </si>
  <si>
    <t>质量指标</t>
  </si>
  <si>
    <t>核算准确率</t>
  </si>
  <si>
    <t>100</t>
  </si>
  <si>
    <t>%</t>
  </si>
  <si>
    <t>时效指标</t>
  </si>
  <si>
    <t>完成任务及时性</t>
  </si>
  <si>
    <t>及时</t>
  </si>
  <si>
    <t>是/否</t>
  </si>
  <si>
    <t>定性指标</t>
  </si>
  <si>
    <t>反映上缴利息及时性</t>
  </si>
  <si>
    <t>效益指标</t>
  </si>
  <si>
    <t>社会效益</t>
  </si>
  <si>
    <t>部门正常运转</t>
  </si>
  <si>
    <t>有效保障</t>
  </si>
  <si>
    <t>反映部门正常运转</t>
  </si>
  <si>
    <t>满意度指标</t>
  </si>
  <si>
    <t>服务对象满意度</t>
  </si>
  <si>
    <t>受益对象满意度</t>
  </si>
  <si>
    <t>&gt;=</t>
  </si>
  <si>
    <t>90</t>
  </si>
  <si>
    <t>反映受益对象满意度</t>
  </si>
  <si>
    <t>成本指标</t>
  </si>
  <si>
    <t>经济成本指标</t>
  </si>
  <si>
    <t>预算完成率</t>
  </si>
  <si>
    <t>做好本部门公用经费保障，支持部门正常履职。在预算期内，为本单位工作人员提供安全、卫生、营养且经济实惠的餐饮服务，保障单位日常工作的顺利开展，提升工作人员满意度。
1.服务保障目标：确保全年为单位职工提供不少于60人的就餐服务，保证每日按时开餐，不因食材短缺、设备故障等原因中断供餐。维持单位工作秩序稳定。
2.质量提升目标：通过定期更换菜单、增加菜品花样等方式，保证每日菜品基本不重复，同时严格把控食材的源头，使食材新鲜度和安全性达标。
3.成本控制目标：把食堂运行控制在预算经费内，从食材采购、水电费、人力成本方面合理分配，高效运用。</t>
  </si>
  <si>
    <t>食堂保障人次</t>
  </si>
  <si>
    <t>60</t>
  </si>
  <si>
    <t>人次</t>
  </si>
  <si>
    <t>反映委托单位对食堂保障次数的情况。</t>
  </si>
  <si>
    <t>食品安全达标率</t>
  </si>
  <si>
    <t>反映食品安全达标率。</t>
  </si>
  <si>
    <t>食堂运行及时率</t>
  </si>
  <si>
    <t>反映食堂运行及时率</t>
  </si>
  <si>
    <t>食堂中毒事件</t>
  </si>
  <si>
    <t>不发生</t>
  </si>
  <si>
    <t>是否</t>
  </si>
  <si>
    <t>反映食堂服务满足委托单位的程度。（实际运用时根据项目对食堂的需求，主要通过整体评价的方式进行评价。）</t>
  </si>
  <si>
    <t>服务受益人员满意度</t>
  </si>
  <si>
    <t>95</t>
  </si>
  <si>
    <t>反映餐饮服务受益人员满意程度。</t>
  </si>
  <si>
    <t>食堂运行成本</t>
  </si>
  <si>
    <t>&lt;=</t>
  </si>
  <si>
    <t>24.90</t>
  </si>
  <si>
    <t>万元</t>
  </si>
  <si>
    <t>反映食堂运行成本。</t>
  </si>
  <si>
    <t xml:space="preserve">1.加强新闻媒体对城管工作的正面宣传，提高城管工作在群众中的形象。昆明日报、云南网、云南网“理通三迆”板块在重要活动、政务信息、民生信息和党建评论相关信息工作中，刊登宣传报道不少于60次。
2.维护执法人员的整体形象，提高执法效率及水平。定期对5辆电瓶巡逻车及10辆执法用电动车进行日常维护，确保日常维护车辆验收合格，满足日常办工及执法需要.
3.做好本部门公用经费保障，支持部门正常履职。为更好的管理场地，需要采购物业管理服务，做好日常保洁服务、公共安全和秩序维护服务、工程维修服务。
4.加强对信访问题的处理，及时化解信访问题，维护社会稳定。一是及时处理信访案件；二是不发生10人以上集体信访事件。
5.为进一步提高城市管理水平，通过购买法律顾问服务，加强对区属各部门法律顾问的管理，推进依法行政、建设法治政府单位。
6.完成昆明市五华区建筑垃圾管理综合信息服务平台进一步规范全市建筑垃圾管理工作。
7.根据工作需要及任务安排，完成印制文书、资料汇编、成果展板等印刷物品印刷不少于100份。
8.有效改善市容市貌，持续改善人居环境。一是对城市市容市貌进行监督管理；二是完成全辖区共享单车停放秩序整理、规范工作；三是对户外广告、店招店牌、小广告进行整治拆除。
9.有效提升城市形象和管理水平，保障执法日常运转，及时对1个办公楼和1个执勤点进行维护。
10.切实加强城市古树名木的保护管理工作，确保完成64株已建档古树维护的及时性。
11.维护社会和谐稳定，对重大节庆日开展不少于3次重要整治，确保整治的及时性。
</t>
  </si>
  <si>
    <t>印刷物品数量</t>
  </si>
  <si>
    <t>份</t>
  </si>
  <si>
    <t>反映印刷物品数量</t>
  </si>
  <si>
    <t>维护执法用电动车数量</t>
  </si>
  <si>
    <t>辆</t>
  </si>
  <si>
    <t>反映维护执法用电动车数量</t>
  </si>
  <si>
    <t>新闻媒体宣传次数</t>
  </si>
  <si>
    <t>次</t>
  </si>
  <si>
    <t>反映新闻媒体宣传次数</t>
  </si>
  <si>
    <t>保护古树名木数量</t>
  </si>
  <si>
    <t>64</t>
  </si>
  <si>
    <t>株</t>
  </si>
  <si>
    <t>反映保护古树名木数量</t>
  </si>
  <si>
    <t>重大节日整治数量</t>
  </si>
  <si>
    <t>反映重大节日整治数量</t>
  </si>
  <si>
    <t>执勤点维护数量</t>
  </si>
  <si>
    <t>1.00</t>
  </si>
  <si>
    <t>个</t>
  </si>
  <si>
    <t>反映执勤点维护数量</t>
  </si>
  <si>
    <t>采购智慧城管</t>
  </si>
  <si>
    <t>反映采购智慧城管</t>
  </si>
  <si>
    <t>市容提升专项规划编制</t>
  </si>
  <si>
    <t>反映市容提升专项规划编制</t>
  </si>
  <si>
    <t>新闻媒体宣传发稿完成率</t>
  </si>
  <si>
    <t>反映新闻媒体宣传发稿完成率</t>
  </si>
  <si>
    <t>执法用电动车维护合格率</t>
  </si>
  <si>
    <t>反映执法用电动车维护合格率</t>
  </si>
  <si>
    <t>印刷验收合格率</t>
  </si>
  <si>
    <t>反映印刷验收合格率</t>
  </si>
  <si>
    <t>保护古树名木数量完成率</t>
  </si>
  <si>
    <t>反映保护古树名木数量完成率</t>
  </si>
  <si>
    <t>执勤点维护数量覆盖率</t>
  </si>
  <si>
    <t>反映执勤点维护数量覆盖率</t>
  </si>
  <si>
    <t>重大节日整治数量覆盖率</t>
  </si>
  <si>
    <t>反映重大节日整治数量覆盖率</t>
  </si>
  <si>
    <t>执法用电动车维护及时率</t>
  </si>
  <si>
    <t>反映执法用电动车维护及时性</t>
  </si>
  <si>
    <t>新闻媒体宣传发稿及时率</t>
  </si>
  <si>
    <t>反映新闻媒体宣传发稿及时性</t>
  </si>
  <si>
    <t>编外用工人员工资发放及时率</t>
  </si>
  <si>
    <t>反映编外用工人员工资发放及时率。</t>
  </si>
  <si>
    <t>城管工作宣传知晓率</t>
  </si>
  <si>
    <t>反映项目实施后群众对宣传相关知识的知晓情况</t>
  </si>
  <si>
    <t>10人以上集体信访事件发生次数</t>
  </si>
  <si>
    <t>0</t>
  </si>
  <si>
    <t>反映10人以上集体信访事件发生次数</t>
  </si>
  <si>
    <t>可持续影响</t>
  </si>
  <si>
    <t>执法制服使用年限</t>
  </si>
  <si>
    <t>年</t>
  </si>
  <si>
    <t>反映执法制服使用年限</t>
  </si>
  <si>
    <t>反映群众满意度</t>
  </si>
  <si>
    <t>执法保障工作经费成本</t>
  </si>
  <si>
    <t>120</t>
  </si>
  <si>
    <t>反映执法保障工作经费成本。</t>
  </si>
  <si>
    <t>根据口袋公园建设目标，编制《五华区十五五口袋公园规划建设方案》，对五华区近5年内可实施建设口袋公园的地块进行梳理，形成规划建设指导。按照工作指示，进一步做昆明市“口袋公园”有关工作，推动城市“口袋公园”增量提质。</t>
  </si>
  <si>
    <t>提升改造公园个数</t>
  </si>
  <si>
    <t>完成金碧公园提升改造</t>
  </si>
  <si>
    <t>打造“口袋公园”项目验收合格率</t>
  </si>
  <si>
    <t>反映打造“口袋公园”项目验收合格率</t>
  </si>
  <si>
    <t>2026年12月31日前</t>
  </si>
  <si>
    <t>反映项目完成任务及时性</t>
  </si>
  <si>
    <t>公园人员流量有所增长</t>
  </si>
  <si>
    <t>有所增长</t>
  </si>
  <si>
    <t>项目建成后公园人流量较之前有所增长</t>
  </si>
  <si>
    <t>预算06表</t>
  </si>
  <si>
    <t>政府性基金预算支出预算表</t>
  </si>
  <si>
    <t>单位名称：昆明市发展和改革委员会</t>
  </si>
  <si>
    <t>政府性基金预算支出</t>
  </si>
  <si>
    <t>备注：我单位2026年无部门政府性基金预算，故此表为空表。</t>
  </si>
  <si>
    <t>预算07表</t>
  </si>
  <si>
    <t>2026年部门政府采购预算表</t>
  </si>
  <si>
    <t>采购项目</t>
  </si>
  <si>
    <t>采购品目</t>
  </si>
  <si>
    <t>计量
单位</t>
  </si>
  <si>
    <t>数量</t>
  </si>
  <si>
    <t>面向中小企业预留资金</t>
  </si>
  <si>
    <t>政府性基金</t>
  </si>
  <si>
    <t>国有资本经营收益</t>
  </si>
  <si>
    <t>财政专户管理的收入</t>
  </si>
  <si>
    <t>单位自筹</t>
  </si>
  <si>
    <t>公务用车运行加油服务</t>
  </si>
  <si>
    <t>车辆加油、添加燃料服务</t>
  </si>
  <si>
    <t>公务用车运行维修服务</t>
  </si>
  <si>
    <t>车辆维修和保养服务</t>
  </si>
  <si>
    <t>公务用车运行保险服务</t>
  </si>
  <si>
    <t>机动车保险服务</t>
  </si>
  <si>
    <t>复印纸</t>
  </si>
  <si>
    <t>箱</t>
  </si>
  <si>
    <t>预算08表</t>
  </si>
  <si>
    <t>2026年部门政府购买服务预算表</t>
  </si>
  <si>
    <t>政府购买服务项目</t>
  </si>
  <si>
    <t>政府购买服务目录</t>
  </si>
  <si>
    <t>法律服务</t>
  </si>
  <si>
    <t>B0102 法律咨询服务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</si>
  <si>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</si>
  <si>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</si>
  <si>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</si>
  <si>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</si>
  <si>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</si>
  <si>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</si>
  <si>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</si>
  <si>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</si>
  <si>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</si>
  <si>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</si>
  <si>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</si>
  <si>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</si>
  <si>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</si>
  <si>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</si>
  <si>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</si>
  <si>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</si>
  <si>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</si>
  <si>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</si>
  <si>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</si>
  <si>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</si>
  <si>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</si>
  <si>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</si>
  <si>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</si>
  <si>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</si>
  <si>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备注：我单位2026年无区对下转移支付预算，故此表为空表。</t>
  </si>
  <si>
    <t>预算09-2表</t>
  </si>
  <si>
    <t>备注：我单位2026年无区对下转移支付绩效目标，故此表为空表。</t>
  </si>
  <si>
    <t xml:space="preserve">预算10表
</t>
  </si>
  <si>
    <t>主管部门</t>
  </si>
  <si>
    <t>资产类别</t>
  </si>
  <si>
    <t>资产分类代码.名称</t>
  </si>
  <si>
    <t>资产名称</t>
  </si>
  <si>
    <t>计量单位</t>
  </si>
  <si>
    <t>财政部门批复数（元）</t>
  </si>
  <si>
    <t>单价</t>
  </si>
  <si>
    <t>金额</t>
  </si>
  <si>
    <t>备注：我单位2026年无新增资产配置预算，故此表为空表。</t>
  </si>
  <si>
    <t>预算11表</t>
  </si>
  <si>
    <t>上级补助</t>
  </si>
  <si>
    <t>预算12表</t>
  </si>
  <si>
    <t>项目级次</t>
  </si>
  <si>
    <t>2026年</t>
  </si>
  <si>
    <t>2027年</t>
  </si>
  <si>
    <t>2028年</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</si>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</sst>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4" borderId="20" applyNumberFormat="0" applyAlignment="0" applyProtection="0">
      <alignment vertical="center"/>
    </xf>
    <xf numFmtId="0" fontId="28" fillId="5" borderId="21" applyNumberFormat="0" applyAlignment="0" applyProtection="0">
      <alignment vertical="center"/>
    </xf>
    <xf numFmtId="0" fontId="29" fillId="5" borderId="20" applyNumberFormat="0" applyAlignment="0" applyProtection="0">
      <alignment vertical="center"/>
    </xf>
    <xf numFmtId="0" fontId="30" fillId="6"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0">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49" fontId="5" fillId="0" borderId="1" xfId="50" applyNumberFormat="1" applyFont="1" applyBorder="1" applyAlignment="1">
      <alignment horizontal="center" vertical="center" wrapText="1"/>
    </xf>
    <xf numFmtId="176" fontId="6" fillId="0" borderId="1" xfId="51" applyNumberFormat="1" applyFont="1" applyBorder="1">
      <alignment horizontal="right" vertical="center"/>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0" fontId="8" fillId="0" borderId="1" xfId="0" applyFont="1" applyBorder="1" applyAlignment="1">
      <alignment vertical="center" wrapText="1"/>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0" fillId="0" borderId="11" xfId="0" applyFont="1" applyBorder="1"/>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12"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8" fillId="0" borderId="15"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0" xfId="0" applyFont="1" applyBorder="1" applyAlignment="1">
      <alignment horizontal="right"/>
    </xf>
    <xf numFmtId="0" fontId="4" fillId="0" borderId="12" xfId="0" applyFont="1" applyBorder="1" applyAlignment="1">
      <alignment horizontal="center" vertical="center" wrapText="1"/>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0" fontId="8" fillId="0" borderId="15" xfId="0" applyFont="1" applyBorder="1" applyAlignment="1">
      <alignment horizontal="left" vertical="center" wrapText="1"/>
    </xf>
    <xf numFmtId="3" fontId="8" fillId="0" borderId="15" xfId="0" applyNumberFormat="1" applyFont="1" applyBorder="1" applyAlignment="1">
      <alignment horizontal="right" vertical="center"/>
    </xf>
    <xf numFmtId="0" fontId="8" fillId="0" borderId="14" xfId="0" applyFont="1" applyBorder="1" applyAlignment="1">
      <alignment horizontal="left" vertical="center"/>
    </xf>
    <xf numFmtId="0" fontId="8" fillId="2" borderId="15" xfId="0" applyFont="1" applyFill="1" applyBorder="1" applyAlignment="1">
      <alignment horizontal="right" vertical="center"/>
    </xf>
    <xf numFmtId="0" fontId="8" fillId="0" borderId="0" xfId="0" applyFont="1" applyBorder="1" applyAlignment="1">
      <alignment horizontal="lef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pplyProtection="1">
      <alignment horizontal="center" vertical="center" wrapText="1"/>
      <protection locked="0"/>
    </xf>
    <xf numFmtId="0" fontId="4" fillId="0" borderId="15"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NumberFormat="1" applyFont="1" applyBorder="1" applyAlignment="1">
      <alignment horizontal="left" vertical="center" wrapText="1"/>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5" xfId="0" applyFont="1" applyFill="1" applyBorder="1" applyAlignment="1">
      <alignment horizontal="left" vertical="center"/>
    </xf>
    <xf numFmtId="0" fontId="8" fillId="2" borderId="15"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8" workbookViewId="0">
      <selection activeCell="B24" sqref="B24"/>
    </sheetView>
  </sheetViews>
  <sheetFormatPr defaultColWidth="8.57272727272727" defaultRowHeight="12.75" customHeight="1" outlineLevelCol="3"/>
  <cols>
    <col min="1" max="4" width="41"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
        <v>1</v>
      </c>
      <c r="B3" s="163"/>
      <c r="D3" s="137" t="s">
        <v>2</v>
      </c>
    </row>
    <row r="4" ht="23.25" customHeight="1" spans="1:4">
      <c r="A4" s="164" t="s">
        <v>3</v>
      </c>
      <c r="B4" s="165"/>
      <c r="C4" s="164" t="s">
        <v>4</v>
      </c>
      <c r="D4" s="165"/>
    </row>
    <row r="5" ht="24" customHeight="1" spans="1:4">
      <c r="A5" s="164" t="s">
        <v>5</v>
      </c>
      <c r="B5" s="164" t="s">
        <v>6</v>
      </c>
      <c r="C5" s="164" t="s">
        <v>7</v>
      </c>
      <c r="D5" s="164" t="s">
        <v>6</v>
      </c>
    </row>
    <row r="6" ht="17.25" customHeight="1" spans="1:4">
      <c r="A6" s="166" t="s">
        <v>8</v>
      </c>
      <c r="B6" s="84">
        <v>21317137.56</v>
      </c>
      <c r="C6" s="166" t="s">
        <v>9</v>
      </c>
      <c r="D6" s="84"/>
    </row>
    <row r="7" ht="17.25" customHeight="1" spans="1:4">
      <c r="A7" s="166" t="s">
        <v>10</v>
      </c>
      <c r="B7" s="84"/>
      <c r="C7" s="166" t="s">
        <v>11</v>
      </c>
      <c r="D7" s="84"/>
    </row>
    <row r="8" ht="17.25" customHeight="1" spans="1:4">
      <c r="A8" s="166" t="s">
        <v>12</v>
      </c>
      <c r="B8" s="84"/>
      <c r="C8" s="199" t="s">
        <v>13</v>
      </c>
      <c r="D8" s="84"/>
    </row>
    <row r="9" ht="17.25" customHeight="1" spans="1:4">
      <c r="A9" s="166" t="s">
        <v>14</v>
      </c>
      <c r="B9" s="84"/>
      <c r="C9" s="199" t="s">
        <v>15</v>
      </c>
      <c r="D9" s="84"/>
    </row>
    <row r="10" ht="17.25" customHeight="1" spans="1:4">
      <c r="A10" s="166" t="s">
        <v>16</v>
      </c>
      <c r="B10" s="84">
        <v>111985.13</v>
      </c>
      <c r="C10" s="199" t="s">
        <v>17</v>
      </c>
      <c r="D10" s="84"/>
    </row>
    <row r="11" ht="17.25" customHeight="1" spans="1:4">
      <c r="A11" s="166" t="s">
        <v>18</v>
      </c>
      <c r="B11" s="84"/>
      <c r="C11" s="199" t="s">
        <v>19</v>
      </c>
      <c r="D11" s="84"/>
    </row>
    <row r="12" ht="17.25" customHeight="1" spans="1:4">
      <c r="A12" s="166" t="s">
        <v>20</v>
      </c>
      <c r="B12" s="84"/>
      <c r="C12" s="36" t="s">
        <v>21</v>
      </c>
      <c r="D12" s="84"/>
    </row>
    <row r="13" ht="17.25" customHeight="1" spans="1:4">
      <c r="A13" s="166" t="s">
        <v>22</v>
      </c>
      <c r="B13" s="84">
        <v>110620.75</v>
      </c>
      <c r="C13" s="36" t="s">
        <v>23</v>
      </c>
      <c r="D13" s="84">
        <v>4035899.52</v>
      </c>
    </row>
    <row r="14" ht="17.25" customHeight="1" spans="1:4">
      <c r="A14" s="166" t="s">
        <v>24</v>
      </c>
      <c r="B14" s="84"/>
      <c r="C14" s="36" t="s">
        <v>25</v>
      </c>
      <c r="D14" s="84">
        <v>1444299.04</v>
      </c>
    </row>
    <row r="15" ht="17.25" customHeight="1" spans="1:4">
      <c r="A15" s="166" t="s">
        <v>26</v>
      </c>
      <c r="B15" s="84">
        <v>1364.38</v>
      </c>
      <c r="C15" s="36" t="s">
        <v>27</v>
      </c>
      <c r="D15" s="84"/>
    </row>
    <row r="16" ht="17.25" customHeight="1" spans="1:4">
      <c r="A16" s="150"/>
      <c r="B16" s="84"/>
      <c r="C16" s="36" t="s">
        <v>28</v>
      </c>
      <c r="D16" s="84">
        <v>14915640.13</v>
      </c>
    </row>
    <row r="17" ht="17.25" customHeight="1" spans="1:4">
      <c r="A17" s="167"/>
      <c r="B17" s="84"/>
      <c r="C17" s="36" t="s">
        <v>29</v>
      </c>
      <c r="D17" s="84"/>
    </row>
    <row r="18" ht="17.25" customHeight="1" spans="1:4">
      <c r="A18" s="167"/>
      <c r="B18" s="84"/>
      <c r="C18" s="36" t="s">
        <v>30</v>
      </c>
      <c r="D18" s="84"/>
    </row>
    <row r="19" ht="17.25" customHeight="1" spans="1:4">
      <c r="A19" s="167"/>
      <c r="B19" s="84"/>
      <c r="C19" s="36" t="s">
        <v>31</v>
      </c>
      <c r="D19" s="84"/>
    </row>
    <row r="20" ht="17.25" customHeight="1" spans="1:4">
      <c r="A20" s="167"/>
      <c r="B20" s="84"/>
      <c r="C20" s="36" t="s">
        <v>32</v>
      </c>
      <c r="D20" s="84"/>
    </row>
    <row r="21" ht="17.25" customHeight="1" spans="1:4">
      <c r="A21" s="167"/>
      <c r="B21" s="84"/>
      <c r="C21" s="36" t="s">
        <v>33</v>
      </c>
      <c r="D21" s="84"/>
    </row>
    <row r="22" ht="17.25" customHeight="1" spans="1:4">
      <c r="A22" s="167"/>
      <c r="B22" s="84"/>
      <c r="C22" s="36" t="s">
        <v>34</v>
      </c>
      <c r="D22" s="84"/>
    </row>
    <row r="23" ht="17.25" customHeight="1" spans="1:4">
      <c r="A23" s="167"/>
      <c r="B23" s="84"/>
      <c r="C23" s="36" t="s">
        <v>35</v>
      </c>
      <c r="D23" s="84"/>
    </row>
    <row r="24" ht="17.25" customHeight="1" spans="1:4">
      <c r="A24" s="167"/>
      <c r="B24" s="84"/>
      <c r="C24" s="36" t="s">
        <v>36</v>
      </c>
      <c r="D24" s="84">
        <v>1033284</v>
      </c>
    </row>
    <row r="25" ht="17.25" customHeight="1" spans="1:4">
      <c r="A25" s="167"/>
      <c r="B25" s="84"/>
      <c r="C25" s="36" t="s">
        <v>37</v>
      </c>
      <c r="D25" s="84"/>
    </row>
    <row r="26" ht="17.25" customHeight="1" spans="1:4">
      <c r="A26" s="167"/>
      <c r="B26" s="84"/>
      <c r="C26" s="150" t="s">
        <v>38</v>
      </c>
      <c r="D26" s="84"/>
    </row>
    <row r="27" ht="17.25" customHeight="1" spans="1:4">
      <c r="A27" s="167"/>
      <c r="B27" s="84"/>
      <c r="C27" s="36" t="s">
        <v>39</v>
      </c>
      <c r="D27" s="84"/>
    </row>
    <row r="28" ht="16.5" customHeight="1" spans="1:4">
      <c r="A28" s="167"/>
      <c r="B28" s="84"/>
      <c r="C28" s="36" t="s">
        <v>40</v>
      </c>
      <c r="D28" s="84"/>
    </row>
    <row r="29" ht="16.5" customHeight="1" spans="1:4">
      <c r="A29" s="167"/>
      <c r="B29" s="84"/>
      <c r="C29" s="150" t="s">
        <v>41</v>
      </c>
      <c r="D29" s="84"/>
    </row>
    <row r="30" ht="17.25" customHeight="1" spans="1:4">
      <c r="A30" s="167"/>
      <c r="B30" s="84"/>
      <c r="C30" s="150" t="s">
        <v>42</v>
      </c>
      <c r="D30" s="84"/>
    </row>
    <row r="31" ht="17.25" customHeight="1" spans="1:4">
      <c r="A31" s="167"/>
      <c r="B31" s="84"/>
      <c r="C31" s="36" t="s">
        <v>43</v>
      </c>
      <c r="D31" s="84"/>
    </row>
    <row r="32" ht="16.5" customHeight="1" spans="1:4">
      <c r="A32" s="167" t="s">
        <v>44</v>
      </c>
      <c r="B32" s="84">
        <v>21429122.69</v>
      </c>
      <c r="C32" s="167" t="s">
        <v>45</v>
      </c>
      <c r="D32" s="84">
        <v>21429122.69</v>
      </c>
    </row>
    <row r="33" ht="16.5" customHeight="1" spans="1:4">
      <c r="A33" s="150" t="s">
        <v>46</v>
      </c>
      <c r="B33" s="84"/>
      <c r="C33" s="150" t="s">
        <v>47</v>
      </c>
      <c r="D33" s="84"/>
    </row>
    <row r="34" ht="16.5" customHeight="1" spans="1:4">
      <c r="A34" s="36" t="s">
        <v>48</v>
      </c>
      <c r="B34" s="84"/>
      <c r="C34" s="36" t="s">
        <v>48</v>
      </c>
      <c r="D34" s="84"/>
    </row>
    <row r="35" ht="16.5" customHeight="1" spans="1:4">
      <c r="A35" s="36" t="s">
        <v>49</v>
      </c>
      <c r="B35" s="84"/>
      <c r="C35" s="36" t="s">
        <v>50</v>
      </c>
      <c r="D35" s="84"/>
    </row>
    <row r="36" ht="16.5" customHeight="1" spans="1:4">
      <c r="A36" s="168" t="s">
        <v>51</v>
      </c>
      <c r="B36" s="84">
        <v>21429122.69</v>
      </c>
      <c r="C36" s="168" t="s">
        <v>52</v>
      </c>
      <c r="D36" s="84">
        <v>21429122.69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B16" sqref="B16"/>
    </sheetView>
  </sheetViews>
  <sheetFormatPr defaultColWidth="9.13636363636364" defaultRowHeight="14.25" customHeight="1" outlineLevelCol="5"/>
  <cols>
    <col min="1" max="1" width="32.1363636363636" customWidth="1"/>
    <col min="2" max="2" width="20.7090909090909" customWidth="1"/>
    <col min="3" max="3" width="32.1363636363636" customWidth="1"/>
    <col min="4" max="4" width="27.7090909090909" customWidth="1"/>
    <col min="5" max="6" width="36.7090909090909" customWidth="1"/>
  </cols>
  <sheetData>
    <row r="1" ht="12" customHeight="1" spans="1:6">
      <c r="A1" s="119">
        <v>1</v>
      </c>
      <c r="B1" s="120">
        <v>0</v>
      </c>
      <c r="C1" s="119">
        <v>1</v>
      </c>
      <c r="D1" s="121"/>
      <c r="E1" s="121"/>
      <c r="F1" s="108" t="s">
        <v>406</v>
      </c>
    </row>
    <row r="2" ht="42" customHeight="1" spans="1:6">
      <c r="A2" s="122" t="str">
        <f>"2026"&amp;"年部门政府性基金预算支出预算表"</f>
        <v>2026年部门政府性基金预算支出预算表</v>
      </c>
      <c r="B2" s="122" t="s">
        <v>407</v>
      </c>
      <c r="C2" s="123"/>
      <c r="D2" s="124"/>
      <c r="E2" s="124"/>
      <c r="F2" s="124"/>
    </row>
    <row r="3" ht="13.5" customHeight="1" spans="1:6">
      <c r="A3" s="13" t="s">
        <v>1</v>
      </c>
      <c r="B3" s="13" t="s">
        <v>408</v>
      </c>
      <c r="C3" s="119"/>
      <c r="D3" s="121"/>
      <c r="E3" s="121"/>
      <c r="F3" s="108" t="s">
        <v>2</v>
      </c>
    </row>
    <row r="4" ht="19.5" customHeight="1" spans="1:6">
      <c r="A4" s="125" t="s">
        <v>163</v>
      </c>
      <c r="B4" s="126" t="s">
        <v>73</v>
      </c>
      <c r="C4" s="125" t="s">
        <v>74</v>
      </c>
      <c r="D4" s="20" t="s">
        <v>409</v>
      </c>
      <c r="E4" s="21"/>
      <c r="F4" s="22"/>
    </row>
    <row r="5" ht="18.75" customHeight="1" spans="1:6">
      <c r="A5" s="127"/>
      <c r="B5" s="128"/>
      <c r="C5" s="127"/>
      <c r="D5" s="129" t="s">
        <v>56</v>
      </c>
      <c r="E5" s="20" t="s">
        <v>76</v>
      </c>
      <c r="F5" s="129" t="s">
        <v>77</v>
      </c>
    </row>
    <row r="6" ht="18.75" customHeight="1" spans="1:6">
      <c r="A6" s="70">
        <v>1</v>
      </c>
      <c r="B6" s="130" t="s">
        <v>84</v>
      </c>
      <c r="C6" s="70">
        <v>3</v>
      </c>
      <c r="D6" s="131">
        <v>4</v>
      </c>
      <c r="E6" s="131">
        <v>5</v>
      </c>
      <c r="F6" s="131">
        <v>6</v>
      </c>
    </row>
    <row r="7" ht="21" customHeight="1" spans="1:6">
      <c r="A7" s="32"/>
      <c r="B7" s="32"/>
      <c r="C7" s="32"/>
      <c r="D7" s="84"/>
      <c r="E7" s="84"/>
      <c r="F7" s="84"/>
    </row>
    <row r="8" ht="21" customHeight="1" spans="1:6">
      <c r="A8" s="32"/>
      <c r="B8" s="32"/>
      <c r="C8" s="32"/>
      <c r="D8" s="84"/>
      <c r="E8" s="84"/>
      <c r="F8" s="84"/>
    </row>
    <row r="9" ht="18.75" customHeight="1" spans="1:6">
      <c r="A9" s="132" t="s">
        <v>153</v>
      </c>
      <c r="B9" s="132" t="s">
        <v>153</v>
      </c>
      <c r="C9" s="133" t="s">
        <v>153</v>
      </c>
      <c r="D9" s="84"/>
      <c r="E9" s="84"/>
      <c r="F9" s="84"/>
    </row>
    <row r="11" customHeight="1" spans="1:6">
      <c r="A11" t="s">
        <v>410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F14" sqref="F14"/>
    </sheetView>
  </sheetViews>
  <sheetFormatPr defaultColWidth="9.13636363636364" defaultRowHeight="14.25" customHeight="1"/>
  <cols>
    <col min="1" max="1" width="32.5727272727273" customWidth="1"/>
    <col min="2" max="2" width="21.7090909090909" customWidth="1"/>
    <col min="3" max="3" width="35.2818181818182" customWidth="1"/>
    <col min="4" max="4" width="7.70909090909091" customWidth="1"/>
    <col min="5" max="5" width="11.1363636363636" customWidth="1"/>
    <col min="6" max="6" width="13.2818181818182" customWidth="1"/>
    <col min="7" max="16" width="20" customWidth="1"/>
    <col min="17" max="17" width="19.8545454545455" customWidth="1"/>
  </cols>
  <sheetData>
    <row r="1" ht="15.75" customHeight="1" spans="1:17">
      <c r="A1" s="86"/>
      <c r="P1" s="11"/>
      <c r="Q1" s="11" t="s">
        <v>411</v>
      </c>
    </row>
    <row r="2" ht="41.25" customHeight="1" spans="1:17">
      <c r="A2" s="68" t="s">
        <v>412</v>
      </c>
      <c r="B2" s="12"/>
      <c r="C2" s="12"/>
      <c r="D2" s="12"/>
      <c r="E2" s="12"/>
      <c r="F2" s="12"/>
      <c r="G2" s="12"/>
      <c r="H2" s="12"/>
      <c r="I2" s="12"/>
      <c r="J2" s="12"/>
      <c r="K2" s="68"/>
      <c r="L2" s="12"/>
      <c r="M2" s="12"/>
      <c r="N2" s="68"/>
      <c r="O2" s="12"/>
      <c r="P2" s="68"/>
      <c r="Q2" s="68"/>
    </row>
    <row r="3" ht="18.75" customHeight="1" spans="1:17">
      <c r="A3" s="91" t="s">
        <v>1</v>
      </c>
      <c r="B3" s="15"/>
      <c r="C3" s="15"/>
      <c r="D3" s="15"/>
      <c r="E3" s="15"/>
      <c r="F3" s="15"/>
      <c r="G3" s="15"/>
      <c r="H3" s="15"/>
      <c r="I3" s="15"/>
      <c r="J3" s="15"/>
      <c r="P3" s="16"/>
      <c r="Q3" s="108" t="s">
        <v>2</v>
      </c>
    </row>
    <row r="4" ht="15.75" customHeight="1" spans="1:17">
      <c r="A4" s="93" t="s">
        <v>163</v>
      </c>
      <c r="B4" s="109" t="s">
        <v>413</v>
      </c>
      <c r="C4" s="109" t="s">
        <v>414</v>
      </c>
      <c r="D4" s="109" t="s">
        <v>415</v>
      </c>
      <c r="E4" s="109" t="s">
        <v>416</v>
      </c>
      <c r="F4" s="109" t="s">
        <v>417</v>
      </c>
      <c r="G4" s="94" t="s">
        <v>170</v>
      </c>
      <c r="H4" s="94"/>
      <c r="I4" s="94"/>
      <c r="J4" s="94"/>
      <c r="K4" s="95"/>
      <c r="L4" s="94"/>
      <c r="M4" s="94"/>
      <c r="N4" s="78"/>
      <c r="O4" s="94"/>
      <c r="P4" s="95"/>
      <c r="Q4" s="96"/>
    </row>
    <row r="5" ht="17.25" customHeight="1" spans="1:17">
      <c r="A5" s="97"/>
      <c r="B5" s="98"/>
      <c r="C5" s="98"/>
      <c r="D5" s="98"/>
      <c r="E5" s="98"/>
      <c r="F5" s="98"/>
      <c r="G5" s="98" t="s">
        <v>56</v>
      </c>
      <c r="H5" s="98" t="s">
        <v>59</v>
      </c>
      <c r="I5" s="98" t="s">
        <v>418</v>
      </c>
      <c r="J5" s="98" t="s">
        <v>419</v>
      </c>
      <c r="K5" s="99" t="s">
        <v>420</v>
      </c>
      <c r="L5" s="100" t="s">
        <v>421</v>
      </c>
      <c r="M5" s="100"/>
      <c r="N5" s="101"/>
      <c r="O5" s="100"/>
      <c r="P5" s="102"/>
      <c r="Q5" s="103"/>
    </row>
    <row r="6" ht="54" customHeight="1" spans="1:17">
      <c r="A6" s="103"/>
      <c r="B6" s="104"/>
      <c r="C6" s="104"/>
      <c r="D6" s="104"/>
      <c r="E6" s="104"/>
      <c r="F6" s="104"/>
      <c r="G6" s="104"/>
      <c r="H6" s="104" t="s">
        <v>58</v>
      </c>
      <c r="I6" s="104"/>
      <c r="J6" s="104"/>
      <c r="K6" s="105"/>
      <c r="L6" s="104" t="s">
        <v>58</v>
      </c>
      <c r="M6" s="104" t="s">
        <v>65</v>
      </c>
      <c r="N6" s="103" t="s">
        <v>66</v>
      </c>
      <c r="O6" s="104" t="s">
        <v>67</v>
      </c>
      <c r="P6" s="105" t="s">
        <v>68</v>
      </c>
      <c r="Q6" s="103" t="s">
        <v>69</v>
      </c>
    </row>
    <row r="7" ht="18" customHeight="1" spans="1:17">
      <c r="A7" s="110">
        <v>1</v>
      </c>
      <c r="B7" s="111">
        <v>2</v>
      </c>
      <c r="C7" s="110">
        <v>3</v>
      </c>
      <c r="D7" s="110">
        <v>4</v>
      </c>
      <c r="E7" s="110">
        <v>5</v>
      </c>
      <c r="F7" s="110">
        <v>6</v>
      </c>
      <c r="G7" s="110">
        <v>7</v>
      </c>
      <c r="H7" s="110">
        <v>8</v>
      </c>
      <c r="I7" s="110">
        <v>9</v>
      </c>
      <c r="J7" s="110">
        <v>10</v>
      </c>
      <c r="K7" s="110">
        <v>11</v>
      </c>
      <c r="L7" s="110">
        <v>12</v>
      </c>
      <c r="M7" s="110">
        <v>13</v>
      </c>
      <c r="N7" s="110">
        <v>14</v>
      </c>
      <c r="O7" s="110">
        <v>15</v>
      </c>
      <c r="P7" s="110">
        <v>16</v>
      </c>
      <c r="Q7" s="110">
        <v>17</v>
      </c>
    </row>
    <row r="8" ht="21" customHeight="1" spans="1:17">
      <c r="A8" s="106" t="s">
        <v>71</v>
      </c>
      <c r="B8" s="112" t="s">
        <v>422</v>
      </c>
      <c r="C8" s="112" t="s">
        <v>423</v>
      </c>
      <c r="D8" s="112" t="s">
        <v>293</v>
      </c>
      <c r="E8" s="113">
        <v>1</v>
      </c>
      <c r="F8" s="84">
        <v>25000</v>
      </c>
      <c r="G8" s="84">
        <v>25000</v>
      </c>
      <c r="H8" s="84">
        <v>25000</v>
      </c>
      <c r="I8" s="84"/>
      <c r="J8" s="84"/>
      <c r="K8" s="84"/>
      <c r="L8" s="84"/>
      <c r="M8" s="84"/>
      <c r="N8" s="84"/>
      <c r="O8" s="84"/>
      <c r="P8" s="84"/>
      <c r="Q8" s="84"/>
    </row>
    <row r="9" ht="21" customHeight="1" spans="1:17">
      <c r="A9" s="106" t="s">
        <v>71</v>
      </c>
      <c r="B9" s="112" t="s">
        <v>424</v>
      </c>
      <c r="C9" s="112" t="s">
        <v>425</v>
      </c>
      <c r="D9" s="112" t="s">
        <v>293</v>
      </c>
      <c r="E9" s="113">
        <v>1</v>
      </c>
      <c r="F9" s="84">
        <v>35500</v>
      </c>
      <c r="G9" s="84">
        <v>35500</v>
      </c>
      <c r="H9" s="84">
        <v>35500</v>
      </c>
      <c r="I9" s="84"/>
      <c r="J9" s="84"/>
      <c r="K9" s="84"/>
      <c r="L9" s="84"/>
      <c r="M9" s="84"/>
      <c r="N9" s="84"/>
      <c r="O9" s="84"/>
      <c r="P9" s="84"/>
      <c r="Q9" s="84"/>
    </row>
    <row r="10" ht="21" customHeight="1" spans="1:17">
      <c r="A10" s="106" t="s">
        <v>71</v>
      </c>
      <c r="B10" s="112" t="s">
        <v>426</v>
      </c>
      <c r="C10" s="112" t="s">
        <v>427</v>
      </c>
      <c r="D10" s="112" t="s">
        <v>293</v>
      </c>
      <c r="E10" s="113">
        <v>1</v>
      </c>
      <c r="F10" s="84">
        <v>9500</v>
      </c>
      <c r="G10" s="84">
        <v>9500</v>
      </c>
      <c r="H10" s="84">
        <v>9500</v>
      </c>
      <c r="I10" s="84"/>
      <c r="J10" s="84"/>
      <c r="K10" s="84"/>
      <c r="L10" s="84"/>
      <c r="M10" s="84"/>
      <c r="N10" s="84"/>
      <c r="O10" s="84"/>
      <c r="P10" s="84"/>
      <c r="Q10" s="84"/>
    </row>
    <row r="11" ht="21" customHeight="1" spans="1:17">
      <c r="A11" s="106" t="s">
        <v>71</v>
      </c>
      <c r="B11" s="112" t="s">
        <v>428</v>
      </c>
      <c r="C11" s="112" t="s">
        <v>428</v>
      </c>
      <c r="D11" s="112" t="s">
        <v>429</v>
      </c>
      <c r="E11" s="113">
        <v>266</v>
      </c>
      <c r="F11" s="84">
        <v>40000</v>
      </c>
      <c r="G11" s="84">
        <v>40000</v>
      </c>
      <c r="H11" s="84">
        <v>40000</v>
      </c>
      <c r="I11" s="84"/>
      <c r="J11" s="84"/>
      <c r="K11" s="84"/>
      <c r="L11" s="84"/>
      <c r="M11" s="84"/>
      <c r="N11" s="84"/>
      <c r="O11" s="84"/>
      <c r="P11" s="84"/>
      <c r="Q11" s="84"/>
    </row>
    <row r="12" ht="21" customHeight="1" spans="1:17">
      <c r="A12" s="107"/>
      <c r="B12" s="114"/>
      <c r="C12" s="114"/>
      <c r="D12" s="114"/>
      <c r="E12" s="115"/>
      <c r="F12" s="84">
        <v>110000</v>
      </c>
      <c r="G12" s="84">
        <v>110000</v>
      </c>
      <c r="H12" s="84">
        <v>110000</v>
      </c>
      <c r="I12" s="84"/>
      <c r="J12" s="84"/>
      <c r="K12" s="84"/>
      <c r="L12" s="84"/>
      <c r="M12" s="84"/>
      <c r="N12" s="84"/>
      <c r="O12" s="84"/>
      <c r="P12" s="84"/>
      <c r="Q12" s="84"/>
    </row>
    <row r="13" ht="21" customHeight="1" spans="1:17">
      <c r="A13" s="13"/>
      <c r="B13" s="116"/>
      <c r="C13" s="116"/>
      <c r="D13" s="116"/>
      <c r="E13" s="117"/>
      <c r="F13" s="118"/>
      <c r="G13" s="118"/>
      <c r="H13" s="118"/>
      <c r="I13" s="118"/>
      <c r="J13" s="118"/>
      <c r="K13" s="118"/>
      <c r="L13" s="118"/>
      <c r="M13" s="118"/>
      <c r="N13" s="118"/>
      <c r="O13" s="118"/>
      <c r="P13" s="118"/>
      <c r="Q13" s="118"/>
    </row>
  </sheetData>
  <mergeCells count="17">
    <mergeCell ref="A2:Q2"/>
    <mergeCell ref="A3:F3"/>
    <mergeCell ref="G4:Q4"/>
    <mergeCell ref="L5:Q5"/>
    <mergeCell ref="A12:E12"/>
    <mergeCell ref="A13:Q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showZeros="0" workbookViewId="0">
      <selection activeCell="A18" sqref="A18"/>
    </sheetView>
  </sheetViews>
  <sheetFormatPr defaultColWidth="9.13636363636364" defaultRowHeight="14.25" customHeight="1"/>
  <cols>
    <col min="1" max="3" width="39.1363636363636" customWidth="1"/>
    <col min="4" max="12" width="20.4181818181818" customWidth="1"/>
    <col min="13" max="14" width="20.2818181818182" customWidth="1"/>
  </cols>
  <sheetData>
    <row r="1" ht="16.5" customHeight="1" spans="1:14">
      <c r="A1" s="86"/>
      <c r="B1" s="86"/>
      <c r="C1" s="86"/>
      <c r="D1" s="77"/>
      <c r="E1" s="77"/>
      <c r="F1" s="77"/>
      <c r="G1" s="77"/>
      <c r="H1" s="87"/>
      <c r="I1" s="77"/>
      <c r="J1" s="77"/>
      <c r="K1" s="86"/>
      <c r="L1" s="77"/>
      <c r="M1" s="88"/>
      <c r="N1" s="88" t="s">
        <v>430</v>
      </c>
    </row>
    <row r="2" ht="41.25" customHeight="1" spans="1:14">
      <c r="A2" s="68" t="s">
        <v>431</v>
      </c>
      <c r="B2" s="68"/>
      <c r="C2" s="68"/>
      <c r="D2" s="89"/>
      <c r="E2" s="89"/>
      <c r="F2" s="89"/>
      <c r="G2" s="89"/>
      <c r="H2" s="90"/>
      <c r="I2" s="89"/>
      <c r="J2" s="89"/>
      <c r="K2" s="68"/>
      <c r="L2" s="89"/>
      <c r="M2" s="90"/>
      <c r="N2" s="68"/>
    </row>
    <row r="3" ht="22.5" customHeight="1" spans="1:14">
      <c r="A3" s="91" t="s">
        <v>1</v>
      </c>
      <c r="B3" s="91"/>
      <c r="C3" s="91"/>
      <c r="D3" s="75"/>
      <c r="E3" s="75"/>
      <c r="F3" s="75"/>
      <c r="G3" s="75"/>
      <c r="H3" s="87"/>
      <c r="I3" s="77"/>
      <c r="J3" s="77"/>
      <c r="K3" s="86"/>
      <c r="L3" s="77"/>
      <c r="M3" s="92"/>
      <c r="N3" s="88" t="s">
        <v>2</v>
      </c>
    </row>
    <row r="4" ht="24" customHeight="1" spans="1:14">
      <c r="A4" s="93" t="s">
        <v>163</v>
      </c>
      <c r="B4" s="93" t="s">
        <v>432</v>
      </c>
      <c r="C4" s="93" t="s">
        <v>433</v>
      </c>
      <c r="D4" s="94" t="s">
        <v>170</v>
      </c>
      <c r="E4" s="94"/>
      <c r="F4" s="94"/>
      <c r="G4" s="94"/>
      <c r="H4" s="95"/>
      <c r="I4" s="94"/>
      <c r="J4" s="94"/>
      <c r="K4" s="78"/>
      <c r="L4" s="94"/>
      <c r="M4" s="95"/>
      <c r="N4" s="96"/>
    </row>
    <row r="5" ht="24" customHeight="1" spans="1:14">
      <c r="A5" s="97"/>
      <c r="B5" s="97"/>
      <c r="C5" s="97"/>
      <c r="D5" s="98" t="s">
        <v>56</v>
      </c>
      <c r="E5" s="98" t="s">
        <v>59</v>
      </c>
      <c r="F5" s="98" t="s">
        <v>418</v>
      </c>
      <c r="G5" s="98" t="s">
        <v>419</v>
      </c>
      <c r="H5" s="99" t="s">
        <v>420</v>
      </c>
      <c r="I5" s="100" t="s">
        <v>421</v>
      </c>
      <c r="J5" s="100"/>
      <c r="K5" s="101"/>
      <c r="L5" s="100"/>
      <c r="M5" s="102"/>
      <c r="N5" s="103"/>
    </row>
    <row r="6" ht="54" customHeight="1" spans="1:14">
      <c r="A6" s="103"/>
      <c r="B6" s="103"/>
      <c r="C6" s="103"/>
      <c r="D6" s="104"/>
      <c r="E6" s="104" t="s">
        <v>58</v>
      </c>
      <c r="F6" s="104"/>
      <c r="G6" s="104"/>
      <c r="H6" s="105"/>
      <c r="I6" s="104" t="s">
        <v>58</v>
      </c>
      <c r="J6" s="104" t="s">
        <v>65</v>
      </c>
      <c r="K6" s="103" t="s">
        <v>66</v>
      </c>
      <c r="L6" s="104" t="s">
        <v>67</v>
      </c>
      <c r="M6" s="105" t="s">
        <v>68</v>
      </c>
      <c r="N6" s="103" t="s">
        <v>69</v>
      </c>
    </row>
    <row r="7" ht="17.25" customHeight="1" spans="1:14">
      <c r="A7" s="103">
        <v>1</v>
      </c>
      <c r="B7" s="28">
        <v>2</v>
      </c>
      <c r="C7" s="103">
        <v>3</v>
      </c>
      <c r="D7" s="28">
        <v>4</v>
      </c>
      <c r="E7" s="103">
        <v>5</v>
      </c>
      <c r="F7" s="28">
        <v>6</v>
      </c>
      <c r="G7" s="28">
        <v>7</v>
      </c>
      <c r="H7" s="103">
        <v>8</v>
      </c>
      <c r="I7" s="28">
        <v>9</v>
      </c>
      <c r="J7" s="28">
        <v>10</v>
      </c>
      <c r="K7" s="103">
        <v>11</v>
      </c>
      <c r="L7" s="28">
        <v>12</v>
      </c>
      <c r="M7" s="28">
        <v>13</v>
      </c>
      <c r="N7" s="28">
        <v>14</v>
      </c>
    </row>
    <row r="8" ht="21" customHeight="1" spans="1:14">
      <c r="A8" s="106" t="s">
        <v>71</v>
      </c>
      <c r="B8" s="106" t="s">
        <v>434</v>
      </c>
      <c r="C8" s="106" t="s">
        <v>435</v>
      </c>
      <c r="D8" s="84">
        <v>80000</v>
      </c>
      <c r="E8" s="84">
        <v>80000</v>
      </c>
      <c r="F8" s="84"/>
      <c r="G8" s="84"/>
      <c r="H8" s="84"/>
      <c r="I8" s="84"/>
      <c r="J8" s="84"/>
      <c r="K8" s="84"/>
      <c r="L8" s="84"/>
      <c r="M8" s="84"/>
      <c r="N8" s="84"/>
    </row>
    <row r="9" ht="21" customHeight="1" spans="1:14">
      <c r="A9" s="107"/>
      <c r="B9" s="107"/>
      <c r="C9" s="107"/>
      <c r="D9" s="84">
        <v>80000</v>
      </c>
      <c r="E9" s="84">
        <v>80000</v>
      </c>
      <c r="F9" s="84"/>
      <c r="G9" s="84"/>
      <c r="H9" s="84"/>
      <c r="I9" s="84"/>
      <c r="J9" s="84"/>
      <c r="K9" s="84"/>
      <c r="L9" s="84"/>
      <c r="M9" s="84"/>
      <c r="N9" s="84"/>
    </row>
  </sheetData>
  <mergeCells count="13">
    <mergeCell ref="A2:N2"/>
    <mergeCell ref="A3:C3"/>
    <mergeCell ref="D4:N4"/>
    <mergeCell ref="I5:N5"/>
    <mergeCell ref="A9:C9"/>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tabSelected="1" workbookViewId="0">
      <selection activeCell="A16" sqref="A16"/>
    </sheetView>
  </sheetViews>
  <sheetFormatPr defaultColWidth="9.13636363636364" defaultRowHeight="14.25" customHeight="1"/>
  <cols>
    <col min="1" max="1" width="37.7090909090909" customWidth="1"/>
    <col min="2" max="24" width="20" customWidth="1"/>
    <col min="25" max="25" width="17.7272727272727" customWidth="1"/>
  </cols>
  <sheetData>
    <row r="1" ht="17.25" customHeight="1" spans="1:25">
      <c r="D1" s="72"/>
      <c r="W1" s="11"/>
      <c r="X1" s="11" t="s">
        <v>436</v>
      </c>
    </row>
    <row r="2" ht="41.25" customHeight="1" spans="1:25">
      <c r="A2" s="73" t="str">
        <f>"2026"&amp;"年区对下转移支付预算表"</f>
        <v>2026年区对下转移支付预算表</v>
      </c>
      <c r="B2" s="12"/>
      <c r="C2" s="12"/>
      <c r="D2" s="12"/>
      <c r="E2" s="12"/>
      <c r="F2" s="12"/>
      <c r="G2" s="12"/>
      <c r="H2" s="12"/>
      <c r="I2" s="12"/>
      <c r="J2" s="12"/>
      <c r="K2" s="12"/>
      <c r="L2" s="12"/>
      <c r="M2" s="12"/>
      <c r="N2" s="12"/>
      <c r="O2" s="12"/>
      <c r="P2" s="12"/>
      <c r="Q2" s="12"/>
      <c r="R2" s="12"/>
      <c r="S2" s="12"/>
      <c r="T2" s="12"/>
      <c r="U2" s="12"/>
      <c r="V2" s="12"/>
      <c r="W2" s="68"/>
      <c r="X2" s="68"/>
    </row>
    <row r="3" ht="18" customHeight="1" spans="1:25">
      <c r="A3" s="74" t="s">
        <v>1</v>
      </c>
      <c r="B3" s="75"/>
      <c r="C3" s="75"/>
      <c r="D3" s="76"/>
      <c r="E3" s="77"/>
      <c r="F3" s="77"/>
      <c r="G3" s="77"/>
      <c r="H3" s="77"/>
      <c r="I3" s="77"/>
      <c r="W3" s="16"/>
      <c r="X3" s="16" t="s">
        <v>2</v>
      </c>
    </row>
    <row r="4" ht="19.5" customHeight="1" spans="1:25">
      <c r="A4" s="19" t="s">
        <v>437</v>
      </c>
      <c r="B4" s="20" t="s">
        <v>170</v>
      </c>
      <c r="C4" s="21"/>
      <c r="D4" s="21"/>
      <c r="E4" s="20" t="s">
        <v>438</v>
      </c>
      <c r="F4" s="21"/>
      <c r="G4" s="21"/>
      <c r="H4" s="21"/>
      <c r="I4" s="21"/>
      <c r="J4" s="21"/>
      <c r="K4" s="21"/>
      <c r="L4" s="21"/>
      <c r="M4" s="21"/>
      <c r="N4" s="21"/>
      <c r="O4" s="21"/>
      <c r="P4" s="21"/>
      <c r="Q4" s="21"/>
      <c r="R4" s="21"/>
      <c r="S4" s="21"/>
      <c r="T4" s="21"/>
      <c r="U4" s="21"/>
      <c r="V4" s="21"/>
      <c r="W4" s="78"/>
      <c r="X4" s="79"/>
      <c r="Y4" s="80"/>
    </row>
    <row r="5" ht="40.5" customHeight="1" spans="1:25">
      <c r="A5" s="28"/>
      <c r="B5" s="25" t="s">
        <v>56</v>
      </c>
      <c r="C5" s="18" t="s">
        <v>59</v>
      </c>
      <c r="D5" s="81" t="s">
        <v>418</v>
      </c>
      <c r="E5" s="52" t="s">
        <v>439</v>
      </c>
      <c r="F5" s="52" t="s">
        <v>440</v>
      </c>
      <c r="G5" s="52" t="s">
        <v>441</v>
      </c>
      <c r="H5" s="52" t="s">
        <v>442</v>
      </c>
      <c r="I5" s="52" t="s">
        <v>443</v>
      </c>
      <c r="J5" s="52" t="s">
        <v>444</v>
      </c>
      <c r="K5" s="52" t="s">
        <v>445</v>
      </c>
      <c r="L5" s="52" t="s">
        <v>446</v>
      </c>
      <c r="M5" s="52" t="s">
        <v>447</v>
      </c>
      <c r="N5" s="52" t="s">
        <v>448</v>
      </c>
      <c r="O5" s="52" t="s">
        <v>449</v>
      </c>
      <c r="P5" s="52" t="s">
        <v>450</v>
      </c>
      <c r="Q5" s="52" t="s">
        <v>451</v>
      </c>
      <c r="R5" s="52" t="s">
        <v>452</v>
      </c>
      <c r="S5" s="52" t="s">
        <v>453</v>
      </c>
      <c r="T5" s="52" t="s">
        <v>454</v>
      </c>
      <c r="U5" s="52" t="s">
        <v>455</v>
      </c>
      <c r="V5" s="52" t="s">
        <v>456</v>
      </c>
      <c r="W5" s="52" t="s">
        <v>457</v>
      </c>
      <c r="X5" s="82" t="s">
        <v>458</v>
      </c>
      <c r="Y5" s="82" t="s">
        <v>459</v>
      </c>
    </row>
    <row r="6" ht="19.5" customHeight="1" spans="1:25">
      <c r="A6" s="29">
        <v>1</v>
      </c>
      <c r="B6" s="29">
        <v>2</v>
      </c>
      <c r="C6" s="29">
        <v>3</v>
      </c>
      <c r="D6" s="83">
        <v>4</v>
      </c>
      <c r="E6" s="30">
        <v>5</v>
      </c>
      <c r="F6" s="29">
        <v>6</v>
      </c>
      <c r="G6" s="29">
        <v>7</v>
      </c>
      <c r="H6" s="83">
        <v>8</v>
      </c>
      <c r="I6" s="29">
        <v>9</v>
      </c>
      <c r="J6" s="29">
        <v>10</v>
      </c>
      <c r="K6" s="29">
        <v>11</v>
      </c>
      <c r="L6" s="83">
        <v>12</v>
      </c>
      <c r="M6" s="29">
        <v>13</v>
      </c>
      <c r="N6" s="29">
        <v>14</v>
      </c>
      <c r="O6" s="29">
        <v>15</v>
      </c>
      <c r="P6" s="83">
        <v>16</v>
      </c>
      <c r="Q6" s="29">
        <v>17</v>
      </c>
      <c r="R6" s="29">
        <v>18</v>
      </c>
      <c r="S6" s="29">
        <v>19</v>
      </c>
      <c r="T6" s="83">
        <v>20</v>
      </c>
      <c r="U6" s="83">
        <v>21</v>
      </c>
      <c r="V6" s="83">
        <v>22</v>
      </c>
      <c r="W6" s="30">
        <v>23</v>
      </c>
      <c r="X6" s="30">
        <v>24</v>
      </c>
      <c r="Y6" s="30">
        <v>25</v>
      </c>
    </row>
    <row r="7" ht="19.5" customHeight="1" spans="1:25">
      <c r="A7" s="31"/>
      <c r="B7" s="84"/>
      <c r="C7" s="84"/>
      <c r="D7" s="84"/>
      <c r="E7" s="84"/>
      <c r="F7" s="84"/>
      <c r="G7" s="84"/>
      <c r="H7" s="84"/>
      <c r="I7" s="84"/>
      <c r="J7" s="84"/>
      <c r="K7" s="84"/>
      <c r="L7" s="84"/>
      <c r="M7" s="84"/>
      <c r="N7" s="84"/>
      <c r="O7" s="84"/>
      <c r="P7" s="84"/>
      <c r="Q7" s="84"/>
      <c r="R7" s="84"/>
      <c r="S7" s="84"/>
      <c r="T7" s="84"/>
      <c r="U7" s="84"/>
      <c r="V7" s="84"/>
      <c r="W7" s="84"/>
      <c r="X7" s="84"/>
      <c r="Y7" s="85"/>
    </row>
    <row r="8" ht="19.5" customHeight="1" spans="1:25">
      <c r="A8" s="33"/>
      <c r="B8" s="84"/>
      <c r="C8" s="84"/>
      <c r="D8" s="84"/>
      <c r="E8" s="84"/>
      <c r="F8" s="84"/>
      <c r="G8" s="84"/>
      <c r="H8" s="84"/>
      <c r="I8" s="84"/>
      <c r="J8" s="84"/>
      <c r="K8" s="84"/>
      <c r="L8" s="84"/>
      <c r="M8" s="84"/>
      <c r="N8" s="84"/>
      <c r="O8" s="84"/>
      <c r="P8" s="84"/>
      <c r="Q8" s="84"/>
      <c r="R8" s="84"/>
      <c r="S8" s="84"/>
      <c r="T8" s="84"/>
      <c r="U8" s="84"/>
      <c r="V8" s="84"/>
      <c r="W8" s="84"/>
      <c r="X8" s="84"/>
      <c r="Y8" s="85"/>
    </row>
    <row r="9" customHeight="1" spans="1:25">
      <c r="A9" t="s">
        <v>460</v>
      </c>
    </row>
  </sheetData>
  <mergeCells count="5">
    <mergeCell ref="A2:X2"/>
    <mergeCell ref="A3:I3"/>
    <mergeCell ref="B4:D4"/>
    <mergeCell ref="X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B20" sqref="B20"/>
    </sheetView>
  </sheetViews>
  <sheetFormatPr defaultColWidth="9.13636363636364" defaultRowHeight="12" customHeight="1"/>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6.5" customHeight="1" spans="1:10">
      <c r="J1" s="11" t="s">
        <v>461</v>
      </c>
    </row>
    <row r="2" ht="41.25" customHeight="1" spans="1:10">
      <c r="A2" s="67" t="str">
        <f>"2026"&amp;"年区对下转移支付绩效目标表"</f>
        <v>2026年区对下转移支付绩效目标表</v>
      </c>
      <c r="B2" s="12"/>
      <c r="C2" s="12"/>
      <c r="D2" s="12"/>
      <c r="E2" s="12"/>
      <c r="F2" s="68"/>
      <c r="G2" s="12"/>
      <c r="H2" s="68"/>
      <c r="I2" s="68"/>
      <c r="J2" s="12"/>
    </row>
    <row r="3" ht="17.25" customHeight="1" spans="1:10">
      <c r="A3" s="13" t="s">
        <v>1</v>
      </c>
    </row>
    <row r="4" ht="44.25" customHeight="1" spans="1:10">
      <c r="A4" s="69" t="s">
        <v>437</v>
      </c>
      <c r="B4" s="69" t="s">
        <v>279</v>
      </c>
      <c r="C4" s="69" t="s">
        <v>280</v>
      </c>
      <c r="D4" s="69" t="s">
        <v>281</v>
      </c>
      <c r="E4" s="69" t="s">
        <v>282</v>
      </c>
      <c r="F4" s="70" t="s">
        <v>283</v>
      </c>
      <c r="G4" s="69" t="s">
        <v>284</v>
      </c>
      <c r="H4" s="70" t="s">
        <v>285</v>
      </c>
      <c r="I4" s="70" t="s">
        <v>286</v>
      </c>
      <c r="J4" s="69" t="s">
        <v>287</v>
      </c>
    </row>
    <row r="5" ht="14.25" customHeight="1" spans="1:10">
      <c r="A5" s="69">
        <v>1</v>
      </c>
      <c r="B5" s="69">
        <v>2</v>
      </c>
      <c r="C5" s="69">
        <v>3</v>
      </c>
      <c r="D5" s="69">
        <v>4</v>
      </c>
      <c r="E5" s="69">
        <v>5</v>
      </c>
      <c r="F5" s="70">
        <v>6</v>
      </c>
      <c r="G5" s="69">
        <v>7</v>
      </c>
      <c r="H5" s="70">
        <v>8</v>
      </c>
      <c r="I5" s="70">
        <v>9</v>
      </c>
      <c r="J5" s="69">
        <v>10</v>
      </c>
    </row>
    <row r="6" ht="42" customHeight="1" spans="1:10">
      <c r="A6" s="31"/>
      <c r="B6" s="33"/>
      <c r="C6" s="33"/>
      <c r="D6" s="33"/>
      <c r="E6" s="58"/>
      <c r="F6" s="71"/>
      <c r="G6" s="58"/>
      <c r="H6" s="71"/>
      <c r="I6" s="71"/>
      <c r="J6" s="58"/>
    </row>
    <row r="7" ht="42" customHeight="1" spans="1:10">
      <c r="A7" s="31"/>
      <c r="B7" s="32"/>
      <c r="C7" s="32"/>
      <c r="D7" s="32"/>
      <c r="E7" s="31"/>
      <c r="F7" s="32"/>
      <c r="G7" s="31"/>
      <c r="H7" s="32"/>
      <c r="I7" s="32"/>
      <c r="J7" s="31"/>
    </row>
    <row r="9" customHeight="1" spans="1:10">
      <c r="A9" t="s">
        <v>462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8" sqref="B18"/>
    </sheetView>
  </sheetViews>
  <sheetFormatPr defaultColWidth="10.4181818181818" defaultRowHeight="14.25" customHeight="1"/>
  <cols>
    <col min="1" max="3" width="33.7090909090909" customWidth="1"/>
    <col min="4" max="4" width="45.5727272727273" customWidth="1"/>
    <col min="5" max="5" width="27.5727272727273" customWidth="1"/>
    <col min="6" max="6" width="21.7090909090909" customWidth="1"/>
    <col min="7" max="9" width="26.2818181818182" customWidth="1"/>
  </cols>
  <sheetData>
    <row r="1" customHeight="1" spans="1:9">
      <c r="A1" s="41" t="s">
        <v>463</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
        <v>1</v>
      </c>
      <c r="B3" s="48"/>
      <c r="C3" s="48"/>
      <c r="D3" s="49"/>
      <c r="F3" s="46"/>
      <c r="G3" s="45"/>
      <c r="H3" s="45"/>
      <c r="I3" s="50" t="s">
        <v>2</v>
      </c>
    </row>
    <row r="4" ht="28.5" customHeight="1" spans="1:9">
      <c r="A4" s="51" t="s">
        <v>464</v>
      </c>
      <c r="B4" s="52" t="s">
        <v>163</v>
      </c>
      <c r="C4" s="53" t="s">
        <v>465</v>
      </c>
      <c r="D4" s="51" t="s">
        <v>466</v>
      </c>
      <c r="E4" s="51" t="s">
        <v>467</v>
      </c>
      <c r="F4" s="51" t="s">
        <v>468</v>
      </c>
      <c r="G4" s="52" t="s">
        <v>469</v>
      </c>
      <c r="H4" s="30"/>
      <c r="I4" s="51"/>
    </row>
    <row r="5" ht="21" customHeight="1" spans="1:9">
      <c r="A5" s="53"/>
      <c r="B5" s="54"/>
      <c r="C5" s="54"/>
      <c r="D5" s="55"/>
      <c r="E5" s="54"/>
      <c r="F5" s="54"/>
      <c r="G5" s="52" t="s">
        <v>416</v>
      </c>
      <c r="H5" s="52" t="s">
        <v>470</v>
      </c>
      <c r="I5" s="52" t="s">
        <v>471</v>
      </c>
    </row>
    <row r="6" ht="17.25" customHeight="1" spans="1:9">
      <c r="A6" s="56" t="s">
        <v>83</v>
      </c>
      <c r="B6" s="57" t="s">
        <v>84</v>
      </c>
      <c r="C6" s="56" t="s">
        <v>85</v>
      </c>
      <c r="D6" s="58" t="s">
        <v>86</v>
      </c>
      <c r="E6" s="56" t="s">
        <v>87</v>
      </c>
      <c r="F6" s="57" t="s">
        <v>88</v>
      </c>
      <c r="G6" s="59" t="s">
        <v>89</v>
      </c>
      <c r="H6" s="58" t="s">
        <v>90</v>
      </c>
      <c r="I6" s="58">
        <v>9</v>
      </c>
    </row>
    <row r="7" ht="19.5" customHeight="1" spans="1:9">
      <c r="A7" s="60"/>
      <c r="B7" s="36"/>
      <c r="C7" s="36"/>
      <c r="D7" s="31"/>
      <c r="E7" s="32"/>
      <c r="F7" s="59"/>
      <c r="G7" s="61"/>
      <c r="H7" s="62"/>
      <c r="I7" s="62"/>
    </row>
    <row r="8" ht="19.5" customHeight="1" spans="1:9">
      <c r="A8" s="63" t="s">
        <v>56</v>
      </c>
      <c r="B8" s="64"/>
      <c r="C8" s="64"/>
      <c r="D8" s="65"/>
      <c r="E8" s="66"/>
      <c r="F8" s="66"/>
      <c r="G8" s="61"/>
      <c r="H8" s="62"/>
      <c r="I8" s="62"/>
    </row>
    <row r="9" customHeight="1" spans="1:9">
      <c r="A9" t="s">
        <v>472</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B15" sqref="B15"/>
    </sheetView>
  </sheetViews>
  <sheetFormatPr defaultColWidth="9.13636363636364" defaultRowHeight="14.25" customHeight="1"/>
  <cols>
    <col min="1" max="1" width="19.2818181818182" customWidth="1"/>
    <col min="2" max="2" width="33.8545454545455" customWidth="1"/>
    <col min="3" max="3" width="23.8545454545455" customWidth="1"/>
    <col min="4" max="4" width="11.1363636363636" customWidth="1"/>
    <col min="5" max="5" width="17.7090909090909" customWidth="1"/>
    <col min="6" max="6" width="9.85454545454546" customWidth="1"/>
    <col min="7" max="7" width="17.7090909090909" customWidth="1"/>
    <col min="8" max="11" width="23.1363636363636" customWidth="1"/>
  </cols>
  <sheetData>
    <row r="1" customHeight="1" spans="1:11">
      <c r="D1" s="10"/>
      <c r="E1" s="10"/>
      <c r="F1" s="10"/>
      <c r="G1" s="10"/>
      <c r="K1" s="11" t="s">
        <v>473</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
        <v>1</v>
      </c>
      <c r="B3" s="14"/>
      <c r="C3" s="14"/>
      <c r="D3" s="14"/>
      <c r="E3" s="14"/>
      <c r="F3" s="14"/>
      <c r="G3" s="14"/>
      <c r="H3" s="15"/>
      <c r="I3" s="15"/>
      <c r="J3" s="15"/>
      <c r="K3" s="16" t="s">
        <v>2</v>
      </c>
    </row>
    <row r="4" ht="21.75" customHeight="1" spans="1:11">
      <c r="A4" s="17" t="s">
        <v>257</v>
      </c>
      <c r="B4" s="17" t="s">
        <v>165</v>
      </c>
      <c r="C4" s="17" t="s">
        <v>258</v>
      </c>
      <c r="D4" s="18" t="s">
        <v>166</v>
      </c>
      <c r="E4" s="18" t="s">
        <v>167</v>
      </c>
      <c r="F4" s="18" t="s">
        <v>259</v>
      </c>
      <c r="G4" s="18" t="s">
        <v>260</v>
      </c>
      <c r="H4" s="19" t="s">
        <v>56</v>
      </c>
      <c r="I4" s="20" t="s">
        <v>474</v>
      </c>
      <c r="J4" s="21"/>
      <c r="K4" s="22"/>
    </row>
    <row r="5" ht="21.75" customHeight="1" spans="1:11">
      <c r="A5" s="23"/>
      <c r="B5" s="23"/>
      <c r="C5" s="23"/>
      <c r="D5" s="24"/>
      <c r="E5" s="24"/>
      <c r="F5" s="24"/>
      <c r="G5" s="24"/>
      <c r="H5" s="25"/>
      <c r="I5" s="18" t="s">
        <v>59</v>
      </c>
      <c r="J5" s="18" t="s">
        <v>60</v>
      </c>
      <c r="K5" s="18" t="s">
        <v>61</v>
      </c>
    </row>
    <row r="6" ht="40.5" customHeight="1" spans="1:11">
      <c r="A6" s="26"/>
      <c r="B6" s="26"/>
      <c r="C6" s="26"/>
      <c r="D6" s="27"/>
      <c r="E6" s="27"/>
      <c r="F6" s="27"/>
      <c r="G6" s="27"/>
      <c r="H6" s="28"/>
      <c r="I6" s="27" t="s">
        <v>58</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t="s">
        <v>263</v>
      </c>
      <c r="B8" s="32" t="s">
        <v>265</v>
      </c>
      <c r="C8" s="33" t="s">
        <v>71</v>
      </c>
      <c r="D8" s="33" t="s">
        <v>266</v>
      </c>
      <c r="E8" s="33" t="s">
        <v>111</v>
      </c>
      <c r="F8" s="33" t="s">
        <v>267</v>
      </c>
      <c r="G8" s="33" t="s">
        <v>268</v>
      </c>
      <c r="H8" s="34">
        <v>110620.75</v>
      </c>
      <c r="I8" s="35">
        <v>110620.75</v>
      </c>
      <c r="J8" s="35"/>
      <c r="K8" s="34"/>
    </row>
    <row r="9" ht="18.75" customHeight="1" spans="1:11">
      <c r="A9" s="36"/>
      <c r="B9" s="32"/>
      <c r="C9" s="32"/>
      <c r="D9" s="32"/>
      <c r="E9" s="32"/>
      <c r="F9" s="32"/>
      <c r="G9" s="32"/>
      <c r="H9" s="37"/>
      <c r="I9" s="37"/>
      <c r="J9" s="37"/>
      <c r="K9" s="34"/>
    </row>
    <row r="10" ht="18.75" customHeight="1" spans="1:11">
      <c r="A10" s="38" t="s">
        <v>153</v>
      </c>
      <c r="B10" s="39"/>
      <c r="C10" s="39"/>
      <c r="D10" s="39"/>
      <c r="E10" s="39"/>
      <c r="F10" s="39"/>
      <c r="G10" s="40"/>
      <c r="H10" s="37">
        <v>110620.75</v>
      </c>
      <c r="I10" s="37">
        <v>110620.75</v>
      </c>
      <c r="J10" s="37"/>
      <c r="K10" s="3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showGridLines="0" showZeros="0" workbookViewId="0">
      <selection activeCell="B20" sqref="B20"/>
    </sheetView>
  </sheetViews>
  <sheetFormatPr defaultColWidth="10" defaultRowHeight="12.75" customHeight="1" outlineLevelCol="6"/>
  <cols>
    <col min="1" max="1" width="49" customWidth="1"/>
    <col min="2" max="2" width="19.1363636363636" customWidth="1"/>
    <col min="3" max="3" width="64.2818181818182" customWidth="1"/>
    <col min="4" max="4" width="8.70909090909091" customWidth="1"/>
    <col min="5" max="7" width="20.5727272727273" customWidth="1"/>
  </cols>
  <sheetData>
    <row r="1" ht="15" customHeight="1" spans="1:7">
      <c r="A1" s="1"/>
      <c r="B1" s="1"/>
      <c r="C1" s="1"/>
      <c r="D1" s="1"/>
      <c r="E1" s="1"/>
      <c r="F1" s="1"/>
      <c r="G1" s="2" t="s">
        <v>475</v>
      </c>
    </row>
    <row r="2" ht="45" customHeight="1" spans="1:7">
      <c r="A2" s="3" t="str">
        <f>"2026"&amp;"年部门项目支出中期规划预算表"</f>
        <v>2026年部门项目支出中期规划预算表</v>
      </c>
      <c r="B2" s="3"/>
      <c r="C2" s="3"/>
      <c r="D2" s="3"/>
      <c r="E2" s="3"/>
      <c r="F2" s="3"/>
      <c r="G2" s="3"/>
    </row>
    <row r="3" ht="15" customHeight="1" spans="1:7">
      <c r="A3" s="4" t="s">
        <v>1</v>
      </c>
      <c r="B3" s="4"/>
      <c r="C3" s="1"/>
      <c r="D3" s="1"/>
      <c r="E3" s="1"/>
      <c r="F3" s="1"/>
      <c r="G3" s="2" t="s">
        <v>2</v>
      </c>
    </row>
    <row r="4" ht="45" customHeight="1" spans="1:7">
      <c r="A4" s="5" t="s">
        <v>258</v>
      </c>
      <c r="B4" s="5" t="s">
        <v>257</v>
      </c>
      <c r="C4" s="5" t="s">
        <v>165</v>
      </c>
      <c r="D4" s="5" t="s">
        <v>476</v>
      </c>
      <c r="E4" s="5" t="s">
        <v>59</v>
      </c>
      <c r="F4" s="5"/>
      <c r="G4" s="5"/>
    </row>
    <row r="5" ht="45" customHeight="1" spans="1:7">
      <c r="A5" s="5"/>
      <c r="B5" s="5"/>
      <c r="C5" s="5"/>
      <c r="D5" s="5"/>
      <c r="E5" s="5" t="s">
        <v>477</v>
      </c>
      <c r="F5" s="5" t="s">
        <v>478</v>
      </c>
      <c r="G5" s="5" t="s">
        <v>479</v>
      </c>
    </row>
    <row r="6" ht="15" customHeight="1" spans="1:7">
      <c r="A6" s="6">
        <v>1</v>
      </c>
      <c r="B6" s="6">
        <v>2</v>
      </c>
      <c r="C6" s="6">
        <v>3</v>
      </c>
      <c r="D6" s="6">
        <v>4</v>
      </c>
      <c r="E6" s="6">
        <v>5</v>
      </c>
      <c r="F6" s="6">
        <v>6</v>
      </c>
      <c r="G6" s="6">
        <v>7</v>
      </c>
    </row>
    <row r="7" ht="22.5" customHeight="1" spans="1:7">
      <c r="A7" s="7" t="s">
        <v>71</v>
      </c>
      <c r="B7" s="7" t="s">
        <v>480</v>
      </c>
      <c r="C7" s="7" t="s">
        <v>275</v>
      </c>
      <c r="D7" s="8" t="s">
        <v>481</v>
      </c>
      <c r="E7" s="9">
        <v>249000</v>
      </c>
      <c r="F7" s="9">
        <v>300000</v>
      </c>
      <c r="G7" s="9">
        <v>249000</v>
      </c>
    </row>
    <row r="8" ht="22.5" customHeight="1" spans="1:7">
      <c r="A8" s="7" t="s">
        <v>71</v>
      </c>
      <c r="B8" s="7" t="s">
        <v>480</v>
      </c>
      <c r="C8" s="7" t="s">
        <v>271</v>
      </c>
      <c r="D8" s="8" t="s">
        <v>481</v>
      </c>
      <c r="E8" s="9">
        <v>1290000</v>
      </c>
      <c r="F8" s="9">
        <v>1290000</v>
      </c>
      <c r="G8" s="9">
        <v>1290000</v>
      </c>
    </row>
    <row r="9" ht="22.5" customHeight="1" spans="1:7">
      <c r="A9" s="8" t="s">
        <v>56</v>
      </c>
      <c r="B9" s="8"/>
      <c r="C9" s="8"/>
      <c r="D9" s="8"/>
      <c r="E9" s="9">
        <v>1539000</v>
      </c>
      <c r="F9" s="9">
        <f>SUM(F7:F8)</f>
        <v>1590000</v>
      </c>
      <c r="G9" s="9">
        <v>1539000</v>
      </c>
    </row>
  </sheetData>
  <mergeCells count="8">
    <mergeCell ref="A2:G2"/>
    <mergeCell ref="A3:B3"/>
    <mergeCell ref="E4:G4"/>
    <mergeCell ref="A9:D9"/>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B19" sqref="B19"/>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50" t="s">
        <v>53</v>
      </c>
    </row>
    <row r="2" ht="41.25" customHeight="1" spans="1:19">
      <c r="A2" s="44" t="str">
        <f>"2026"&amp;"年部门收入预算表"</f>
        <v>2026年部门收入预算表</v>
      </c>
    </row>
    <row r="3" ht="17.25" customHeight="1" spans="1:19">
      <c r="A3" s="47" t="s">
        <v>1</v>
      </c>
      <c r="S3" s="49" t="s">
        <v>2</v>
      </c>
    </row>
    <row r="4" ht="21.75" customHeight="1" spans="1:19">
      <c r="A4" s="185" t="s">
        <v>54</v>
      </c>
      <c r="B4" s="186" t="s">
        <v>55</v>
      </c>
      <c r="C4" s="186" t="s">
        <v>56</v>
      </c>
      <c r="D4" s="187" t="s">
        <v>57</v>
      </c>
      <c r="E4" s="187"/>
      <c r="F4" s="187"/>
      <c r="G4" s="187"/>
      <c r="H4" s="187"/>
      <c r="I4" s="132"/>
      <c r="J4" s="187"/>
      <c r="K4" s="187"/>
      <c r="L4" s="187"/>
      <c r="M4" s="187"/>
      <c r="N4" s="188"/>
      <c r="O4" s="187" t="s">
        <v>46</v>
      </c>
      <c r="P4" s="187"/>
      <c r="Q4" s="187"/>
      <c r="R4" s="187"/>
      <c r="S4" s="188"/>
    </row>
    <row r="5" ht="27" customHeight="1" spans="1:19">
      <c r="A5" s="189"/>
      <c r="B5" s="190"/>
      <c r="C5" s="190"/>
      <c r="D5" s="190" t="s">
        <v>58</v>
      </c>
      <c r="E5" s="190" t="s">
        <v>59</v>
      </c>
      <c r="F5" s="190" t="s">
        <v>60</v>
      </c>
      <c r="G5" s="190" t="s">
        <v>61</v>
      </c>
      <c r="H5" s="190" t="s">
        <v>62</v>
      </c>
      <c r="I5" s="191" t="s">
        <v>63</v>
      </c>
      <c r="J5" s="192"/>
      <c r="K5" s="192"/>
      <c r="L5" s="192"/>
      <c r="M5" s="192"/>
      <c r="N5" s="193"/>
      <c r="O5" s="190" t="s">
        <v>58</v>
      </c>
      <c r="P5" s="190" t="s">
        <v>59</v>
      </c>
      <c r="Q5" s="190" t="s">
        <v>60</v>
      </c>
      <c r="R5" s="190" t="s">
        <v>61</v>
      </c>
      <c r="S5" s="190" t="s">
        <v>64</v>
      </c>
    </row>
    <row r="6" ht="30" customHeight="1" spans="1:19">
      <c r="A6" s="194"/>
      <c r="B6" s="195"/>
      <c r="C6" s="115"/>
      <c r="D6" s="115"/>
      <c r="E6" s="115"/>
      <c r="F6" s="115"/>
      <c r="G6" s="115"/>
      <c r="H6" s="115"/>
      <c r="I6" s="71" t="s">
        <v>58</v>
      </c>
      <c r="J6" s="193" t="s">
        <v>65</v>
      </c>
      <c r="K6" s="193" t="s">
        <v>66</v>
      </c>
      <c r="L6" s="193" t="s">
        <v>67</v>
      </c>
      <c r="M6" s="193" t="s">
        <v>68</v>
      </c>
      <c r="N6" s="193" t="s">
        <v>69</v>
      </c>
      <c r="O6" s="196"/>
      <c r="P6" s="196"/>
      <c r="Q6" s="196"/>
      <c r="R6" s="196"/>
      <c r="S6" s="115"/>
    </row>
    <row r="7" ht="15" customHeight="1" spans="1:19">
      <c r="A7" s="197">
        <v>1</v>
      </c>
      <c r="B7" s="197">
        <v>2</v>
      </c>
      <c r="C7" s="197">
        <v>3</v>
      </c>
      <c r="D7" s="197">
        <v>4</v>
      </c>
      <c r="E7" s="197">
        <v>5</v>
      </c>
      <c r="F7" s="197">
        <v>6</v>
      </c>
      <c r="G7" s="197">
        <v>7</v>
      </c>
      <c r="H7" s="197">
        <v>8</v>
      </c>
      <c r="I7" s="71">
        <v>9</v>
      </c>
      <c r="J7" s="197">
        <v>10</v>
      </c>
      <c r="K7" s="197">
        <v>11</v>
      </c>
      <c r="L7" s="197">
        <v>12</v>
      </c>
      <c r="M7" s="197">
        <v>13</v>
      </c>
      <c r="N7" s="197">
        <v>14</v>
      </c>
      <c r="O7" s="197">
        <v>15</v>
      </c>
      <c r="P7" s="197">
        <v>16</v>
      </c>
      <c r="Q7" s="197">
        <v>17</v>
      </c>
      <c r="R7" s="197">
        <v>18</v>
      </c>
      <c r="S7" s="197">
        <v>19</v>
      </c>
    </row>
    <row r="8" ht="18" customHeight="1" spans="1:19">
      <c r="A8" s="32" t="s">
        <v>70</v>
      </c>
      <c r="B8" s="32" t="s">
        <v>71</v>
      </c>
      <c r="C8" s="84">
        <v>21429122.69</v>
      </c>
      <c r="D8" s="84">
        <v>21429122.69</v>
      </c>
      <c r="E8" s="84">
        <v>21317137.56</v>
      </c>
      <c r="F8" s="84"/>
      <c r="G8" s="84"/>
      <c r="H8" s="84"/>
      <c r="I8" s="84">
        <v>111985.13</v>
      </c>
      <c r="J8" s="84"/>
      <c r="K8" s="84"/>
      <c r="L8" s="84">
        <v>110620.75</v>
      </c>
      <c r="M8" s="84"/>
      <c r="N8" s="84">
        <v>1364.38</v>
      </c>
      <c r="O8" s="84"/>
      <c r="P8" s="84"/>
      <c r="Q8" s="84"/>
      <c r="R8" s="84"/>
      <c r="S8" s="84"/>
    </row>
    <row r="9" ht="18" customHeight="1" spans="1:19">
      <c r="A9" s="53" t="s">
        <v>56</v>
      </c>
      <c r="B9" s="198"/>
      <c r="C9" s="84">
        <v>21429122.69</v>
      </c>
      <c r="D9" s="84">
        <v>21429122.69</v>
      </c>
      <c r="E9" s="84">
        <v>21317137.56</v>
      </c>
      <c r="F9" s="84"/>
      <c r="G9" s="84"/>
      <c r="H9" s="84"/>
      <c r="I9" s="84">
        <v>111985.13</v>
      </c>
      <c r="J9" s="84"/>
      <c r="K9" s="84"/>
      <c r="L9" s="84">
        <v>110620.75</v>
      </c>
      <c r="M9" s="84"/>
      <c r="N9" s="84">
        <v>1364.38</v>
      </c>
      <c r="O9" s="84"/>
      <c r="P9" s="84"/>
      <c r="Q9" s="84"/>
      <c r="R9" s="84"/>
      <c r="S9" s="8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selection activeCell="B6" sqref="B6"/>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181818181818" customWidth="1"/>
    <col min="12" max="15" width="24.5727272727273" customWidth="1"/>
  </cols>
  <sheetData>
    <row r="1" ht="17.25" customHeight="1" spans="1:15">
      <c r="A1" s="49" t="s">
        <v>72</v>
      </c>
    </row>
    <row r="2" ht="41.25" customHeight="1" spans="1:15">
      <c r="A2" s="44" t="str">
        <f>"2026"&amp;"年部门支出预算表"</f>
        <v>2026年部门支出预算表</v>
      </c>
    </row>
    <row r="3" ht="17.25" customHeight="1" spans="1:15">
      <c r="A3" s="47" t="s">
        <v>1</v>
      </c>
      <c r="O3" s="49" t="s">
        <v>2</v>
      </c>
    </row>
    <row r="4" ht="27" customHeight="1" spans="1:15">
      <c r="A4" s="170" t="s">
        <v>73</v>
      </c>
      <c r="B4" s="170" t="s">
        <v>74</v>
      </c>
      <c r="C4" s="170" t="s">
        <v>56</v>
      </c>
      <c r="D4" s="171" t="s">
        <v>59</v>
      </c>
      <c r="E4" s="172"/>
      <c r="F4" s="173"/>
      <c r="G4" s="174" t="s">
        <v>60</v>
      </c>
      <c r="H4" s="174" t="s">
        <v>61</v>
      </c>
      <c r="I4" s="174" t="s">
        <v>75</v>
      </c>
      <c r="J4" s="171" t="s">
        <v>63</v>
      </c>
      <c r="K4" s="172"/>
      <c r="L4" s="172"/>
      <c r="M4" s="172"/>
      <c r="N4" s="175"/>
      <c r="O4" s="176"/>
    </row>
    <row r="5" ht="42" customHeight="1" spans="1:15">
      <c r="A5" s="177"/>
      <c r="B5" s="177"/>
      <c r="C5" s="178"/>
      <c r="D5" s="179" t="s">
        <v>58</v>
      </c>
      <c r="E5" s="179" t="s">
        <v>76</v>
      </c>
      <c r="F5" s="179" t="s">
        <v>77</v>
      </c>
      <c r="G5" s="178"/>
      <c r="H5" s="178"/>
      <c r="I5" s="180"/>
      <c r="J5" s="179" t="s">
        <v>58</v>
      </c>
      <c r="K5" s="164" t="s">
        <v>78</v>
      </c>
      <c r="L5" s="164" t="s">
        <v>79</v>
      </c>
      <c r="M5" s="164" t="s">
        <v>80</v>
      </c>
      <c r="N5" s="164" t="s">
        <v>81</v>
      </c>
      <c r="O5" s="164" t="s">
        <v>82</v>
      </c>
    </row>
    <row r="6" ht="18" customHeight="1" spans="1:15">
      <c r="A6" s="56" t="s">
        <v>83</v>
      </c>
      <c r="B6" s="56" t="s">
        <v>84</v>
      </c>
      <c r="C6" s="56" t="s">
        <v>85</v>
      </c>
      <c r="D6" s="59" t="s">
        <v>86</v>
      </c>
      <c r="E6" s="59" t="s">
        <v>87</v>
      </c>
      <c r="F6" s="59" t="s">
        <v>88</v>
      </c>
      <c r="G6" s="59" t="s">
        <v>89</v>
      </c>
      <c r="H6" s="59" t="s">
        <v>90</v>
      </c>
      <c r="I6" s="59" t="s">
        <v>91</v>
      </c>
      <c r="J6" s="59" t="s">
        <v>92</v>
      </c>
      <c r="K6" s="59" t="s">
        <v>93</v>
      </c>
      <c r="L6" s="59" t="s">
        <v>94</v>
      </c>
      <c r="M6" s="59" t="s">
        <v>95</v>
      </c>
      <c r="N6" s="56" t="s">
        <v>96</v>
      </c>
      <c r="O6" s="59" t="s">
        <v>97</v>
      </c>
    </row>
    <row r="7" ht="21" customHeight="1" spans="1:15">
      <c r="A7" s="181">
        <v>208</v>
      </c>
      <c r="B7" s="60" t="s">
        <v>98</v>
      </c>
      <c r="C7" s="84">
        <v>4035899.52</v>
      </c>
      <c r="D7" s="84">
        <v>4035899.52</v>
      </c>
      <c r="E7" s="84">
        <v>4035899.52</v>
      </c>
      <c r="F7" s="84"/>
      <c r="G7" s="84"/>
      <c r="H7" s="84"/>
      <c r="I7" s="84"/>
      <c r="J7" s="84"/>
      <c r="K7" s="84"/>
      <c r="L7" s="84"/>
      <c r="M7" s="84"/>
      <c r="N7" s="84"/>
      <c r="O7" s="84"/>
    </row>
    <row r="8" ht="21" customHeight="1" spans="1:15">
      <c r="A8" s="181">
        <v>20805</v>
      </c>
      <c r="B8" s="182" t="s">
        <v>99</v>
      </c>
      <c r="C8" s="84">
        <v>4035899.52</v>
      </c>
      <c r="D8" s="84">
        <v>4035899.52</v>
      </c>
      <c r="E8" s="84">
        <v>4035899.52</v>
      </c>
      <c r="F8" s="84"/>
      <c r="G8" s="84"/>
      <c r="H8" s="84"/>
      <c r="I8" s="84"/>
      <c r="J8" s="84"/>
      <c r="K8" s="84"/>
      <c r="L8" s="84"/>
      <c r="M8" s="84"/>
      <c r="N8" s="84"/>
      <c r="O8" s="84"/>
    </row>
    <row r="9" ht="21" customHeight="1" spans="1:15">
      <c r="A9" s="181">
        <v>2080501</v>
      </c>
      <c r="B9" s="183" t="s">
        <v>100</v>
      </c>
      <c r="C9" s="84">
        <v>2594400</v>
      </c>
      <c r="D9" s="84">
        <v>2594400</v>
      </c>
      <c r="E9" s="84">
        <v>2594400</v>
      </c>
      <c r="F9" s="84"/>
      <c r="G9" s="84"/>
      <c r="H9" s="84"/>
      <c r="I9" s="84"/>
      <c r="J9" s="84"/>
      <c r="K9" s="84"/>
      <c r="L9" s="84"/>
      <c r="M9" s="84"/>
      <c r="N9" s="84"/>
      <c r="O9" s="84"/>
    </row>
    <row r="10" ht="21" customHeight="1" spans="1:15">
      <c r="A10" s="181">
        <v>2080505</v>
      </c>
      <c r="B10" s="183" t="s">
        <v>101</v>
      </c>
      <c r="C10" s="84">
        <v>1141499.52</v>
      </c>
      <c r="D10" s="84">
        <v>1141499.52</v>
      </c>
      <c r="E10" s="84">
        <v>1141499.52</v>
      </c>
      <c r="F10" s="84"/>
      <c r="G10" s="84"/>
      <c r="H10" s="84"/>
      <c r="I10" s="84"/>
      <c r="J10" s="84"/>
      <c r="K10" s="84"/>
      <c r="L10" s="84"/>
      <c r="M10" s="84"/>
      <c r="N10" s="84"/>
      <c r="O10" s="84"/>
    </row>
    <row r="11" ht="21" customHeight="1" spans="1:15">
      <c r="A11" s="181">
        <v>2080506</v>
      </c>
      <c r="B11" s="183" t="s">
        <v>102</v>
      </c>
      <c r="C11" s="84">
        <v>300000</v>
      </c>
      <c r="D11" s="84">
        <v>300000</v>
      </c>
      <c r="E11" s="84">
        <v>300000</v>
      </c>
      <c r="F11" s="84"/>
      <c r="G11" s="84"/>
      <c r="H11" s="84"/>
      <c r="I11" s="84"/>
      <c r="J11" s="84"/>
      <c r="K11" s="84"/>
      <c r="L11" s="84"/>
      <c r="M11" s="84"/>
      <c r="N11" s="84"/>
      <c r="O11" s="84"/>
    </row>
    <row r="12" ht="21" customHeight="1" spans="1:15">
      <c r="A12" s="181">
        <v>210</v>
      </c>
      <c r="B12" s="60" t="s">
        <v>103</v>
      </c>
      <c r="C12" s="84">
        <v>1444299.04</v>
      </c>
      <c r="D12" s="84">
        <v>1444299.04</v>
      </c>
      <c r="E12" s="84">
        <v>1444299.04</v>
      </c>
      <c r="F12" s="84"/>
      <c r="G12" s="84"/>
      <c r="H12" s="84"/>
      <c r="I12" s="84"/>
      <c r="J12" s="84"/>
      <c r="K12" s="84"/>
      <c r="L12" s="84"/>
      <c r="M12" s="84"/>
      <c r="N12" s="84"/>
      <c r="O12" s="84"/>
    </row>
    <row r="13" ht="21" customHeight="1" spans="1:15">
      <c r="A13" s="181">
        <v>21011</v>
      </c>
      <c r="B13" s="182" t="s">
        <v>104</v>
      </c>
      <c r="C13" s="84">
        <v>1444299.04</v>
      </c>
      <c r="D13" s="84">
        <v>1444299.04</v>
      </c>
      <c r="E13" s="84">
        <v>1444299.04</v>
      </c>
      <c r="F13" s="84"/>
      <c r="G13" s="84"/>
      <c r="H13" s="84"/>
      <c r="I13" s="84"/>
      <c r="J13" s="84"/>
      <c r="K13" s="84"/>
      <c r="L13" s="84"/>
      <c r="M13" s="84"/>
      <c r="N13" s="84"/>
      <c r="O13" s="84"/>
    </row>
    <row r="14" ht="21" customHeight="1" spans="1:15">
      <c r="A14" s="181">
        <v>2101101</v>
      </c>
      <c r="B14" s="183" t="s">
        <v>105</v>
      </c>
      <c r="C14" s="84">
        <v>563924.88</v>
      </c>
      <c r="D14" s="84">
        <v>563924.88</v>
      </c>
      <c r="E14" s="84">
        <v>563924.88</v>
      </c>
      <c r="F14" s="84"/>
      <c r="G14" s="84"/>
      <c r="H14" s="84"/>
      <c r="I14" s="84"/>
      <c r="J14" s="84"/>
      <c r="K14" s="84"/>
      <c r="L14" s="84"/>
      <c r="M14" s="84"/>
      <c r="N14" s="84"/>
      <c r="O14" s="84"/>
    </row>
    <row r="15" ht="21" customHeight="1" spans="1:15">
      <c r="A15" s="181">
        <v>2101103</v>
      </c>
      <c r="B15" s="183" t="s">
        <v>106</v>
      </c>
      <c r="C15" s="84">
        <v>788725</v>
      </c>
      <c r="D15" s="84">
        <v>788725</v>
      </c>
      <c r="E15" s="84">
        <v>788725</v>
      </c>
      <c r="F15" s="84"/>
      <c r="G15" s="84"/>
      <c r="H15" s="84"/>
      <c r="I15" s="84"/>
      <c r="J15" s="84"/>
      <c r="K15" s="84"/>
      <c r="L15" s="84"/>
      <c r="M15" s="84"/>
      <c r="N15" s="84"/>
      <c r="O15" s="84"/>
    </row>
    <row r="16" ht="21" customHeight="1" spans="1:15">
      <c r="A16" s="181">
        <v>2101199</v>
      </c>
      <c r="B16" s="183" t="s">
        <v>107</v>
      </c>
      <c r="C16" s="84">
        <v>91649.16</v>
      </c>
      <c r="D16" s="84">
        <v>91649.16</v>
      </c>
      <c r="E16" s="84">
        <v>91649.16</v>
      </c>
      <c r="F16" s="84"/>
      <c r="G16" s="84"/>
      <c r="H16" s="84"/>
      <c r="I16" s="84"/>
      <c r="J16" s="84"/>
      <c r="K16" s="84"/>
      <c r="L16" s="84"/>
      <c r="M16" s="84"/>
      <c r="N16" s="84"/>
      <c r="O16" s="84"/>
    </row>
    <row r="17" ht="21" customHeight="1" spans="1:15">
      <c r="A17" s="181">
        <v>212</v>
      </c>
      <c r="B17" s="60" t="s">
        <v>108</v>
      </c>
      <c r="C17" s="84">
        <v>14915640.13</v>
      </c>
      <c r="D17" s="84">
        <v>14803655</v>
      </c>
      <c r="E17" s="84">
        <v>13264655</v>
      </c>
      <c r="F17" s="84">
        <v>1539000</v>
      </c>
      <c r="G17" s="84"/>
      <c r="H17" s="84"/>
      <c r="I17" s="84"/>
      <c r="J17" s="84">
        <v>111985.13</v>
      </c>
      <c r="K17" s="84"/>
      <c r="L17" s="84"/>
      <c r="M17" s="84">
        <v>110620.75</v>
      </c>
      <c r="N17" s="84"/>
      <c r="O17" s="84">
        <v>1364.38</v>
      </c>
    </row>
    <row r="18" ht="21" customHeight="1" spans="1:15">
      <c r="A18" s="181">
        <v>21201</v>
      </c>
      <c r="B18" s="182" t="s">
        <v>109</v>
      </c>
      <c r="C18" s="84">
        <v>14805019.38</v>
      </c>
      <c r="D18" s="84">
        <v>14803655</v>
      </c>
      <c r="E18" s="84">
        <v>13264655</v>
      </c>
      <c r="F18" s="84">
        <v>1539000</v>
      </c>
      <c r="G18" s="84"/>
      <c r="H18" s="84"/>
      <c r="I18" s="84"/>
      <c r="J18" s="84">
        <v>1364.38</v>
      </c>
      <c r="K18" s="84"/>
      <c r="L18" s="84"/>
      <c r="M18" s="84"/>
      <c r="N18" s="84"/>
      <c r="O18" s="84">
        <v>1364.38</v>
      </c>
    </row>
    <row r="19" ht="21" customHeight="1" spans="1:15">
      <c r="A19" s="181">
        <v>2120104</v>
      </c>
      <c r="B19" s="183" t="s">
        <v>110</v>
      </c>
      <c r="C19" s="84">
        <v>14805019.38</v>
      </c>
      <c r="D19" s="84">
        <v>14803655</v>
      </c>
      <c r="E19" s="84">
        <v>13264655</v>
      </c>
      <c r="F19" s="84">
        <v>1539000</v>
      </c>
      <c r="G19" s="84"/>
      <c r="H19" s="84"/>
      <c r="I19" s="84"/>
      <c r="J19" s="84">
        <v>1364.38</v>
      </c>
      <c r="K19" s="84"/>
      <c r="L19" s="84"/>
      <c r="M19" s="84"/>
      <c r="N19" s="84"/>
      <c r="O19" s="84">
        <v>1364.38</v>
      </c>
    </row>
    <row r="20" ht="21" customHeight="1" spans="1:15">
      <c r="A20" s="181">
        <v>21299</v>
      </c>
      <c r="B20" s="182" t="s">
        <v>111</v>
      </c>
      <c r="C20" s="84">
        <v>110620.75</v>
      </c>
      <c r="D20" s="84"/>
      <c r="E20" s="84"/>
      <c r="F20" s="84"/>
      <c r="G20" s="84"/>
      <c r="H20" s="84"/>
      <c r="I20" s="84"/>
      <c r="J20" s="84">
        <v>110620.75</v>
      </c>
      <c r="K20" s="84"/>
      <c r="L20" s="84"/>
      <c r="M20" s="84">
        <v>110620.75</v>
      </c>
      <c r="N20" s="84"/>
      <c r="O20" s="84"/>
    </row>
    <row r="21" ht="21" customHeight="1" spans="1:15">
      <c r="A21" s="181">
        <v>2129999</v>
      </c>
      <c r="B21" s="183" t="s">
        <v>111</v>
      </c>
      <c r="C21" s="84">
        <v>110620.75</v>
      </c>
      <c r="D21" s="84"/>
      <c r="E21" s="84"/>
      <c r="F21" s="84"/>
      <c r="G21" s="84"/>
      <c r="H21" s="84"/>
      <c r="I21" s="84"/>
      <c r="J21" s="84">
        <v>110620.75</v>
      </c>
      <c r="K21" s="84"/>
      <c r="L21" s="84"/>
      <c r="M21" s="84">
        <v>110620.75</v>
      </c>
      <c r="N21" s="84"/>
      <c r="O21" s="84"/>
    </row>
    <row r="22" ht="21" customHeight="1" spans="1:15">
      <c r="A22" s="181">
        <v>221</v>
      </c>
      <c r="B22" s="60" t="s">
        <v>112</v>
      </c>
      <c r="C22" s="84">
        <v>1033284</v>
      </c>
      <c r="D22" s="84">
        <v>1033284</v>
      </c>
      <c r="E22" s="84">
        <v>1033284</v>
      </c>
      <c r="F22" s="84"/>
      <c r="G22" s="84"/>
      <c r="H22" s="84"/>
      <c r="I22" s="84"/>
      <c r="J22" s="84"/>
      <c r="K22" s="84"/>
      <c r="L22" s="84"/>
      <c r="M22" s="84"/>
      <c r="N22" s="84"/>
      <c r="O22" s="84"/>
    </row>
    <row r="23" ht="21" customHeight="1" spans="1:15">
      <c r="A23" s="181">
        <v>22102</v>
      </c>
      <c r="B23" s="182" t="s">
        <v>113</v>
      </c>
      <c r="C23" s="84">
        <v>1033284</v>
      </c>
      <c r="D23" s="84">
        <v>1033284</v>
      </c>
      <c r="E23" s="84">
        <v>1033284</v>
      </c>
      <c r="F23" s="84"/>
      <c r="G23" s="84"/>
      <c r="H23" s="84"/>
      <c r="I23" s="84"/>
      <c r="J23" s="84"/>
      <c r="K23" s="84"/>
      <c r="L23" s="84"/>
      <c r="M23" s="84"/>
      <c r="N23" s="84"/>
      <c r="O23" s="84"/>
    </row>
    <row r="24" ht="21" customHeight="1" spans="1:15">
      <c r="A24" s="181">
        <v>2210201</v>
      </c>
      <c r="B24" s="183" t="s">
        <v>114</v>
      </c>
      <c r="C24" s="84">
        <v>1033284</v>
      </c>
      <c r="D24" s="84">
        <v>1033284</v>
      </c>
      <c r="E24" s="84">
        <v>1033284</v>
      </c>
      <c r="F24" s="84"/>
      <c r="G24" s="84"/>
      <c r="H24" s="84"/>
      <c r="I24" s="84"/>
      <c r="J24" s="84"/>
      <c r="K24" s="84"/>
      <c r="L24" s="84"/>
      <c r="M24" s="84"/>
      <c r="N24" s="84"/>
      <c r="O24" s="84"/>
    </row>
    <row r="25" ht="21" customHeight="1" spans="1:15">
      <c r="A25" s="184" t="s">
        <v>56</v>
      </c>
      <c r="B25" s="40"/>
      <c r="C25" s="84">
        <v>21429122.69</v>
      </c>
      <c r="D25" s="84">
        <v>21317137.56</v>
      </c>
      <c r="E25" s="84">
        <v>19778137.56</v>
      </c>
      <c r="F25" s="84">
        <v>1539000</v>
      </c>
      <c r="G25" s="84"/>
      <c r="H25" s="84"/>
      <c r="I25" s="84"/>
      <c r="J25" s="84">
        <v>111985.13</v>
      </c>
      <c r="K25" s="84"/>
      <c r="L25" s="84"/>
      <c r="M25" s="84">
        <v>110620.75</v>
      </c>
      <c r="N25" s="84"/>
      <c r="O25" s="84">
        <v>1364.38</v>
      </c>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B12" sqref="B12"/>
    </sheetView>
  </sheetViews>
  <sheetFormatPr defaultColWidth="8.57272727272727" defaultRowHeight="12.75" customHeight="1" outlineLevelCol="3"/>
  <cols>
    <col min="1" max="4" width="35.5727272727273" customWidth="1"/>
  </cols>
  <sheetData>
    <row r="1" ht="15" customHeight="1" spans="1:4">
      <c r="A1" s="45"/>
      <c r="B1" s="49"/>
      <c r="C1" s="49"/>
      <c r="D1" s="49" t="s">
        <v>115</v>
      </c>
    </row>
    <row r="2" ht="41.25" customHeight="1" spans="1:4">
      <c r="A2" s="44" t="str">
        <f>"2026"&amp;"年部门财政拨款收支预算总表"</f>
        <v>2026年部门财政拨款收支预算总表</v>
      </c>
    </row>
    <row r="3" ht="17.25" customHeight="1" spans="1:4">
      <c r="A3" s="47" t="s">
        <v>1</v>
      </c>
      <c r="B3" s="163"/>
      <c r="D3" s="49" t="s">
        <v>2</v>
      </c>
    </row>
    <row r="4" ht="17.25" customHeight="1" spans="1:4">
      <c r="A4" s="164" t="s">
        <v>3</v>
      </c>
      <c r="B4" s="165"/>
      <c r="C4" s="164" t="s">
        <v>4</v>
      </c>
      <c r="D4" s="165"/>
    </row>
    <row r="5" ht="18.75" customHeight="1" spans="1:4">
      <c r="A5" s="164" t="s">
        <v>5</v>
      </c>
      <c r="B5" s="164" t="s">
        <v>6</v>
      </c>
      <c r="C5" s="164" t="s">
        <v>7</v>
      </c>
      <c r="D5" s="164" t="s">
        <v>6</v>
      </c>
    </row>
    <row r="6" ht="16.5" customHeight="1" spans="1:4">
      <c r="A6" s="166" t="s">
        <v>116</v>
      </c>
      <c r="B6" s="84">
        <v>21317137.56</v>
      </c>
      <c r="C6" s="166" t="s">
        <v>117</v>
      </c>
      <c r="D6" s="84">
        <v>21317137.56</v>
      </c>
    </row>
    <row r="7" ht="16.5" customHeight="1" spans="1:4">
      <c r="A7" s="166" t="s">
        <v>118</v>
      </c>
      <c r="B7" s="84">
        <v>21317137.56</v>
      </c>
      <c r="C7" s="166" t="s">
        <v>119</v>
      </c>
      <c r="D7" s="84"/>
    </row>
    <row r="8" ht="16.5" customHeight="1" spans="1:4">
      <c r="A8" s="166" t="s">
        <v>120</v>
      </c>
      <c r="B8" s="84"/>
      <c r="C8" s="166" t="s">
        <v>121</v>
      </c>
      <c r="D8" s="84"/>
    </row>
    <row r="9" ht="16.5" customHeight="1" spans="1:4">
      <c r="A9" s="166" t="s">
        <v>122</v>
      </c>
      <c r="B9" s="84"/>
      <c r="C9" s="166" t="s">
        <v>123</v>
      </c>
      <c r="D9" s="84"/>
    </row>
    <row r="10" ht="16.5" customHeight="1" spans="1:4">
      <c r="A10" s="166" t="s">
        <v>124</v>
      </c>
      <c r="B10" s="84"/>
      <c r="C10" s="166" t="s">
        <v>125</v>
      </c>
      <c r="D10" s="84"/>
    </row>
    <row r="11" ht="16.5" customHeight="1" spans="1:4">
      <c r="A11" s="166" t="s">
        <v>118</v>
      </c>
      <c r="B11" s="84"/>
      <c r="C11" s="166" t="s">
        <v>126</v>
      </c>
      <c r="D11" s="84"/>
    </row>
    <row r="12" ht="16.5" customHeight="1" spans="1:4">
      <c r="A12" s="150" t="s">
        <v>120</v>
      </c>
      <c r="B12" s="84"/>
      <c r="C12" s="33" t="s">
        <v>127</v>
      </c>
      <c r="D12" s="84"/>
    </row>
    <row r="13" ht="16.5" customHeight="1" spans="1:4">
      <c r="A13" s="150" t="s">
        <v>122</v>
      </c>
      <c r="B13" s="84"/>
      <c r="C13" s="33" t="s">
        <v>128</v>
      </c>
      <c r="D13" s="84"/>
    </row>
    <row r="14" ht="16.5" customHeight="1" spans="1:4">
      <c r="A14" s="167"/>
      <c r="B14" s="84"/>
      <c r="C14" s="33" t="s">
        <v>129</v>
      </c>
      <c r="D14" s="84">
        <v>4035899.52</v>
      </c>
    </row>
    <row r="15" ht="16.5" customHeight="1" spans="1:4">
      <c r="A15" s="167"/>
      <c r="B15" s="84"/>
      <c r="C15" s="33" t="s">
        <v>130</v>
      </c>
      <c r="D15" s="84">
        <v>1444299.04</v>
      </c>
    </row>
    <row r="16" ht="16.5" customHeight="1" spans="1:4">
      <c r="A16" s="167"/>
      <c r="B16" s="84"/>
      <c r="C16" s="33" t="s">
        <v>131</v>
      </c>
      <c r="D16" s="84"/>
    </row>
    <row r="17" ht="16.5" customHeight="1" spans="1:4">
      <c r="A17" s="167"/>
      <c r="B17" s="84"/>
      <c r="C17" s="33" t="s">
        <v>132</v>
      </c>
      <c r="D17" s="84">
        <v>14803655</v>
      </c>
    </row>
    <row r="18" ht="16.5" customHeight="1" spans="1:4">
      <c r="A18" s="167"/>
      <c r="B18" s="84"/>
      <c r="C18" s="33" t="s">
        <v>133</v>
      </c>
      <c r="D18" s="84"/>
    </row>
    <row r="19" ht="16.5" customHeight="1" spans="1:4">
      <c r="A19" s="167"/>
      <c r="B19" s="84"/>
      <c r="C19" s="33" t="s">
        <v>134</v>
      </c>
      <c r="D19" s="84"/>
    </row>
    <row r="20" ht="16.5" customHeight="1" spans="1:4">
      <c r="A20" s="167"/>
      <c r="B20" s="84"/>
      <c r="C20" s="33" t="s">
        <v>135</v>
      </c>
      <c r="D20" s="84"/>
    </row>
    <row r="21" ht="16.5" customHeight="1" spans="1:4">
      <c r="A21" s="167"/>
      <c r="B21" s="84"/>
      <c r="C21" s="33" t="s">
        <v>136</v>
      </c>
      <c r="D21" s="84"/>
    </row>
    <row r="22" ht="16.5" customHeight="1" spans="1:4">
      <c r="A22" s="167"/>
      <c r="B22" s="84"/>
      <c r="C22" s="33" t="s">
        <v>137</v>
      </c>
      <c r="D22" s="84"/>
    </row>
    <row r="23" ht="16.5" customHeight="1" spans="1:4">
      <c r="A23" s="167"/>
      <c r="B23" s="84"/>
      <c r="C23" s="33" t="s">
        <v>138</v>
      </c>
      <c r="D23" s="84"/>
    </row>
    <row r="24" ht="16.5" customHeight="1" spans="1:4">
      <c r="A24" s="167"/>
      <c r="B24" s="84"/>
      <c r="C24" s="33" t="s">
        <v>139</v>
      </c>
      <c r="D24" s="84"/>
    </row>
    <row r="25" ht="16.5" customHeight="1" spans="1:4">
      <c r="A25" s="167"/>
      <c r="B25" s="84"/>
      <c r="C25" s="33" t="s">
        <v>140</v>
      </c>
      <c r="D25" s="84">
        <v>1033284</v>
      </c>
    </row>
    <row r="26" ht="16.5" customHeight="1" spans="1:4">
      <c r="A26" s="167"/>
      <c r="B26" s="84"/>
      <c r="C26" s="33" t="s">
        <v>141</v>
      </c>
      <c r="D26" s="84"/>
    </row>
    <row r="27" ht="16.5" customHeight="1" spans="1:4">
      <c r="A27" s="167"/>
      <c r="B27" s="84"/>
      <c r="C27" s="33" t="s">
        <v>142</v>
      </c>
      <c r="D27" s="84"/>
    </row>
    <row r="28" ht="16.5" customHeight="1" spans="1:4">
      <c r="A28" s="167"/>
      <c r="B28" s="84"/>
      <c r="C28" s="33" t="s">
        <v>143</v>
      </c>
      <c r="D28" s="84"/>
    </row>
    <row r="29" ht="16.5" customHeight="1" spans="1:4">
      <c r="A29" s="167"/>
      <c r="B29" s="84"/>
      <c r="C29" s="33" t="s">
        <v>144</v>
      </c>
      <c r="D29" s="84"/>
    </row>
    <row r="30" ht="16.5" customHeight="1" spans="1:4">
      <c r="A30" s="167"/>
      <c r="B30" s="84"/>
      <c r="C30" s="33" t="s">
        <v>145</v>
      </c>
      <c r="D30" s="84"/>
    </row>
    <row r="31" ht="16.5" customHeight="1" spans="1:4">
      <c r="A31" s="167"/>
      <c r="B31" s="84"/>
      <c r="C31" s="150" t="s">
        <v>146</v>
      </c>
      <c r="D31" s="84"/>
    </row>
    <row r="32" ht="16.5" customHeight="1" spans="1:4">
      <c r="A32" s="167"/>
      <c r="B32" s="84"/>
      <c r="C32" s="150" t="s">
        <v>147</v>
      </c>
      <c r="D32" s="84"/>
    </row>
    <row r="33" ht="16.5" customHeight="1" spans="1:4">
      <c r="A33" s="167"/>
      <c r="B33" s="84"/>
      <c r="C33" s="31" t="s">
        <v>148</v>
      </c>
      <c r="D33" s="84"/>
    </row>
    <row r="34" ht="15" customHeight="1" spans="1:4">
      <c r="A34" s="168" t="s">
        <v>51</v>
      </c>
      <c r="B34" s="169">
        <v>21317137.56</v>
      </c>
      <c r="C34" s="168" t="s">
        <v>52</v>
      </c>
      <c r="D34" s="169">
        <v>21317137.56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B12" sqref="B12"/>
    </sheetView>
  </sheetViews>
  <sheetFormatPr defaultColWidth="9.13636363636364" defaultRowHeight="14.25" customHeight="1" outlineLevelCol="6"/>
  <cols>
    <col min="1" max="1" width="20.1363636363636" customWidth="1"/>
    <col min="2" max="2" width="44" customWidth="1"/>
    <col min="3" max="7" width="24.1363636363636" customWidth="1"/>
  </cols>
  <sheetData>
    <row r="1" customHeight="1" spans="1:7">
      <c r="D1" s="136"/>
      <c r="F1" s="72"/>
      <c r="G1" s="137" t="s">
        <v>149</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13" t="s">
        <v>1</v>
      </c>
      <c r="F3" s="121"/>
      <c r="G3" s="137" t="s">
        <v>2</v>
      </c>
    </row>
    <row r="4" ht="20.25" customHeight="1" spans="1:7">
      <c r="A4" s="157" t="s">
        <v>150</v>
      </c>
      <c r="B4" s="158"/>
      <c r="C4" s="125" t="s">
        <v>56</v>
      </c>
      <c r="D4" s="145" t="s">
        <v>76</v>
      </c>
      <c r="E4" s="21"/>
      <c r="F4" s="22"/>
      <c r="G4" s="139" t="s">
        <v>77</v>
      </c>
    </row>
    <row r="5" ht="20.25" customHeight="1" spans="1:7">
      <c r="A5" s="159" t="s">
        <v>73</v>
      </c>
      <c r="B5" s="159" t="s">
        <v>74</v>
      </c>
      <c r="C5" s="28"/>
      <c r="D5" s="131" t="s">
        <v>58</v>
      </c>
      <c r="E5" s="131" t="s">
        <v>151</v>
      </c>
      <c r="F5" s="131" t="s">
        <v>152</v>
      </c>
      <c r="G5" s="141"/>
    </row>
    <row r="6" ht="15" customHeight="1" spans="1:7">
      <c r="A6" s="63" t="s">
        <v>83</v>
      </c>
      <c r="B6" s="63" t="s">
        <v>84</v>
      </c>
      <c r="C6" s="63" t="s">
        <v>85</v>
      </c>
      <c r="D6" s="63" t="s">
        <v>86</v>
      </c>
      <c r="E6" s="63" t="s">
        <v>87</v>
      </c>
      <c r="F6" s="63" t="s">
        <v>88</v>
      </c>
      <c r="G6" s="63" t="s">
        <v>89</v>
      </c>
    </row>
    <row r="7" ht="18" customHeight="1" spans="1:7">
      <c r="A7" s="160">
        <v>208</v>
      </c>
      <c r="B7" s="31" t="s">
        <v>98</v>
      </c>
      <c r="C7" s="84">
        <v>4035899.52</v>
      </c>
      <c r="D7" s="84">
        <v>4035899.52</v>
      </c>
      <c r="E7" s="84">
        <v>3759899.52</v>
      </c>
      <c r="F7" s="84">
        <v>276000</v>
      </c>
      <c r="G7" s="84"/>
    </row>
    <row r="8" ht="18" customHeight="1" spans="1:7">
      <c r="A8" s="160">
        <v>20805</v>
      </c>
      <c r="B8" s="135" t="s">
        <v>99</v>
      </c>
      <c r="C8" s="84">
        <v>4035899.52</v>
      </c>
      <c r="D8" s="84">
        <v>4035899.52</v>
      </c>
      <c r="E8" s="84">
        <v>3759899.52</v>
      </c>
      <c r="F8" s="84">
        <v>276000</v>
      </c>
      <c r="G8" s="84"/>
    </row>
    <row r="9" ht="18" customHeight="1" spans="1:7">
      <c r="A9" s="160">
        <v>2080501</v>
      </c>
      <c r="B9" s="161" t="s">
        <v>100</v>
      </c>
      <c r="C9" s="84">
        <v>2594400</v>
      </c>
      <c r="D9" s="84">
        <v>2594400</v>
      </c>
      <c r="E9" s="84">
        <v>2318400</v>
      </c>
      <c r="F9" s="84">
        <v>276000</v>
      </c>
      <c r="G9" s="84"/>
    </row>
    <row r="10" ht="18" customHeight="1" spans="1:7">
      <c r="A10" s="160">
        <v>2080505</v>
      </c>
      <c r="B10" s="161" t="s">
        <v>101</v>
      </c>
      <c r="C10" s="84">
        <v>1141499.52</v>
      </c>
      <c r="D10" s="84">
        <v>1141499.52</v>
      </c>
      <c r="E10" s="84">
        <v>1141499.52</v>
      </c>
      <c r="F10" s="84"/>
      <c r="G10" s="84"/>
    </row>
    <row r="11" ht="18" customHeight="1" spans="1:7">
      <c r="A11" s="160">
        <v>2080506</v>
      </c>
      <c r="B11" s="161" t="s">
        <v>102</v>
      </c>
      <c r="C11" s="84">
        <v>300000</v>
      </c>
      <c r="D11" s="84">
        <v>300000</v>
      </c>
      <c r="E11" s="84">
        <v>300000</v>
      </c>
      <c r="F11" s="84"/>
      <c r="G11" s="84"/>
    </row>
    <row r="12" ht="18" customHeight="1" spans="1:7">
      <c r="A12" s="160">
        <v>210</v>
      </c>
      <c r="B12" s="31" t="s">
        <v>103</v>
      </c>
      <c r="C12" s="84">
        <v>1444299.04</v>
      </c>
      <c r="D12" s="84">
        <v>1444299.04</v>
      </c>
      <c r="E12" s="84">
        <v>1444299.04</v>
      </c>
      <c r="F12" s="84"/>
      <c r="G12" s="84"/>
    </row>
    <row r="13" ht="18" customHeight="1" spans="1:7">
      <c r="A13" s="160">
        <v>21011</v>
      </c>
      <c r="B13" s="135" t="s">
        <v>104</v>
      </c>
      <c r="C13" s="84">
        <v>1444299.04</v>
      </c>
      <c r="D13" s="84">
        <v>1444299.04</v>
      </c>
      <c r="E13" s="84">
        <v>1444299.04</v>
      </c>
      <c r="F13" s="84"/>
      <c r="G13" s="84"/>
    </row>
    <row r="14" ht="18" customHeight="1" spans="1:7">
      <c r="A14" s="160">
        <v>2101101</v>
      </c>
      <c r="B14" s="161" t="s">
        <v>105</v>
      </c>
      <c r="C14" s="84">
        <v>563924.88</v>
      </c>
      <c r="D14" s="84">
        <v>563924.88</v>
      </c>
      <c r="E14" s="84">
        <v>563924.88</v>
      </c>
      <c r="F14" s="84"/>
      <c r="G14" s="84"/>
    </row>
    <row r="15" ht="18" customHeight="1" spans="1:7">
      <c r="A15" s="160">
        <v>2101103</v>
      </c>
      <c r="B15" s="161" t="s">
        <v>106</v>
      </c>
      <c r="C15" s="84">
        <v>788725</v>
      </c>
      <c r="D15" s="84">
        <v>788725</v>
      </c>
      <c r="E15" s="84">
        <v>788725</v>
      </c>
      <c r="F15" s="84"/>
      <c r="G15" s="84"/>
    </row>
    <row r="16" ht="18" customHeight="1" spans="1:7">
      <c r="A16" s="160">
        <v>2101199</v>
      </c>
      <c r="B16" s="161" t="s">
        <v>107</v>
      </c>
      <c r="C16" s="84">
        <v>91649.16</v>
      </c>
      <c r="D16" s="84">
        <v>91649.16</v>
      </c>
      <c r="E16" s="84">
        <v>91649.16</v>
      </c>
      <c r="F16" s="84"/>
      <c r="G16" s="84"/>
    </row>
    <row r="17" ht="18" customHeight="1" spans="1:7">
      <c r="A17" s="160">
        <v>212</v>
      </c>
      <c r="B17" s="31" t="s">
        <v>108</v>
      </c>
      <c r="C17" s="84">
        <v>14803655</v>
      </c>
      <c r="D17" s="84">
        <v>13264655</v>
      </c>
      <c r="E17" s="84">
        <v>12037015</v>
      </c>
      <c r="F17" s="84">
        <v>1227640</v>
      </c>
      <c r="G17" s="84">
        <v>1539000</v>
      </c>
    </row>
    <row r="18" ht="18" customHeight="1" spans="1:7">
      <c r="A18" s="160">
        <v>21201</v>
      </c>
      <c r="B18" s="135" t="s">
        <v>109</v>
      </c>
      <c r="C18" s="84">
        <v>14803655</v>
      </c>
      <c r="D18" s="84">
        <v>13264655</v>
      </c>
      <c r="E18" s="84">
        <v>12037015</v>
      </c>
      <c r="F18" s="84">
        <v>1227640</v>
      </c>
      <c r="G18" s="84">
        <v>1539000</v>
      </c>
    </row>
    <row r="19" ht="18" customHeight="1" spans="1:7">
      <c r="A19" s="160">
        <v>2120104</v>
      </c>
      <c r="B19" s="161" t="s">
        <v>110</v>
      </c>
      <c r="C19" s="84">
        <v>14803655</v>
      </c>
      <c r="D19" s="84">
        <v>13264655</v>
      </c>
      <c r="E19" s="84">
        <v>12037015</v>
      </c>
      <c r="F19" s="84">
        <v>1227640</v>
      </c>
      <c r="G19" s="84">
        <v>1539000</v>
      </c>
    </row>
    <row r="20" ht="18" customHeight="1" spans="1:7">
      <c r="A20" s="160">
        <v>221</v>
      </c>
      <c r="B20" s="31" t="s">
        <v>112</v>
      </c>
      <c r="C20" s="84">
        <v>1033284</v>
      </c>
      <c r="D20" s="84">
        <v>1033284</v>
      </c>
      <c r="E20" s="84">
        <v>1033284</v>
      </c>
      <c r="F20" s="84"/>
      <c r="G20" s="84"/>
    </row>
    <row r="21" ht="18" customHeight="1" spans="1:7">
      <c r="A21" s="160">
        <v>22102</v>
      </c>
      <c r="B21" s="135" t="s">
        <v>113</v>
      </c>
      <c r="C21" s="84">
        <v>1033284</v>
      </c>
      <c r="D21" s="84">
        <v>1033284</v>
      </c>
      <c r="E21" s="84">
        <v>1033284</v>
      </c>
      <c r="F21" s="84"/>
      <c r="G21" s="84"/>
    </row>
    <row r="22" ht="18" customHeight="1" spans="1:7">
      <c r="A22" s="160">
        <v>2210201</v>
      </c>
      <c r="B22" s="161" t="s">
        <v>114</v>
      </c>
      <c r="C22" s="84">
        <v>1033284</v>
      </c>
      <c r="D22" s="84">
        <v>1033284</v>
      </c>
      <c r="E22" s="84">
        <v>1033284</v>
      </c>
      <c r="F22" s="84"/>
      <c r="G22" s="84"/>
    </row>
    <row r="23" ht="18" customHeight="1" spans="1:7">
      <c r="A23" s="83" t="s">
        <v>153</v>
      </c>
      <c r="B23" s="162" t="s">
        <v>153</v>
      </c>
      <c r="C23" s="84">
        <v>21317137.56</v>
      </c>
      <c r="D23" s="84">
        <v>19778137.56</v>
      </c>
      <c r="E23" s="84">
        <v>18274497.56</v>
      </c>
      <c r="F23" s="84">
        <v>1503640</v>
      </c>
      <c r="G23" s="84">
        <v>1539000</v>
      </c>
    </row>
  </sheetData>
  <mergeCells count="6">
    <mergeCell ref="A2:G2"/>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2" sqref="A12"/>
    </sheetView>
  </sheetViews>
  <sheetFormatPr defaultColWidth="10.4181818181818" defaultRowHeight="14.25" customHeight="1" outlineLevelRow="6" outlineLevelCol="5"/>
  <cols>
    <col min="1" max="6" width="28.1363636363636" customWidth="1"/>
  </cols>
  <sheetData>
    <row r="1" customHeight="1" spans="1:6">
      <c r="A1" s="46"/>
      <c r="B1" s="46"/>
      <c r="C1" s="46"/>
      <c r="D1" s="46"/>
      <c r="E1" s="45"/>
      <c r="F1" s="153" t="s">
        <v>154</v>
      </c>
    </row>
    <row r="2" ht="41.25" customHeight="1" spans="1:6">
      <c r="A2" s="154" t="str">
        <f>"2026"&amp;"年一般公共预算“三公”经费支出预算表"</f>
        <v>2026年一般公共预算“三公”经费支出预算表</v>
      </c>
      <c r="B2" s="46"/>
      <c r="C2" s="46"/>
      <c r="D2" s="46"/>
      <c r="E2" s="45"/>
      <c r="F2" s="46"/>
    </row>
    <row r="3" customHeight="1" spans="1:6">
      <c r="A3" s="116" t="s">
        <v>1</v>
      </c>
      <c r="B3" s="155"/>
      <c r="D3" s="46"/>
      <c r="E3" s="45"/>
      <c r="F3" s="50" t="s">
        <v>2</v>
      </c>
    </row>
    <row r="4" ht="27" customHeight="1" spans="1:6">
      <c r="A4" s="51" t="s">
        <v>155</v>
      </c>
      <c r="B4" s="51" t="s">
        <v>156</v>
      </c>
      <c r="C4" s="53" t="s">
        <v>157</v>
      </c>
      <c r="D4" s="51"/>
      <c r="E4" s="52"/>
      <c r="F4" s="51" t="s">
        <v>158</v>
      </c>
    </row>
    <row r="5" ht="28.5" customHeight="1" spans="1:6">
      <c r="A5" s="156"/>
      <c r="B5" s="55"/>
      <c r="C5" s="52" t="s">
        <v>58</v>
      </c>
      <c r="D5" s="52" t="s">
        <v>159</v>
      </c>
      <c r="E5" s="52" t="s">
        <v>160</v>
      </c>
      <c r="F5" s="54"/>
    </row>
    <row r="6" ht="17.25" customHeight="1" spans="1:6">
      <c r="A6" s="59" t="s">
        <v>83</v>
      </c>
      <c r="B6" s="59" t="s">
        <v>84</v>
      </c>
      <c r="C6" s="59" t="s">
        <v>85</v>
      </c>
      <c r="D6" s="59" t="s">
        <v>86</v>
      </c>
      <c r="E6" s="59" t="s">
        <v>87</v>
      </c>
      <c r="F6" s="59" t="s">
        <v>88</v>
      </c>
    </row>
    <row r="7" ht="17.25" customHeight="1" spans="1:6">
      <c r="A7" s="84">
        <v>70000</v>
      </c>
      <c r="B7" s="84"/>
      <c r="C7" s="84">
        <v>70000</v>
      </c>
      <c r="D7" s="84"/>
      <c r="E7" s="84">
        <v>70000</v>
      </c>
      <c r="F7" s="84"/>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3"/>
  <sheetViews>
    <sheetView showZeros="0" workbookViewId="0">
      <selection activeCell="A4" sqref="A4:A7"/>
    </sheetView>
  </sheetViews>
  <sheetFormatPr defaultColWidth="9.13636363636364" defaultRowHeight="14.25" customHeight="1"/>
  <cols>
    <col min="1" max="1" width="32.8545454545455" customWidth="1"/>
    <col min="2" max="2" width="20.7090909090909" customWidth="1"/>
    <col min="3" max="3" width="31.2818181818182" customWidth="1"/>
    <col min="4" max="4" width="10.1363636363636" customWidth="1"/>
    <col min="5" max="5" width="17.5727272727273" customWidth="1"/>
    <col min="6" max="6" width="10.2818181818182" customWidth="1"/>
    <col min="7" max="7" width="23" customWidth="1"/>
    <col min="8" max="23" width="18.7090909090909" customWidth="1"/>
  </cols>
  <sheetData>
    <row r="1" ht="13.5" customHeight="1" spans="1:23">
      <c r="A1" s="136"/>
      <c r="B1" s="142"/>
      <c r="D1" s="143"/>
      <c r="E1" s="143"/>
      <c r="F1" s="143"/>
      <c r="G1" s="143"/>
      <c r="H1" s="86"/>
      <c r="I1" s="86"/>
      <c r="J1" s="86"/>
      <c r="K1" s="86"/>
      <c r="L1" s="86"/>
      <c r="M1" s="86"/>
      <c r="Q1" s="86"/>
      <c r="U1" s="142"/>
      <c r="W1" s="11" t="s">
        <v>161</v>
      </c>
    </row>
    <row r="2" ht="45.75" customHeight="1" spans="1:23">
      <c r="A2" s="12" t="s">
        <v>162</v>
      </c>
      <c r="B2" s="68"/>
      <c r="C2" s="68"/>
      <c r="D2" s="68"/>
      <c r="E2" s="68"/>
      <c r="F2" s="68"/>
      <c r="G2" s="68"/>
      <c r="H2" s="68"/>
      <c r="I2" s="68"/>
      <c r="J2" s="68"/>
      <c r="K2" s="68"/>
      <c r="L2" s="68"/>
      <c r="M2" s="68"/>
      <c r="N2" s="12"/>
      <c r="O2" s="12"/>
      <c r="P2" s="12"/>
      <c r="Q2" s="68"/>
      <c r="R2" s="68"/>
      <c r="S2" s="68"/>
      <c r="T2" s="68"/>
      <c r="U2" s="68"/>
      <c r="V2" s="68"/>
      <c r="W2" s="68"/>
    </row>
    <row r="3" ht="18.75" customHeight="1" spans="1:23">
      <c r="A3" s="14" t="s">
        <v>1</v>
      </c>
      <c r="B3" s="144"/>
      <c r="C3" s="144"/>
      <c r="D3" s="144"/>
      <c r="E3" s="144"/>
      <c r="F3" s="144"/>
      <c r="G3" s="144"/>
      <c r="H3" s="91"/>
      <c r="I3" s="91"/>
      <c r="J3" s="91"/>
      <c r="K3" s="91"/>
      <c r="L3" s="91"/>
      <c r="M3" s="91"/>
      <c r="N3" s="15"/>
      <c r="O3" s="15"/>
      <c r="P3" s="15"/>
      <c r="Q3" s="91"/>
      <c r="U3" s="142"/>
      <c r="W3" s="11" t="s">
        <v>2</v>
      </c>
    </row>
    <row r="4" ht="18" customHeight="1" spans="1:23">
      <c r="A4" s="17" t="s">
        <v>163</v>
      </c>
      <c r="B4" s="17" t="s">
        <v>164</v>
      </c>
      <c r="C4" s="17" t="s">
        <v>165</v>
      </c>
      <c r="D4" s="17" t="s">
        <v>166</v>
      </c>
      <c r="E4" s="17" t="s">
        <v>167</v>
      </c>
      <c r="F4" s="17" t="s">
        <v>168</v>
      </c>
      <c r="G4" s="17" t="s">
        <v>169</v>
      </c>
      <c r="H4" s="145" t="s">
        <v>170</v>
      </c>
      <c r="I4" s="78" t="s">
        <v>170</v>
      </c>
      <c r="J4" s="78"/>
      <c r="K4" s="78"/>
      <c r="L4" s="78"/>
      <c r="M4" s="78"/>
      <c r="N4" s="21"/>
      <c r="O4" s="21"/>
      <c r="P4" s="21"/>
      <c r="Q4" s="95" t="s">
        <v>62</v>
      </c>
      <c r="R4" s="78" t="s">
        <v>63</v>
      </c>
      <c r="S4" s="78"/>
      <c r="T4" s="78"/>
      <c r="U4" s="78"/>
      <c r="V4" s="78"/>
      <c r="W4" s="96"/>
    </row>
    <row r="5" ht="18" customHeight="1" spans="1:23">
      <c r="A5" s="25"/>
      <c r="B5" s="127"/>
      <c r="C5" s="23"/>
      <c r="D5" s="23"/>
      <c r="E5" s="23"/>
      <c r="F5" s="23"/>
      <c r="G5" s="23"/>
      <c r="H5" s="125" t="s">
        <v>171</v>
      </c>
      <c r="I5" s="145" t="s">
        <v>59</v>
      </c>
      <c r="J5" s="78"/>
      <c r="K5" s="78"/>
      <c r="L5" s="78"/>
      <c r="M5" s="96"/>
      <c r="N5" s="20" t="s">
        <v>172</v>
      </c>
      <c r="O5" s="21"/>
      <c r="P5" s="22"/>
      <c r="Q5" s="17" t="s">
        <v>62</v>
      </c>
      <c r="R5" s="145" t="s">
        <v>63</v>
      </c>
      <c r="S5" s="95" t="s">
        <v>65</v>
      </c>
      <c r="T5" s="78" t="s">
        <v>63</v>
      </c>
      <c r="U5" s="95" t="s">
        <v>67</v>
      </c>
      <c r="V5" s="95" t="s">
        <v>68</v>
      </c>
      <c r="W5" s="146" t="s">
        <v>69</v>
      </c>
    </row>
    <row r="6" ht="19.5" customHeight="1" spans="1:23">
      <c r="A6" s="25"/>
      <c r="B6" s="25"/>
      <c r="C6" s="25"/>
      <c r="D6" s="25"/>
      <c r="E6" s="25"/>
      <c r="F6" s="25"/>
      <c r="G6" s="25"/>
      <c r="H6" s="25"/>
      <c r="I6" s="147" t="s">
        <v>173</v>
      </c>
      <c r="J6" s="17" t="s">
        <v>174</v>
      </c>
      <c r="K6" s="17" t="s">
        <v>175</v>
      </c>
      <c r="L6" s="17" t="s">
        <v>176</v>
      </c>
      <c r="M6" s="17" t="s">
        <v>177</v>
      </c>
      <c r="N6" s="17" t="s">
        <v>59</v>
      </c>
      <c r="O6" s="17" t="s">
        <v>60</v>
      </c>
      <c r="P6" s="17" t="s">
        <v>61</v>
      </c>
      <c r="Q6" s="25"/>
      <c r="R6" s="17" t="s">
        <v>58</v>
      </c>
      <c r="S6" s="17" t="s">
        <v>65</v>
      </c>
      <c r="T6" s="17" t="s">
        <v>178</v>
      </c>
      <c r="U6" s="17" t="s">
        <v>67</v>
      </c>
      <c r="V6" s="17" t="s">
        <v>68</v>
      </c>
      <c r="W6" s="17" t="s">
        <v>69</v>
      </c>
    </row>
    <row r="7" ht="37.5" customHeight="1" spans="1:23">
      <c r="A7" s="28"/>
      <c r="B7" s="148"/>
      <c r="C7" s="148"/>
      <c r="D7" s="148"/>
      <c r="E7" s="148"/>
      <c r="F7" s="148"/>
      <c r="G7" s="148"/>
      <c r="H7" s="148"/>
      <c r="I7" s="149" t="s">
        <v>58</v>
      </c>
      <c r="J7" s="26" t="s">
        <v>179</v>
      </c>
      <c r="K7" s="26" t="s">
        <v>175</v>
      </c>
      <c r="L7" s="26" t="s">
        <v>176</v>
      </c>
      <c r="M7" s="26" t="s">
        <v>177</v>
      </c>
      <c r="N7" s="26" t="s">
        <v>175</v>
      </c>
      <c r="O7" s="26" t="s">
        <v>176</v>
      </c>
      <c r="P7" s="26" t="s">
        <v>177</v>
      </c>
      <c r="Q7" s="26" t="s">
        <v>62</v>
      </c>
      <c r="R7" s="26" t="s">
        <v>58</v>
      </c>
      <c r="S7" s="26" t="s">
        <v>65</v>
      </c>
      <c r="T7" s="26" t="s">
        <v>178</v>
      </c>
      <c r="U7" s="26" t="s">
        <v>67</v>
      </c>
      <c r="V7" s="26" t="s">
        <v>68</v>
      </c>
      <c r="W7" s="26" t="s">
        <v>69</v>
      </c>
    </row>
    <row r="8" customHeight="1" spans="1:23">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row>
    <row r="9" ht="20.25" customHeight="1" spans="1:23">
      <c r="A9" s="150" t="s">
        <v>71</v>
      </c>
      <c r="B9" s="150" t="s">
        <v>180</v>
      </c>
      <c r="C9" s="150" t="s">
        <v>181</v>
      </c>
      <c r="D9" s="150" t="s">
        <v>182</v>
      </c>
      <c r="E9" s="150" t="s">
        <v>110</v>
      </c>
      <c r="F9" s="150" t="s">
        <v>183</v>
      </c>
      <c r="G9" s="150" t="s">
        <v>184</v>
      </c>
      <c r="H9" s="84">
        <v>2782212</v>
      </c>
      <c r="I9" s="84">
        <v>2782212</v>
      </c>
      <c r="J9" s="84"/>
      <c r="K9" s="84"/>
      <c r="L9" s="84">
        <v>2782212</v>
      </c>
      <c r="M9" s="84"/>
      <c r="N9" s="84"/>
      <c r="O9" s="84"/>
      <c r="P9" s="84"/>
      <c r="Q9" s="84"/>
      <c r="R9" s="84"/>
      <c r="S9" s="84"/>
      <c r="T9" s="84"/>
      <c r="U9" s="84"/>
      <c r="V9" s="84"/>
      <c r="W9" s="84"/>
    </row>
    <row r="10" ht="20.25" customHeight="1" spans="1:23">
      <c r="A10" s="150" t="s">
        <v>71</v>
      </c>
      <c r="B10" s="150" t="s">
        <v>180</v>
      </c>
      <c r="C10" s="150" t="s">
        <v>181</v>
      </c>
      <c r="D10" s="150" t="s">
        <v>182</v>
      </c>
      <c r="E10" s="150" t="s">
        <v>110</v>
      </c>
      <c r="F10" s="150" t="s">
        <v>185</v>
      </c>
      <c r="G10" s="150" t="s">
        <v>186</v>
      </c>
      <c r="H10" s="84">
        <v>3447276</v>
      </c>
      <c r="I10" s="84">
        <v>3447276</v>
      </c>
      <c r="J10" s="7"/>
      <c r="K10" s="7"/>
      <c r="L10" s="84">
        <v>3447276</v>
      </c>
      <c r="M10" s="7"/>
      <c r="N10" s="84"/>
      <c r="O10" s="84"/>
      <c r="P10" s="84"/>
      <c r="Q10" s="84"/>
      <c r="R10" s="84"/>
      <c r="S10" s="84"/>
      <c r="T10" s="84"/>
      <c r="U10" s="84"/>
      <c r="V10" s="84"/>
      <c r="W10" s="84"/>
    </row>
    <row r="11" ht="20.25" customHeight="1" spans="1:23">
      <c r="A11" s="150" t="s">
        <v>71</v>
      </c>
      <c r="B11" s="150" t="s">
        <v>180</v>
      </c>
      <c r="C11" s="150" t="s">
        <v>181</v>
      </c>
      <c r="D11" s="150" t="s">
        <v>182</v>
      </c>
      <c r="E11" s="150" t="s">
        <v>110</v>
      </c>
      <c r="F11" s="150" t="s">
        <v>187</v>
      </c>
      <c r="G11" s="150" t="s">
        <v>188</v>
      </c>
      <c r="H11" s="84">
        <v>231851</v>
      </c>
      <c r="I11" s="84">
        <v>231851</v>
      </c>
      <c r="J11" s="7"/>
      <c r="K11" s="7"/>
      <c r="L11" s="84">
        <v>231851</v>
      </c>
      <c r="M11" s="7"/>
      <c r="N11" s="84"/>
      <c r="O11" s="84"/>
      <c r="P11" s="84"/>
      <c r="Q11" s="84"/>
      <c r="R11" s="84"/>
      <c r="S11" s="84"/>
      <c r="T11" s="84"/>
      <c r="U11" s="84"/>
      <c r="V11" s="84"/>
      <c r="W11" s="84"/>
    </row>
    <row r="12" ht="20.25" customHeight="1" spans="1:23">
      <c r="A12" s="150" t="s">
        <v>71</v>
      </c>
      <c r="B12" s="150" t="s">
        <v>189</v>
      </c>
      <c r="C12" s="150" t="s">
        <v>114</v>
      </c>
      <c r="D12" s="150" t="s">
        <v>190</v>
      </c>
      <c r="E12" s="150" t="s">
        <v>114</v>
      </c>
      <c r="F12" s="150" t="s">
        <v>191</v>
      </c>
      <c r="G12" s="150" t="s">
        <v>114</v>
      </c>
      <c r="H12" s="84">
        <v>1033284</v>
      </c>
      <c r="I12" s="84">
        <v>1033284</v>
      </c>
      <c r="J12" s="7"/>
      <c r="K12" s="7"/>
      <c r="L12" s="84">
        <v>1033284</v>
      </c>
      <c r="M12" s="7"/>
      <c r="N12" s="84"/>
      <c r="O12" s="84"/>
      <c r="P12" s="84"/>
      <c r="Q12" s="84"/>
      <c r="R12" s="84"/>
      <c r="S12" s="84"/>
      <c r="T12" s="84"/>
      <c r="U12" s="84"/>
      <c r="V12" s="84"/>
      <c r="W12" s="84"/>
    </row>
    <row r="13" ht="20.25" customHeight="1" spans="1:23">
      <c r="A13" s="150" t="s">
        <v>71</v>
      </c>
      <c r="B13" s="150" t="s">
        <v>192</v>
      </c>
      <c r="C13" s="150" t="s">
        <v>193</v>
      </c>
      <c r="D13" s="150" t="s">
        <v>182</v>
      </c>
      <c r="E13" s="150" t="s">
        <v>110</v>
      </c>
      <c r="F13" s="150" t="s">
        <v>194</v>
      </c>
      <c r="G13" s="150" t="s">
        <v>193</v>
      </c>
      <c r="H13" s="84">
        <v>70000</v>
      </c>
      <c r="I13" s="84">
        <v>70000</v>
      </c>
      <c r="J13" s="7"/>
      <c r="K13" s="7"/>
      <c r="L13" s="84">
        <v>70000</v>
      </c>
      <c r="M13" s="7"/>
      <c r="N13" s="84"/>
      <c r="O13" s="84"/>
      <c r="P13" s="84"/>
      <c r="Q13" s="84"/>
      <c r="R13" s="84"/>
      <c r="S13" s="84"/>
      <c r="T13" s="84"/>
      <c r="U13" s="84"/>
      <c r="V13" s="84"/>
      <c r="W13" s="84"/>
    </row>
    <row r="14" ht="20.25" customHeight="1" spans="1:23">
      <c r="A14" s="150" t="s">
        <v>71</v>
      </c>
      <c r="B14" s="150" t="s">
        <v>195</v>
      </c>
      <c r="C14" s="150" t="s">
        <v>196</v>
      </c>
      <c r="D14" s="150" t="s">
        <v>182</v>
      </c>
      <c r="E14" s="150" t="s">
        <v>110</v>
      </c>
      <c r="F14" s="150" t="s">
        <v>197</v>
      </c>
      <c r="G14" s="150" t="s">
        <v>198</v>
      </c>
      <c r="H14" s="84">
        <v>529800</v>
      </c>
      <c r="I14" s="84">
        <v>529800</v>
      </c>
      <c r="J14" s="7"/>
      <c r="K14" s="7"/>
      <c r="L14" s="84">
        <v>529800</v>
      </c>
      <c r="M14" s="7"/>
      <c r="N14" s="84"/>
      <c r="O14" s="84"/>
      <c r="P14" s="84"/>
      <c r="Q14" s="84"/>
      <c r="R14" s="84"/>
      <c r="S14" s="84"/>
      <c r="T14" s="84"/>
      <c r="U14" s="84"/>
      <c r="V14" s="84"/>
      <c r="W14" s="84"/>
    </row>
    <row r="15" ht="20.25" customHeight="1" spans="1:23">
      <c r="A15" s="150" t="s">
        <v>71</v>
      </c>
      <c r="B15" s="150" t="s">
        <v>199</v>
      </c>
      <c r="C15" s="150" t="s">
        <v>200</v>
      </c>
      <c r="D15" s="150" t="s">
        <v>182</v>
      </c>
      <c r="E15" s="150" t="s">
        <v>110</v>
      </c>
      <c r="F15" s="150" t="s">
        <v>201</v>
      </c>
      <c r="G15" s="150" t="s">
        <v>200</v>
      </c>
      <c r="H15" s="84">
        <v>43680</v>
      </c>
      <c r="I15" s="84">
        <v>43680</v>
      </c>
      <c r="J15" s="7"/>
      <c r="K15" s="7"/>
      <c r="L15" s="84">
        <v>43680</v>
      </c>
      <c r="M15" s="7"/>
      <c r="N15" s="84"/>
      <c r="O15" s="84"/>
      <c r="P15" s="84"/>
      <c r="Q15" s="84"/>
      <c r="R15" s="84"/>
      <c r="S15" s="84"/>
      <c r="T15" s="84"/>
      <c r="U15" s="84"/>
      <c r="V15" s="84"/>
      <c r="W15" s="84"/>
    </row>
    <row r="16" ht="20.25" customHeight="1" spans="1:23">
      <c r="A16" s="150" t="s">
        <v>71</v>
      </c>
      <c r="B16" s="150" t="s">
        <v>202</v>
      </c>
      <c r="C16" s="150" t="s">
        <v>203</v>
      </c>
      <c r="D16" s="150" t="s">
        <v>182</v>
      </c>
      <c r="E16" s="150" t="s">
        <v>110</v>
      </c>
      <c r="F16" s="150" t="s">
        <v>204</v>
      </c>
      <c r="G16" s="150" t="s">
        <v>205</v>
      </c>
      <c r="H16" s="84">
        <v>120760</v>
      </c>
      <c r="I16" s="84">
        <v>120760</v>
      </c>
      <c r="J16" s="7"/>
      <c r="K16" s="7"/>
      <c r="L16" s="84">
        <v>120760</v>
      </c>
      <c r="M16" s="7"/>
      <c r="N16" s="84"/>
      <c r="O16" s="84"/>
      <c r="P16" s="84"/>
      <c r="Q16" s="84"/>
      <c r="R16" s="84"/>
      <c r="S16" s="84"/>
      <c r="T16" s="84"/>
      <c r="U16" s="84"/>
      <c r="V16" s="84"/>
      <c r="W16" s="84"/>
    </row>
    <row r="17" ht="20.25" customHeight="1" spans="1:23">
      <c r="A17" s="150" t="s">
        <v>71</v>
      </c>
      <c r="B17" s="150" t="s">
        <v>202</v>
      </c>
      <c r="C17" s="150" t="s">
        <v>203</v>
      </c>
      <c r="D17" s="150" t="s">
        <v>182</v>
      </c>
      <c r="E17" s="150" t="s">
        <v>110</v>
      </c>
      <c r="F17" s="150" t="s">
        <v>206</v>
      </c>
      <c r="G17" s="150" t="s">
        <v>207</v>
      </c>
      <c r="H17" s="84">
        <v>12000</v>
      </c>
      <c r="I17" s="84">
        <v>12000</v>
      </c>
      <c r="J17" s="7"/>
      <c r="K17" s="7"/>
      <c r="L17" s="84">
        <v>12000</v>
      </c>
      <c r="M17" s="7"/>
      <c r="N17" s="84"/>
      <c r="O17" s="84"/>
      <c r="P17" s="84"/>
      <c r="Q17" s="84"/>
      <c r="R17" s="84"/>
      <c r="S17" s="84"/>
      <c r="T17" s="84"/>
      <c r="U17" s="84"/>
      <c r="V17" s="84"/>
      <c r="W17" s="84"/>
    </row>
    <row r="18" ht="20.25" customHeight="1" spans="1:23">
      <c r="A18" s="150" t="s">
        <v>71</v>
      </c>
      <c r="B18" s="150" t="s">
        <v>202</v>
      </c>
      <c r="C18" s="150" t="s">
        <v>203</v>
      </c>
      <c r="D18" s="150" t="s">
        <v>182</v>
      </c>
      <c r="E18" s="150" t="s">
        <v>110</v>
      </c>
      <c r="F18" s="150" t="s">
        <v>206</v>
      </c>
      <c r="G18" s="150" t="s">
        <v>207</v>
      </c>
      <c r="H18" s="84">
        <v>20000</v>
      </c>
      <c r="I18" s="84">
        <v>20000</v>
      </c>
      <c r="J18" s="7"/>
      <c r="K18" s="7"/>
      <c r="L18" s="84">
        <v>20000</v>
      </c>
      <c r="M18" s="7"/>
      <c r="N18" s="84"/>
      <c r="O18" s="84"/>
      <c r="P18" s="84"/>
      <c r="Q18" s="84"/>
      <c r="R18" s="84"/>
      <c r="S18" s="84"/>
      <c r="T18" s="84"/>
      <c r="U18" s="84"/>
      <c r="V18" s="84"/>
      <c r="W18" s="84"/>
    </row>
    <row r="19" ht="20.25" customHeight="1" spans="1:23">
      <c r="A19" s="150" t="s">
        <v>71</v>
      </c>
      <c r="B19" s="150" t="s">
        <v>202</v>
      </c>
      <c r="C19" s="150" t="s">
        <v>203</v>
      </c>
      <c r="D19" s="150" t="s">
        <v>182</v>
      </c>
      <c r="E19" s="150" t="s">
        <v>110</v>
      </c>
      <c r="F19" s="150" t="s">
        <v>208</v>
      </c>
      <c r="G19" s="150" t="s">
        <v>209</v>
      </c>
      <c r="H19" s="84">
        <v>30000</v>
      </c>
      <c r="I19" s="84">
        <v>30000</v>
      </c>
      <c r="J19" s="7"/>
      <c r="K19" s="7"/>
      <c r="L19" s="84">
        <v>30000</v>
      </c>
      <c r="M19" s="7"/>
      <c r="N19" s="84"/>
      <c r="O19" s="84"/>
      <c r="P19" s="84"/>
      <c r="Q19" s="84"/>
      <c r="R19" s="84"/>
      <c r="S19" s="84"/>
      <c r="T19" s="84"/>
      <c r="U19" s="84"/>
      <c r="V19" s="84"/>
      <c r="W19" s="84"/>
    </row>
    <row r="20" ht="20.25" customHeight="1" spans="1:23">
      <c r="A20" s="150" t="s">
        <v>71</v>
      </c>
      <c r="B20" s="150" t="s">
        <v>202</v>
      </c>
      <c r="C20" s="150" t="s">
        <v>203</v>
      </c>
      <c r="D20" s="150" t="s">
        <v>182</v>
      </c>
      <c r="E20" s="150" t="s">
        <v>110</v>
      </c>
      <c r="F20" s="150" t="s">
        <v>210</v>
      </c>
      <c r="G20" s="150" t="s">
        <v>211</v>
      </c>
      <c r="H20" s="84">
        <v>45000</v>
      </c>
      <c r="I20" s="84">
        <v>45000</v>
      </c>
      <c r="J20" s="7"/>
      <c r="K20" s="7"/>
      <c r="L20" s="84">
        <v>45000</v>
      </c>
      <c r="M20" s="7"/>
      <c r="N20" s="84"/>
      <c r="O20" s="84"/>
      <c r="P20" s="84"/>
      <c r="Q20" s="84"/>
      <c r="R20" s="84"/>
      <c r="S20" s="84"/>
      <c r="T20" s="84"/>
      <c r="U20" s="84"/>
      <c r="V20" s="84"/>
      <c r="W20" s="84"/>
    </row>
    <row r="21" ht="20.25" customHeight="1" spans="1:23">
      <c r="A21" s="150" t="s">
        <v>71</v>
      </c>
      <c r="B21" s="150" t="s">
        <v>202</v>
      </c>
      <c r="C21" s="150" t="s">
        <v>203</v>
      </c>
      <c r="D21" s="150" t="s">
        <v>182</v>
      </c>
      <c r="E21" s="150" t="s">
        <v>110</v>
      </c>
      <c r="F21" s="150" t="s">
        <v>212</v>
      </c>
      <c r="G21" s="150" t="s">
        <v>213</v>
      </c>
      <c r="H21" s="84">
        <v>122000</v>
      </c>
      <c r="I21" s="84">
        <v>122000</v>
      </c>
      <c r="J21" s="7"/>
      <c r="K21" s="7"/>
      <c r="L21" s="84">
        <v>122000</v>
      </c>
      <c r="M21" s="7"/>
      <c r="N21" s="84"/>
      <c r="O21" s="84"/>
      <c r="P21" s="84"/>
      <c r="Q21" s="84"/>
      <c r="R21" s="84"/>
      <c r="S21" s="84"/>
      <c r="T21" s="84"/>
      <c r="U21" s="84"/>
      <c r="V21" s="84"/>
      <c r="W21" s="84"/>
    </row>
    <row r="22" ht="20.25" customHeight="1" spans="1:23">
      <c r="A22" s="150" t="s">
        <v>71</v>
      </c>
      <c r="B22" s="150" t="s">
        <v>202</v>
      </c>
      <c r="C22" s="150" t="s">
        <v>203</v>
      </c>
      <c r="D22" s="150" t="s">
        <v>182</v>
      </c>
      <c r="E22" s="150" t="s">
        <v>110</v>
      </c>
      <c r="F22" s="150" t="s">
        <v>214</v>
      </c>
      <c r="G22" s="150" t="s">
        <v>215</v>
      </c>
      <c r="H22" s="84">
        <v>20000</v>
      </c>
      <c r="I22" s="84">
        <v>20000</v>
      </c>
      <c r="J22" s="7"/>
      <c r="K22" s="7"/>
      <c r="L22" s="84">
        <v>20000</v>
      </c>
      <c r="M22" s="7"/>
      <c r="N22" s="84"/>
      <c r="O22" s="84"/>
      <c r="P22" s="84"/>
      <c r="Q22" s="84"/>
      <c r="R22" s="84"/>
      <c r="S22" s="84"/>
      <c r="T22" s="84"/>
      <c r="U22" s="84"/>
      <c r="V22" s="84"/>
      <c r="W22" s="84"/>
    </row>
    <row r="23" ht="20.25" customHeight="1" spans="1:23">
      <c r="A23" s="150" t="s">
        <v>71</v>
      </c>
      <c r="B23" s="150" t="s">
        <v>202</v>
      </c>
      <c r="C23" s="150" t="s">
        <v>203</v>
      </c>
      <c r="D23" s="150" t="s">
        <v>182</v>
      </c>
      <c r="E23" s="150" t="s">
        <v>110</v>
      </c>
      <c r="F23" s="150" t="s">
        <v>216</v>
      </c>
      <c r="G23" s="150" t="s">
        <v>217</v>
      </c>
      <c r="H23" s="84">
        <v>20000</v>
      </c>
      <c r="I23" s="84">
        <v>20000</v>
      </c>
      <c r="J23" s="7"/>
      <c r="K23" s="7"/>
      <c r="L23" s="84">
        <v>20000</v>
      </c>
      <c r="M23" s="7"/>
      <c r="N23" s="84"/>
      <c r="O23" s="84"/>
      <c r="P23" s="84"/>
      <c r="Q23" s="84"/>
      <c r="R23" s="84"/>
      <c r="S23" s="84"/>
      <c r="T23" s="84"/>
      <c r="U23" s="84"/>
      <c r="V23" s="84"/>
      <c r="W23" s="84"/>
    </row>
    <row r="24" ht="20.25" customHeight="1" spans="1:23">
      <c r="A24" s="150" t="s">
        <v>71</v>
      </c>
      <c r="B24" s="150" t="s">
        <v>202</v>
      </c>
      <c r="C24" s="150" t="s">
        <v>203</v>
      </c>
      <c r="D24" s="150" t="s">
        <v>218</v>
      </c>
      <c r="E24" s="150" t="s">
        <v>100</v>
      </c>
      <c r="F24" s="150" t="s">
        <v>219</v>
      </c>
      <c r="G24" s="150" t="s">
        <v>220</v>
      </c>
      <c r="H24" s="84">
        <v>55200</v>
      </c>
      <c r="I24" s="84">
        <v>55200</v>
      </c>
      <c r="J24" s="7"/>
      <c r="K24" s="7"/>
      <c r="L24" s="84">
        <v>55200</v>
      </c>
      <c r="M24" s="7"/>
      <c r="N24" s="84"/>
      <c r="O24" s="84"/>
      <c r="P24" s="84"/>
      <c r="Q24" s="84"/>
      <c r="R24" s="84"/>
      <c r="S24" s="84"/>
      <c r="T24" s="84"/>
      <c r="U24" s="84"/>
      <c r="V24" s="84"/>
      <c r="W24" s="84"/>
    </row>
    <row r="25" ht="20.25" customHeight="1" spans="1:23">
      <c r="A25" s="150" t="s">
        <v>71</v>
      </c>
      <c r="B25" s="150" t="s">
        <v>202</v>
      </c>
      <c r="C25" s="150" t="s">
        <v>203</v>
      </c>
      <c r="D25" s="150" t="s">
        <v>182</v>
      </c>
      <c r="E25" s="150" t="s">
        <v>110</v>
      </c>
      <c r="F25" s="150" t="s">
        <v>219</v>
      </c>
      <c r="G25" s="150" t="s">
        <v>220</v>
      </c>
      <c r="H25" s="84">
        <v>134400</v>
      </c>
      <c r="I25" s="84">
        <v>134400</v>
      </c>
      <c r="J25" s="7"/>
      <c r="K25" s="7"/>
      <c r="L25" s="84">
        <v>134400</v>
      </c>
      <c r="M25" s="7"/>
      <c r="N25" s="84"/>
      <c r="O25" s="84"/>
      <c r="P25" s="84"/>
      <c r="Q25" s="84"/>
      <c r="R25" s="84"/>
      <c r="S25" s="84"/>
      <c r="T25" s="84"/>
      <c r="U25" s="84"/>
      <c r="V25" s="84"/>
      <c r="W25" s="84"/>
    </row>
    <row r="26" ht="20.25" customHeight="1" spans="1:23">
      <c r="A26" s="150" t="s">
        <v>71</v>
      </c>
      <c r="B26" s="150" t="s">
        <v>221</v>
      </c>
      <c r="C26" s="150" t="s">
        <v>222</v>
      </c>
      <c r="D26" s="150" t="s">
        <v>223</v>
      </c>
      <c r="E26" s="150" t="s">
        <v>101</v>
      </c>
      <c r="F26" s="150" t="s">
        <v>224</v>
      </c>
      <c r="G26" s="150" t="s">
        <v>225</v>
      </c>
      <c r="H26" s="84">
        <v>1141499.52</v>
      </c>
      <c r="I26" s="84">
        <v>1141499.52</v>
      </c>
      <c r="J26" s="7"/>
      <c r="K26" s="7"/>
      <c r="L26" s="84">
        <v>1141499.52</v>
      </c>
      <c r="M26" s="7"/>
      <c r="N26" s="84"/>
      <c r="O26" s="84"/>
      <c r="P26" s="84"/>
      <c r="Q26" s="84"/>
      <c r="R26" s="84"/>
      <c r="S26" s="84"/>
      <c r="T26" s="84"/>
      <c r="U26" s="84"/>
      <c r="V26" s="84"/>
      <c r="W26" s="84"/>
    </row>
    <row r="27" ht="20.25" customHeight="1" spans="1:23">
      <c r="A27" s="150" t="s">
        <v>71</v>
      </c>
      <c r="B27" s="150" t="s">
        <v>221</v>
      </c>
      <c r="C27" s="150" t="s">
        <v>222</v>
      </c>
      <c r="D27" s="150" t="s">
        <v>226</v>
      </c>
      <c r="E27" s="150" t="s">
        <v>102</v>
      </c>
      <c r="F27" s="150" t="s">
        <v>227</v>
      </c>
      <c r="G27" s="150" t="s">
        <v>228</v>
      </c>
      <c r="H27" s="84">
        <v>300000</v>
      </c>
      <c r="I27" s="84">
        <v>300000</v>
      </c>
      <c r="J27" s="7"/>
      <c r="K27" s="7"/>
      <c r="L27" s="84">
        <v>300000</v>
      </c>
      <c r="M27" s="7"/>
      <c r="N27" s="84"/>
      <c r="O27" s="84"/>
      <c r="P27" s="84"/>
      <c r="Q27" s="84"/>
      <c r="R27" s="84"/>
      <c r="S27" s="84"/>
      <c r="T27" s="84"/>
      <c r="U27" s="84"/>
      <c r="V27" s="84"/>
      <c r="W27" s="84"/>
    </row>
    <row r="28" ht="20.25" customHeight="1" spans="1:23">
      <c r="A28" s="150" t="s">
        <v>71</v>
      </c>
      <c r="B28" s="150" t="s">
        <v>221</v>
      </c>
      <c r="C28" s="150" t="s">
        <v>222</v>
      </c>
      <c r="D28" s="150" t="s">
        <v>229</v>
      </c>
      <c r="E28" s="150" t="s">
        <v>105</v>
      </c>
      <c r="F28" s="150" t="s">
        <v>230</v>
      </c>
      <c r="G28" s="150" t="s">
        <v>231</v>
      </c>
      <c r="H28" s="84">
        <v>563924.88</v>
      </c>
      <c r="I28" s="84">
        <v>563924.88</v>
      </c>
      <c r="J28" s="7"/>
      <c r="K28" s="7"/>
      <c r="L28" s="84">
        <v>563924.88</v>
      </c>
      <c r="M28" s="7"/>
      <c r="N28" s="84"/>
      <c r="O28" s="84"/>
      <c r="P28" s="84"/>
      <c r="Q28" s="84"/>
      <c r="R28" s="84"/>
      <c r="S28" s="84"/>
      <c r="T28" s="84"/>
      <c r="U28" s="84"/>
      <c r="V28" s="84"/>
      <c r="W28" s="84"/>
    </row>
    <row r="29" ht="20.25" customHeight="1" spans="1:23">
      <c r="A29" s="150" t="s">
        <v>71</v>
      </c>
      <c r="B29" s="150" t="s">
        <v>221</v>
      </c>
      <c r="C29" s="150" t="s">
        <v>222</v>
      </c>
      <c r="D29" s="150" t="s">
        <v>232</v>
      </c>
      <c r="E29" s="150" t="s">
        <v>106</v>
      </c>
      <c r="F29" s="150" t="s">
        <v>233</v>
      </c>
      <c r="G29" s="150" t="s">
        <v>234</v>
      </c>
      <c r="H29" s="84">
        <v>22000</v>
      </c>
      <c r="I29" s="84">
        <v>22000</v>
      </c>
      <c r="J29" s="7"/>
      <c r="K29" s="7"/>
      <c r="L29" s="84">
        <v>22000</v>
      </c>
      <c r="M29" s="7"/>
      <c r="N29" s="84"/>
      <c r="O29" s="84"/>
      <c r="P29" s="84"/>
      <c r="Q29" s="84"/>
      <c r="R29" s="84"/>
      <c r="S29" s="84"/>
      <c r="T29" s="84"/>
      <c r="U29" s="84"/>
      <c r="V29" s="84"/>
      <c r="W29" s="84"/>
    </row>
    <row r="30" ht="20.25" customHeight="1" spans="1:23">
      <c r="A30" s="150" t="s">
        <v>71</v>
      </c>
      <c r="B30" s="150" t="s">
        <v>221</v>
      </c>
      <c r="C30" s="150" t="s">
        <v>222</v>
      </c>
      <c r="D30" s="150" t="s">
        <v>232</v>
      </c>
      <c r="E30" s="150" t="s">
        <v>106</v>
      </c>
      <c r="F30" s="150" t="s">
        <v>233</v>
      </c>
      <c r="G30" s="150" t="s">
        <v>234</v>
      </c>
      <c r="H30" s="84">
        <v>766725</v>
      </c>
      <c r="I30" s="84">
        <v>766725</v>
      </c>
      <c r="J30" s="7"/>
      <c r="K30" s="7"/>
      <c r="L30" s="84">
        <v>766725</v>
      </c>
      <c r="M30" s="7"/>
      <c r="N30" s="84"/>
      <c r="O30" s="84"/>
      <c r="P30" s="84"/>
      <c r="Q30" s="84"/>
      <c r="R30" s="84"/>
      <c r="S30" s="84"/>
      <c r="T30" s="84"/>
      <c r="U30" s="84"/>
      <c r="V30" s="84"/>
      <c r="W30" s="84"/>
    </row>
    <row r="31" ht="20.25" customHeight="1" spans="1:23">
      <c r="A31" s="150" t="s">
        <v>71</v>
      </c>
      <c r="B31" s="150" t="s">
        <v>221</v>
      </c>
      <c r="C31" s="150" t="s">
        <v>222</v>
      </c>
      <c r="D31" s="150" t="s">
        <v>235</v>
      </c>
      <c r="E31" s="150" t="s">
        <v>107</v>
      </c>
      <c r="F31" s="150" t="s">
        <v>236</v>
      </c>
      <c r="G31" s="150" t="s">
        <v>237</v>
      </c>
      <c r="H31" s="84">
        <v>14268.84</v>
      </c>
      <c r="I31" s="84">
        <v>14268.84</v>
      </c>
      <c r="J31" s="7"/>
      <c r="K31" s="7"/>
      <c r="L31" s="84">
        <v>14268.84</v>
      </c>
      <c r="M31" s="7"/>
      <c r="N31" s="84"/>
      <c r="O31" s="84"/>
      <c r="P31" s="84"/>
      <c r="Q31" s="84"/>
      <c r="R31" s="84"/>
      <c r="S31" s="84"/>
      <c r="T31" s="84"/>
      <c r="U31" s="84"/>
      <c r="V31" s="84"/>
      <c r="W31" s="84"/>
    </row>
    <row r="32" ht="20.25" customHeight="1" spans="1:23">
      <c r="A32" s="150" t="s">
        <v>71</v>
      </c>
      <c r="B32" s="150" t="s">
        <v>221</v>
      </c>
      <c r="C32" s="150" t="s">
        <v>222</v>
      </c>
      <c r="D32" s="150" t="s">
        <v>235</v>
      </c>
      <c r="E32" s="150" t="s">
        <v>107</v>
      </c>
      <c r="F32" s="150" t="s">
        <v>236</v>
      </c>
      <c r="G32" s="150" t="s">
        <v>237</v>
      </c>
      <c r="H32" s="84">
        <v>77380.32</v>
      </c>
      <c r="I32" s="84">
        <v>77380.32</v>
      </c>
      <c r="J32" s="7"/>
      <c r="K32" s="7"/>
      <c r="L32" s="84">
        <v>77380.32</v>
      </c>
      <c r="M32" s="7"/>
      <c r="N32" s="84"/>
      <c r="O32" s="84"/>
      <c r="P32" s="84"/>
      <c r="Q32" s="84"/>
      <c r="R32" s="84"/>
      <c r="S32" s="84"/>
      <c r="T32" s="84"/>
      <c r="U32" s="84"/>
      <c r="V32" s="84"/>
      <c r="W32" s="84"/>
    </row>
    <row r="33" ht="20.25" customHeight="1" spans="1:23">
      <c r="A33" s="150" t="s">
        <v>71</v>
      </c>
      <c r="B33" s="150" t="s">
        <v>221</v>
      </c>
      <c r="C33" s="150" t="s">
        <v>222</v>
      </c>
      <c r="D33" s="150" t="s">
        <v>182</v>
      </c>
      <c r="E33" s="150" t="s">
        <v>110</v>
      </c>
      <c r="F33" s="150" t="s">
        <v>236</v>
      </c>
      <c r="G33" s="150" t="s">
        <v>237</v>
      </c>
      <c r="H33" s="84">
        <v>2196</v>
      </c>
      <c r="I33" s="84">
        <v>2196</v>
      </c>
      <c r="J33" s="7"/>
      <c r="K33" s="7"/>
      <c r="L33" s="84">
        <v>2196</v>
      </c>
      <c r="M33" s="7"/>
      <c r="N33" s="84"/>
      <c r="O33" s="84"/>
      <c r="P33" s="84"/>
      <c r="Q33" s="84"/>
      <c r="R33" s="84"/>
      <c r="S33" s="84"/>
      <c r="T33" s="84"/>
      <c r="U33" s="84"/>
      <c r="V33" s="84"/>
      <c r="W33" s="84"/>
    </row>
    <row r="34" ht="20.25" customHeight="1" spans="1:23">
      <c r="A34" s="150" t="s">
        <v>71</v>
      </c>
      <c r="B34" s="150" t="s">
        <v>238</v>
      </c>
      <c r="C34" s="150" t="s">
        <v>239</v>
      </c>
      <c r="D34" s="150" t="s">
        <v>218</v>
      </c>
      <c r="E34" s="150" t="s">
        <v>100</v>
      </c>
      <c r="F34" s="150" t="s">
        <v>240</v>
      </c>
      <c r="G34" s="150" t="s">
        <v>241</v>
      </c>
      <c r="H34" s="84">
        <v>2318400</v>
      </c>
      <c r="I34" s="84">
        <v>2318400</v>
      </c>
      <c r="J34" s="7"/>
      <c r="K34" s="7"/>
      <c r="L34" s="84">
        <v>2318400</v>
      </c>
      <c r="M34" s="7"/>
      <c r="N34" s="84"/>
      <c r="O34" s="84"/>
      <c r="P34" s="84"/>
      <c r="Q34" s="84"/>
      <c r="R34" s="84"/>
      <c r="S34" s="84"/>
      <c r="T34" s="84"/>
      <c r="U34" s="84"/>
      <c r="V34" s="84"/>
      <c r="W34" s="84"/>
    </row>
    <row r="35" ht="20.25" customHeight="1" spans="1:23">
      <c r="A35" s="150" t="s">
        <v>71</v>
      </c>
      <c r="B35" s="150" t="s">
        <v>242</v>
      </c>
      <c r="C35" s="150" t="s">
        <v>243</v>
      </c>
      <c r="D35" s="150" t="s">
        <v>182</v>
      </c>
      <c r="E35" s="150" t="s">
        <v>110</v>
      </c>
      <c r="F35" s="150" t="s">
        <v>187</v>
      </c>
      <c r="G35" s="150" t="s">
        <v>188</v>
      </c>
      <c r="H35" s="84">
        <v>896000</v>
      </c>
      <c r="I35" s="84">
        <v>896000</v>
      </c>
      <c r="J35" s="7"/>
      <c r="K35" s="7"/>
      <c r="L35" s="84">
        <v>896000</v>
      </c>
      <c r="M35" s="7"/>
      <c r="N35" s="84"/>
      <c r="O35" s="84"/>
      <c r="P35" s="84"/>
      <c r="Q35" s="84"/>
      <c r="R35" s="84"/>
      <c r="S35" s="84"/>
      <c r="T35" s="84"/>
      <c r="U35" s="84"/>
      <c r="V35" s="84"/>
      <c r="W35" s="84"/>
    </row>
    <row r="36" ht="20.25" customHeight="1" spans="1:23">
      <c r="A36" s="150" t="s">
        <v>71</v>
      </c>
      <c r="B36" s="150" t="s">
        <v>242</v>
      </c>
      <c r="C36" s="150" t="s">
        <v>243</v>
      </c>
      <c r="D36" s="150" t="s">
        <v>182</v>
      </c>
      <c r="E36" s="150" t="s">
        <v>110</v>
      </c>
      <c r="F36" s="150" t="s">
        <v>187</v>
      </c>
      <c r="G36" s="150" t="s">
        <v>188</v>
      </c>
      <c r="H36" s="84">
        <v>1384680</v>
      </c>
      <c r="I36" s="84">
        <v>1384680</v>
      </c>
      <c r="J36" s="7"/>
      <c r="K36" s="7"/>
      <c r="L36" s="84">
        <v>1384680</v>
      </c>
      <c r="M36" s="7"/>
      <c r="N36" s="84"/>
      <c r="O36" s="84"/>
      <c r="P36" s="84"/>
      <c r="Q36" s="84"/>
      <c r="R36" s="84"/>
      <c r="S36" s="84"/>
      <c r="T36" s="84"/>
      <c r="U36" s="84"/>
      <c r="V36" s="84"/>
      <c r="W36" s="84"/>
    </row>
    <row r="37" ht="20.25" customHeight="1" spans="1:23">
      <c r="A37" s="150" t="s">
        <v>71</v>
      </c>
      <c r="B37" s="150" t="s">
        <v>244</v>
      </c>
      <c r="C37" s="150" t="s">
        <v>245</v>
      </c>
      <c r="D37" s="150" t="s">
        <v>218</v>
      </c>
      <c r="E37" s="150" t="s">
        <v>100</v>
      </c>
      <c r="F37" s="150" t="s">
        <v>219</v>
      </c>
      <c r="G37" s="150" t="s">
        <v>220</v>
      </c>
      <c r="H37" s="84">
        <v>220800</v>
      </c>
      <c r="I37" s="84">
        <v>220800</v>
      </c>
      <c r="J37" s="7"/>
      <c r="K37" s="7"/>
      <c r="L37" s="84">
        <v>220800</v>
      </c>
      <c r="M37" s="7"/>
      <c r="N37" s="84"/>
      <c r="O37" s="84"/>
      <c r="P37" s="84"/>
      <c r="Q37" s="84"/>
      <c r="R37" s="84"/>
      <c r="S37" s="84"/>
      <c r="T37" s="84"/>
      <c r="U37" s="84"/>
      <c r="V37" s="84"/>
      <c r="W37" s="84"/>
    </row>
    <row r="38" ht="20.25" customHeight="1" spans="1:23">
      <c r="A38" s="150" t="s">
        <v>71</v>
      </c>
      <c r="B38" s="150" t="s">
        <v>246</v>
      </c>
      <c r="C38" s="150" t="s">
        <v>247</v>
      </c>
      <c r="D38" s="150" t="s">
        <v>182</v>
      </c>
      <c r="E38" s="150" t="s">
        <v>110</v>
      </c>
      <c r="F38" s="150" t="s">
        <v>248</v>
      </c>
      <c r="G38" s="150" t="s">
        <v>249</v>
      </c>
      <c r="H38" s="84">
        <v>1124964</v>
      </c>
      <c r="I38" s="84">
        <v>1124964</v>
      </c>
      <c r="J38" s="7"/>
      <c r="K38" s="7"/>
      <c r="L38" s="84">
        <v>1124964</v>
      </c>
      <c r="M38" s="7"/>
      <c r="N38" s="84"/>
      <c r="O38" s="84"/>
      <c r="P38" s="84"/>
      <c r="Q38" s="84"/>
      <c r="R38" s="84"/>
      <c r="S38" s="84"/>
      <c r="T38" s="84"/>
      <c r="U38" s="84"/>
      <c r="V38" s="84"/>
      <c r="W38" s="84"/>
    </row>
    <row r="39" ht="20.25" customHeight="1" spans="1:23">
      <c r="A39" s="150" t="s">
        <v>71</v>
      </c>
      <c r="B39" s="150" t="s">
        <v>246</v>
      </c>
      <c r="C39" s="150" t="s">
        <v>247</v>
      </c>
      <c r="D39" s="150" t="s">
        <v>182</v>
      </c>
      <c r="E39" s="150" t="s">
        <v>110</v>
      </c>
      <c r="F39" s="150" t="s">
        <v>248</v>
      </c>
      <c r="G39" s="150" t="s">
        <v>249</v>
      </c>
      <c r="H39" s="84">
        <v>2131836</v>
      </c>
      <c r="I39" s="84">
        <v>2131836</v>
      </c>
      <c r="J39" s="7"/>
      <c r="K39" s="7"/>
      <c r="L39" s="84">
        <v>2131836</v>
      </c>
      <c r="M39" s="7"/>
      <c r="N39" s="84"/>
      <c r="O39" s="84"/>
      <c r="P39" s="84"/>
      <c r="Q39" s="84"/>
      <c r="R39" s="84"/>
      <c r="S39" s="84"/>
      <c r="T39" s="84"/>
      <c r="U39" s="84"/>
      <c r="V39" s="84"/>
      <c r="W39" s="84"/>
    </row>
    <row r="40" ht="20.25" customHeight="1" spans="1:23">
      <c r="A40" s="150" t="s">
        <v>71</v>
      </c>
      <c r="B40" s="150" t="s">
        <v>250</v>
      </c>
      <c r="C40" s="150" t="s">
        <v>251</v>
      </c>
      <c r="D40" s="150" t="s">
        <v>182</v>
      </c>
      <c r="E40" s="150" t="s">
        <v>110</v>
      </c>
      <c r="F40" s="150" t="s">
        <v>240</v>
      </c>
      <c r="G40" s="150" t="s">
        <v>241</v>
      </c>
      <c r="H40" s="84">
        <v>36000</v>
      </c>
      <c r="I40" s="84">
        <v>36000</v>
      </c>
      <c r="J40" s="7"/>
      <c r="K40" s="7"/>
      <c r="L40" s="84">
        <v>36000</v>
      </c>
      <c r="M40" s="7"/>
      <c r="N40" s="84"/>
      <c r="O40" s="84"/>
      <c r="P40" s="84"/>
      <c r="Q40" s="84"/>
      <c r="R40" s="84"/>
      <c r="S40" s="84"/>
      <c r="T40" s="84"/>
      <c r="U40" s="84"/>
      <c r="V40" s="84"/>
      <c r="W40" s="84"/>
    </row>
    <row r="41" ht="20.25" customHeight="1" spans="1:23">
      <c r="A41" s="150" t="s">
        <v>71</v>
      </c>
      <c r="B41" s="150" t="s">
        <v>252</v>
      </c>
      <c r="C41" s="150" t="s">
        <v>253</v>
      </c>
      <c r="D41" s="150" t="s">
        <v>182</v>
      </c>
      <c r="E41" s="150" t="s">
        <v>110</v>
      </c>
      <c r="F41" s="150" t="s">
        <v>219</v>
      </c>
      <c r="G41" s="150" t="s">
        <v>220</v>
      </c>
      <c r="H41" s="84">
        <v>20000</v>
      </c>
      <c r="I41" s="84">
        <v>20000</v>
      </c>
      <c r="J41" s="7"/>
      <c r="K41" s="7"/>
      <c r="L41" s="84">
        <v>20000</v>
      </c>
      <c r="M41" s="7"/>
      <c r="N41" s="84"/>
      <c r="O41" s="84"/>
      <c r="P41" s="84"/>
      <c r="Q41" s="84"/>
      <c r="R41" s="84"/>
      <c r="S41" s="84"/>
      <c r="T41" s="84"/>
      <c r="U41" s="84"/>
      <c r="V41" s="84"/>
      <c r="W41" s="84"/>
    </row>
    <row r="42" ht="20.25" customHeight="1" spans="1:23">
      <c r="A42" s="150" t="s">
        <v>71</v>
      </c>
      <c r="B42" s="150" t="s">
        <v>254</v>
      </c>
      <c r="C42" s="150" t="s">
        <v>255</v>
      </c>
      <c r="D42" s="150" t="s">
        <v>182</v>
      </c>
      <c r="E42" s="150" t="s">
        <v>110</v>
      </c>
      <c r="F42" s="150" t="s">
        <v>204</v>
      </c>
      <c r="G42" s="150" t="s">
        <v>205</v>
      </c>
      <c r="H42" s="84">
        <v>40000</v>
      </c>
      <c r="I42" s="84">
        <v>40000</v>
      </c>
      <c r="J42" s="7"/>
      <c r="K42" s="7"/>
      <c r="L42" s="84">
        <v>40000</v>
      </c>
      <c r="M42" s="7"/>
      <c r="N42" s="84"/>
      <c r="O42" s="84"/>
      <c r="P42" s="84"/>
      <c r="Q42" s="84"/>
      <c r="R42" s="84"/>
      <c r="S42" s="84"/>
      <c r="T42" s="84"/>
      <c r="U42" s="84"/>
      <c r="V42" s="84"/>
      <c r="W42" s="84"/>
    </row>
    <row r="43" ht="17.25" customHeight="1" spans="1:23">
      <c r="A43" s="39"/>
      <c r="B43" s="151"/>
      <c r="C43" s="151"/>
      <c r="D43" s="151"/>
      <c r="E43" s="151"/>
      <c r="F43" s="151"/>
      <c r="G43" s="152"/>
      <c r="H43" s="84">
        <v>19778137.56</v>
      </c>
      <c r="I43" s="84">
        <v>19778137.56</v>
      </c>
      <c r="J43" s="84"/>
      <c r="K43" s="84"/>
      <c r="L43" s="84">
        <v>19778137.56</v>
      </c>
      <c r="M43" s="84"/>
      <c r="N43" s="84"/>
      <c r="O43" s="84"/>
      <c r="P43" s="84"/>
      <c r="Q43" s="84"/>
      <c r="R43" s="84"/>
      <c r="S43" s="84"/>
      <c r="T43" s="84"/>
      <c r="U43" s="84"/>
      <c r="V43" s="84"/>
      <c r="W43" s="84"/>
    </row>
  </sheetData>
  <mergeCells count="30">
    <mergeCell ref="A2:W2"/>
    <mergeCell ref="A3:G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selection activeCell="C4" sqref="C4:C7"/>
    </sheetView>
  </sheetViews>
  <sheetFormatPr defaultColWidth="9.13636363636364" defaultRowHeight="14.25" customHeight="1"/>
  <cols>
    <col min="1" max="1" width="10.2818181818182" customWidth="1"/>
    <col min="2" max="2" width="19.6363636363636" customWidth="1"/>
    <col min="3" max="3" width="32.8545454545455" customWidth="1"/>
    <col min="4" max="4" width="23.8545454545455" customWidth="1"/>
    <col min="5" max="5" width="11.1363636363636"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363636363636" customWidth="1"/>
    <col min="17" max="21" width="19.8545454545455" customWidth="1"/>
    <col min="22" max="22" width="20" customWidth="1"/>
    <col min="23" max="23" width="19.8545454545455" customWidth="1"/>
  </cols>
  <sheetData>
    <row r="1" ht="13.5" customHeight="1" spans="1:23">
      <c r="B1" s="136"/>
      <c r="E1" s="10"/>
      <c r="F1" s="10"/>
      <c r="G1" s="10"/>
      <c r="H1" s="10"/>
      <c r="U1" s="136"/>
      <c r="W1" s="137" t="s">
        <v>256</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
        <v>1</v>
      </c>
      <c r="B3" s="14"/>
      <c r="C3" s="14"/>
      <c r="D3" s="14"/>
      <c r="E3" s="14"/>
      <c r="F3" s="14"/>
      <c r="G3" s="14"/>
      <c r="H3" s="14"/>
      <c r="I3" s="15"/>
      <c r="J3" s="15"/>
      <c r="K3" s="15"/>
      <c r="L3" s="15"/>
      <c r="M3" s="15"/>
      <c r="N3" s="15"/>
      <c r="O3" s="15"/>
      <c r="P3" s="15"/>
      <c r="Q3" s="15"/>
      <c r="U3" s="136"/>
      <c r="W3" s="108" t="s">
        <v>2</v>
      </c>
    </row>
    <row r="4" ht="21.75" customHeight="1" spans="1:23">
      <c r="A4" s="17" t="s">
        <v>257</v>
      </c>
      <c r="B4" s="18" t="s">
        <v>164</v>
      </c>
      <c r="C4" s="17" t="s">
        <v>165</v>
      </c>
      <c r="D4" s="17" t="s">
        <v>258</v>
      </c>
      <c r="E4" s="18" t="s">
        <v>166</v>
      </c>
      <c r="F4" s="18" t="s">
        <v>167</v>
      </c>
      <c r="G4" s="18" t="s">
        <v>259</v>
      </c>
      <c r="H4" s="18" t="s">
        <v>260</v>
      </c>
      <c r="I4" s="19" t="s">
        <v>56</v>
      </c>
      <c r="J4" s="20" t="s">
        <v>261</v>
      </c>
      <c r="K4" s="21"/>
      <c r="L4" s="21"/>
      <c r="M4" s="22"/>
      <c r="N4" s="20" t="s">
        <v>172</v>
      </c>
      <c r="O4" s="21"/>
      <c r="P4" s="22"/>
      <c r="Q4" s="18" t="s">
        <v>62</v>
      </c>
      <c r="R4" s="20" t="s">
        <v>63</v>
      </c>
      <c r="S4" s="21"/>
      <c r="T4" s="21"/>
      <c r="U4" s="21"/>
      <c r="V4" s="21"/>
      <c r="W4" s="22"/>
    </row>
    <row r="5" ht="21.75" customHeight="1" spans="1:23">
      <c r="A5" s="23"/>
      <c r="B5" s="25"/>
      <c r="C5" s="23"/>
      <c r="D5" s="23"/>
      <c r="E5" s="24"/>
      <c r="F5" s="24"/>
      <c r="G5" s="24"/>
      <c r="H5" s="24"/>
      <c r="I5" s="25"/>
      <c r="J5" s="138" t="s">
        <v>59</v>
      </c>
      <c r="K5" s="139"/>
      <c r="L5" s="18" t="s">
        <v>60</v>
      </c>
      <c r="M5" s="18" t="s">
        <v>61</v>
      </c>
      <c r="N5" s="18" t="s">
        <v>59</v>
      </c>
      <c r="O5" s="18" t="s">
        <v>60</v>
      </c>
      <c r="P5" s="18" t="s">
        <v>61</v>
      </c>
      <c r="Q5" s="24"/>
      <c r="R5" s="18" t="s">
        <v>58</v>
      </c>
      <c r="S5" s="18" t="s">
        <v>65</v>
      </c>
      <c r="T5" s="18" t="s">
        <v>178</v>
      </c>
      <c r="U5" s="18" t="s">
        <v>67</v>
      </c>
      <c r="V5" s="18" t="s">
        <v>68</v>
      </c>
      <c r="W5" s="18" t="s">
        <v>69</v>
      </c>
    </row>
    <row r="6" ht="21" customHeight="1" spans="1:23">
      <c r="A6" s="25"/>
      <c r="B6" s="25"/>
      <c r="C6" s="25"/>
      <c r="D6" s="25"/>
      <c r="E6" s="25"/>
      <c r="F6" s="25"/>
      <c r="G6" s="25"/>
      <c r="H6" s="25"/>
      <c r="I6" s="25"/>
      <c r="J6" s="140" t="s">
        <v>58</v>
      </c>
      <c r="K6" s="141"/>
      <c r="L6" s="25"/>
      <c r="M6" s="25"/>
      <c r="N6" s="25"/>
      <c r="O6" s="25"/>
      <c r="P6" s="25"/>
      <c r="Q6" s="25"/>
      <c r="R6" s="25"/>
      <c r="S6" s="25"/>
      <c r="T6" s="25"/>
      <c r="U6" s="25"/>
      <c r="V6" s="25"/>
      <c r="W6" s="25"/>
    </row>
    <row r="7" ht="39.75" customHeight="1" spans="1:23">
      <c r="A7" s="26"/>
      <c r="B7" s="28"/>
      <c r="C7" s="26"/>
      <c r="D7" s="26"/>
      <c r="E7" s="27"/>
      <c r="F7" s="27"/>
      <c r="G7" s="27"/>
      <c r="H7" s="27"/>
      <c r="I7" s="28"/>
      <c r="J7" s="69" t="s">
        <v>58</v>
      </c>
      <c r="K7" s="69" t="s">
        <v>262</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33" t="s">
        <v>263</v>
      </c>
      <c r="B9" s="33" t="s">
        <v>264</v>
      </c>
      <c r="C9" s="33" t="s">
        <v>265</v>
      </c>
      <c r="D9" s="33" t="s">
        <v>71</v>
      </c>
      <c r="E9" s="33" t="s">
        <v>266</v>
      </c>
      <c r="F9" s="33" t="s">
        <v>111</v>
      </c>
      <c r="G9" s="33" t="s">
        <v>267</v>
      </c>
      <c r="H9" s="33" t="s">
        <v>268</v>
      </c>
      <c r="I9" s="84">
        <v>110620.75</v>
      </c>
      <c r="J9" s="84"/>
      <c r="K9" s="84"/>
      <c r="L9" s="84"/>
      <c r="M9" s="84"/>
      <c r="N9" s="84"/>
      <c r="O9" s="84"/>
      <c r="P9" s="84"/>
      <c r="Q9" s="84"/>
      <c r="R9" s="84">
        <v>110620.75</v>
      </c>
      <c r="S9" s="84"/>
      <c r="T9" s="84"/>
      <c r="U9" s="84">
        <v>110620.75</v>
      </c>
      <c r="V9" s="84"/>
      <c r="W9" s="84"/>
    </row>
    <row r="10" ht="21.75" customHeight="1" spans="1:23">
      <c r="A10" s="33" t="s">
        <v>269</v>
      </c>
      <c r="B10" s="33" t="s">
        <v>270</v>
      </c>
      <c r="C10" s="33" t="s">
        <v>271</v>
      </c>
      <c r="D10" s="33" t="s">
        <v>71</v>
      </c>
      <c r="E10" s="33" t="s">
        <v>182</v>
      </c>
      <c r="F10" s="33" t="s">
        <v>110</v>
      </c>
      <c r="G10" s="33" t="s">
        <v>272</v>
      </c>
      <c r="H10" s="33" t="s">
        <v>273</v>
      </c>
      <c r="I10" s="84">
        <v>5000</v>
      </c>
      <c r="J10" s="84">
        <v>5000</v>
      </c>
      <c r="K10" s="84">
        <v>5000</v>
      </c>
      <c r="L10" s="84"/>
      <c r="M10" s="84"/>
      <c r="N10" s="84"/>
      <c r="O10" s="84"/>
      <c r="P10" s="84"/>
      <c r="Q10" s="84"/>
      <c r="R10" s="84"/>
      <c r="S10" s="84"/>
      <c r="T10" s="84"/>
      <c r="U10" s="84"/>
      <c r="V10" s="84"/>
      <c r="W10" s="84"/>
    </row>
    <row r="11" ht="21.75" customHeight="1" spans="1:23">
      <c r="A11" s="33" t="s">
        <v>269</v>
      </c>
      <c r="B11" s="33" t="s">
        <v>270</v>
      </c>
      <c r="C11" s="33" t="s">
        <v>271</v>
      </c>
      <c r="D11" s="33" t="s">
        <v>71</v>
      </c>
      <c r="E11" s="33" t="s">
        <v>182</v>
      </c>
      <c r="F11" s="33" t="s">
        <v>110</v>
      </c>
      <c r="G11" s="33" t="s">
        <v>212</v>
      </c>
      <c r="H11" s="33" t="s">
        <v>213</v>
      </c>
      <c r="I11" s="84">
        <v>20000</v>
      </c>
      <c r="J11" s="84">
        <v>20000</v>
      </c>
      <c r="K11" s="84">
        <v>20000</v>
      </c>
      <c r="L11" s="84"/>
      <c r="M11" s="84"/>
      <c r="N11" s="84"/>
      <c r="O11" s="84"/>
      <c r="P11" s="84"/>
      <c r="Q11" s="84"/>
      <c r="R11" s="84"/>
      <c r="S11" s="84"/>
      <c r="T11" s="84"/>
      <c r="U11" s="84"/>
      <c r="V11" s="84"/>
      <c r="W11" s="84"/>
    </row>
    <row r="12" ht="21.75" customHeight="1" spans="1:23">
      <c r="A12" s="33" t="s">
        <v>269</v>
      </c>
      <c r="B12" s="33" t="s">
        <v>270</v>
      </c>
      <c r="C12" s="33" t="s">
        <v>271</v>
      </c>
      <c r="D12" s="33" t="s">
        <v>71</v>
      </c>
      <c r="E12" s="33" t="s">
        <v>182</v>
      </c>
      <c r="F12" s="33" t="s">
        <v>110</v>
      </c>
      <c r="G12" s="33" t="s">
        <v>214</v>
      </c>
      <c r="H12" s="33" t="s">
        <v>215</v>
      </c>
      <c r="I12" s="84">
        <v>10000</v>
      </c>
      <c r="J12" s="84">
        <v>10000</v>
      </c>
      <c r="K12" s="84">
        <v>10000</v>
      </c>
      <c r="L12" s="84"/>
      <c r="M12" s="84"/>
      <c r="N12" s="84"/>
      <c r="O12" s="84"/>
      <c r="P12" s="84"/>
      <c r="Q12" s="84"/>
      <c r="R12" s="84"/>
      <c r="S12" s="84"/>
      <c r="T12" s="84"/>
      <c r="U12" s="84"/>
      <c r="V12" s="84"/>
      <c r="W12" s="84"/>
    </row>
    <row r="13" ht="21.75" customHeight="1" spans="1:23">
      <c r="A13" s="33" t="s">
        <v>269</v>
      </c>
      <c r="B13" s="33" t="s">
        <v>270</v>
      </c>
      <c r="C13" s="33" t="s">
        <v>271</v>
      </c>
      <c r="D13" s="33" t="s">
        <v>71</v>
      </c>
      <c r="E13" s="33" t="s">
        <v>182</v>
      </c>
      <c r="F13" s="33" t="s">
        <v>110</v>
      </c>
      <c r="G13" s="33" t="s">
        <v>267</v>
      </c>
      <c r="H13" s="33" t="s">
        <v>268</v>
      </c>
      <c r="I13" s="84">
        <v>1255000</v>
      </c>
      <c r="J13" s="84">
        <v>1255000</v>
      </c>
      <c r="K13" s="84">
        <v>1255000</v>
      </c>
      <c r="L13" s="84"/>
      <c r="M13" s="84"/>
      <c r="N13" s="84"/>
      <c r="O13" s="84"/>
      <c r="P13" s="84"/>
      <c r="Q13" s="84"/>
      <c r="R13" s="84"/>
      <c r="S13" s="84"/>
      <c r="T13" s="84"/>
      <c r="U13" s="84"/>
      <c r="V13" s="84"/>
      <c r="W13" s="84"/>
    </row>
    <row r="14" ht="21.75" customHeight="1" spans="1:23">
      <c r="A14" s="33" t="s">
        <v>269</v>
      </c>
      <c r="B14" s="33" t="s">
        <v>274</v>
      </c>
      <c r="C14" s="33" t="s">
        <v>275</v>
      </c>
      <c r="D14" s="33" t="s">
        <v>71</v>
      </c>
      <c r="E14" s="33" t="s">
        <v>182</v>
      </c>
      <c r="F14" s="33" t="s">
        <v>110</v>
      </c>
      <c r="G14" s="33" t="s">
        <v>267</v>
      </c>
      <c r="H14" s="33" t="s">
        <v>268</v>
      </c>
      <c r="I14" s="84">
        <v>249000</v>
      </c>
      <c r="J14" s="84">
        <v>249000</v>
      </c>
      <c r="K14" s="84">
        <v>249000</v>
      </c>
      <c r="L14" s="84"/>
      <c r="M14" s="84"/>
      <c r="N14" s="84"/>
      <c r="O14" s="84"/>
      <c r="P14" s="84"/>
      <c r="Q14" s="84"/>
      <c r="R14" s="84"/>
      <c r="S14" s="84"/>
      <c r="T14" s="84"/>
      <c r="U14" s="84"/>
      <c r="V14" s="84"/>
      <c r="W14" s="84"/>
    </row>
    <row r="15" ht="21.75" customHeight="1" spans="1:23">
      <c r="A15" s="33" t="s">
        <v>269</v>
      </c>
      <c r="B15" s="33" t="s">
        <v>276</v>
      </c>
      <c r="C15" s="33" t="s">
        <v>277</v>
      </c>
      <c r="D15" s="33" t="s">
        <v>71</v>
      </c>
      <c r="E15" s="33" t="s">
        <v>182</v>
      </c>
      <c r="F15" s="33" t="s">
        <v>110</v>
      </c>
      <c r="G15" s="33" t="s">
        <v>267</v>
      </c>
      <c r="H15" s="33" t="s">
        <v>268</v>
      </c>
      <c r="I15" s="84">
        <v>1364.38</v>
      </c>
      <c r="J15" s="84"/>
      <c r="K15" s="84"/>
      <c r="L15" s="84"/>
      <c r="M15" s="84"/>
      <c r="N15" s="84"/>
      <c r="O15" s="84"/>
      <c r="P15" s="84"/>
      <c r="Q15" s="84"/>
      <c r="R15" s="84">
        <v>1364.38</v>
      </c>
      <c r="S15" s="84"/>
      <c r="T15" s="84"/>
      <c r="U15" s="84"/>
      <c r="V15" s="84"/>
      <c r="W15" s="84">
        <v>1364.38</v>
      </c>
    </row>
    <row r="16" ht="18.75" customHeight="1" spans="1:23">
      <c r="A16" s="38" t="s">
        <v>153</v>
      </c>
      <c r="B16" s="39"/>
      <c r="C16" s="39"/>
      <c r="D16" s="39"/>
      <c r="E16" s="39"/>
      <c r="F16" s="39"/>
      <c r="G16" s="39"/>
      <c r="H16" s="40"/>
      <c r="I16" s="84">
        <v>1650985.13</v>
      </c>
      <c r="J16" s="84">
        <v>1539000</v>
      </c>
      <c r="K16" s="84">
        <v>1539000</v>
      </c>
      <c r="L16" s="84"/>
      <c r="M16" s="84"/>
      <c r="N16" s="84"/>
      <c r="O16" s="84"/>
      <c r="P16" s="84"/>
      <c r="Q16" s="84"/>
      <c r="R16" s="84">
        <v>111985.13</v>
      </c>
      <c r="S16" s="84"/>
      <c r="T16" s="84"/>
      <c r="U16" s="84">
        <v>110620.75</v>
      </c>
      <c r="V16" s="84"/>
      <c r="W16" s="84">
        <v>1364.38</v>
      </c>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6"/>
  <sheetViews>
    <sheetView showZeros="0" workbookViewId="0">
      <selection activeCell="A7" sqref="A7:A12"/>
    </sheetView>
  </sheetViews>
  <sheetFormatPr defaultColWidth="9.13636363636364" defaultRowHeight="12" customHeight="1"/>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8" customHeight="1" spans="1:10">
      <c r="J1" s="11" t="s">
        <v>278</v>
      </c>
    </row>
    <row r="2" ht="39.75" customHeight="1" spans="1:10">
      <c r="A2" s="67" t="str">
        <f>"2026"&amp;"年部门项目支出绩效目标表"</f>
        <v>2026年部门项目支出绩效目标表</v>
      </c>
      <c r="B2" s="12"/>
      <c r="C2" s="12"/>
      <c r="D2" s="12"/>
      <c r="E2" s="12"/>
      <c r="F2" s="68"/>
      <c r="G2" s="12"/>
      <c r="H2" s="68"/>
      <c r="I2" s="68"/>
      <c r="J2" s="12"/>
    </row>
    <row r="3" ht="17.25" customHeight="1" spans="1:10">
      <c r="A3" s="13" t="s">
        <v>1</v>
      </c>
    </row>
    <row r="4" ht="44.25" customHeight="1" spans="1:10">
      <c r="A4" s="69" t="s">
        <v>165</v>
      </c>
      <c r="B4" s="69" t="s">
        <v>279</v>
      </c>
      <c r="C4" s="69" t="s">
        <v>280</v>
      </c>
      <c r="D4" s="69" t="s">
        <v>281</v>
      </c>
      <c r="E4" s="69" t="s">
        <v>282</v>
      </c>
      <c r="F4" s="70" t="s">
        <v>283</v>
      </c>
      <c r="G4" s="69" t="s">
        <v>284</v>
      </c>
      <c r="H4" s="70" t="s">
        <v>285</v>
      </c>
      <c r="I4" s="70" t="s">
        <v>286</v>
      </c>
      <c r="J4" s="69" t="s">
        <v>287</v>
      </c>
    </row>
    <row r="5" ht="18.75" customHeight="1" spans="1:10">
      <c r="A5" s="134">
        <v>1</v>
      </c>
      <c r="B5" s="134">
        <v>2</v>
      </c>
      <c r="C5" s="134">
        <v>3</v>
      </c>
      <c r="D5" s="134">
        <v>4</v>
      </c>
      <c r="E5" s="134">
        <v>5</v>
      </c>
      <c r="F5" s="30">
        <v>6</v>
      </c>
      <c r="G5" s="134">
        <v>7</v>
      </c>
      <c r="H5" s="30">
        <v>8</v>
      </c>
      <c r="I5" s="30">
        <v>9</v>
      </c>
      <c r="J5" s="134">
        <v>10</v>
      </c>
    </row>
    <row r="6" ht="42" customHeight="1" spans="1:10">
      <c r="A6" s="31" t="s">
        <v>71</v>
      </c>
      <c r="B6" s="33"/>
      <c r="C6" s="33"/>
      <c r="D6" s="33"/>
      <c r="E6" s="58"/>
      <c r="F6" s="71"/>
      <c r="G6" s="58"/>
      <c r="H6" s="71"/>
      <c r="I6" s="71"/>
      <c r="J6" s="58"/>
    </row>
    <row r="7" ht="42" customHeight="1" spans="1:10">
      <c r="A7" s="135" t="s">
        <v>277</v>
      </c>
      <c r="B7" s="32" t="s">
        <v>288</v>
      </c>
      <c r="C7" s="32" t="s">
        <v>289</v>
      </c>
      <c r="D7" s="32" t="s">
        <v>290</v>
      </c>
      <c r="E7" s="31" t="s">
        <v>291</v>
      </c>
      <c r="F7" s="32" t="s">
        <v>292</v>
      </c>
      <c r="G7" s="31" t="s">
        <v>83</v>
      </c>
      <c r="H7" s="32" t="s">
        <v>293</v>
      </c>
      <c r="I7" s="32" t="s">
        <v>294</v>
      </c>
      <c r="J7" s="31" t="s">
        <v>295</v>
      </c>
    </row>
    <row r="8" ht="42" customHeight="1" spans="1:10">
      <c r="A8" s="135" t="s">
        <v>277</v>
      </c>
      <c r="B8" s="32" t="s">
        <v>288</v>
      </c>
      <c r="C8" s="32" t="s">
        <v>289</v>
      </c>
      <c r="D8" s="32" t="s">
        <v>296</v>
      </c>
      <c r="E8" s="31" t="s">
        <v>297</v>
      </c>
      <c r="F8" s="32" t="s">
        <v>292</v>
      </c>
      <c r="G8" s="31" t="s">
        <v>298</v>
      </c>
      <c r="H8" s="32" t="s">
        <v>299</v>
      </c>
      <c r="I8" s="32" t="s">
        <v>294</v>
      </c>
      <c r="J8" s="31" t="s">
        <v>297</v>
      </c>
    </row>
    <row r="9" ht="42" customHeight="1" spans="1:10">
      <c r="A9" s="135" t="s">
        <v>277</v>
      </c>
      <c r="B9" s="32" t="s">
        <v>288</v>
      </c>
      <c r="C9" s="32" t="s">
        <v>289</v>
      </c>
      <c r="D9" s="32" t="s">
        <v>300</v>
      </c>
      <c r="E9" s="31" t="s">
        <v>301</v>
      </c>
      <c r="F9" s="32" t="s">
        <v>292</v>
      </c>
      <c r="G9" s="31" t="s">
        <v>302</v>
      </c>
      <c r="H9" s="32" t="s">
        <v>303</v>
      </c>
      <c r="I9" s="32" t="s">
        <v>304</v>
      </c>
      <c r="J9" s="31" t="s">
        <v>305</v>
      </c>
    </row>
    <row r="10" ht="42" customHeight="1" spans="1:10">
      <c r="A10" s="135" t="s">
        <v>277</v>
      </c>
      <c r="B10" s="32" t="s">
        <v>288</v>
      </c>
      <c r="C10" s="32" t="s">
        <v>306</v>
      </c>
      <c r="D10" s="32" t="s">
        <v>307</v>
      </c>
      <c r="E10" s="31" t="s">
        <v>308</v>
      </c>
      <c r="F10" s="32" t="s">
        <v>292</v>
      </c>
      <c r="G10" s="31" t="s">
        <v>309</v>
      </c>
      <c r="H10" s="32" t="s">
        <v>303</v>
      </c>
      <c r="I10" s="32" t="s">
        <v>304</v>
      </c>
      <c r="J10" s="31" t="s">
        <v>310</v>
      </c>
    </row>
    <row r="11" ht="42" customHeight="1" spans="1:10">
      <c r="A11" s="135" t="s">
        <v>277</v>
      </c>
      <c r="B11" s="32" t="s">
        <v>288</v>
      </c>
      <c r="C11" s="32" t="s">
        <v>311</v>
      </c>
      <c r="D11" s="32" t="s">
        <v>312</v>
      </c>
      <c r="E11" s="31" t="s">
        <v>313</v>
      </c>
      <c r="F11" s="32" t="s">
        <v>314</v>
      </c>
      <c r="G11" s="31" t="s">
        <v>315</v>
      </c>
      <c r="H11" s="32" t="s">
        <v>299</v>
      </c>
      <c r="I11" s="32" t="s">
        <v>294</v>
      </c>
      <c r="J11" s="31" t="s">
        <v>316</v>
      </c>
    </row>
    <row r="12" ht="42" customHeight="1" spans="1:10">
      <c r="A12" s="135" t="s">
        <v>277</v>
      </c>
      <c r="B12" s="32" t="s">
        <v>288</v>
      </c>
      <c r="C12" s="32" t="s">
        <v>317</v>
      </c>
      <c r="D12" s="32" t="s">
        <v>318</v>
      </c>
      <c r="E12" s="31" t="s">
        <v>319</v>
      </c>
      <c r="F12" s="32" t="s">
        <v>314</v>
      </c>
      <c r="G12" s="31" t="s">
        <v>315</v>
      </c>
      <c r="H12" s="32" t="s">
        <v>299</v>
      </c>
      <c r="I12" s="32" t="s">
        <v>294</v>
      </c>
      <c r="J12" s="31" t="s">
        <v>319</v>
      </c>
    </row>
    <row r="13" ht="42" customHeight="1" spans="1:10">
      <c r="A13" s="135" t="s">
        <v>275</v>
      </c>
      <c r="B13" s="32" t="s">
        <v>320</v>
      </c>
      <c r="C13" s="32" t="s">
        <v>289</v>
      </c>
      <c r="D13" s="32" t="s">
        <v>290</v>
      </c>
      <c r="E13" s="31" t="s">
        <v>321</v>
      </c>
      <c r="F13" s="32" t="s">
        <v>314</v>
      </c>
      <c r="G13" s="31" t="s">
        <v>322</v>
      </c>
      <c r="H13" s="32" t="s">
        <v>323</v>
      </c>
      <c r="I13" s="32" t="s">
        <v>294</v>
      </c>
      <c r="J13" s="31" t="s">
        <v>324</v>
      </c>
    </row>
    <row r="14" ht="42" customHeight="1" spans="1:10">
      <c r="A14" s="135" t="s">
        <v>275</v>
      </c>
      <c r="B14" s="32" t="s">
        <v>320</v>
      </c>
      <c r="C14" s="32" t="s">
        <v>289</v>
      </c>
      <c r="D14" s="32" t="s">
        <v>296</v>
      </c>
      <c r="E14" s="31" t="s">
        <v>325</v>
      </c>
      <c r="F14" s="32" t="s">
        <v>292</v>
      </c>
      <c r="G14" s="31" t="s">
        <v>298</v>
      </c>
      <c r="H14" s="32" t="s">
        <v>299</v>
      </c>
      <c r="I14" s="32" t="s">
        <v>294</v>
      </c>
      <c r="J14" s="31" t="s">
        <v>326</v>
      </c>
    </row>
    <row r="15" ht="42" customHeight="1" spans="1:10">
      <c r="A15" s="135" t="s">
        <v>275</v>
      </c>
      <c r="B15" s="32" t="s">
        <v>320</v>
      </c>
      <c r="C15" s="32" t="s">
        <v>289</v>
      </c>
      <c r="D15" s="32" t="s">
        <v>300</v>
      </c>
      <c r="E15" s="31" t="s">
        <v>327</v>
      </c>
      <c r="F15" s="32" t="s">
        <v>292</v>
      </c>
      <c r="G15" s="31" t="s">
        <v>298</v>
      </c>
      <c r="H15" s="32" t="s">
        <v>299</v>
      </c>
      <c r="I15" s="32" t="s">
        <v>294</v>
      </c>
      <c r="J15" s="31" t="s">
        <v>328</v>
      </c>
    </row>
    <row r="16" ht="42" customHeight="1" spans="1:10">
      <c r="A16" s="135" t="s">
        <v>275</v>
      </c>
      <c r="B16" s="32" t="s">
        <v>320</v>
      </c>
      <c r="C16" s="32" t="s">
        <v>306</v>
      </c>
      <c r="D16" s="32" t="s">
        <v>307</v>
      </c>
      <c r="E16" s="31" t="s">
        <v>329</v>
      </c>
      <c r="F16" s="32" t="s">
        <v>292</v>
      </c>
      <c r="G16" s="31" t="s">
        <v>330</v>
      </c>
      <c r="H16" s="32" t="s">
        <v>331</v>
      </c>
      <c r="I16" s="32" t="s">
        <v>304</v>
      </c>
      <c r="J16" s="31" t="s">
        <v>332</v>
      </c>
    </row>
    <row r="17" ht="42" customHeight="1" spans="1:10">
      <c r="A17" s="135" t="s">
        <v>275</v>
      </c>
      <c r="B17" s="32" t="s">
        <v>320</v>
      </c>
      <c r="C17" s="32" t="s">
        <v>311</v>
      </c>
      <c r="D17" s="32" t="s">
        <v>312</v>
      </c>
      <c r="E17" s="31" t="s">
        <v>333</v>
      </c>
      <c r="F17" s="32" t="s">
        <v>314</v>
      </c>
      <c r="G17" s="31" t="s">
        <v>334</v>
      </c>
      <c r="H17" s="32" t="s">
        <v>299</v>
      </c>
      <c r="I17" s="32" t="s">
        <v>294</v>
      </c>
      <c r="J17" s="31" t="s">
        <v>335</v>
      </c>
    </row>
    <row r="18" ht="42" customHeight="1" spans="1:10">
      <c r="A18" s="135" t="s">
        <v>275</v>
      </c>
      <c r="B18" s="32" t="s">
        <v>320</v>
      </c>
      <c r="C18" s="32" t="s">
        <v>317</v>
      </c>
      <c r="D18" s="32" t="s">
        <v>318</v>
      </c>
      <c r="E18" s="31" t="s">
        <v>336</v>
      </c>
      <c r="F18" s="32" t="s">
        <v>337</v>
      </c>
      <c r="G18" s="31" t="s">
        <v>338</v>
      </c>
      <c r="H18" s="32" t="s">
        <v>339</v>
      </c>
      <c r="I18" s="32" t="s">
        <v>294</v>
      </c>
      <c r="J18" s="31" t="s">
        <v>340</v>
      </c>
    </row>
    <row r="19" ht="42" customHeight="1" spans="1:10">
      <c r="A19" s="135" t="s">
        <v>271</v>
      </c>
      <c r="B19" s="32" t="s">
        <v>341</v>
      </c>
      <c r="C19" s="32" t="s">
        <v>289</v>
      </c>
      <c r="D19" s="32" t="s">
        <v>290</v>
      </c>
      <c r="E19" s="31" t="s">
        <v>342</v>
      </c>
      <c r="F19" s="32" t="s">
        <v>314</v>
      </c>
      <c r="G19" s="31" t="s">
        <v>298</v>
      </c>
      <c r="H19" s="32" t="s">
        <v>343</v>
      </c>
      <c r="I19" s="32" t="s">
        <v>294</v>
      </c>
      <c r="J19" s="31" t="s">
        <v>344</v>
      </c>
    </row>
    <row r="20" ht="42" customHeight="1" spans="1:10">
      <c r="A20" s="135" t="s">
        <v>271</v>
      </c>
      <c r="B20" s="32" t="s">
        <v>341</v>
      </c>
      <c r="C20" s="32" t="s">
        <v>289</v>
      </c>
      <c r="D20" s="32" t="s">
        <v>290</v>
      </c>
      <c r="E20" s="31" t="s">
        <v>345</v>
      </c>
      <c r="F20" s="32" t="s">
        <v>314</v>
      </c>
      <c r="G20" s="31" t="s">
        <v>92</v>
      </c>
      <c r="H20" s="32" t="s">
        <v>346</v>
      </c>
      <c r="I20" s="32" t="s">
        <v>294</v>
      </c>
      <c r="J20" s="31" t="s">
        <v>347</v>
      </c>
    </row>
    <row r="21" ht="42" customHeight="1" spans="1:10">
      <c r="A21" s="135" t="s">
        <v>271</v>
      </c>
      <c r="B21" s="32" t="s">
        <v>341</v>
      </c>
      <c r="C21" s="32" t="s">
        <v>289</v>
      </c>
      <c r="D21" s="32" t="s">
        <v>290</v>
      </c>
      <c r="E21" s="31" t="s">
        <v>348</v>
      </c>
      <c r="F21" s="32" t="s">
        <v>314</v>
      </c>
      <c r="G21" s="31" t="s">
        <v>322</v>
      </c>
      <c r="H21" s="32" t="s">
        <v>349</v>
      </c>
      <c r="I21" s="32" t="s">
        <v>294</v>
      </c>
      <c r="J21" s="31" t="s">
        <v>350</v>
      </c>
    </row>
    <row r="22" ht="42" customHeight="1" spans="1:10">
      <c r="A22" s="135" t="s">
        <v>271</v>
      </c>
      <c r="B22" s="32" t="s">
        <v>341</v>
      </c>
      <c r="C22" s="32" t="s">
        <v>289</v>
      </c>
      <c r="D22" s="32" t="s">
        <v>290</v>
      </c>
      <c r="E22" s="31" t="s">
        <v>351</v>
      </c>
      <c r="F22" s="32" t="s">
        <v>314</v>
      </c>
      <c r="G22" s="31" t="s">
        <v>352</v>
      </c>
      <c r="H22" s="32" t="s">
        <v>353</v>
      </c>
      <c r="I22" s="32" t="s">
        <v>294</v>
      </c>
      <c r="J22" s="31" t="s">
        <v>354</v>
      </c>
    </row>
    <row r="23" ht="42" customHeight="1" spans="1:10">
      <c r="A23" s="135" t="s">
        <v>271</v>
      </c>
      <c r="B23" s="32" t="s">
        <v>341</v>
      </c>
      <c r="C23" s="32" t="s">
        <v>289</v>
      </c>
      <c r="D23" s="32" t="s">
        <v>290</v>
      </c>
      <c r="E23" s="31" t="s">
        <v>355</v>
      </c>
      <c r="F23" s="32" t="s">
        <v>314</v>
      </c>
      <c r="G23" s="31" t="s">
        <v>85</v>
      </c>
      <c r="H23" s="32" t="s">
        <v>349</v>
      </c>
      <c r="I23" s="32" t="s">
        <v>294</v>
      </c>
      <c r="J23" s="31" t="s">
        <v>356</v>
      </c>
    </row>
    <row r="24" ht="42" customHeight="1" spans="1:10">
      <c r="A24" s="135" t="s">
        <v>271</v>
      </c>
      <c r="B24" s="32" t="s">
        <v>341</v>
      </c>
      <c r="C24" s="32" t="s">
        <v>289</v>
      </c>
      <c r="D24" s="32" t="s">
        <v>290</v>
      </c>
      <c r="E24" s="31" t="s">
        <v>357</v>
      </c>
      <c r="F24" s="32" t="s">
        <v>314</v>
      </c>
      <c r="G24" s="31" t="s">
        <v>358</v>
      </c>
      <c r="H24" s="32" t="s">
        <v>359</v>
      </c>
      <c r="I24" s="32" t="s">
        <v>294</v>
      </c>
      <c r="J24" s="31" t="s">
        <v>360</v>
      </c>
    </row>
    <row r="25" ht="42" customHeight="1" spans="1:10">
      <c r="A25" s="135" t="s">
        <v>271</v>
      </c>
      <c r="B25" s="32" t="s">
        <v>341</v>
      </c>
      <c r="C25" s="32" t="s">
        <v>289</v>
      </c>
      <c r="D25" s="32" t="s">
        <v>290</v>
      </c>
      <c r="E25" s="31" t="s">
        <v>361</v>
      </c>
      <c r="F25" s="32" t="s">
        <v>292</v>
      </c>
      <c r="G25" s="31" t="s">
        <v>358</v>
      </c>
      <c r="H25" s="32" t="s">
        <v>359</v>
      </c>
      <c r="I25" s="32" t="s">
        <v>294</v>
      </c>
      <c r="J25" s="31" t="s">
        <v>362</v>
      </c>
    </row>
    <row r="26" ht="42" customHeight="1" spans="1:10">
      <c r="A26" s="135" t="s">
        <v>271</v>
      </c>
      <c r="B26" s="32" t="s">
        <v>341</v>
      </c>
      <c r="C26" s="32" t="s">
        <v>289</v>
      </c>
      <c r="D26" s="32" t="s">
        <v>290</v>
      </c>
      <c r="E26" s="31" t="s">
        <v>363</v>
      </c>
      <c r="F26" s="32" t="s">
        <v>292</v>
      </c>
      <c r="G26" s="31" t="s">
        <v>358</v>
      </c>
      <c r="H26" s="32" t="s">
        <v>293</v>
      </c>
      <c r="I26" s="32" t="s">
        <v>294</v>
      </c>
      <c r="J26" s="31" t="s">
        <v>364</v>
      </c>
    </row>
    <row r="27" ht="42" customHeight="1" spans="1:10">
      <c r="A27" s="135" t="s">
        <v>271</v>
      </c>
      <c r="B27" s="32" t="s">
        <v>341</v>
      </c>
      <c r="C27" s="32" t="s">
        <v>289</v>
      </c>
      <c r="D27" s="32" t="s">
        <v>296</v>
      </c>
      <c r="E27" s="31" t="s">
        <v>365</v>
      </c>
      <c r="F27" s="32" t="s">
        <v>292</v>
      </c>
      <c r="G27" s="31" t="s">
        <v>298</v>
      </c>
      <c r="H27" s="32" t="s">
        <v>299</v>
      </c>
      <c r="I27" s="32" t="s">
        <v>294</v>
      </c>
      <c r="J27" s="31" t="s">
        <v>366</v>
      </c>
    </row>
    <row r="28" ht="42" customHeight="1" spans="1:10">
      <c r="A28" s="135" t="s">
        <v>271</v>
      </c>
      <c r="B28" s="32" t="s">
        <v>341</v>
      </c>
      <c r="C28" s="32" t="s">
        <v>289</v>
      </c>
      <c r="D28" s="32" t="s">
        <v>296</v>
      </c>
      <c r="E28" s="31" t="s">
        <v>367</v>
      </c>
      <c r="F28" s="32" t="s">
        <v>292</v>
      </c>
      <c r="G28" s="31" t="s">
        <v>298</v>
      </c>
      <c r="H28" s="32" t="s">
        <v>299</v>
      </c>
      <c r="I28" s="32" t="s">
        <v>294</v>
      </c>
      <c r="J28" s="31" t="s">
        <v>368</v>
      </c>
    </row>
    <row r="29" ht="42" customHeight="1" spans="1:10">
      <c r="A29" s="135" t="s">
        <v>271</v>
      </c>
      <c r="B29" s="32" t="s">
        <v>341</v>
      </c>
      <c r="C29" s="32" t="s">
        <v>289</v>
      </c>
      <c r="D29" s="32" t="s">
        <v>296</v>
      </c>
      <c r="E29" s="31" t="s">
        <v>369</v>
      </c>
      <c r="F29" s="32" t="s">
        <v>292</v>
      </c>
      <c r="G29" s="31" t="s">
        <v>298</v>
      </c>
      <c r="H29" s="32" t="s">
        <v>299</v>
      </c>
      <c r="I29" s="32" t="s">
        <v>294</v>
      </c>
      <c r="J29" s="31" t="s">
        <v>370</v>
      </c>
    </row>
    <row r="30" ht="42" customHeight="1" spans="1:10">
      <c r="A30" s="135" t="s">
        <v>271</v>
      </c>
      <c r="B30" s="32" t="s">
        <v>341</v>
      </c>
      <c r="C30" s="32" t="s">
        <v>289</v>
      </c>
      <c r="D30" s="32" t="s">
        <v>296</v>
      </c>
      <c r="E30" s="31" t="s">
        <v>371</v>
      </c>
      <c r="F30" s="32" t="s">
        <v>292</v>
      </c>
      <c r="G30" s="31" t="s">
        <v>298</v>
      </c>
      <c r="H30" s="32" t="s">
        <v>299</v>
      </c>
      <c r="I30" s="32" t="s">
        <v>294</v>
      </c>
      <c r="J30" s="31" t="s">
        <v>372</v>
      </c>
    </row>
    <row r="31" ht="42" customHeight="1" spans="1:10">
      <c r="A31" s="135" t="s">
        <v>271</v>
      </c>
      <c r="B31" s="32" t="s">
        <v>341</v>
      </c>
      <c r="C31" s="32" t="s">
        <v>289</v>
      </c>
      <c r="D31" s="32" t="s">
        <v>296</v>
      </c>
      <c r="E31" s="31" t="s">
        <v>373</v>
      </c>
      <c r="F31" s="32" t="s">
        <v>292</v>
      </c>
      <c r="G31" s="31" t="s">
        <v>298</v>
      </c>
      <c r="H31" s="32" t="s">
        <v>299</v>
      </c>
      <c r="I31" s="32" t="s">
        <v>294</v>
      </c>
      <c r="J31" s="31" t="s">
        <v>374</v>
      </c>
    </row>
    <row r="32" ht="42" customHeight="1" spans="1:10">
      <c r="A32" s="135" t="s">
        <v>271</v>
      </c>
      <c r="B32" s="32" t="s">
        <v>341</v>
      </c>
      <c r="C32" s="32" t="s">
        <v>289</v>
      </c>
      <c r="D32" s="32" t="s">
        <v>296</v>
      </c>
      <c r="E32" s="31" t="s">
        <v>375</v>
      </c>
      <c r="F32" s="32" t="s">
        <v>314</v>
      </c>
      <c r="G32" s="31" t="s">
        <v>315</v>
      </c>
      <c r="H32" s="32" t="s">
        <v>299</v>
      </c>
      <c r="I32" s="32" t="s">
        <v>294</v>
      </c>
      <c r="J32" s="31" t="s">
        <v>376</v>
      </c>
    </row>
    <row r="33" ht="42" customHeight="1" spans="1:10">
      <c r="A33" s="135" t="s">
        <v>271</v>
      </c>
      <c r="B33" s="32" t="s">
        <v>341</v>
      </c>
      <c r="C33" s="32" t="s">
        <v>289</v>
      </c>
      <c r="D33" s="32" t="s">
        <v>300</v>
      </c>
      <c r="E33" s="31" t="s">
        <v>377</v>
      </c>
      <c r="F33" s="32" t="s">
        <v>292</v>
      </c>
      <c r="G33" s="31" t="s">
        <v>298</v>
      </c>
      <c r="H33" s="32" t="s">
        <v>299</v>
      </c>
      <c r="I33" s="32" t="s">
        <v>304</v>
      </c>
      <c r="J33" s="31" t="s">
        <v>378</v>
      </c>
    </row>
    <row r="34" ht="42" customHeight="1" spans="1:10">
      <c r="A34" s="135" t="s">
        <v>271</v>
      </c>
      <c r="B34" s="32" t="s">
        <v>341</v>
      </c>
      <c r="C34" s="32" t="s">
        <v>289</v>
      </c>
      <c r="D34" s="32" t="s">
        <v>300</v>
      </c>
      <c r="E34" s="31" t="s">
        <v>379</v>
      </c>
      <c r="F34" s="32" t="s">
        <v>292</v>
      </c>
      <c r="G34" s="31" t="s">
        <v>298</v>
      </c>
      <c r="H34" s="32" t="s">
        <v>299</v>
      </c>
      <c r="I34" s="32" t="s">
        <v>304</v>
      </c>
      <c r="J34" s="31" t="s">
        <v>380</v>
      </c>
    </row>
    <row r="35" ht="42" customHeight="1" spans="1:10">
      <c r="A35" s="135" t="s">
        <v>271</v>
      </c>
      <c r="B35" s="32" t="s">
        <v>341</v>
      </c>
      <c r="C35" s="32" t="s">
        <v>289</v>
      </c>
      <c r="D35" s="32" t="s">
        <v>300</v>
      </c>
      <c r="E35" s="31" t="s">
        <v>381</v>
      </c>
      <c r="F35" s="32" t="s">
        <v>292</v>
      </c>
      <c r="G35" s="31" t="s">
        <v>298</v>
      </c>
      <c r="H35" s="32" t="s">
        <v>299</v>
      </c>
      <c r="I35" s="32" t="s">
        <v>304</v>
      </c>
      <c r="J35" s="31" t="s">
        <v>382</v>
      </c>
    </row>
    <row r="36" ht="42" customHeight="1" spans="1:10">
      <c r="A36" s="135" t="s">
        <v>271</v>
      </c>
      <c r="B36" s="32" t="s">
        <v>341</v>
      </c>
      <c r="C36" s="32" t="s">
        <v>306</v>
      </c>
      <c r="D36" s="32" t="s">
        <v>307</v>
      </c>
      <c r="E36" s="31" t="s">
        <v>383</v>
      </c>
      <c r="F36" s="32" t="s">
        <v>314</v>
      </c>
      <c r="G36" s="31" t="s">
        <v>315</v>
      </c>
      <c r="H36" s="32" t="s">
        <v>299</v>
      </c>
      <c r="I36" s="32" t="s">
        <v>294</v>
      </c>
      <c r="J36" s="31" t="s">
        <v>384</v>
      </c>
    </row>
    <row r="37" ht="42" customHeight="1" spans="1:10">
      <c r="A37" s="135" t="s">
        <v>271</v>
      </c>
      <c r="B37" s="32" t="s">
        <v>341</v>
      </c>
      <c r="C37" s="32" t="s">
        <v>306</v>
      </c>
      <c r="D37" s="32" t="s">
        <v>307</v>
      </c>
      <c r="E37" s="31" t="s">
        <v>385</v>
      </c>
      <c r="F37" s="32" t="s">
        <v>292</v>
      </c>
      <c r="G37" s="31" t="s">
        <v>386</v>
      </c>
      <c r="H37" s="32" t="s">
        <v>349</v>
      </c>
      <c r="I37" s="32" t="s">
        <v>294</v>
      </c>
      <c r="J37" s="31" t="s">
        <v>387</v>
      </c>
    </row>
    <row r="38" ht="42" customHeight="1" spans="1:10">
      <c r="A38" s="135" t="s">
        <v>271</v>
      </c>
      <c r="B38" s="32" t="s">
        <v>341</v>
      </c>
      <c r="C38" s="32" t="s">
        <v>306</v>
      </c>
      <c r="D38" s="32" t="s">
        <v>388</v>
      </c>
      <c r="E38" s="31" t="s">
        <v>389</v>
      </c>
      <c r="F38" s="32" t="s">
        <v>314</v>
      </c>
      <c r="G38" s="31" t="s">
        <v>84</v>
      </c>
      <c r="H38" s="32" t="s">
        <v>390</v>
      </c>
      <c r="I38" s="32" t="s">
        <v>304</v>
      </c>
      <c r="J38" s="31" t="s">
        <v>391</v>
      </c>
    </row>
    <row r="39" ht="42" customHeight="1" spans="1:10">
      <c r="A39" s="135" t="s">
        <v>271</v>
      </c>
      <c r="B39" s="32" t="s">
        <v>341</v>
      </c>
      <c r="C39" s="32" t="s">
        <v>311</v>
      </c>
      <c r="D39" s="32" t="s">
        <v>312</v>
      </c>
      <c r="E39" s="31" t="s">
        <v>313</v>
      </c>
      <c r="F39" s="32" t="s">
        <v>314</v>
      </c>
      <c r="G39" s="31" t="s">
        <v>315</v>
      </c>
      <c r="H39" s="32" t="s">
        <v>299</v>
      </c>
      <c r="I39" s="32" t="s">
        <v>294</v>
      </c>
      <c r="J39" s="31" t="s">
        <v>392</v>
      </c>
    </row>
    <row r="40" ht="42" customHeight="1" spans="1:10">
      <c r="A40" s="135" t="s">
        <v>271</v>
      </c>
      <c r="B40" s="32" t="s">
        <v>341</v>
      </c>
      <c r="C40" s="32" t="s">
        <v>317</v>
      </c>
      <c r="D40" s="32" t="s">
        <v>318</v>
      </c>
      <c r="E40" s="31" t="s">
        <v>393</v>
      </c>
      <c r="F40" s="32" t="s">
        <v>337</v>
      </c>
      <c r="G40" s="31" t="s">
        <v>394</v>
      </c>
      <c r="H40" s="32" t="s">
        <v>339</v>
      </c>
      <c r="I40" s="32" t="s">
        <v>294</v>
      </c>
      <c r="J40" s="31" t="s">
        <v>395</v>
      </c>
    </row>
    <row r="41" ht="42" customHeight="1" spans="1:10">
      <c r="A41" s="135" t="s">
        <v>265</v>
      </c>
      <c r="B41" s="32" t="s">
        <v>396</v>
      </c>
      <c r="C41" s="32" t="s">
        <v>289</v>
      </c>
      <c r="D41" s="32" t="s">
        <v>290</v>
      </c>
      <c r="E41" s="31" t="s">
        <v>397</v>
      </c>
      <c r="F41" s="32" t="s">
        <v>314</v>
      </c>
      <c r="G41" s="31" t="s">
        <v>83</v>
      </c>
      <c r="H41" s="32" t="s">
        <v>359</v>
      </c>
      <c r="I41" s="32" t="s">
        <v>294</v>
      </c>
      <c r="J41" s="31" t="s">
        <v>398</v>
      </c>
    </row>
    <row r="42" ht="42" customHeight="1" spans="1:10">
      <c r="A42" s="135" t="s">
        <v>265</v>
      </c>
      <c r="B42" s="32" t="s">
        <v>396</v>
      </c>
      <c r="C42" s="32" t="s">
        <v>289</v>
      </c>
      <c r="D42" s="32" t="s">
        <v>296</v>
      </c>
      <c r="E42" s="31" t="s">
        <v>399</v>
      </c>
      <c r="F42" s="32" t="s">
        <v>292</v>
      </c>
      <c r="G42" s="31" t="s">
        <v>298</v>
      </c>
      <c r="H42" s="32" t="s">
        <v>299</v>
      </c>
      <c r="I42" s="32" t="s">
        <v>294</v>
      </c>
      <c r="J42" s="31" t="s">
        <v>400</v>
      </c>
    </row>
    <row r="43" ht="42" customHeight="1" spans="1:10">
      <c r="A43" s="135" t="s">
        <v>265</v>
      </c>
      <c r="B43" s="32" t="s">
        <v>396</v>
      </c>
      <c r="C43" s="32" t="s">
        <v>289</v>
      </c>
      <c r="D43" s="32" t="s">
        <v>300</v>
      </c>
      <c r="E43" s="31" t="s">
        <v>301</v>
      </c>
      <c r="F43" s="32" t="s">
        <v>292</v>
      </c>
      <c r="G43" s="31" t="s">
        <v>401</v>
      </c>
      <c r="H43" s="32" t="s">
        <v>331</v>
      </c>
      <c r="I43" s="32" t="s">
        <v>304</v>
      </c>
      <c r="J43" s="31" t="s">
        <v>402</v>
      </c>
    </row>
    <row r="44" ht="42" customHeight="1" spans="1:10">
      <c r="A44" s="135" t="s">
        <v>265</v>
      </c>
      <c r="B44" s="32" t="s">
        <v>396</v>
      </c>
      <c r="C44" s="32" t="s">
        <v>306</v>
      </c>
      <c r="D44" s="32" t="s">
        <v>307</v>
      </c>
      <c r="E44" s="31" t="s">
        <v>403</v>
      </c>
      <c r="F44" s="32" t="s">
        <v>292</v>
      </c>
      <c r="G44" s="31" t="s">
        <v>404</v>
      </c>
      <c r="H44" s="32" t="s">
        <v>303</v>
      </c>
      <c r="I44" s="32" t="s">
        <v>304</v>
      </c>
      <c r="J44" s="31" t="s">
        <v>405</v>
      </c>
    </row>
    <row r="45" ht="42" customHeight="1" spans="1:10">
      <c r="A45" s="135" t="s">
        <v>265</v>
      </c>
      <c r="B45" s="32" t="s">
        <v>396</v>
      </c>
      <c r="C45" s="32" t="s">
        <v>311</v>
      </c>
      <c r="D45" s="32" t="s">
        <v>312</v>
      </c>
      <c r="E45" s="31" t="s">
        <v>313</v>
      </c>
      <c r="F45" s="32" t="s">
        <v>314</v>
      </c>
      <c r="G45" s="31" t="s">
        <v>315</v>
      </c>
      <c r="H45" s="32" t="s">
        <v>299</v>
      </c>
      <c r="I45" s="32" t="s">
        <v>294</v>
      </c>
      <c r="J45" s="31" t="s">
        <v>316</v>
      </c>
    </row>
    <row r="46" ht="42" customHeight="1" spans="1:10">
      <c r="A46" s="135" t="s">
        <v>265</v>
      </c>
      <c r="B46" s="32" t="s">
        <v>396</v>
      </c>
      <c r="C46" s="32" t="s">
        <v>317</v>
      </c>
      <c r="D46" s="32" t="s">
        <v>318</v>
      </c>
      <c r="E46" s="31" t="s">
        <v>319</v>
      </c>
      <c r="F46" s="32" t="s">
        <v>314</v>
      </c>
      <c r="G46" s="31" t="s">
        <v>315</v>
      </c>
      <c r="H46" s="32" t="s">
        <v>299</v>
      </c>
      <c r="I46" s="32" t="s">
        <v>294</v>
      </c>
      <c r="J46" s="31" t="s">
        <v>319</v>
      </c>
    </row>
  </sheetData>
  <mergeCells count="10">
    <mergeCell ref="A2:J2"/>
    <mergeCell ref="A3:H3"/>
    <mergeCell ref="A7:A12"/>
    <mergeCell ref="A13:A18"/>
    <mergeCell ref="A19:A40"/>
    <mergeCell ref="A41:A46"/>
    <mergeCell ref="B7:B12"/>
    <mergeCell ref="B13:B18"/>
    <mergeCell ref="B19:B40"/>
    <mergeCell ref="B41:B4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红色蒲公英</cp:lastModifiedBy>
  <dcterms:created xsi:type="dcterms:W3CDTF">2026-03-02T02:58:00Z</dcterms:created>
  <dcterms:modified xsi:type="dcterms:W3CDTF">2026-03-10T01:30:05Z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1F30B68D317A47DC93758BCDB2446105_12</vt:lpwstr>
  </property>
  <property fmtid="{D5CDD505-2E9C-101B-9397-08002B2CF9AE}" pid="3" name="KSOProductBuildVer">
    <vt:lpwstr>2052-12.1.0.24657</vt:lpwstr>
  </property>
  <property fmtid="{D5CDD505-2E9C-101B-9397-08002B2CF9AE}" pid="4" name="CalculationRule">
    <vt:i4>0</vt:i4>
  </property>
</Properties>
</file>