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385" firstSheet="11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44525"/>
</workbook>
</file>

<file path=xl/sharedStrings.xml><?xml version="1.0" encoding="utf-8"?>
<sst xmlns="http://schemas.openxmlformats.org/spreadsheetml/2006/main" count="875" uniqueCount="405">
  <si>
    <t>预算01-1表</t>
  </si>
  <si>
    <t>2026年部门财务收支预算总表</t>
  </si>
  <si>
    <t>单位名称：云南五华产业园区管理委员会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</si>
  <si>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</si>
  <si>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</si>
  <si>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</si>
  <si>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</si>
  <si>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</si>
  <si>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</si>
  <si>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</si>
  <si>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</si>
  <si>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</si>
  <si>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</si>
  <si>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</si>
  <si>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</si>
  <si>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</si>
  <si>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</si>
  <si>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</si>
  <si>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</si>
  <si>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</si>
  <si>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</si>
  <si>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</si>
  <si>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</si>
  <si>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</si>
  <si>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</si>
  <si>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</si>
  <si>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</si>
  <si>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</si>
  <si>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</si>
  <si>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</si>
  <si>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</si>
  <si>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</si>
  <si>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</si>
  <si>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</si>
  <si>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</si>
  <si>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</si>
  <si>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</si>
  <si>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</si>
  <si>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</si>
  <si>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</si>
  <si>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</si>
  <si>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</si>
  <si>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</si>
  <si>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</si>
  <si>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</si>
  <si>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</si>
  <si>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</si>
  <si>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</si>
  <si>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</si>
  <si>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</si>
  <si>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</si>
  <si>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</si>
  <si>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</si>
  <si>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</si>
  <si>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</si>
  <si>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</si>
  <si>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</si>
  <si>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</si>
  <si>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</si>
  <si>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</si>
  <si>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</si>
  <si>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</si>
  <si>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</si>
  <si>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</si>
  <si>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</si>
  <si>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</si>
  <si>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</si>
  <si>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</si>
  <si>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</si>
  <si>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</si>
  <si>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</si>
  <si>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</si>
  <si>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736</t>
  </si>
  <si>
    <t>云南五华产业园区管理委员会</t>
  </si>
  <si>
    <t>736001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</si>
  <si>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</si>
  <si>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</si>
  <si>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</si>
  <si>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</si>
  <si>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</si>
  <si>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</si>
  <si>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</si>
  <si>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</si>
  <si>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</si>
  <si>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</si>
  <si>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</si>
  <si>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</si>
  <si>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</si>
  <si>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</si>
  <si>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</si>
  <si>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</si>
  <si>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</si>
  <si>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</si>
  <si>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</si>
  <si>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</si>
  <si>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</si>
  <si>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</si>
  <si>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</si>
  <si>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</si>
  <si>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</si>
  <si>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</si>
  <si>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</si>
  <si>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</si>
  <si>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</si>
  <si>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20601</t>
  </si>
  <si>
    <t>科学技术管理事务</t>
  </si>
  <si>
    <t>2060101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</si>
  <si>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</si>
  <si>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</si>
  <si>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</si>
  <si>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</si>
  <si>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</si>
  <si>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</si>
  <si>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</si>
  <si>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</si>
  <si>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</si>
  <si>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</si>
  <si>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</si>
  <si>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</si>
  <si>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</si>
  <si>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</si>
  <si>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</si>
  <si>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</si>
  <si>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</si>
  <si>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</si>
  <si>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</si>
  <si>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</si>
  <si>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</si>
  <si>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</si>
  <si>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</si>
  <si>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</si>
  <si>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</si>
  <si>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</si>
  <si>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</si>
  <si>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</si>
  <si>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</si>
  <si>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</si>
  <si>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</si>
  <si>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</si>
  <si>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</si>
  <si>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</si>
  <si>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</si>
  <si>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</si>
  <si>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</si>
  <si>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</si>
  <si>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</si>
  <si>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</si>
  <si>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</si>
  <si>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</si>
  <si>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</si>
  <si>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</si>
  <si>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</si>
  <si>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</si>
  <si>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</si>
  <si>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</si>
  <si>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</si>
  <si>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</si>
  <si>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</si>
  <si>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</si>
  <si>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</si>
  <si>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</si>
  <si>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</si>
  <si>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</si>
  <si>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</si>
  <si>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</si>
  <si>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</si>
  <si>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</si>
  <si>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</si>
  <si>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</si>
  <si>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</si>
  <si>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</si>
  <si>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</si>
  <si>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</si>
  <si>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</si>
  <si>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</si>
  <si>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</si>
  <si>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</si>
  <si>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</si>
  <si>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</si>
  <si>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</si>
  <si>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</si>
  <si>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</si>
  <si>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</si>
  <si>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</si>
  <si>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</si>
  <si>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</si>
  <si>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</si>
  <si>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</si>
  <si>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</si>
  <si>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</si>
  <si>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</si>
  <si>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</si>
  <si>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</si>
  <si>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</si>
  <si>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</si>
  <si>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</si>
  <si>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</si>
  <si>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530102261100005140983</t>
  </si>
  <si>
    <t>行政人员工资支出经费</t>
  </si>
  <si>
    <t>30101</t>
  </si>
  <si>
    <t>基本工资</t>
  </si>
  <si>
    <t>30102</t>
  </si>
  <si>
    <t>津贴补贴</t>
  </si>
  <si>
    <t>30103</t>
  </si>
  <si>
    <t>奖金</t>
  </si>
  <si>
    <t>530102261100005143496</t>
  </si>
  <si>
    <t>行政人员绩效奖励经费</t>
  </si>
  <si>
    <t>530102261100005141013</t>
  </si>
  <si>
    <t>事业人员工资支出经费</t>
  </si>
  <si>
    <t>30107</t>
  </si>
  <si>
    <t>绩效工资</t>
  </si>
  <si>
    <t>530102261100005144500</t>
  </si>
  <si>
    <t>事业人员绩效奖励经费</t>
  </si>
  <si>
    <t>530102261100005141040</t>
  </si>
  <si>
    <t>社会保障缴费经费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</si>
  <si>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</si>
  <si>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</si>
  <si>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</si>
  <si>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</si>
  <si>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</si>
  <si>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</si>
  <si>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530102261100005141019</t>
  </si>
  <si>
    <t>住房公积金经费</t>
  </si>
  <si>
    <t>30113</t>
  </si>
  <si>
    <t>530102261100005143497</t>
  </si>
  <si>
    <t>离退休人员支出经费</t>
  </si>
  <si>
    <t>30305</t>
  </si>
  <si>
    <t>生活补助</t>
  </si>
  <si>
    <t>530102261100005143521</t>
  </si>
  <si>
    <t>公务交通补贴经费</t>
  </si>
  <si>
    <t>30239</t>
  </si>
  <si>
    <t>其他交通费用</t>
  </si>
  <si>
    <t>530102261100005143517</t>
  </si>
  <si>
    <t>离退休及特殊人员福利费经费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</si>
  <si>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</si>
  <si>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</si>
  <si>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</si>
  <si>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</si>
  <si>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</si>
  <si>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</si>
  <si>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</si>
  <si>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</si>
  <si>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</si>
  <si>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</si>
  <si>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</si>
  <si>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530102261100005167661</t>
  </si>
  <si>
    <t>2026年云南五华产业园区工作经费</t>
  </si>
  <si>
    <t>30217</t>
  </si>
  <si>
    <t>30227</t>
  </si>
  <si>
    <t>委托业务费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</si>
  <si>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</si>
  <si>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</si>
  <si>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</si>
  <si>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</si>
  <si>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</si>
  <si>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</si>
  <si>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</si>
  <si>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</si>
  <si>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</si>
  <si>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</si>
  <si>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</si>
  <si>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一、日常履职工作
1.保证部门正常运转，确保园区各部门履职工作正常开展；
2.完成上级下达的各项任务目标及考核指标；
3.加强部门干部思想政治建设，为部门发展和目标实现提供坚实的思想和政治保障；
4.围绕区委、区政府决策部署，强化五华产业园区社会经济履职效能，助推辖区经济和社会全面发展。
5.主要履职：主要负责研究制定并组织实施各项管理制度和改革创新措施、编制并组织实施园区总体发展规划和各类专项规划、负责区域内土地开发和各项基础设施建设、招商引资、产业发展、投资促进和企业服务等工作。
二、2026年部门重点计划工作：1.聚焦产业回城，锚定都市型工业发展路径；2.聚焦跨境产业，全力打造数字产业“主引擎”；3.提高园区土地利用率；4.强化要素集成供给，加大产业用地收储和标准工业地出让力度；5.聚焦“1+3+2”产业发展路径，精准绘制产业图谱；6.靶向招引补链强链项目，提升载体入驻率。</t>
  </si>
  <si>
    <t>产出指标</t>
  </si>
  <si>
    <t>数量指标</t>
  </si>
  <si>
    <t>都市型工业发展三年行动方案编制完成情况</t>
  </si>
  <si>
    <t>&gt;=</t>
  </si>
  <si>
    <t>1.00</t>
  </si>
  <si>
    <t>项</t>
  </si>
  <si>
    <t>定量指标</t>
  </si>
  <si>
    <t xml:space="preserve">考核《五华区都市型工业发展三年行动方案（2026-2028年）》编制情况
</t>
  </si>
  <si>
    <t>数字经济核心产业营收增长情况</t>
  </si>
  <si>
    <t>20</t>
  </si>
  <si>
    <t>%</t>
  </si>
  <si>
    <t xml:space="preserve">考核数字经济核心产业营收增长情况
</t>
  </si>
  <si>
    <t>“十五五”产业规划编制完成情况</t>
  </si>
  <si>
    <t>考核园区“十五五”产业发展规划编制情况</t>
  </si>
  <si>
    <t>政府或党委年度目标完成率</t>
  </si>
  <si>
    <t>95</t>
  </si>
  <si>
    <t xml:space="preserve">考核政府或党委年度目标完成情况
</t>
  </si>
  <si>
    <t>工业用地扩充面积</t>
  </si>
  <si>
    <t>10000</t>
  </si>
  <si>
    <t>亩</t>
  </si>
  <si>
    <t xml:space="preserve">考核园区工业用地扩充情况
</t>
  </si>
  <si>
    <t>质量指标</t>
  </si>
  <si>
    <t>产业集群打造完成率</t>
  </si>
  <si>
    <t xml:space="preserve">考核新材料、光电子器件等产业集群打造完成情况
</t>
  </si>
  <si>
    <t>数字经济核心产业培育成效</t>
  </si>
  <si>
    <t>=</t>
  </si>
  <si>
    <t>成效显著</t>
  </si>
  <si>
    <t>是/否</t>
  </si>
  <si>
    <t>定性指标</t>
  </si>
  <si>
    <t xml:space="preserve">考核数字经济核心产业培育情况
</t>
  </si>
  <si>
    <t>时效指标</t>
  </si>
  <si>
    <t>重点工作完成及时性</t>
  </si>
  <si>
    <t>及时</t>
  </si>
  <si>
    <t xml:space="preserve">反映年度重点工作是否按计划完成
</t>
  </si>
  <si>
    <t>效益指标</t>
  </si>
  <si>
    <t>经济效益</t>
  </si>
  <si>
    <t>数字经济核心产业营收总量</t>
  </si>
  <si>
    <t>110</t>
  </si>
  <si>
    <t>亿</t>
  </si>
  <si>
    <t xml:space="preserve">考核数字经济核心产业营收总量
</t>
  </si>
  <si>
    <t>培育核心产业实现数字经济营收总额增长</t>
  </si>
  <si>
    <t xml:space="preserve">考核数字经济营收增长情况
</t>
  </si>
  <si>
    <t>社会效益</t>
  </si>
  <si>
    <t>低效工业用地认定完成率</t>
  </si>
  <si>
    <t>100</t>
  </si>
  <si>
    <t xml:space="preserve">考核低效工业用地认定情况
</t>
  </si>
  <si>
    <t>项目落地投产推进情况</t>
  </si>
  <si>
    <t xml:space="preserve">考核推进项目落地投产完成情况
</t>
  </si>
  <si>
    <t>工业用地增长率</t>
  </si>
  <si>
    <t>30</t>
  </si>
  <si>
    <t xml:space="preserve">考核工业用地增长情况
</t>
  </si>
  <si>
    <t>可持续影响</t>
  </si>
  <si>
    <t>纪检监察工作有效性</t>
  </si>
  <si>
    <t>有效提升</t>
  </si>
  <si>
    <t xml:space="preserve">考核重点领域执法监督，依法惩处违法行为提升情况
</t>
  </si>
  <si>
    <t>满意度指标</t>
  </si>
  <si>
    <t>服务对象满意度</t>
  </si>
  <si>
    <t>园区企业满意度</t>
  </si>
  <si>
    <t>90</t>
  </si>
  <si>
    <t xml:space="preserve">考核辖区群众满意度
</t>
  </si>
  <si>
    <t>部门职工满意度</t>
  </si>
  <si>
    <t xml:space="preserve">考核部门职工满意度
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</si>
  <si>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</si>
  <si>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</si>
  <si>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</si>
  <si>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</si>
  <si>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</si>
  <si>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云南五华产业园区管理委员会2026年无政府性基金预算支出，故此表为空表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</si>
  <si>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</si>
  <si>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</si>
  <si>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</si>
  <si>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</si>
  <si>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</si>
  <si>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</si>
  <si>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</si>
  <si>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</si>
  <si>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</si>
  <si>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</si>
  <si>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</si>
  <si>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</si>
  <si>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复印纸购置</t>
  </si>
  <si>
    <t>复印纸</t>
  </si>
  <si>
    <t>A05040101 复印纸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</si>
  <si>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</si>
  <si>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</si>
  <si>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</si>
  <si>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</si>
  <si>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</si>
  <si>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</si>
  <si>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</si>
  <si>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</si>
  <si>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</si>
  <si>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云南五华产业园区管理委员会2026年无政府购买服务预算，故此表为空表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</si>
  <si>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</si>
  <si>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</si>
  <si>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</si>
  <si>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</si>
  <si>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</si>
  <si>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</si>
  <si>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</si>
  <si>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</si>
  <si>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</si>
  <si>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</si>
  <si>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</si>
  <si>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</si>
  <si>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</si>
  <si>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</si>
  <si>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</si>
  <si>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</si>
  <si>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</si>
  <si>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</si>
  <si>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</si>
  <si>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</si>
  <si>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</si>
  <si>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</si>
  <si>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</si>
  <si>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</si>
  <si>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云南五华产业园区管理委员会2026年无市对下转移支付预算，故此表为空表</t>
  </si>
  <si>
    <t>预算09-2表</t>
  </si>
  <si>
    <t>2026年市对下转移支付绩效目标表</t>
  </si>
  <si>
    <t>云南五华产业园区管理委员会2026年无市对下转移支付绩效目标，故此表为空表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</si>
  <si>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</si>
  <si>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</si>
  <si>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</si>
  <si>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</si>
  <si>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</si>
  <si>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</si>
  <si>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</si>
  <si>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</si>
  <si>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</si>
  <si>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云南五华产业园区管理委员会2026年无新增资产配置预算，故此表为空表</t>
  </si>
  <si>
    <t>预算11表</t>
  </si>
  <si>
    <t>2026年上级转移支付补助项目支出预算表</t>
  </si>
  <si>
    <t>上级补助</t>
  </si>
  <si>
    <t>云南五华产业园区管理委员会2026年无上级转移支付补助项目支出预算，故此表为空表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</si>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</sst>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hh:mm:ss"/>
    <numFmt numFmtId="180" formatCode="#,##0;\-#,##0;;@"/>
    <numFmt numFmtId="181" formatCode="#,##0.00_ "/>
  </numFmts>
  <fonts count="45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name val="宋体"/>
      <charset val="134"/>
    </font>
    <font>
      <b/>
      <sz val="23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5" fillId="0" borderId="1">
      <alignment horizontal="right"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5" fillId="0" borderId="1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22" applyNumberFormat="0" applyAlignment="0" applyProtection="0">
      <alignment vertical="center"/>
    </xf>
    <xf numFmtId="0" fontId="39" fillId="12" borderId="18" applyNumberFormat="0" applyAlignment="0" applyProtection="0">
      <alignment vertical="center"/>
    </xf>
    <xf numFmtId="0" fontId="40" fillId="13" borderId="23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10" fontId="15" fillId="0" borderId="1">
      <alignment horizontal="right"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177" fontId="15" fillId="0" borderId="1">
      <alignment horizontal="right" vertical="center"/>
    </xf>
    <xf numFmtId="49" fontId="15" fillId="0" borderId="1">
      <alignment horizontal="left" vertical="center" wrapText="1"/>
    </xf>
    <xf numFmtId="177" fontId="15" fillId="0" borderId="1">
      <alignment horizontal="right" vertical="center"/>
    </xf>
    <xf numFmtId="179" fontId="15" fillId="0" borderId="1">
      <alignment horizontal="right" vertical="center"/>
    </xf>
    <xf numFmtId="180" fontId="15" fillId="0" borderId="1">
      <alignment horizontal="right" vertical="center"/>
    </xf>
    <xf numFmtId="0" fontId="15" fillId="0" borderId="0">
      <alignment vertical="top"/>
      <protection locked="0"/>
    </xf>
  </cellStyleXfs>
  <cellXfs count="266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7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left" vertical="center" wrapText="1" indent="1"/>
    </xf>
    <xf numFmtId="49" fontId="5" fillId="0" borderId="1" xfId="53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8" fillId="0" borderId="0" xfId="0" applyNumberFormat="1" applyFont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10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0" fontId="10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 applyProtection="1">
      <alignment horizontal="right" vertical="center"/>
      <protection locked="0"/>
    </xf>
    <xf numFmtId="4" fontId="10" fillId="0" borderId="1" xfId="0" applyNumberFormat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right" vertical="center"/>
    </xf>
    <xf numFmtId="0" fontId="10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15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wrapText="1"/>
    </xf>
    <xf numFmtId="0" fontId="17" fillId="0" borderId="0" xfId="0" applyFont="1" applyBorder="1" applyAlignment="1">
      <alignment horizontal="right" wrapText="1"/>
    </xf>
    <xf numFmtId="0" fontId="17" fillId="0" borderId="0" xfId="0" applyFont="1" applyBorder="1" applyAlignment="1">
      <alignment wrapText="1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177" fontId="15" fillId="0" borderId="1" xfId="0" applyNumberFormat="1" applyFont="1" applyBorder="1" applyAlignment="1">
      <alignment horizontal="right" vertical="center"/>
    </xf>
    <xf numFmtId="0" fontId="15" fillId="0" borderId="0" xfId="0" applyFont="1" applyBorder="1" applyAlignment="1" applyProtection="1">
      <alignment horizontal="right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8" fillId="0" borderId="0" xfId="0" applyFont="1" applyBorder="1"/>
    <xf numFmtId="0" fontId="17" fillId="0" borderId="0" xfId="0" applyFont="1" applyBorder="1" applyProtection="1">
      <protection locked="0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Protection="1"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13" xfId="0" applyFont="1" applyBorder="1" applyAlignment="1">
      <alignment horizontal="left" vertical="center"/>
    </xf>
    <xf numFmtId="0" fontId="15" fillId="0" borderId="0" xfId="0" applyFont="1" applyBorder="1" applyAlignment="1" applyProtection="1">
      <alignment vertical="top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>
      <alignment horizontal="left" vertical="center"/>
    </xf>
    <xf numFmtId="177" fontId="15" fillId="0" borderId="13" xfId="0" applyNumberFormat="1" applyFont="1" applyBorder="1" applyAlignment="1">
      <alignment horizontal="right" vertical="center"/>
    </xf>
    <xf numFmtId="0" fontId="15" fillId="0" borderId="0" xfId="0" applyFont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 applyProtection="1">
      <alignment horizontal="right" wrapText="1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>
      <alignment horizontal="center" vertical="center"/>
    </xf>
    <xf numFmtId="177" fontId="15" fillId="0" borderId="16" xfId="0" applyNumberFormat="1" applyFont="1" applyBorder="1" applyAlignment="1">
      <alignment horizontal="right" vertical="center"/>
    </xf>
    <xf numFmtId="0" fontId="0" fillId="0" borderId="0" xfId="0" applyFont="1" applyFill="1" applyBorder="1"/>
    <xf numFmtId="0" fontId="8" fillId="0" borderId="0" xfId="0" applyFont="1" applyBorder="1" applyProtection="1">
      <protection locked="0"/>
    </xf>
    <xf numFmtId="0" fontId="1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80" fontId="5" fillId="0" borderId="4" xfId="56" applyNumberFormat="1" applyFont="1" applyFill="1" applyBorder="1" applyAlignment="1">
      <alignment horizontal="left" vertical="center"/>
    </xf>
    <xf numFmtId="180" fontId="5" fillId="0" borderId="11" xfId="56" applyNumberFormat="1" applyFont="1" applyFill="1" applyBorder="1" applyAlignment="1">
      <alignment horizontal="left" vertical="center"/>
    </xf>
    <xf numFmtId="180" fontId="5" fillId="0" borderId="11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3" fontId="10" fillId="0" borderId="11" xfId="0" applyNumberFormat="1" applyFont="1" applyFill="1" applyBorder="1" applyAlignment="1">
      <alignment horizontal="right" vertical="center"/>
    </xf>
    <xf numFmtId="181" fontId="5" fillId="0" borderId="1" xfId="0" applyNumberFormat="1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 applyProtection="1">
      <alignment horizontal="left" vertical="center"/>
      <protection locked="0"/>
    </xf>
    <xf numFmtId="0" fontId="10" fillId="0" borderId="14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80" fontId="5" fillId="0" borderId="1" xfId="56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right"/>
      <protection locked="0"/>
    </xf>
    <xf numFmtId="49" fontId="20" fillId="0" borderId="0" xfId="0" applyNumberFormat="1" applyFont="1" applyBorder="1" applyProtection="1">
      <protection locked="0"/>
    </xf>
    <xf numFmtId="0" fontId="8" fillId="0" borderId="0" xfId="0" applyFont="1" applyBorder="1" applyAlignment="1">
      <alignment horizontal="right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2"/>
    </xf>
    <xf numFmtId="0" fontId="8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8" fillId="0" borderId="0" xfId="0" applyFont="1" applyBorder="1" applyAlignment="1" applyProtection="1">
      <alignment vertical="top"/>
      <protection locked="0"/>
    </xf>
    <xf numFmtId="49" fontId="8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77" fontId="25" fillId="0" borderId="1" xfId="0" applyNumberFormat="1" applyFont="1" applyBorder="1" applyAlignment="1">
      <alignment horizontal="right" vertical="center"/>
    </xf>
    <xf numFmtId="0" fontId="23" fillId="2" borderId="2" xfId="0" applyFont="1" applyFill="1" applyBorder="1" applyAlignment="1">
      <alignment horizontal="center" vertical="center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 inden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 quotePrefix="1">
      <alignment horizontal="center" vertical="center" wrapText="1"/>
      <protection locked="0"/>
    </xf>
    <xf numFmtId="0" fontId="19" fillId="0" borderId="0" xfId="0" applyFont="1" applyBorder="1" applyAlignment="1" quotePrefix="1">
      <alignment horizontal="center" vertical="center"/>
    </xf>
    <xf numFmtId="0" fontId="21" fillId="0" borderId="0" xfId="0" applyFont="1" applyBorder="1" applyAlignment="1" applyProtection="1" quotePrefix="1">
      <alignment horizontal="center" vertical="center" wrapText="1"/>
      <protection locked="0"/>
    </xf>
    <xf numFmtId="0" fontId="13" fillId="0" borderId="0" xfId="0" applyFont="1" applyBorder="1" applyAlignment="1" quotePrefix="1">
      <alignment horizontal="center" vertical="center" wrapText="1"/>
    </xf>
    <xf numFmtId="0" fontId="13" fillId="0" borderId="0" xfId="0" applyFont="1" applyBorder="1" applyAlignment="1" quotePrefix="1">
      <alignment horizontal="center" vertical="center"/>
    </xf>
    <xf numFmtId="0" fontId="9" fillId="0" borderId="0" xfId="0" applyFont="1" applyBorder="1" applyAlignment="1" quotePrefix="1">
      <alignment horizontal="center" vertical="center"/>
    </xf>
    <xf numFmtId="49" fontId="3" fillId="0" borderId="0" xfId="0" applyNumberFormat="1" applyFont="1" applyBorder="1" applyAlignment="1" quotePrefix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E14" sqref="E1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51"/>
      <c r="B1" s="51"/>
      <c r="C1" s="51"/>
      <c r="D1" s="68" t="s">
        <v>0</v>
      </c>
    </row>
    <row r="2" ht="41.25" customHeight="1" spans="1:1">
      <c r="A2" s="266" t="s">
        <v>1</v>
      </c>
    </row>
    <row r="3" ht="17.25" customHeight="1" spans="1:4">
      <c r="A3" s="49" t="s">
        <v>2</v>
      </c>
      <c r="B3" s="227"/>
      <c r="D3" s="203" t="s">
        <v>3</v>
      </c>
    </row>
    <row r="4" ht="23.25" customHeight="1" spans="1:4">
      <c r="A4" s="228" t="s">
        <v>4</v>
      </c>
      <c r="B4" s="229"/>
      <c r="C4" s="228" t="s">
        <v>5</v>
      </c>
      <c r="D4" s="229"/>
    </row>
    <row r="5" ht="24" customHeight="1" spans="1:4">
      <c r="A5" s="228" t="s">
        <v>6</v>
      </c>
      <c r="B5" s="228" t="s">
        <v>7</v>
      </c>
      <c r="C5" s="228" t="s">
        <v>8</v>
      </c>
      <c r="D5" s="228" t="s">
        <v>7</v>
      </c>
    </row>
    <row r="6" ht="17.25" customHeight="1" spans="1:4">
      <c r="A6" s="230" t="s">
        <v>9</v>
      </c>
      <c r="B6" s="161">
        <v>20000000</v>
      </c>
      <c r="C6" s="230" t="s">
        <v>10</v>
      </c>
      <c r="D6" s="161"/>
    </row>
    <row r="7" ht="17.25" customHeight="1" spans="1:4">
      <c r="A7" s="230" t="s">
        <v>11</v>
      </c>
      <c r="B7" s="161"/>
      <c r="C7" s="230" t="s">
        <v>12</v>
      </c>
      <c r="D7" s="161"/>
    </row>
    <row r="8" ht="17.25" customHeight="1" spans="1:4">
      <c r="A8" s="230" t="s">
        <v>13</v>
      </c>
      <c r="B8" s="161"/>
      <c r="C8" s="265" t="s">
        <v>14</v>
      </c>
      <c r="D8" s="161"/>
    </row>
    <row r="9" ht="17.25" customHeight="1" spans="1:4">
      <c r="A9" s="230" t="s">
        <v>15</v>
      </c>
      <c r="B9" s="161"/>
      <c r="C9" s="265" t="s">
        <v>16</v>
      </c>
      <c r="D9" s="161"/>
    </row>
    <row r="10" ht="17.25" customHeight="1" spans="1:4">
      <c r="A10" s="230" t="s">
        <v>17</v>
      </c>
      <c r="B10" s="161"/>
      <c r="C10" s="265" t="s">
        <v>18</v>
      </c>
      <c r="D10" s="161"/>
    </row>
    <row r="11" ht="17.25" customHeight="1" spans="1:4">
      <c r="A11" s="230" t="s">
        <v>19</v>
      </c>
      <c r="B11" s="161"/>
      <c r="C11" s="265" t="s">
        <v>20</v>
      </c>
      <c r="D11" s="161">
        <v>18102400</v>
      </c>
    </row>
    <row r="12" ht="17.25" customHeight="1" spans="1:4">
      <c r="A12" s="230" t="s">
        <v>21</v>
      </c>
      <c r="B12" s="161"/>
      <c r="C12" s="30" t="s">
        <v>22</v>
      </c>
      <c r="D12" s="161"/>
    </row>
    <row r="13" ht="17.25" customHeight="1" spans="1:4">
      <c r="A13" s="230" t="s">
        <v>23</v>
      </c>
      <c r="B13" s="161"/>
      <c r="C13" s="30" t="s">
        <v>24</v>
      </c>
      <c r="D13" s="161">
        <v>759600</v>
      </c>
    </row>
    <row r="14" ht="17.25" customHeight="1" spans="1:4">
      <c r="A14" s="230" t="s">
        <v>25</v>
      </c>
      <c r="B14" s="161"/>
      <c r="C14" s="30" t="s">
        <v>26</v>
      </c>
      <c r="D14" s="161">
        <v>523000</v>
      </c>
    </row>
    <row r="15" ht="17.25" customHeight="1" spans="1:4">
      <c r="A15" s="230" t="s">
        <v>27</v>
      </c>
      <c r="B15" s="161"/>
      <c r="C15" s="30" t="s">
        <v>28</v>
      </c>
      <c r="D15" s="161"/>
    </row>
    <row r="16" ht="17.25" customHeight="1" spans="1:4">
      <c r="A16" s="231"/>
      <c r="B16" s="161"/>
      <c r="C16" s="30" t="s">
        <v>29</v>
      </c>
      <c r="D16" s="161"/>
    </row>
    <row r="17" ht="17.25" customHeight="1" spans="1:4">
      <c r="A17" s="232"/>
      <c r="B17" s="161"/>
      <c r="C17" s="30" t="s">
        <v>30</v>
      </c>
      <c r="D17" s="161"/>
    </row>
    <row r="18" ht="17.25" customHeight="1" spans="1:4">
      <c r="A18" s="232"/>
      <c r="B18" s="161"/>
      <c r="C18" s="30" t="s">
        <v>31</v>
      </c>
      <c r="D18" s="161"/>
    </row>
    <row r="19" ht="17.25" customHeight="1" spans="1:4">
      <c r="A19" s="232"/>
      <c r="B19" s="161"/>
      <c r="C19" s="30" t="s">
        <v>32</v>
      </c>
      <c r="D19" s="161"/>
    </row>
    <row r="20" ht="17.25" customHeight="1" spans="1:4">
      <c r="A20" s="232"/>
      <c r="B20" s="161"/>
      <c r="C20" s="30" t="s">
        <v>33</v>
      </c>
      <c r="D20" s="161"/>
    </row>
    <row r="21" ht="17.25" customHeight="1" spans="1:4">
      <c r="A21" s="232"/>
      <c r="B21" s="161"/>
      <c r="C21" s="30" t="s">
        <v>34</v>
      </c>
      <c r="D21" s="161"/>
    </row>
    <row r="22" ht="17.25" customHeight="1" spans="1:4">
      <c r="A22" s="232"/>
      <c r="B22" s="161"/>
      <c r="C22" s="30" t="s">
        <v>35</v>
      </c>
      <c r="D22" s="161"/>
    </row>
    <row r="23" ht="17.25" customHeight="1" spans="1:4">
      <c r="A23" s="232"/>
      <c r="B23" s="161"/>
      <c r="C23" s="30" t="s">
        <v>36</v>
      </c>
      <c r="D23" s="161"/>
    </row>
    <row r="24" ht="17.25" customHeight="1" spans="1:4">
      <c r="A24" s="232"/>
      <c r="B24" s="161"/>
      <c r="C24" s="30" t="s">
        <v>37</v>
      </c>
      <c r="D24" s="161">
        <v>615000</v>
      </c>
    </row>
    <row r="25" ht="17.25" customHeight="1" spans="1:4">
      <c r="A25" s="232"/>
      <c r="B25" s="161"/>
      <c r="C25" s="30" t="s">
        <v>38</v>
      </c>
      <c r="D25" s="161"/>
    </row>
    <row r="26" ht="17.25" customHeight="1" spans="1:4">
      <c r="A26" s="232"/>
      <c r="B26" s="161"/>
      <c r="C26" s="231" t="s">
        <v>39</v>
      </c>
      <c r="D26" s="161"/>
    </row>
    <row r="27" ht="17.25" customHeight="1" spans="1:4">
      <c r="A27" s="232"/>
      <c r="B27" s="161"/>
      <c r="C27" s="30" t="s">
        <v>40</v>
      </c>
      <c r="D27" s="161"/>
    </row>
    <row r="28" ht="16.5" customHeight="1" spans="1:4">
      <c r="A28" s="232"/>
      <c r="B28" s="161"/>
      <c r="C28" s="30" t="s">
        <v>41</v>
      </c>
      <c r="D28" s="161"/>
    </row>
    <row r="29" ht="16.5" customHeight="1" spans="1:4">
      <c r="A29" s="232"/>
      <c r="B29" s="161"/>
      <c r="C29" s="231" t="s">
        <v>42</v>
      </c>
      <c r="D29" s="161"/>
    </row>
    <row r="30" ht="17.25" customHeight="1" spans="1:4">
      <c r="A30" s="232"/>
      <c r="B30" s="161"/>
      <c r="C30" s="231" t="s">
        <v>43</v>
      </c>
      <c r="D30" s="161"/>
    </row>
    <row r="31" ht="17.25" customHeight="1" spans="1:4">
      <c r="A31" s="232"/>
      <c r="B31" s="161"/>
      <c r="C31" s="30" t="s">
        <v>44</v>
      </c>
      <c r="D31" s="161"/>
    </row>
    <row r="32" ht="16.5" customHeight="1" spans="1:4">
      <c r="A32" s="232" t="s">
        <v>45</v>
      </c>
      <c r="B32" s="161">
        <v>20000000</v>
      </c>
      <c r="C32" s="232" t="s">
        <v>46</v>
      </c>
      <c r="D32" s="161">
        <v>20000000</v>
      </c>
    </row>
    <row r="33" ht="16.5" customHeight="1" spans="1:4">
      <c r="A33" s="231" t="s">
        <v>47</v>
      </c>
      <c r="B33" s="161"/>
      <c r="C33" s="231" t="s">
        <v>48</v>
      </c>
      <c r="D33" s="161"/>
    </row>
    <row r="34" ht="16.5" customHeight="1" spans="1:4">
      <c r="A34" s="30" t="s">
        <v>49</v>
      </c>
      <c r="B34" s="161"/>
      <c r="C34" s="30" t="s">
        <v>49</v>
      </c>
      <c r="D34" s="161"/>
    </row>
    <row r="35" ht="16.5" customHeight="1" spans="1:4">
      <c r="A35" s="30" t="s">
        <v>50</v>
      </c>
      <c r="B35" s="161"/>
      <c r="C35" s="30" t="s">
        <v>51</v>
      </c>
      <c r="D35" s="161"/>
    </row>
    <row r="36" ht="16.5" customHeight="1" spans="1:4">
      <c r="A36" s="233" t="s">
        <v>52</v>
      </c>
      <c r="B36" s="161">
        <v>20000000</v>
      </c>
      <c r="C36" s="233" t="s">
        <v>53</v>
      </c>
      <c r="D36" s="161">
        <v>20000000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0" sqref="C20"/>
    </sheetView>
  </sheetViews>
  <sheetFormatPr defaultColWidth="9.13333333333333" defaultRowHeight="14.25" customHeight="1" outlineLevelCol="5"/>
  <cols>
    <col min="1" max="1" width="32.1333333333333" customWidth="1"/>
    <col min="2" max="2" width="20.7083333333333" customWidth="1"/>
    <col min="3" max="3" width="32.1333333333333" customWidth="1"/>
    <col min="4" max="4" width="27.7083333333333" customWidth="1"/>
    <col min="5" max="6" width="36.7083333333333" customWidth="1"/>
  </cols>
  <sheetData>
    <row r="1" ht="12" customHeight="1" spans="1:6">
      <c r="A1" s="175">
        <v>1</v>
      </c>
      <c r="B1" s="176">
        <v>0</v>
      </c>
      <c r="C1" s="175">
        <v>1</v>
      </c>
      <c r="D1" s="177"/>
      <c r="E1" s="177"/>
      <c r="F1" s="172" t="s">
        <v>324</v>
      </c>
    </row>
    <row r="2" ht="42" customHeight="1" spans="1:6">
      <c r="A2" s="268" t="s">
        <v>325</v>
      </c>
      <c r="B2" s="178" t="s">
        <v>326</v>
      </c>
      <c r="C2" s="179"/>
      <c r="D2" s="180"/>
      <c r="E2" s="180"/>
      <c r="F2" s="180"/>
    </row>
    <row r="3" ht="13.5" customHeight="1" spans="1:6">
      <c r="A3" s="14" t="s">
        <v>2</v>
      </c>
      <c r="B3" s="14" t="s">
        <v>327</v>
      </c>
      <c r="C3" s="175"/>
      <c r="D3" s="177"/>
      <c r="E3" s="177"/>
      <c r="F3" s="172" t="s">
        <v>3</v>
      </c>
    </row>
    <row r="4" ht="19.5" customHeight="1" spans="1:6">
      <c r="A4" s="181" t="s">
        <v>180</v>
      </c>
      <c r="B4" s="182" t="s">
        <v>77</v>
      </c>
      <c r="C4" s="181" t="s">
        <v>78</v>
      </c>
      <c r="D4" s="38" t="s">
        <v>328</v>
      </c>
      <c r="E4" s="39"/>
      <c r="F4" s="40"/>
    </row>
    <row r="5" ht="18.75" customHeight="1" spans="1:6">
      <c r="A5" s="183"/>
      <c r="B5" s="184"/>
      <c r="C5" s="183"/>
      <c r="D5" s="185" t="s">
        <v>58</v>
      </c>
      <c r="E5" s="38" t="s">
        <v>80</v>
      </c>
      <c r="F5" s="185" t="s">
        <v>81</v>
      </c>
    </row>
    <row r="6" ht="18.75" customHeight="1" spans="1:6">
      <c r="A6" s="186">
        <v>1</v>
      </c>
      <c r="B6" s="187" t="s">
        <v>88</v>
      </c>
      <c r="C6" s="186">
        <v>3</v>
      </c>
      <c r="D6" s="188">
        <v>4</v>
      </c>
      <c r="E6" s="188">
        <v>5</v>
      </c>
      <c r="F6" s="188">
        <v>6</v>
      </c>
    </row>
    <row r="7" ht="21" customHeight="1" spans="1:6">
      <c r="A7" s="28"/>
      <c r="B7" s="28"/>
      <c r="C7" s="28"/>
      <c r="D7" s="161"/>
      <c r="E7" s="161"/>
      <c r="F7" s="161"/>
    </row>
    <row r="8" ht="21" customHeight="1" spans="1:6">
      <c r="A8" s="28"/>
      <c r="B8" s="28"/>
      <c r="C8" s="28"/>
      <c r="D8" s="161"/>
      <c r="E8" s="161"/>
      <c r="F8" s="161"/>
    </row>
    <row r="9" ht="18.75" customHeight="1" spans="1:6">
      <c r="A9" s="189" t="s">
        <v>168</v>
      </c>
      <c r="B9" s="189" t="s">
        <v>168</v>
      </c>
      <c r="C9" s="190" t="s">
        <v>168</v>
      </c>
      <c r="D9" s="161"/>
      <c r="E9" s="161"/>
      <c r="F9" s="161"/>
    </row>
    <row r="10" s="11" customFormat="1" customHeight="1" spans="1:1">
      <c r="A10" s="11" t="s">
        <v>329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2" sqref="A2:S2"/>
    </sheetView>
  </sheetViews>
  <sheetFormatPr defaultColWidth="9.13333333333333" defaultRowHeight="14.25" customHeight="1"/>
  <cols>
    <col min="1" max="2" width="32.575" customWidth="1"/>
    <col min="3" max="3" width="39.725" customWidth="1"/>
    <col min="4" max="4" width="24.3666666666667" customWidth="1"/>
    <col min="5" max="5" width="35.2833333333333" customWidth="1"/>
    <col min="6" max="6" width="7.70833333333333" customWidth="1"/>
    <col min="7" max="7" width="11.1333333333333" customWidth="1"/>
    <col min="8" max="8" width="13.2833333333333" customWidth="1"/>
    <col min="9" max="18" width="20" customWidth="1"/>
    <col min="19" max="19" width="19.8583333333333" customWidth="1"/>
  </cols>
  <sheetData>
    <row r="1" ht="15.75" customHeight="1" spans="2:19">
      <c r="B1" s="138"/>
      <c r="C1" s="138"/>
      <c r="R1" s="36"/>
      <c r="S1" s="36" t="s">
        <v>330</v>
      </c>
    </row>
    <row r="2" ht="41.25" customHeight="1" spans="1:19">
      <c r="A2" s="139" t="s">
        <v>331</v>
      </c>
      <c r="B2" s="140"/>
      <c r="C2" s="140"/>
      <c r="D2" s="13"/>
      <c r="E2" s="13"/>
      <c r="F2" s="13"/>
      <c r="G2" s="13"/>
      <c r="H2" s="13"/>
      <c r="I2" s="13"/>
      <c r="J2" s="13"/>
      <c r="K2" s="13"/>
      <c r="L2" s="13"/>
      <c r="M2" s="140"/>
      <c r="N2" s="13"/>
      <c r="O2" s="13"/>
      <c r="P2" s="140"/>
      <c r="Q2" s="13"/>
      <c r="R2" s="140"/>
      <c r="S2" s="140"/>
    </row>
    <row r="3" ht="18.75" customHeight="1" spans="1:19">
      <c r="A3" s="141" t="s">
        <v>2</v>
      </c>
      <c r="B3" s="142"/>
      <c r="C3" s="142"/>
      <c r="D3" s="16"/>
      <c r="E3" s="16"/>
      <c r="F3" s="16"/>
      <c r="G3" s="16"/>
      <c r="H3" s="16"/>
      <c r="I3" s="16"/>
      <c r="J3" s="16"/>
      <c r="K3" s="16"/>
      <c r="L3" s="16"/>
      <c r="R3" s="37"/>
      <c r="S3" s="172" t="s">
        <v>3</v>
      </c>
    </row>
    <row r="4" ht="15.75" customHeight="1" spans="1:19">
      <c r="A4" s="18" t="s">
        <v>179</v>
      </c>
      <c r="B4" s="143" t="s">
        <v>180</v>
      </c>
      <c r="C4" s="143" t="s">
        <v>332</v>
      </c>
      <c r="D4" s="144" t="s">
        <v>333</v>
      </c>
      <c r="E4" s="144" t="s">
        <v>334</v>
      </c>
      <c r="F4" s="144" t="s">
        <v>335</v>
      </c>
      <c r="G4" s="144" t="s">
        <v>336</v>
      </c>
      <c r="H4" s="144" t="s">
        <v>337</v>
      </c>
      <c r="I4" s="164" t="s">
        <v>187</v>
      </c>
      <c r="J4" s="164"/>
      <c r="K4" s="164"/>
      <c r="L4" s="164"/>
      <c r="M4" s="165"/>
      <c r="N4" s="164"/>
      <c r="O4" s="164"/>
      <c r="P4" s="166"/>
      <c r="Q4" s="164"/>
      <c r="R4" s="165"/>
      <c r="S4" s="173"/>
    </row>
    <row r="5" ht="17.25" customHeight="1" spans="1:19">
      <c r="A5" s="21"/>
      <c r="B5" s="145"/>
      <c r="C5" s="145"/>
      <c r="D5" s="146"/>
      <c r="E5" s="146"/>
      <c r="F5" s="146"/>
      <c r="G5" s="146"/>
      <c r="H5" s="146"/>
      <c r="I5" s="146" t="s">
        <v>58</v>
      </c>
      <c r="J5" s="146" t="s">
        <v>61</v>
      </c>
      <c r="K5" s="146" t="s">
        <v>338</v>
      </c>
      <c r="L5" s="146" t="s">
        <v>339</v>
      </c>
      <c r="M5" s="167" t="s">
        <v>340</v>
      </c>
      <c r="N5" s="168" t="s">
        <v>341</v>
      </c>
      <c r="O5" s="168"/>
      <c r="P5" s="169"/>
      <c r="Q5" s="168"/>
      <c r="R5" s="174"/>
      <c r="S5" s="147"/>
    </row>
    <row r="6" ht="54" customHeight="1" spans="1:19">
      <c r="A6" s="24"/>
      <c r="B6" s="147"/>
      <c r="C6" s="147"/>
      <c r="D6" s="148"/>
      <c r="E6" s="148"/>
      <c r="F6" s="148"/>
      <c r="G6" s="148"/>
      <c r="H6" s="148"/>
      <c r="I6" s="148"/>
      <c r="J6" s="148" t="s">
        <v>60</v>
      </c>
      <c r="K6" s="148"/>
      <c r="L6" s="148"/>
      <c r="M6" s="170"/>
      <c r="N6" s="148" t="s">
        <v>60</v>
      </c>
      <c r="O6" s="148" t="s">
        <v>67</v>
      </c>
      <c r="P6" s="147" t="s">
        <v>68</v>
      </c>
      <c r="Q6" s="148" t="s">
        <v>69</v>
      </c>
      <c r="R6" s="170" t="s">
        <v>70</v>
      </c>
      <c r="S6" s="147" t="s">
        <v>71</v>
      </c>
    </row>
    <row r="7" ht="18" customHeight="1" spans="1:19">
      <c r="A7" s="149">
        <v>1</v>
      </c>
      <c r="B7" s="149" t="s">
        <v>88</v>
      </c>
      <c r="C7" s="150">
        <v>3</v>
      </c>
      <c r="D7" s="150">
        <v>4</v>
      </c>
      <c r="E7" s="149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  <c r="R7" s="149">
        <v>18</v>
      </c>
      <c r="S7" s="149">
        <v>19</v>
      </c>
    </row>
    <row r="8" s="137" customFormat="1" ht="18" customHeight="1" spans="1:19">
      <c r="A8" s="151" t="s">
        <v>73</v>
      </c>
      <c r="B8" s="152" t="s">
        <v>73</v>
      </c>
      <c r="C8" s="153" t="s">
        <v>342</v>
      </c>
      <c r="D8" s="154" t="s">
        <v>343</v>
      </c>
      <c r="E8" s="154" t="s">
        <v>344</v>
      </c>
      <c r="F8" s="154" t="s">
        <v>267</v>
      </c>
      <c r="G8" s="155">
        <v>1</v>
      </c>
      <c r="H8" s="156">
        <v>20000</v>
      </c>
      <c r="I8" s="156">
        <v>20000</v>
      </c>
      <c r="J8" s="156">
        <v>20000</v>
      </c>
      <c r="K8" s="171"/>
      <c r="L8" s="171"/>
      <c r="M8" s="171"/>
      <c r="N8" s="171"/>
      <c r="O8" s="171"/>
      <c r="P8" s="171"/>
      <c r="Q8" s="171"/>
      <c r="R8" s="171"/>
      <c r="S8" s="171"/>
    </row>
    <row r="9" ht="21" customHeight="1" spans="1:19">
      <c r="A9" s="157" t="s">
        <v>168</v>
      </c>
      <c r="B9" s="158"/>
      <c r="C9" s="158"/>
      <c r="D9" s="159"/>
      <c r="E9" s="159"/>
      <c r="F9" s="159"/>
      <c r="G9" s="160"/>
      <c r="H9" s="161">
        <f>SUM(H8:H8)</f>
        <v>20000</v>
      </c>
      <c r="I9" s="161">
        <f>SUM(I8:I8)</f>
        <v>20000</v>
      </c>
      <c r="J9" s="161">
        <f>SUM(J8:J8)</f>
        <v>20000</v>
      </c>
      <c r="K9" s="161"/>
      <c r="L9" s="161"/>
      <c r="M9" s="161"/>
      <c r="N9" s="161"/>
      <c r="O9" s="161"/>
      <c r="P9" s="161"/>
      <c r="Q9" s="161"/>
      <c r="R9" s="161"/>
      <c r="S9" s="161"/>
    </row>
    <row r="10" ht="21" customHeight="1" spans="1:19">
      <c r="A10" s="141" t="s">
        <v>345</v>
      </c>
      <c r="B10" s="14"/>
      <c r="C10" s="14"/>
      <c r="D10" s="141"/>
      <c r="E10" s="141"/>
      <c r="F10" s="141"/>
      <c r="G10" s="162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2" sqref="A2:T2"/>
    </sheetView>
  </sheetViews>
  <sheetFormatPr defaultColWidth="9.13333333333333" defaultRowHeight="14.25" customHeight="1"/>
  <cols>
    <col min="1" max="5" width="39.1333333333333" style="11" customWidth="1"/>
    <col min="6" max="6" width="27.575" style="11" customWidth="1"/>
    <col min="7" max="7" width="28.575" style="11" customWidth="1"/>
    <col min="8" max="8" width="28.1333333333333" style="11" customWidth="1"/>
    <col min="9" max="9" width="39.1333333333333" style="11" customWidth="1"/>
    <col min="10" max="18" width="20.4166666666667" style="11" customWidth="1"/>
    <col min="19" max="20" width="20.2833333333333" style="11" customWidth="1"/>
    <col min="21" max="16384" width="9.13333333333333" style="11"/>
  </cols>
  <sheetData>
    <row r="1" ht="16.5" customHeight="1" spans="1:20">
      <c r="A1" s="88"/>
      <c r="B1" s="106"/>
      <c r="C1" s="106"/>
      <c r="D1" s="106"/>
      <c r="E1" s="106"/>
      <c r="F1" s="106"/>
      <c r="G1" s="106"/>
      <c r="H1" s="88"/>
      <c r="I1" s="88"/>
      <c r="J1" s="88"/>
      <c r="K1" s="88"/>
      <c r="L1" s="88"/>
      <c r="M1" s="88"/>
      <c r="N1" s="122"/>
      <c r="O1" s="88"/>
      <c r="P1" s="88"/>
      <c r="Q1" s="106"/>
      <c r="R1" s="88"/>
      <c r="S1" s="131"/>
      <c r="T1" s="131" t="s">
        <v>346</v>
      </c>
    </row>
    <row r="2" ht="41.25" customHeight="1" spans="1:20">
      <c r="A2" s="269" t="s">
        <v>347</v>
      </c>
      <c r="B2" s="72"/>
      <c r="C2" s="72"/>
      <c r="D2" s="72"/>
      <c r="E2" s="72"/>
      <c r="F2" s="72"/>
      <c r="G2" s="72"/>
      <c r="H2" s="107"/>
      <c r="I2" s="107"/>
      <c r="J2" s="107"/>
      <c r="K2" s="107"/>
      <c r="L2" s="107"/>
      <c r="M2" s="107"/>
      <c r="N2" s="123"/>
      <c r="O2" s="107"/>
      <c r="P2" s="107"/>
      <c r="Q2" s="72"/>
      <c r="R2" s="107"/>
      <c r="S2" s="123"/>
      <c r="T2" s="72"/>
    </row>
    <row r="3" ht="22.5" customHeight="1" spans="1:20">
      <c r="A3" s="85" t="s">
        <v>2</v>
      </c>
      <c r="B3" s="108"/>
      <c r="C3" s="108"/>
      <c r="D3" s="108"/>
      <c r="E3" s="108"/>
      <c r="F3" s="108"/>
      <c r="G3" s="108"/>
      <c r="H3" s="86"/>
      <c r="I3" s="86"/>
      <c r="J3" s="86"/>
      <c r="K3" s="86"/>
      <c r="L3" s="86"/>
      <c r="M3" s="86"/>
      <c r="N3" s="122"/>
      <c r="O3" s="88"/>
      <c r="P3" s="88"/>
      <c r="Q3" s="106"/>
      <c r="R3" s="88"/>
      <c r="S3" s="132"/>
      <c r="T3" s="131" t="s">
        <v>3</v>
      </c>
    </row>
    <row r="4" ht="24" customHeight="1" spans="1:20">
      <c r="A4" s="94" t="s">
        <v>179</v>
      </c>
      <c r="B4" s="109" t="s">
        <v>180</v>
      </c>
      <c r="C4" s="109" t="s">
        <v>332</v>
      </c>
      <c r="D4" s="109" t="s">
        <v>348</v>
      </c>
      <c r="E4" s="109" t="s">
        <v>349</v>
      </c>
      <c r="F4" s="109" t="s">
        <v>350</v>
      </c>
      <c r="G4" s="109" t="s">
        <v>351</v>
      </c>
      <c r="H4" s="110" t="s">
        <v>352</v>
      </c>
      <c r="I4" s="110" t="s">
        <v>353</v>
      </c>
      <c r="J4" s="124" t="s">
        <v>187</v>
      </c>
      <c r="K4" s="124"/>
      <c r="L4" s="124"/>
      <c r="M4" s="124"/>
      <c r="N4" s="125"/>
      <c r="O4" s="124"/>
      <c r="P4" s="124"/>
      <c r="Q4" s="102"/>
      <c r="R4" s="124"/>
      <c r="S4" s="125"/>
      <c r="T4" s="103"/>
    </row>
    <row r="5" ht="24" customHeight="1" spans="1:20">
      <c r="A5" s="111"/>
      <c r="B5" s="112"/>
      <c r="C5" s="112"/>
      <c r="D5" s="112"/>
      <c r="E5" s="112"/>
      <c r="F5" s="112"/>
      <c r="G5" s="112"/>
      <c r="H5" s="113"/>
      <c r="I5" s="113"/>
      <c r="J5" s="113" t="s">
        <v>58</v>
      </c>
      <c r="K5" s="113" t="s">
        <v>61</v>
      </c>
      <c r="L5" s="113" t="s">
        <v>338</v>
      </c>
      <c r="M5" s="113" t="s">
        <v>339</v>
      </c>
      <c r="N5" s="126" t="s">
        <v>340</v>
      </c>
      <c r="O5" s="127" t="s">
        <v>341</v>
      </c>
      <c r="P5" s="127"/>
      <c r="Q5" s="133"/>
      <c r="R5" s="127"/>
      <c r="S5" s="134"/>
      <c r="T5" s="115"/>
    </row>
    <row r="6" ht="54" customHeight="1" spans="1:20">
      <c r="A6" s="114"/>
      <c r="B6" s="115"/>
      <c r="C6" s="115"/>
      <c r="D6" s="115"/>
      <c r="E6" s="115"/>
      <c r="F6" s="115"/>
      <c r="G6" s="115"/>
      <c r="H6" s="116"/>
      <c r="I6" s="116"/>
      <c r="J6" s="116"/>
      <c r="K6" s="116" t="s">
        <v>60</v>
      </c>
      <c r="L6" s="116"/>
      <c r="M6" s="116"/>
      <c r="N6" s="128"/>
      <c r="O6" s="116" t="s">
        <v>60</v>
      </c>
      <c r="P6" s="116" t="s">
        <v>67</v>
      </c>
      <c r="Q6" s="115" t="s">
        <v>68</v>
      </c>
      <c r="R6" s="116" t="s">
        <v>69</v>
      </c>
      <c r="S6" s="128" t="s">
        <v>70</v>
      </c>
      <c r="T6" s="115" t="s">
        <v>71</v>
      </c>
    </row>
    <row r="7" ht="17.25" customHeight="1" spans="1:20">
      <c r="A7" s="92">
        <v>1</v>
      </c>
      <c r="B7" s="115">
        <v>2</v>
      </c>
      <c r="C7" s="92">
        <v>3</v>
      </c>
      <c r="D7" s="92">
        <v>4</v>
      </c>
      <c r="E7" s="115">
        <v>5</v>
      </c>
      <c r="F7" s="92">
        <v>6</v>
      </c>
      <c r="G7" s="92">
        <v>7</v>
      </c>
      <c r="H7" s="115">
        <v>8</v>
      </c>
      <c r="I7" s="92">
        <v>9</v>
      </c>
      <c r="J7" s="92">
        <v>10</v>
      </c>
      <c r="K7" s="115">
        <v>11</v>
      </c>
      <c r="L7" s="92">
        <v>12</v>
      </c>
      <c r="M7" s="92">
        <v>13</v>
      </c>
      <c r="N7" s="115">
        <v>14</v>
      </c>
      <c r="O7" s="92">
        <v>15</v>
      </c>
      <c r="P7" s="92">
        <v>16</v>
      </c>
      <c r="Q7" s="115">
        <v>17</v>
      </c>
      <c r="R7" s="92">
        <v>18</v>
      </c>
      <c r="S7" s="92">
        <v>19</v>
      </c>
      <c r="T7" s="92">
        <v>20</v>
      </c>
    </row>
    <row r="8" s="11" customFormat="1" ht="17.25" customHeight="1" spans="1:20">
      <c r="A8" s="117"/>
      <c r="B8" s="118"/>
      <c r="C8" s="117"/>
      <c r="D8" s="117"/>
      <c r="E8" s="118"/>
      <c r="F8" s="117"/>
      <c r="G8" s="117"/>
      <c r="H8" s="118"/>
      <c r="I8" s="117"/>
      <c r="J8" s="117"/>
      <c r="K8" s="118"/>
      <c r="L8" s="117"/>
      <c r="M8" s="117"/>
      <c r="N8" s="118"/>
      <c r="O8" s="117"/>
      <c r="P8" s="117"/>
      <c r="Q8" s="118"/>
      <c r="R8" s="117"/>
      <c r="S8" s="117"/>
      <c r="T8" s="135"/>
    </row>
    <row r="9" s="105" customFormat="1" ht="21" customHeight="1" spans="1:20">
      <c r="A9" s="119" t="s">
        <v>168</v>
      </c>
      <c r="B9" s="120"/>
      <c r="C9" s="120"/>
      <c r="D9" s="120"/>
      <c r="E9" s="120"/>
      <c r="F9" s="120"/>
      <c r="G9" s="120"/>
      <c r="H9" s="121"/>
      <c r="I9" s="129"/>
      <c r="J9" s="130" t="e">
        <f>SUM(#REF!)</f>
        <v>#REF!</v>
      </c>
      <c r="K9" s="130" t="e">
        <f>SUM(#REF!)</f>
        <v>#REF!</v>
      </c>
      <c r="L9" s="130"/>
      <c r="M9" s="130"/>
      <c r="N9" s="130"/>
      <c r="O9" s="130"/>
      <c r="P9" s="130"/>
      <c r="Q9" s="130"/>
      <c r="R9" s="130"/>
      <c r="S9" s="130"/>
      <c r="T9" s="136"/>
    </row>
    <row r="10" customHeight="1" spans="1:1">
      <c r="A10" s="11" t="s">
        <v>354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B17" sqref="B17"/>
    </sheetView>
  </sheetViews>
  <sheetFormatPr defaultColWidth="9.13333333333333" defaultRowHeight="14.25" customHeight="1"/>
  <cols>
    <col min="1" max="1" width="37.7083333333333" style="11" customWidth="1"/>
    <col min="2" max="24" width="20" style="11" customWidth="1"/>
    <col min="25" max="16384" width="9.13333333333333" style="11"/>
  </cols>
  <sheetData>
    <row r="1" ht="17.25" customHeight="1" spans="4:24">
      <c r="D1" s="83"/>
      <c r="W1" s="82"/>
      <c r="X1" s="82" t="s">
        <v>355</v>
      </c>
    </row>
    <row r="2" ht="41.25" customHeight="1" spans="1:24">
      <c r="A2" s="269" t="s">
        <v>356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2"/>
      <c r="X2" s="72"/>
    </row>
    <row r="3" ht="18" customHeight="1" spans="1:24">
      <c r="A3" s="85" t="s">
        <v>2</v>
      </c>
      <c r="B3" s="86"/>
      <c r="C3" s="86"/>
      <c r="D3" s="87"/>
      <c r="E3" s="88"/>
      <c r="F3" s="88"/>
      <c r="G3" s="88"/>
      <c r="H3" s="88"/>
      <c r="I3" s="88"/>
      <c r="W3" s="101"/>
      <c r="X3" s="101" t="s">
        <v>3</v>
      </c>
    </row>
    <row r="4" ht="19.5" customHeight="1" spans="1:24">
      <c r="A4" s="89" t="s">
        <v>357</v>
      </c>
      <c r="B4" s="90" t="s">
        <v>187</v>
      </c>
      <c r="C4" s="91"/>
      <c r="D4" s="91"/>
      <c r="E4" s="90" t="s">
        <v>358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102"/>
      <c r="X4" s="103"/>
    </row>
    <row r="5" ht="40.5" customHeight="1" spans="1:24">
      <c r="A5" s="92"/>
      <c r="B5" s="93" t="s">
        <v>58</v>
      </c>
      <c r="C5" s="94" t="s">
        <v>61</v>
      </c>
      <c r="D5" s="95" t="s">
        <v>338</v>
      </c>
      <c r="E5" s="96" t="s">
        <v>359</v>
      </c>
      <c r="F5" s="96" t="s">
        <v>360</v>
      </c>
      <c r="G5" s="96" t="s">
        <v>361</v>
      </c>
      <c r="H5" s="96" t="s">
        <v>362</v>
      </c>
      <c r="I5" s="96" t="s">
        <v>363</v>
      </c>
      <c r="J5" s="96" t="s">
        <v>364</v>
      </c>
      <c r="K5" s="96" t="s">
        <v>365</v>
      </c>
      <c r="L5" s="96" t="s">
        <v>366</v>
      </c>
      <c r="M5" s="96" t="s">
        <v>367</v>
      </c>
      <c r="N5" s="96" t="s">
        <v>368</v>
      </c>
      <c r="O5" s="96" t="s">
        <v>369</v>
      </c>
      <c r="P5" s="96" t="s">
        <v>370</v>
      </c>
      <c r="Q5" s="96" t="s">
        <v>371</v>
      </c>
      <c r="R5" s="96" t="s">
        <v>372</v>
      </c>
      <c r="S5" s="96" t="s">
        <v>373</v>
      </c>
      <c r="T5" s="96" t="s">
        <v>374</v>
      </c>
      <c r="U5" s="96" t="s">
        <v>375</v>
      </c>
      <c r="V5" s="96" t="s">
        <v>376</v>
      </c>
      <c r="W5" s="96" t="s">
        <v>377</v>
      </c>
      <c r="X5" s="104" t="s">
        <v>378</v>
      </c>
    </row>
    <row r="6" ht="19.5" customHeight="1" spans="1:24">
      <c r="A6" s="97">
        <v>1</v>
      </c>
      <c r="B6" s="97">
        <v>2</v>
      </c>
      <c r="C6" s="97">
        <v>3</v>
      </c>
      <c r="D6" s="98">
        <v>4</v>
      </c>
      <c r="E6" s="99">
        <v>5</v>
      </c>
      <c r="F6" s="97">
        <v>6</v>
      </c>
      <c r="G6" s="97">
        <v>7</v>
      </c>
      <c r="H6" s="98">
        <v>8</v>
      </c>
      <c r="I6" s="97">
        <v>9</v>
      </c>
      <c r="J6" s="97">
        <v>10</v>
      </c>
      <c r="K6" s="97">
        <v>11</v>
      </c>
      <c r="L6" s="98">
        <v>12</v>
      </c>
      <c r="M6" s="97">
        <v>13</v>
      </c>
      <c r="N6" s="97">
        <v>14</v>
      </c>
      <c r="O6" s="97">
        <v>15</v>
      </c>
      <c r="P6" s="98">
        <v>16</v>
      </c>
      <c r="Q6" s="97">
        <v>17</v>
      </c>
      <c r="R6" s="97">
        <v>18</v>
      </c>
      <c r="S6" s="97">
        <v>19</v>
      </c>
      <c r="T6" s="98">
        <v>20</v>
      </c>
      <c r="U6" s="98">
        <v>21</v>
      </c>
      <c r="V6" s="98">
        <v>22</v>
      </c>
      <c r="W6" s="99">
        <v>23</v>
      </c>
      <c r="X6" s="99">
        <v>24</v>
      </c>
    </row>
    <row r="7" ht="19.5" customHeight="1" spans="1:24">
      <c r="A7" s="76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ht="19.5" customHeight="1" spans="1:24">
      <c r="A8" s="77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customHeight="1" spans="1:1">
      <c r="A9" s="35" t="s">
        <v>379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abSelected="1" workbookViewId="0">
      <selection activeCell="C19" sqref="C19"/>
    </sheetView>
  </sheetViews>
  <sheetFormatPr defaultColWidth="9.13333333333333" defaultRowHeight="12" customHeight="1" outlineLevelRow="7"/>
  <cols>
    <col min="1" max="1" width="34.2833333333333" style="11" customWidth="1"/>
    <col min="2" max="2" width="29" style="11" customWidth="1"/>
    <col min="3" max="5" width="23.575" style="11" customWidth="1"/>
    <col min="6" max="6" width="11.2833333333333" style="11" customWidth="1"/>
    <col min="7" max="7" width="25.1333333333333" style="11" customWidth="1"/>
    <col min="8" max="8" width="15.575" style="11" customWidth="1"/>
    <col min="9" max="9" width="13.4166666666667" style="11" customWidth="1"/>
    <col min="10" max="10" width="18.8583333333333" style="11" customWidth="1"/>
    <col min="11" max="16384" width="9.13333333333333" style="11"/>
  </cols>
  <sheetData>
    <row r="1" ht="16.5" customHeight="1" spans="10:10">
      <c r="J1" s="82" t="s">
        <v>380</v>
      </c>
    </row>
    <row r="2" ht="41.25" customHeight="1" spans="1:10">
      <c r="A2" s="270" t="s">
        <v>381</v>
      </c>
      <c r="B2" s="71"/>
      <c r="C2" s="71"/>
      <c r="D2" s="71"/>
      <c r="E2" s="71"/>
      <c r="F2" s="72"/>
      <c r="G2" s="71"/>
      <c r="H2" s="72"/>
      <c r="I2" s="72"/>
      <c r="J2" s="71"/>
    </row>
    <row r="3" ht="17.25" customHeight="1" spans="1:1">
      <c r="A3" s="73" t="s">
        <v>2</v>
      </c>
    </row>
    <row r="4" ht="44.25" customHeight="1" spans="1:10">
      <c r="A4" s="74" t="s">
        <v>357</v>
      </c>
      <c r="B4" s="74" t="s">
        <v>252</v>
      </c>
      <c r="C4" s="74" t="s">
        <v>253</v>
      </c>
      <c r="D4" s="74" t="s">
        <v>254</v>
      </c>
      <c r="E4" s="74" t="s">
        <v>255</v>
      </c>
      <c r="F4" s="75" t="s">
        <v>256</v>
      </c>
      <c r="G4" s="74" t="s">
        <v>257</v>
      </c>
      <c r="H4" s="75" t="s">
        <v>258</v>
      </c>
      <c r="I4" s="75" t="s">
        <v>259</v>
      </c>
      <c r="J4" s="74" t="s">
        <v>260</v>
      </c>
    </row>
    <row r="5" ht="14.25" customHeight="1" spans="1:10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5">
        <v>6</v>
      </c>
      <c r="G5" s="74">
        <v>7</v>
      </c>
      <c r="H5" s="75">
        <v>8</v>
      </c>
      <c r="I5" s="75">
        <v>9</v>
      </c>
      <c r="J5" s="74">
        <v>10</v>
      </c>
    </row>
    <row r="6" ht="42" customHeight="1" spans="1:10">
      <c r="A6" s="76"/>
      <c r="B6" s="77"/>
      <c r="C6" s="77"/>
      <c r="D6" s="77"/>
      <c r="E6" s="78"/>
      <c r="F6" s="79"/>
      <c r="G6" s="78"/>
      <c r="H6" s="79"/>
      <c r="I6" s="79"/>
      <c r="J6" s="78"/>
    </row>
    <row r="7" ht="42" customHeight="1" spans="1:10">
      <c r="A7" s="76"/>
      <c r="B7" s="80"/>
      <c r="C7" s="80"/>
      <c r="D7" s="80"/>
      <c r="E7" s="76"/>
      <c r="F7" s="80"/>
      <c r="G7" s="76"/>
      <c r="H7" s="80"/>
      <c r="I7" s="80"/>
      <c r="J7" s="76"/>
    </row>
    <row r="8" s="69" customFormat="1" ht="18" customHeight="1" spans="1:1">
      <c r="A8" s="81" t="s">
        <v>382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29" sqref="C29"/>
    </sheetView>
  </sheetViews>
  <sheetFormatPr defaultColWidth="10.4166666666667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3" t="s">
        <v>383</v>
      </c>
      <c r="B1" s="44"/>
      <c r="C1" s="44"/>
      <c r="D1" s="45"/>
      <c r="E1" s="45"/>
      <c r="F1" s="45"/>
      <c r="G1" s="44"/>
      <c r="H1" s="44"/>
      <c r="I1" s="45"/>
    </row>
    <row r="2" ht="41.25" customHeight="1" spans="1:9">
      <c r="A2" s="46" t="s">
        <v>384</v>
      </c>
      <c r="B2" s="47"/>
      <c r="C2" s="47"/>
      <c r="D2" s="48"/>
      <c r="E2" s="48"/>
      <c r="F2" s="48"/>
      <c r="G2" s="47"/>
      <c r="H2" s="47"/>
      <c r="I2" s="48"/>
    </row>
    <row r="3" customHeight="1" spans="1:9">
      <c r="A3" s="49" t="s">
        <v>2</v>
      </c>
      <c r="B3" s="50"/>
      <c r="C3" s="50"/>
      <c r="D3" s="51"/>
      <c r="F3" s="48"/>
      <c r="G3" s="47"/>
      <c r="H3" s="47"/>
      <c r="I3" s="68" t="s">
        <v>3</v>
      </c>
    </row>
    <row r="4" ht="28.5" customHeight="1" spans="1:9">
      <c r="A4" s="52" t="s">
        <v>179</v>
      </c>
      <c r="B4" s="53" t="s">
        <v>180</v>
      </c>
      <c r="C4" s="54" t="s">
        <v>385</v>
      </c>
      <c r="D4" s="52" t="s">
        <v>386</v>
      </c>
      <c r="E4" s="52" t="s">
        <v>387</v>
      </c>
      <c r="F4" s="52" t="s">
        <v>388</v>
      </c>
      <c r="G4" s="53" t="s">
        <v>389</v>
      </c>
      <c r="H4" s="41"/>
      <c r="I4" s="52"/>
    </row>
    <row r="5" ht="21" customHeight="1" spans="1:9">
      <c r="A5" s="54"/>
      <c r="B5" s="55"/>
      <c r="C5" s="55"/>
      <c r="D5" s="56"/>
      <c r="E5" s="55"/>
      <c r="F5" s="55"/>
      <c r="G5" s="53" t="s">
        <v>336</v>
      </c>
      <c r="H5" s="53" t="s">
        <v>390</v>
      </c>
      <c r="I5" s="53" t="s">
        <v>391</v>
      </c>
    </row>
    <row r="6" ht="17.25" customHeight="1" spans="1:9">
      <c r="A6" s="57" t="s">
        <v>87</v>
      </c>
      <c r="B6" s="58" t="s">
        <v>88</v>
      </c>
      <c r="C6" s="57" t="s">
        <v>89</v>
      </c>
      <c r="D6" s="59" t="s">
        <v>90</v>
      </c>
      <c r="E6" s="57" t="s">
        <v>91</v>
      </c>
      <c r="F6" s="58" t="s">
        <v>92</v>
      </c>
      <c r="G6" s="60" t="s">
        <v>93</v>
      </c>
      <c r="H6" s="59" t="s">
        <v>94</v>
      </c>
      <c r="I6" s="59">
        <v>9</v>
      </c>
    </row>
    <row r="7" ht="19.5" customHeight="1" spans="1:9">
      <c r="A7" s="61"/>
      <c r="B7" s="30"/>
      <c r="C7" s="30"/>
      <c r="D7" s="27"/>
      <c r="E7" s="28"/>
      <c r="F7" s="60"/>
      <c r="G7" s="62"/>
      <c r="H7" s="63"/>
      <c r="I7" s="63"/>
    </row>
    <row r="8" ht="19.5" customHeight="1" spans="1:9">
      <c r="A8" s="64" t="s">
        <v>58</v>
      </c>
      <c r="B8" s="65"/>
      <c r="C8" s="65"/>
      <c r="D8" s="66"/>
      <c r="E8" s="67"/>
      <c r="F8" s="67"/>
      <c r="G8" s="62"/>
      <c r="H8" s="63"/>
      <c r="I8" s="63"/>
    </row>
    <row r="9" s="11" customFormat="1" customHeight="1" spans="1:1">
      <c r="A9" s="35" t="s">
        <v>392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$A11:$XFD11"/>
    </sheetView>
  </sheetViews>
  <sheetFormatPr defaultColWidth="9.13333333333333" defaultRowHeight="14.25" customHeight="1"/>
  <cols>
    <col min="1" max="1" width="19.2833333333333" customWidth="1"/>
    <col min="2" max="2" width="33.8583333333333" customWidth="1"/>
    <col min="3" max="3" width="23.8583333333333" customWidth="1"/>
    <col min="4" max="4" width="11.1333333333333" customWidth="1"/>
    <col min="5" max="5" width="17.7083333333333" customWidth="1"/>
    <col min="6" max="6" width="9.85833333333333" customWidth="1"/>
    <col min="7" max="7" width="17.7083333333333" customWidth="1"/>
    <col min="8" max="11" width="23.1333333333333" customWidth="1"/>
  </cols>
  <sheetData>
    <row r="1" customHeight="1" spans="4:11">
      <c r="D1" s="12"/>
      <c r="E1" s="12"/>
      <c r="F1" s="12"/>
      <c r="G1" s="12"/>
      <c r="K1" s="36" t="s">
        <v>393</v>
      </c>
    </row>
    <row r="2" ht="41.25" customHeight="1" spans="1:11">
      <c r="A2" s="271" t="s">
        <v>394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">
        <v>2</v>
      </c>
      <c r="B3" s="15"/>
      <c r="C3" s="15"/>
      <c r="D3" s="15"/>
      <c r="E3" s="15"/>
      <c r="F3" s="15"/>
      <c r="G3" s="15"/>
      <c r="H3" s="16"/>
      <c r="I3" s="16"/>
      <c r="J3" s="16"/>
      <c r="K3" s="37" t="s">
        <v>3</v>
      </c>
    </row>
    <row r="4" ht="21.75" customHeight="1" spans="1:11">
      <c r="A4" s="17" t="s">
        <v>238</v>
      </c>
      <c r="B4" s="17" t="s">
        <v>182</v>
      </c>
      <c r="C4" s="17" t="s">
        <v>239</v>
      </c>
      <c r="D4" s="18" t="s">
        <v>183</v>
      </c>
      <c r="E4" s="18" t="s">
        <v>184</v>
      </c>
      <c r="F4" s="18" t="s">
        <v>240</v>
      </c>
      <c r="G4" s="18" t="s">
        <v>241</v>
      </c>
      <c r="H4" s="19" t="s">
        <v>58</v>
      </c>
      <c r="I4" s="38" t="s">
        <v>395</v>
      </c>
      <c r="J4" s="39"/>
      <c r="K4" s="40"/>
    </row>
    <row r="5" ht="21.75" customHeight="1" spans="1:11">
      <c r="A5" s="20"/>
      <c r="B5" s="20"/>
      <c r="C5" s="20"/>
      <c r="D5" s="21"/>
      <c r="E5" s="21"/>
      <c r="F5" s="21"/>
      <c r="G5" s="21"/>
      <c r="H5" s="22"/>
      <c r="I5" s="18" t="s">
        <v>61</v>
      </c>
      <c r="J5" s="18" t="s">
        <v>62</v>
      </c>
      <c r="K5" s="18" t="s">
        <v>63</v>
      </c>
    </row>
    <row r="6" ht="40.5" customHeight="1" spans="1:11">
      <c r="A6" s="23"/>
      <c r="B6" s="23"/>
      <c r="C6" s="23"/>
      <c r="D6" s="24"/>
      <c r="E6" s="24"/>
      <c r="F6" s="24"/>
      <c r="G6" s="24"/>
      <c r="H6" s="25"/>
      <c r="I6" s="24" t="s">
        <v>60</v>
      </c>
      <c r="J6" s="24"/>
      <c r="K6" s="24"/>
    </row>
    <row r="7" ht="15" customHeight="1" spans="1:11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41">
        <v>10</v>
      </c>
      <c r="K7" s="41">
        <v>11</v>
      </c>
    </row>
    <row r="8" ht="18.75" customHeight="1" spans="1:11">
      <c r="A8" s="27"/>
      <c r="B8" s="28"/>
      <c r="C8" s="27"/>
      <c r="D8" s="27"/>
      <c r="E8" s="27"/>
      <c r="F8" s="27"/>
      <c r="G8" s="27"/>
      <c r="H8" s="29"/>
      <c r="I8" s="42"/>
      <c r="J8" s="42"/>
      <c r="K8" s="29"/>
    </row>
    <row r="9" ht="18.75" customHeight="1" spans="1:11">
      <c r="A9" s="30"/>
      <c r="B9" s="28"/>
      <c r="C9" s="28"/>
      <c r="D9" s="28"/>
      <c r="E9" s="28"/>
      <c r="F9" s="28"/>
      <c r="G9" s="28"/>
      <c r="H9" s="31"/>
      <c r="I9" s="31"/>
      <c r="J9" s="31"/>
      <c r="K9" s="29"/>
    </row>
    <row r="10" ht="18.75" customHeight="1" spans="1:11">
      <c r="A10" s="32" t="s">
        <v>168</v>
      </c>
      <c r="B10" s="33"/>
      <c r="C10" s="33"/>
      <c r="D10" s="33"/>
      <c r="E10" s="33"/>
      <c r="F10" s="33"/>
      <c r="G10" s="34"/>
      <c r="H10" s="31"/>
      <c r="I10" s="31"/>
      <c r="J10" s="31"/>
      <c r="K10" s="29"/>
    </row>
    <row r="11" s="11" customFormat="1" customHeight="1" spans="1:1">
      <c r="A11" s="35" t="s">
        <v>396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B13" sqref="B13"/>
    </sheetView>
  </sheetViews>
  <sheetFormatPr defaultColWidth="10" defaultRowHeight="12.75" customHeight="1" outlineLevelCol="6"/>
  <cols>
    <col min="1" max="1" width="49" customWidth="1"/>
    <col min="2" max="2" width="19.1333333333333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397</v>
      </c>
    </row>
    <row r="2" ht="45" customHeight="1" spans="1:7">
      <c r="A2" s="272" t="s">
        <v>398</v>
      </c>
      <c r="B2" s="3"/>
      <c r="C2" s="3"/>
      <c r="D2" s="3"/>
      <c r="E2" s="3"/>
      <c r="F2" s="3"/>
      <c r="G2" s="3"/>
    </row>
    <row r="3" ht="15" customHeight="1" spans="1:7">
      <c r="A3" s="4" t="s">
        <v>2</v>
      </c>
      <c r="B3" s="4"/>
      <c r="C3" s="1"/>
      <c r="D3" s="1"/>
      <c r="E3" s="1"/>
      <c r="F3" s="1"/>
      <c r="G3" s="2" t="s">
        <v>3</v>
      </c>
    </row>
    <row r="4" ht="45" customHeight="1" spans="1:7">
      <c r="A4" s="5" t="s">
        <v>239</v>
      </c>
      <c r="B4" s="5" t="s">
        <v>238</v>
      </c>
      <c r="C4" s="5" t="s">
        <v>182</v>
      </c>
      <c r="D4" s="5" t="s">
        <v>399</v>
      </c>
      <c r="E4" s="5" t="s">
        <v>61</v>
      </c>
      <c r="F4" s="5"/>
      <c r="G4" s="5"/>
    </row>
    <row r="5" ht="45" customHeight="1" spans="1:7">
      <c r="A5" s="5"/>
      <c r="B5" s="5"/>
      <c r="C5" s="5"/>
      <c r="D5" s="5"/>
      <c r="E5" s="5" t="s">
        <v>400</v>
      </c>
      <c r="F5" s="5" t="s">
        <v>401</v>
      </c>
      <c r="G5" s="5" t="s">
        <v>402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73</v>
      </c>
      <c r="B7" s="7"/>
      <c r="C7" s="7"/>
      <c r="D7" s="7"/>
      <c r="E7" s="8">
        <v>12564400</v>
      </c>
      <c r="F7" s="8"/>
      <c r="G7" s="8"/>
    </row>
    <row r="8" ht="22.5" customHeight="1" spans="1:7">
      <c r="A8" s="9" t="s">
        <v>73</v>
      </c>
      <c r="B8" s="7"/>
      <c r="C8" s="7"/>
      <c r="D8" s="7"/>
      <c r="E8" s="8">
        <v>12564400</v>
      </c>
      <c r="F8" s="8"/>
      <c r="G8" s="8"/>
    </row>
    <row r="9" ht="22.5" customHeight="1" spans="1:7">
      <c r="A9" s="7"/>
      <c r="B9" s="7" t="s">
        <v>403</v>
      </c>
      <c r="C9" s="7" t="s">
        <v>246</v>
      </c>
      <c r="D9" s="7" t="s">
        <v>404</v>
      </c>
      <c r="E9" s="8">
        <v>12564400</v>
      </c>
      <c r="F9" s="8"/>
      <c r="G9" s="8"/>
    </row>
    <row r="10" ht="22.5" customHeight="1" spans="1:7">
      <c r="A10" s="10" t="s">
        <v>58</v>
      </c>
      <c r="B10" s="10"/>
      <c r="C10" s="10"/>
      <c r="D10" s="10"/>
      <c r="E10" s="8">
        <v>12564400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B13" sqref="B1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8" t="s">
        <v>54</v>
      </c>
    </row>
    <row r="2" ht="41.25" customHeight="1" spans="1:1">
      <c r="A2" s="46" t="s">
        <v>55</v>
      </c>
    </row>
    <row r="3" ht="17.25" customHeight="1" spans="1:19">
      <c r="A3" s="49" t="s">
        <v>2</v>
      </c>
      <c r="S3" s="51" t="s">
        <v>3</v>
      </c>
    </row>
    <row r="4" ht="21.75" customHeight="1" spans="1:19">
      <c r="A4" s="249" t="s">
        <v>56</v>
      </c>
      <c r="B4" s="250" t="s">
        <v>57</v>
      </c>
      <c r="C4" s="250" t="s">
        <v>58</v>
      </c>
      <c r="D4" s="251" t="s">
        <v>59</v>
      </c>
      <c r="E4" s="251"/>
      <c r="F4" s="251"/>
      <c r="G4" s="251"/>
      <c r="H4" s="251"/>
      <c r="I4" s="189"/>
      <c r="J4" s="251"/>
      <c r="K4" s="251"/>
      <c r="L4" s="251"/>
      <c r="M4" s="251"/>
      <c r="N4" s="260"/>
      <c r="O4" s="251" t="s">
        <v>47</v>
      </c>
      <c r="P4" s="251"/>
      <c r="Q4" s="251"/>
      <c r="R4" s="251"/>
      <c r="S4" s="260"/>
    </row>
    <row r="5" ht="27" customHeight="1" spans="1:19">
      <c r="A5" s="252"/>
      <c r="B5" s="253"/>
      <c r="C5" s="253"/>
      <c r="D5" s="253" t="s">
        <v>60</v>
      </c>
      <c r="E5" s="253" t="s">
        <v>61</v>
      </c>
      <c r="F5" s="253" t="s">
        <v>62</v>
      </c>
      <c r="G5" s="253" t="s">
        <v>63</v>
      </c>
      <c r="H5" s="253" t="s">
        <v>64</v>
      </c>
      <c r="I5" s="261" t="s">
        <v>65</v>
      </c>
      <c r="J5" s="262"/>
      <c r="K5" s="262"/>
      <c r="L5" s="262"/>
      <c r="M5" s="262"/>
      <c r="N5" s="263"/>
      <c r="O5" s="253" t="s">
        <v>60</v>
      </c>
      <c r="P5" s="253" t="s">
        <v>61</v>
      </c>
      <c r="Q5" s="253" t="s">
        <v>62</v>
      </c>
      <c r="R5" s="253" t="s">
        <v>63</v>
      </c>
      <c r="S5" s="253" t="s">
        <v>66</v>
      </c>
    </row>
    <row r="6" ht="30" customHeight="1" spans="1:19">
      <c r="A6" s="254"/>
      <c r="B6" s="255"/>
      <c r="C6" s="256"/>
      <c r="D6" s="256"/>
      <c r="E6" s="256"/>
      <c r="F6" s="256"/>
      <c r="G6" s="256"/>
      <c r="H6" s="256"/>
      <c r="I6" s="195" t="s">
        <v>60</v>
      </c>
      <c r="J6" s="263" t="s">
        <v>67</v>
      </c>
      <c r="K6" s="263" t="s">
        <v>68</v>
      </c>
      <c r="L6" s="263" t="s">
        <v>69</v>
      </c>
      <c r="M6" s="263" t="s">
        <v>70</v>
      </c>
      <c r="N6" s="263" t="s">
        <v>71</v>
      </c>
      <c r="O6" s="264"/>
      <c r="P6" s="264"/>
      <c r="Q6" s="264"/>
      <c r="R6" s="264"/>
      <c r="S6" s="256"/>
    </row>
    <row r="7" ht="15" customHeight="1" spans="1:19">
      <c r="A7" s="257">
        <v>1</v>
      </c>
      <c r="B7" s="257">
        <v>2</v>
      </c>
      <c r="C7" s="257">
        <v>3</v>
      </c>
      <c r="D7" s="257">
        <v>4</v>
      </c>
      <c r="E7" s="257">
        <v>5</v>
      </c>
      <c r="F7" s="257">
        <v>6</v>
      </c>
      <c r="G7" s="257">
        <v>7</v>
      </c>
      <c r="H7" s="257">
        <v>8</v>
      </c>
      <c r="I7" s="195">
        <v>9</v>
      </c>
      <c r="J7" s="257">
        <v>10</v>
      </c>
      <c r="K7" s="257">
        <v>11</v>
      </c>
      <c r="L7" s="257">
        <v>12</v>
      </c>
      <c r="M7" s="257">
        <v>13</v>
      </c>
      <c r="N7" s="257">
        <v>14</v>
      </c>
      <c r="O7" s="257">
        <v>15</v>
      </c>
      <c r="P7" s="257">
        <v>16</v>
      </c>
      <c r="Q7" s="257">
        <v>17</v>
      </c>
      <c r="R7" s="257">
        <v>18</v>
      </c>
      <c r="S7" s="257">
        <v>19</v>
      </c>
    </row>
    <row r="8" ht="18" customHeight="1" spans="1:19">
      <c r="A8" s="28" t="s">
        <v>72</v>
      </c>
      <c r="B8" s="28" t="s">
        <v>73</v>
      </c>
      <c r="C8" s="161">
        <v>20000000</v>
      </c>
      <c r="D8" s="161">
        <v>20000000</v>
      </c>
      <c r="E8" s="161">
        <v>20000000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</row>
    <row r="9" ht="18" customHeight="1" spans="1:19">
      <c r="A9" s="258" t="s">
        <v>74</v>
      </c>
      <c r="B9" s="258" t="s">
        <v>73</v>
      </c>
      <c r="C9" s="161">
        <v>20000000</v>
      </c>
      <c r="D9" s="161">
        <v>20000000</v>
      </c>
      <c r="E9" s="161">
        <v>20000000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</row>
    <row r="10" ht="18" customHeight="1" spans="1:19">
      <c r="A10" s="54" t="s">
        <v>58</v>
      </c>
      <c r="B10" s="259"/>
      <c r="C10" s="161">
        <v>20000000</v>
      </c>
      <c r="D10" s="161">
        <v>20000000</v>
      </c>
      <c r="E10" s="161">
        <v>20000000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0"/>
  <sheetViews>
    <sheetView showGridLines="0" showZeros="0" workbookViewId="0">
      <selection activeCell="G18" sqref="G1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166666666667" customWidth="1"/>
    <col min="12" max="15" width="24.575" customWidth="1"/>
  </cols>
  <sheetData>
    <row r="1" ht="17.25" customHeight="1" spans="1:1">
      <c r="A1" s="51" t="s">
        <v>75</v>
      </c>
    </row>
    <row r="2" ht="41.25" customHeight="1" spans="1:1">
      <c r="A2" s="46" t="s">
        <v>76</v>
      </c>
    </row>
    <row r="3" ht="17.25" customHeight="1" spans="1:15">
      <c r="A3" s="49" t="s">
        <v>2</v>
      </c>
      <c r="O3" s="51" t="s">
        <v>3</v>
      </c>
    </row>
    <row r="4" ht="27" customHeight="1" spans="1:15">
      <c r="A4" s="235" t="s">
        <v>77</v>
      </c>
      <c r="B4" s="235" t="s">
        <v>78</v>
      </c>
      <c r="C4" s="235" t="s">
        <v>58</v>
      </c>
      <c r="D4" s="236" t="s">
        <v>61</v>
      </c>
      <c r="E4" s="237"/>
      <c r="F4" s="238"/>
      <c r="G4" s="239" t="s">
        <v>62</v>
      </c>
      <c r="H4" s="239" t="s">
        <v>63</v>
      </c>
      <c r="I4" s="239" t="s">
        <v>79</v>
      </c>
      <c r="J4" s="236" t="s">
        <v>65</v>
      </c>
      <c r="K4" s="237"/>
      <c r="L4" s="237"/>
      <c r="M4" s="237"/>
      <c r="N4" s="246"/>
      <c r="O4" s="247"/>
    </row>
    <row r="5" ht="42" customHeight="1" spans="1:15">
      <c r="A5" s="240"/>
      <c r="B5" s="240"/>
      <c r="C5" s="241"/>
      <c r="D5" s="242" t="s">
        <v>60</v>
      </c>
      <c r="E5" s="242" t="s">
        <v>80</v>
      </c>
      <c r="F5" s="242" t="s">
        <v>81</v>
      </c>
      <c r="G5" s="241"/>
      <c r="H5" s="241"/>
      <c r="I5" s="248"/>
      <c r="J5" s="242" t="s">
        <v>60</v>
      </c>
      <c r="K5" s="228" t="s">
        <v>82</v>
      </c>
      <c r="L5" s="228" t="s">
        <v>83</v>
      </c>
      <c r="M5" s="228" t="s">
        <v>84</v>
      </c>
      <c r="N5" s="228" t="s">
        <v>85</v>
      </c>
      <c r="O5" s="228" t="s">
        <v>86</v>
      </c>
    </row>
    <row r="6" ht="18" customHeight="1" spans="1:15">
      <c r="A6" s="57" t="s">
        <v>87</v>
      </c>
      <c r="B6" s="57" t="s">
        <v>88</v>
      </c>
      <c r="C6" s="57" t="s">
        <v>89</v>
      </c>
      <c r="D6" s="60" t="s">
        <v>90</v>
      </c>
      <c r="E6" s="60" t="s">
        <v>91</v>
      </c>
      <c r="F6" s="60" t="s">
        <v>92</v>
      </c>
      <c r="G6" s="60" t="s">
        <v>93</v>
      </c>
      <c r="H6" s="60" t="s">
        <v>94</v>
      </c>
      <c r="I6" s="60" t="s">
        <v>95</v>
      </c>
      <c r="J6" s="60" t="s">
        <v>96</v>
      </c>
      <c r="K6" s="60" t="s">
        <v>97</v>
      </c>
      <c r="L6" s="60" t="s">
        <v>98</v>
      </c>
      <c r="M6" s="60" t="s">
        <v>99</v>
      </c>
      <c r="N6" s="57" t="s">
        <v>100</v>
      </c>
      <c r="O6" s="60" t="s">
        <v>101</v>
      </c>
    </row>
    <row r="7" ht="21" customHeight="1" spans="1:15">
      <c r="A7" s="61" t="s">
        <v>102</v>
      </c>
      <c r="B7" s="61" t="s">
        <v>103</v>
      </c>
      <c r="C7" s="161">
        <v>18102400</v>
      </c>
      <c r="D7" s="161">
        <v>18102400</v>
      </c>
      <c r="E7" s="161">
        <v>5538000</v>
      </c>
      <c r="F7" s="161">
        <v>12564400</v>
      </c>
      <c r="G7" s="161"/>
      <c r="H7" s="161"/>
      <c r="I7" s="161"/>
      <c r="J7" s="161"/>
      <c r="K7" s="161"/>
      <c r="L7" s="161"/>
      <c r="M7" s="161"/>
      <c r="N7" s="161"/>
      <c r="O7" s="161"/>
    </row>
    <row r="8" ht="21" customHeight="1" spans="1:15">
      <c r="A8" s="243" t="s">
        <v>104</v>
      </c>
      <c r="B8" s="243" t="s">
        <v>105</v>
      </c>
      <c r="C8" s="161">
        <v>18102400</v>
      </c>
      <c r="D8" s="161">
        <v>18102400</v>
      </c>
      <c r="E8" s="161">
        <v>5538000</v>
      </c>
      <c r="F8" s="161">
        <v>12564400</v>
      </c>
      <c r="G8" s="161"/>
      <c r="H8" s="161"/>
      <c r="I8" s="161"/>
      <c r="J8" s="161"/>
      <c r="K8" s="161"/>
      <c r="L8" s="161"/>
      <c r="M8" s="161"/>
      <c r="N8" s="161"/>
      <c r="O8" s="161"/>
    </row>
    <row r="9" ht="21" customHeight="1" spans="1:15">
      <c r="A9" s="244" t="s">
        <v>106</v>
      </c>
      <c r="B9" s="244" t="s">
        <v>107</v>
      </c>
      <c r="C9" s="161">
        <v>18102400</v>
      </c>
      <c r="D9" s="161">
        <v>18102400</v>
      </c>
      <c r="E9" s="161">
        <v>5538000</v>
      </c>
      <c r="F9" s="161">
        <v>12564400</v>
      </c>
      <c r="G9" s="161"/>
      <c r="H9" s="161"/>
      <c r="I9" s="161"/>
      <c r="J9" s="161"/>
      <c r="K9" s="161"/>
      <c r="L9" s="161"/>
      <c r="M9" s="161"/>
      <c r="N9" s="161"/>
      <c r="O9" s="161"/>
    </row>
    <row r="10" ht="21" customHeight="1" spans="1:15">
      <c r="A10" s="61" t="s">
        <v>108</v>
      </c>
      <c r="B10" s="61" t="s">
        <v>109</v>
      </c>
      <c r="C10" s="161">
        <v>759600</v>
      </c>
      <c r="D10" s="161">
        <v>759600</v>
      </c>
      <c r="E10" s="161">
        <v>759600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</row>
    <row r="11" ht="21" customHeight="1" spans="1:15">
      <c r="A11" s="243" t="s">
        <v>110</v>
      </c>
      <c r="B11" s="243" t="s">
        <v>111</v>
      </c>
      <c r="C11" s="161">
        <v>759600</v>
      </c>
      <c r="D11" s="161">
        <v>759600</v>
      </c>
      <c r="E11" s="161">
        <v>759600</v>
      </c>
      <c r="F11" s="161"/>
      <c r="G11" s="161"/>
      <c r="H11" s="161"/>
      <c r="I11" s="161"/>
      <c r="J11" s="161"/>
      <c r="K11" s="161"/>
      <c r="L11" s="161"/>
      <c r="M11" s="161"/>
      <c r="N11" s="161"/>
      <c r="O11" s="161"/>
    </row>
    <row r="12" ht="21" customHeight="1" spans="1:15">
      <c r="A12" s="244" t="s">
        <v>112</v>
      </c>
      <c r="B12" s="244" t="s">
        <v>113</v>
      </c>
      <c r="C12" s="161">
        <v>119600</v>
      </c>
      <c r="D12" s="161">
        <v>119600</v>
      </c>
      <c r="E12" s="161">
        <v>119600</v>
      </c>
      <c r="F12" s="161"/>
      <c r="G12" s="161"/>
      <c r="H12" s="161"/>
      <c r="I12" s="161"/>
      <c r="J12" s="161"/>
      <c r="K12" s="161"/>
      <c r="L12" s="161"/>
      <c r="M12" s="161"/>
      <c r="N12" s="161"/>
      <c r="O12" s="161"/>
    </row>
    <row r="13" ht="21" customHeight="1" spans="1:15">
      <c r="A13" s="244" t="s">
        <v>114</v>
      </c>
      <c r="B13" s="244" t="s">
        <v>115</v>
      </c>
      <c r="C13" s="161">
        <v>640000</v>
      </c>
      <c r="D13" s="161">
        <v>640000</v>
      </c>
      <c r="E13" s="161">
        <v>640000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</row>
    <row r="14" ht="21" customHeight="1" spans="1:15">
      <c r="A14" s="61" t="s">
        <v>116</v>
      </c>
      <c r="B14" s="61" t="s">
        <v>117</v>
      </c>
      <c r="C14" s="161">
        <v>523000</v>
      </c>
      <c r="D14" s="161">
        <v>523000</v>
      </c>
      <c r="E14" s="161">
        <v>523000</v>
      </c>
      <c r="F14" s="161"/>
      <c r="G14" s="161"/>
      <c r="H14" s="161"/>
      <c r="I14" s="161"/>
      <c r="J14" s="161"/>
      <c r="K14" s="161"/>
      <c r="L14" s="161"/>
      <c r="M14" s="161"/>
      <c r="N14" s="161"/>
      <c r="O14" s="161"/>
    </row>
    <row r="15" ht="21" customHeight="1" spans="1:15">
      <c r="A15" s="243" t="s">
        <v>118</v>
      </c>
      <c r="B15" s="243" t="s">
        <v>119</v>
      </c>
      <c r="C15" s="161">
        <v>523000</v>
      </c>
      <c r="D15" s="161">
        <v>523000</v>
      </c>
      <c r="E15" s="161">
        <v>523000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</row>
    <row r="16" ht="21" customHeight="1" spans="1:15">
      <c r="A16" s="244" t="s">
        <v>120</v>
      </c>
      <c r="B16" s="244" t="s">
        <v>121</v>
      </c>
      <c r="C16" s="161">
        <v>523000</v>
      </c>
      <c r="D16" s="161">
        <v>523000</v>
      </c>
      <c r="E16" s="161">
        <v>523000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</row>
    <row r="17" ht="21" customHeight="1" spans="1:15">
      <c r="A17" s="61" t="s">
        <v>122</v>
      </c>
      <c r="B17" s="61" t="s">
        <v>123</v>
      </c>
      <c r="C17" s="161">
        <v>615000</v>
      </c>
      <c r="D17" s="161">
        <v>615000</v>
      </c>
      <c r="E17" s="161">
        <v>615000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</row>
    <row r="18" ht="21" customHeight="1" spans="1:15">
      <c r="A18" s="243" t="s">
        <v>124</v>
      </c>
      <c r="B18" s="243" t="s">
        <v>125</v>
      </c>
      <c r="C18" s="161">
        <v>615000</v>
      </c>
      <c r="D18" s="161">
        <v>615000</v>
      </c>
      <c r="E18" s="161">
        <v>615000</v>
      </c>
      <c r="F18" s="161"/>
      <c r="G18" s="161"/>
      <c r="H18" s="161"/>
      <c r="I18" s="161"/>
      <c r="J18" s="161"/>
      <c r="K18" s="161"/>
      <c r="L18" s="161"/>
      <c r="M18" s="161"/>
      <c r="N18" s="161"/>
      <c r="O18" s="161"/>
    </row>
    <row r="19" ht="21" customHeight="1" spans="1:15">
      <c r="A19" s="244" t="s">
        <v>126</v>
      </c>
      <c r="B19" s="244" t="s">
        <v>127</v>
      </c>
      <c r="C19" s="161">
        <v>615000</v>
      </c>
      <c r="D19" s="161">
        <v>615000</v>
      </c>
      <c r="E19" s="161">
        <v>615000</v>
      </c>
      <c r="F19" s="161"/>
      <c r="G19" s="161"/>
      <c r="H19" s="161"/>
      <c r="I19" s="161"/>
      <c r="J19" s="161"/>
      <c r="K19" s="161"/>
      <c r="L19" s="161"/>
      <c r="M19" s="161"/>
      <c r="N19" s="161"/>
      <c r="O19" s="161"/>
    </row>
    <row r="20" ht="21" customHeight="1" spans="1:15">
      <c r="A20" s="245" t="s">
        <v>58</v>
      </c>
      <c r="B20" s="34"/>
      <c r="C20" s="161">
        <v>20000000</v>
      </c>
      <c r="D20" s="161">
        <v>20000000</v>
      </c>
      <c r="E20" s="161">
        <f>E7+E10+E14+E17</f>
        <v>7435600</v>
      </c>
      <c r="F20" s="161">
        <f>F7+F10+F14+F17</f>
        <v>12564400</v>
      </c>
      <c r="G20" s="161"/>
      <c r="H20" s="161"/>
      <c r="I20" s="161"/>
      <c r="J20" s="161"/>
      <c r="K20" s="161"/>
      <c r="L20" s="161"/>
      <c r="M20" s="161"/>
      <c r="N20" s="161"/>
      <c r="O20" s="161"/>
    </row>
  </sheetData>
  <mergeCells count="12">
    <mergeCell ref="A1:O1"/>
    <mergeCell ref="A2:O2"/>
    <mergeCell ref="A3:B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12" sqref="D12:D2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7"/>
      <c r="B1" s="51"/>
      <c r="C1" s="51"/>
      <c r="D1" s="51" t="s">
        <v>128</v>
      </c>
    </row>
    <row r="2" ht="41.25" customHeight="1" spans="1:1">
      <c r="A2" s="266" t="s">
        <v>129</v>
      </c>
    </row>
    <row r="3" ht="17.25" customHeight="1" spans="1:4">
      <c r="A3" s="49" t="s">
        <v>2</v>
      </c>
      <c r="B3" s="227"/>
      <c r="D3" s="51" t="s">
        <v>3</v>
      </c>
    </row>
    <row r="4" ht="17.25" customHeight="1" spans="1:4">
      <c r="A4" s="228" t="s">
        <v>4</v>
      </c>
      <c r="B4" s="229"/>
      <c r="C4" s="228" t="s">
        <v>5</v>
      </c>
      <c r="D4" s="229"/>
    </row>
    <row r="5" ht="18.75" customHeight="1" spans="1:4">
      <c r="A5" s="228" t="s">
        <v>6</v>
      </c>
      <c r="B5" s="228" t="s">
        <v>7</v>
      </c>
      <c r="C5" s="228" t="s">
        <v>8</v>
      </c>
      <c r="D5" s="228" t="s">
        <v>7</v>
      </c>
    </row>
    <row r="6" ht="16.5" customHeight="1" spans="1:4">
      <c r="A6" s="230" t="s">
        <v>130</v>
      </c>
      <c r="B6" s="161">
        <v>20000000</v>
      </c>
      <c r="C6" s="230" t="s">
        <v>131</v>
      </c>
      <c r="D6" s="161">
        <v>20000000</v>
      </c>
    </row>
    <row r="7" ht="16.5" customHeight="1" spans="1:4">
      <c r="A7" s="230" t="s">
        <v>132</v>
      </c>
      <c r="B7" s="161">
        <v>20000000</v>
      </c>
      <c r="C7" s="230" t="s">
        <v>133</v>
      </c>
      <c r="D7" s="161"/>
    </row>
    <row r="8" ht="16.5" customHeight="1" spans="1:4">
      <c r="A8" s="230" t="s">
        <v>134</v>
      </c>
      <c r="B8" s="161"/>
      <c r="C8" s="230" t="s">
        <v>135</v>
      </c>
      <c r="D8" s="161"/>
    </row>
    <row r="9" ht="16.5" customHeight="1" spans="1:4">
      <c r="A9" s="230" t="s">
        <v>136</v>
      </c>
      <c r="B9" s="161"/>
      <c r="C9" s="230" t="s">
        <v>137</v>
      </c>
      <c r="D9" s="161"/>
    </row>
    <row r="10" ht="16.5" customHeight="1" spans="1:4">
      <c r="A10" s="230" t="s">
        <v>138</v>
      </c>
      <c r="B10" s="161"/>
      <c r="C10" s="230" t="s">
        <v>139</v>
      </c>
      <c r="D10" s="161"/>
    </row>
    <row r="11" ht="16.5" customHeight="1" spans="1:4">
      <c r="A11" s="230" t="s">
        <v>132</v>
      </c>
      <c r="B11" s="161"/>
      <c r="C11" s="230" t="s">
        <v>140</v>
      </c>
      <c r="D11" s="161"/>
    </row>
    <row r="12" ht="16.5" customHeight="1" spans="1:4">
      <c r="A12" s="231" t="s">
        <v>134</v>
      </c>
      <c r="B12" s="161"/>
      <c r="C12" s="194" t="s">
        <v>141</v>
      </c>
      <c r="D12" s="161">
        <v>18102400</v>
      </c>
    </row>
    <row r="13" ht="16.5" customHeight="1" spans="1:4">
      <c r="A13" s="231" t="s">
        <v>136</v>
      </c>
      <c r="B13" s="161"/>
      <c r="C13" s="194" t="s">
        <v>142</v>
      </c>
      <c r="D13" s="161"/>
    </row>
    <row r="14" ht="16.5" customHeight="1" spans="1:4">
      <c r="A14" s="232"/>
      <c r="B14" s="161"/>
      <c r="C14" s="194" t="s">
        <v>143</v>
      </c>
      <c r="D14" s="161">
        <v>759600</v>
      </c>
    </row>
    <row r="15" ht="16.5" customHeight="1" spans="1:4">
      <c r="A15" s="232"/>
      <c r="B15" s="161"/>
      <c r="C15" s="194" t="s">
        <v>144</v>
      </c>
      <c r="D15" s="161">
        <v>523000</v>
      </c>
    </row>
    <row r="16" ht="16.5" customHeight="1" spans="1:4">
      <c r="A16" s="232"/>
      <c r="B16" s="161"/>
      <c r="C16" s="194" t="s">
        <v>145</v>
      </c>
      <c r="D16" s="161"/>
    </row>
    <row r="17" ht="16.5" customHeight="1" spans="1:4">
      <c r="A17" s="232"/>
      <c r="B17" s="161"/>
      <c r="C17" s="194" t="s">
        <v>146</v>
      </c>
      <c r="D17" s="161"/>
    </row>
    <row r="18" ht="16.5" customHeight="1" spans="1:4">
      <c r="A18" s="232"/>
      <c r="B18" s="161"/>
      <c r="C18" s="194" t="s">
        <v>147</v>
      </c>
      <c r="D18" s="161"/>
    </row>
    <row r="19" ht="16.5" customHeight="1" spans="1:4">
      <c r="A19" s="232"/>
      <c r="B19" s="161"/>
      <c r="C19" s="194" t="s">
        <v>148</v>
      </c>
      <c r="D19" s="161"/>
    </row>
    <row r="20" ht="16.5" customHeight="1" spans="1:4">
      <c r="A20" s="232"/>
      <c r="B20" s="161"/>
      <c r="C20" s="194" t="s">
        <v>149</v>
      </c>
      <c r="D20" s="161"/>
    </row>
    <row r="21" ht="16.5" customHeight="1" spans="1:4">
      <c r="A21" s="232"/>
      <c r="B21" s="161"/>
      <c r="C21" s="194" t="s">
        <v>150</v>
      </c>
      <c r="D21" s="161"/>
    </row>
    <row r="22" ht="16.5" customHeight="1" spans="1:4">
      <c r="A22" s="232"/>
      <c r="B22" s="161"/>
      <c r="C22" s="194" t="s">
        <v>151</v>
      </c>
      <c r="D22" s="161"/>
    </row>
    <row r="23" ht="16.5" customHeight="1" spans="1:4">
      <c r="A23" s="232"/>
      <c r="B23" s="161"/>
      <c r="C23" s="194" t="s">
        <v>152</v>
      </c>
      <c r="D23" s="161"/>
    </row>
    <row r="24" ht="16.5" customHeight="1" spans="1:4">
      <c r="A24" s="232"/>
      <c r="B24" s="161"/>
      <c r="C24" s="194" t="s">
        <v>153</v>
      </c>
      <c r="D24" s="161"/>
    </row>
    <row r="25" ht="16.5" customHeight="1" spans="1:4">
      <c r="A25" s="232"/>
      <c r="B25" s="161"/>
      <c r="C25" s="194" t="s">
        <v>154</v>
      </c>
      <c r="D25" s="161">
        <v>615000</v>
      </c>
    </row>
    <row r="26" ht="16.5" customHeight="1" spans="1:4">
      <c r="A26" s="232"/>
      <c r="B26" s="161"/>
      <c r="C26" s="194" t="s">
        <v>155</v>
      </c>
      <c r="D26" s="161"/>
    </row>
    <row r="27" ht="16.5" customHeight="1" spans="1:4">
      <c r="A27" s="232"/>
      <c r="B27" s="161"/>
      <c r="C27" s="194" t="s">
        <v>156</v>
      </c>
      <c r="D27" s="161"/>
    </row>
    <row r="28" ht="16.5" customHeight="1" spans="1:4">
      <c r="A28" s="232"/>
      <c r="B28" s="161"/>
      <c r="C28" s="194" t="s">
        <v>157</v>
      </c>
      <c r="D28" s="161"/>
    </row>
    <row r="29" ht="16.5" customHeight="1" spans="1:4">
      <c r="A29" s="232"/>
      <c r="B29" s="161"/>
      <c r="C29" s="194" t="s">
        <v>158</v>
      </c>
      <c r="D29" s="161"/>
    </row>
    <row r="30" ht="16.5" customHeight="1" spans="1:4">
      <c r="A30" s="232"/>
      <c r="B30" s="161"/>
      <c r="C30" s="194" t="s">
        <v>159</v>
      </c>
      <c r="D30" s="161"/>
    </row>
    <row r="31" ht="16.5" customHeight="1" spans="1:4">
      <c r="A31" s="232"/>
      <c r="B31" s="161"/>
      <c r="C31" s="231" t="s">
        <v>160</v>
      </c>
      <c r="D31" s="161"/>
    </row>
    <row r="32" ht="16.5" customHeight="1" spans="1:4">
      <c r="A32" s="232"/>
      <c r="B32" s="161"/>
      <c r="C32" s="231" t="s">
        <v>161</v>
      </c>
      <c r="D32" s="161"/>
    </row>
    <row r="33" ht="16.5" customHeight="1" spans="1:4">
      <c r="A33" s="232"/>
      <c r="B33" s="161"/>
      <c r="C33" s="27" t="s">
        <v>162</v>
      </c>
      <c r="D33" s="161"/>
    </row>
    <row r="34" ht="15" customHeight="1" spans="1:4">
      <c r="A34" s="233" t="s">
        <v>52</v>
      </c>
      <c r="B34" s="234">
        <v>20000000</v>
      </c>
      <c r="C34" s="233" t="s">
        <v>53</v>
      </c>
      <c r="D34" s="234">
        <v>20000000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E20" sqref="E20:G20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7" width="24.1333333333333" customWidth="1"/>
  </cols>
  <sheetData>
    <row r="1" customHeight="1" spans="4:7">
      <c r="D1" s="198"/>
      <c r="F1" s="219"/>
      <c r="G1" s="203" t="s">
        <v>163</v>
      </c>
    </row>
    <row r="2" ht="41.25" customHeight="1" spans="1:7">
      <c r="A2" s="180" t="s">
        <v>164</v>
      </c>
      <c r="B2" s="180"/>
      <c r="C2" s="180"/>
      <c r="D2" s="180"/>
      <c r="E2" s="180"/>
      <c r="F2" s="180"/>
      <c r="G2" s="180"/>
    </row>
    <row r="3" ht="18" customHeight="1" spans="1:7">
      <c r="A3" s="14" t="s">
        <v>2</v>
      </c>
      <c r="F3" s="177"/>
      <c r="G3" s="203" t="s">
        <v>3</v>
      </c>
    </row>
    <row r="4" ht="20.25" customHeight="1" spans="1:7">
      <c r="A4" s="220" t="s">
        <v>165</v>
      </c>
      <c r="B4" s="221"/>
      <c r="C4" s="181" t="s">
        <v>58</v>
      </c>
      <c r="D4" s="211" t="s">
        <v>80</v>
      </c>
      <c r="E4" s="39"/>
      <c r="F4" s="40"/>
      <c r="G4" s="200" t="s">
        <v>81</v>
      </c>
    </row>
    <row r="5" ht="20.25" customHeight="1" spans="1:7">
      <c r="A5" s="222" t="s">
        <v>77</v>
      </c>
      <c r="B5" s="222" t="s">
        <v>78</v>
      </c>
      <c r="C5" s="25"/>
      <c r="D5" s="188" t="s">
        <v>60</v>
      </c>
      <c r="E5" s="188" t="s">
        <v>166</v>
      </c>
      <c r="F5" s="188" t="s">
        <v>167</v>
      </c>
      <c r="G5" s="202"/>
    </row>
    <row r="6" ht="15" customHeight="1" spans="1:7">
      <c r="A6" s="64" t="s">
        <v>87</v>
      </c>
      <c r="B6" s="64" t="s">
        <v>88</v>
      </c>
      <c r="C6" s="64" t="s">
        <v>89</v>
      </c>
      <c r="D6" s="223" t="s">
        <v>90</v>
      </c>
      <c r="E6" s="223" t="s">
        <v>91</v>
      </c>
      <c r="F6" s="223" t="s">
        <v>92</v>
      </c>
      <c r="G6" s="223" t="s">
        <v>93</v>
      </c>
    </row>
    <row r="7" ht="18" customHeight="1" spans="1:7">
      <c r="A7" s="27" t="s">
        <v>102</v>
      </c>
      <c r="B7" s="27" t="s">
        <v>103</v>
      </c>
      <c r="C7" s="161">
        <v>18102400</v>
      </c>
      <c r="D7" s="224">
        <f>E7+F7</f>
        <v>5538000</v>
      </c>
      <c r="E7" s="224">
        <v>5438000</v>
      </c>
      <c r="F7" s="224">
        <v>100000</v>
      </c>
      <c r="G7" s="224">
        <v>12564400</v>
      </c>
    </row>
    <row r="8" ht="18" customHeight="1" spans="1:7">
      <c r="A8" s="196" t="s">
        <v>104</v>
      </c>
      <c r="B8" s="196" t="s">
        <v>105</v>
      </c>
      <c r="C8" s="161">
        <v>18102400</v>
      </c>
      <c r="D8" s="224">
        <f>E8+F8</f>
        <v>5538000</v>
      </c>
      <c r="E8" s="224">
        <v>5438000</v>
      </c>
      <c r="F8" s="224">
        <v>100000</v>
      </c>
      <c r="G8" s="224">
        <v>12564400</v>
      </c>
    </row>
    <row r="9" ht="18" customHeight="1" spans="1:7">
      <c r="A9" s="197" t="s">
        <v>106</v>
      </c>
      <c r="B9" s="197" t="s">
        <v>107</v>
      </c>
      <c r="C9" s="161">
        <v>18102400</v>
      </c>
      <c r="D9" s="224">
        <f>E9+F9</f>
        <v>5538000</v>
      </c>
      <c r="E9" s="224">
        <v>5438000</v>
      </c>
      <c r="F9" s="224">
        <v>100000</v>
      </c>
      <c r="G9" s="224">
        <v>12564400</v>
      </c>
    </row>
    <row r="10" ht="18" customHeight="1" spans="1:7">
      <c r="A10" s="27" t="s">
        <v>108</v>
      </c>
      <c r="B10" s="27" t="s">
        <v>109</v>
      </c>
      <c r="C10" s="161">
        <v>759600</v>
      </c>
      <c r="D10" s="161">
        <v>759600</v>
      </c>
      <c r="E10" s="161">
        <v>759600</v>
      </c>
      <c r="F10" s="161"/>
      <c r="G10" s="161"/>
    </row>
    <row r="11" ht="18" customHeight="1" spans="1:7">
      <c r="A11" s="196" t="s">
        <v>110</v>
      </c>
      <c r="B11" s="196" t="s">
        <v>111</v>
      </c>
      <c r="C11" s="161">
        <v>759600</v>
      </c>
      <c r="D11" s="161">
        <v>759600</v>
      </c>
      <c r="E11" s="161">
        <v>759600</v>
      </c>
      <c r="F11" s="161"/>
      <c r="G11" s="161"/>
    </row>
    <row r="12" ht="18" customHeight="1" spans="1:7">
      <c r="A12" s="197" t="s">
        <v>112</v>
      </c>
      <c r="B12" s="197" t="s">
        <v>113</v>
      </c>
      <c r="C12" s="224">
        <v>119600</v>
      </c>
      <c r="D12" s="161">
        <v>119600</v>
      </c>
      <c r="E12" s="161">
        <v>119600</v>
      </c>
      <c r="F12" s="161"/>
      <c r="G12" s="161"/>
    </row>
    <row r="13" ht="18" customHeight="1" spans="1:7">
      <c r="A13" s="197" t="s">
        <v>114</v>
      </c>
      <c r="B13" s="197" t="s">
        <v>115</v>
      </c>
      <c r="C13" s="224">
        <v>640000</v>
      </c>
      <c r="D13" s="161">
        <v>640000</v>
      </c>
      <c r="E13" s="161">
        <v>640000</v>
      </c>
      <c r="F13" s="161"/>
      <c r="G13" s="161"/>
    </row>
    <row r="14" ht="18" customHeight="1" spans="1:7">
      <c r="A14" s="27" t="s">
        <v>116</v>
      </c>
      <c r="B14" s="27" t="s">
        <v>117</v>
      </c>
      <c r="C14" s="224">
        <v>523000</v>
      </c>
      <c r="D14" s="161">
        <v>523000</v>
      </c>
      <c r="E14" s="161">
        <v>523000</v>
      </c>
      <c r="F14" s="161"/>
      <c r="G14" s="161"/>
    </row>
    <row r="15" ht="18" customHeight="1" spans="1:7">
      <c r="A15" s="196" t="s">
        <v>118</v>
      </c>
      <c r="B15" s="196" t="s">
        <v>119</v>
      </c>
      <c r="C15" s="224">
        <v>523000</v>
      </c>
      <c r="D15" s="161">
        <v>523000</v>
      </c>
      <c r="E15" s="161">
        <v>523000</v>
      </c>
      <c r="F15" s="161"/>
      <c r="G15" s="161"/>
    </row>
    <row r="16" ht="18" customHeight="1" spans="1:7">
      <c r="A16" s="197" t="s">
        <v>120</v>
      </c>
      <c r="B16" s="197" t="s">
        <v>121</v>
      </c>
      <c r="C16" s="224">
        <v>523000</v>
      </c>
      <c r="D16" s="161">
        <v>523000</v>
      </c>
      <c r="E16" s="161">
        <v>523000</v>
      </c>
      <c r="F16" s="161"/>
      <c r="G16" s="161"/>
    </row>
    <row r="17" ht="18" customHeight="1" spans="1:7">
      <c r="A17" s="27" t="s">
        <v>122</v>
      </c>
      <c r="B17" s="27" t="s">
        <v>123</v>
      </c>
      <c r="C17" s="224">
        <v>615000</v>
      </c>
      <c r="D17" s="161">
        <v>615000</v>
      </c>
      <c r="E17" s="161">
        <v>615000</v>
      </c>
      <c r="F17" s="161"/>
      <c r="G17" s="161"/>
    </row>
    <row r="18" ht="18" customHeight="1" spans="1:7">
      <c r="A18" s="196" t="s">
        <v>124</v>
      </c>
      <c r="B18" s="196" t="s">
        <v>125</v>
      </c>
      <c r="C18" s="161">
        <v>615000</v>
      </c>
      <c r="D18" s="161">
        <v>615000</v>
      </c>
      <c r="E18" s="161">
        <v>615000</v>
      </c>
      <c r="F18" s="161"/>
      <c r="G18" s="161"/>
    </row>
    <row r="19" ht="18" customHeight="1" spans="1:7">
      <c r="A19" s="197" t="s">
        <v>126</v>
      </c>
      <c r="B19" s="197" t="s">
        <v>127</v>
      </c>
      <c r="C19" s="161">
        <v>615000</v>
      </c>
      <c r="D19" s="161">
        <v>615000</v>
      </c>
      <c r="E19" s="161">
        <v>615000</v>
      </c>
      <c r="F19" s="161"/>
      <c r="G19" s="161"/>
    </row>
    <row r="20" ht="18" customHeight="1" spans="1:7">
      <c r="A20" s="225" t="s">
        <v>168</v>
      </c>
      <c r="B20" s="226" t="s">
        <v>168</v>
      </c>
      <c r="C20" s="161">
        <v>20000000</v>
      </c>
      <c r="D20" s="161">
        <f>D7+D10+D14+D17</f>
        <v>7435600</v>
      </c>
      <c r="E20" s="161">
        <f>E7+E10+E14+E17</f>
        <v>7335600</v>
      </c>
      <c r="F20" s="161">
        <f>F7+F10+F14+F17</f>
        <v>100000</v>
      </c>
      <c r="G20" s="161">
        <f>G7+G10+G14+G17</f>
        <v>12564400</v>
      </c>
    </row>
  </sheetData>
  <mergeCells count="6">
    <mergeCell ref="A2:G2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6" sqref="D16"/>
    </sheetView>
  </sheetViews>
  <sheetFormatPr defaultColWidth="10.4166666666667" defaultRowHeight="14.25" customHeight="1" outlineLevelRow="6" outlineLevelCol="5"/>
  <cols>
    <col min="1" max="6" width="28.1333333333333" customWidth="1"/>
  </cols>
  <sheetData>
    <row r="1" customHeight="1" spans="1:6">
      <c r="A1" s="48"/>
      <c r="B1" s="48"/>
      <c r="C1" s="48"/>
      <c r="D1" s="48"/>
      <c r="E1" s="47"/>
      <c r="F1" s="215" t="s">
        <v>169</v>
      </c>
    </row>
    <row r="2" ht="41.25" customHeight="1" spans="1:6">
      <c r="A2" s="216" t="s">
        <v>170</v>
      </c>
      <c r="B2" s="48"/>
      <c r="C2" s="48"/>
      <c r="D2" s="48"/>
      <c r="E2" s="47"/>
      <c r="F2" s="48"/>
    </row>
    <row r="3" customHeight="1" spans="1:6">
      <c r="A3" s="141" t="s">
        <v>2</v>
      </c>
      <c r="B3" s="217"/>
      <c r="D3" s="48"/>
      <c r="E3" s="47"/>
      <c r="F3" s="68" t="s">
        <v>3</v>
      </c>
    </row>
    <row r="4" ht="27" customHeight="1" spans="1:6">
      <c r="A4" s="52" t="s">
        <v>171</v>
      </c>
      <c r="B4" s="52" t="s">
        <v>172</v>
      </c>
      <c r="C4" s="54" t="s">
        <v>173</v>
      </c>
      <c r="D4" s="52"/>
      <c r="E4" s="53"/>
      <c r="F4" s="52" t="s">
        <v>174</v>
      </c>
    </row>
    <row r="5" ht="28.5" customHeight="1" spans="1:6">
      <c r="A5" s="218"/>
      <c r="B5" s="56"/>
      <c r="C5" s="53" t="s">
        <v>60</v>
      </c>
      <c r="D5" s="53" t="s">
        <v>175</v>
      </c>
      <c r="E5" s="53" t="s">
        <v>176</v>
      </c>
      <c r="F5" s="55"/>
    </row>
    <row r="6" ht="17.25" customHeight="1" spans="1:6">
      <c r="A6" s="60" t="s">
        <v>87</v>
      </c>
      <c r="B6" s="60" t="s">
        <v>88</v>
      </c>
      <c r="C6" s="60" t="s">
        <v>89</v>
      </c>
      <c r="D6" s="60" t="s">
        <v>90</v>
      </c>
      <c r="E6" s="60" t="s">
        <v>91</v>
      </c>
      <c r="F6" s="60" t="s">
        <v>92</v>
      </c>
    </row>
    <row r="7" ht="17.25" customHeight="1" spans="1:6">
      <c r="A7" s="161">
        <v>100000</v>
      </c>
      <c r="B7" s="161"/>
      <c r="C7" s="161"/>
      <c r="D7" s="161"/>
      <c r="E7" s="161"/>
      <c r="F7" s="161">
        <v>100000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7"/>
  <sheetViews>
    <sheetView showZeros="0" workbookViewId="0">
      <selection activeCell="B13" sqref="B13"/>
    </sheetView>
  </sheetViews>
  <sheetFormatPr defaultColWidth="9.13333333333333" defaultRowHeight="14.25" customHeight="1"/>
  <cols>
    <col min="1" max="2" width="32.8583333333333" customWidth="1"/>
    <col min="3" max="3" width="20.7083333333333" customWidth="1"/>
    <col min="4" max="4" width="31.2833333333333" customWidth="1"/>
    <col min="5" max="5" width="10.1333333333333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98"/>
      <c r="C1" s="204"/>
      <c r="E1" s="205"/>
      <c r="F1" s="205"/>
      <c r="G1" s="205"/>
      <c r="H1" s="205"/>
      <c r="I1" s="138"/>
      <c r="J1" s="138"/>
      <c r="K1" s="138"/>
      <c r="L1" s="138"/>
      <c r="M1" s="138"/>
      <c r="N1" s="138"/>
      <c r="R1" s="138"/>
      <c r="V1" s="204"/>
      <c r="X1" s="36" t="s">
        <v>177</v>
      </c>
    </row>
    <row r="2" ht="45.75" customHeight="1" spans="1:24">
      <c r="A2" s="140" t="s">
        <v>178</v>
      </c>
      <c r="B2" s="13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3"/>
      <c r="P2" s="13"/>
      <c r="Q2" s="13"/>
      <c r="R2" s="140"/>
      <c r="S2" s="140"/>
      <c r="T2" s="140"/>
      <c r="U2" s="140"/>
      <c r="V2" s="140"/>
      <c r="W2" s="140"/>
      <c r="X2" s="140"/>
    </row>
    <row r="3" ht="18.75" customHeight="1" spans="1:24">
      <c r="A3" s="14" t="s">
        <v>2</v>
      </c>
      <c r="B3" s="15"/>
      <c r="C3" s="206"/>
      <c r="D3" s="206"/>
      <c r="E3" s="206"/>
      <c r="F3" s="206"/>
      <c r="G3" s="206"/>
      <c r="H3" s="206"/>
      <c r="I3" s="142"/>
      <c r="J3" s="142"/>
      <c r="K3" s="142"/>
      <c r="L3" s="142"/>
      <c r="M3" s="142"/>
      <c r="N3" s="142"/>
      <c r="O3" s="16"/>
      <c r="P3" s="16"/>
      <c r="Q3" s="16"/>
      <c r="R3" s="142"/>
      <c r="V3" s="204"/>
      <c r="X3" s="36" t="s">
        <v>3</v>
      </c>
    </row>
    <row r="4" ht="18" customHeight="1" spans="1:24">
      <c r="A4" s="17" t="s">
        <v>179</v>
      </c>
      <c r="B4" s="17" t="s">
        <v>180</v>
      </c>
      <c r="C4" s="17" t="s">
        <v>181</v>
      </c>
      <c r="D4" s="17" t="s">
        <v>182</v>
      </c>
      <c r="E4" s="17" t="s">
        <v>183</v>
      </c>
      <c r="F4" s="17" t="s">
        <v>184</v>
      </c>
      <c r="G4" s="17" t="s">
        <v>185</v>
      </c>
      <c r="H4" s="17" t="s">
        <v>186</v>
      </c>
      <c r="I4" s="211" t="s">
        <v>187</v>
      </c>
      <c r="J4" s="166" t="s">
        <v>187</v>
      </c>
      <c r="K4" s="166"/>
      <c r="L4" s="166"/>
      <c r="M4" s="166"/>
      <c r="N4" s="166"/>
      <c r="O4" s="39"/>
      <c r="P4" s="39"/>
      <c r="Q4" s="39"/>
      <c r="R4" s="165" t="s">
        <v>64</v>
      </c>
      <c r="S4" s="166" t="s">
        <v>65</v>
      </c>
      <c r="T4" s="166"/>
      <c r="U4" s="166"/>
      <c r="V4" s="166"/>
      <c r="W4" s="166"/>
      <c r="X4" s="173"/>
    </row>
    <row r="5" ht="18" customHeight="1" spans="1:24">
      <c r="A5" s="20"/>
      <c r="B5" s="22"/>
      <c r="C5" s="183"/>
      <c r="D5" s="20"/>
      <c r="E5" s="20"/>
      <c r="F5" s="20"/>
      <c r="G5" s="20"/>
      <c r="H5" s="20"/>
      <c r="I5" s="181" t="s">
        <v>188</v>
      </c>
      <c r="J5" s="211" t="s">
        <v>61</v>
      </c>
      <c r="K5" s="166"/>
      <c r="L5" s="166"/>
      <c r="M5" s="166"/>
      <c r="N5" s="173"/>
      <c r="O5" s="38" t="s">
        <v>189</v>
      </c>
      <c r="P5" s="39"/>
      <c r="Q5" s="40"/>
      <c r="R5" s="17" t="s">
        <v>64</v>
      </c>
      <c r="S5" s="211" t="s">
        <v>65</v>
      </c>
      <c r="T5" s="165" t="s">
        <v>67</v>
      </c>
      <c r="U5" s="166" t="s">
        <v>65</v>
      </c>
      <c r="V5" s="165" t="s">
        <v>69</v>
      </c>
      <c r="W5" s="165" t="s">
        <v>70</v>
      </c>
      <c r="X5" s="214" t="s">
        <v>71</v>
      </c>
    </row>
    <row r="6" ht="19.5" customHeight="1" spans="1:24">
      <c r="A6" s="22"/>
      <c r="B6" s="22"/>
      <c r="C6" s="22"/>
      <c r="D6" s="22"/>
      <c r="E6" s="22"/>
      <c r="F6" s="22"/>
      <c r="G6" s="22"/>
      <c r="H6" s="22"/>
      <c r="I6" s="22"/>
      <c r="J6" s="212" t="s">
        <v>190</v>
      </c>
      <c r="K6" s="17" t="s">
        <v>191</v>
      </c>
      <c r="L6" s="17" t="s">
        <v>192</v>
      </c>
      <c r="M6" s="17" t="s">
        <v>193</v>
      </c>
      <c r="N6" s="17" t="s">
        <v>194</v>
      </c>
      <c r="O6" s="17" t="s">
        <v>61</v>
      </c>
      <c r="P6" s="17" t="s">
        <v>62</v>
      </c>
      <c r="Q6" s="17" t="s">
        <v>63</v>
      </c>
      <c r="R6" s="22"/>
      <c r="S6" s="17" t="s">
        <v>60</v>
      </c>
      <c r="T6" s="17" t="s">
        <v>67</v>
      </c>
      <c r="U6" s="17" t="s">
        <v>195</v>
      </c>
      <c r="V6" s="17" t="s">
        <v>69</v>
      </c>
      <c r="W6" s="17" t="s">
        <v>70</v>
      </c>
      <c r="X6" s="17" t="s">
        <v>71</v>
      </c>
    </row>
    <row r="7" ht="37.5" customHeight="1" spans="1:24">
      <c r="A7" s="207"/>
      <c r="B7" s="25"/>
      <c r="C7" s="207"/>
      <c r="D7" s="207"/>
      <c r="E7" s="207"/>
      <c r="F7" s="207"/>
      <c r="G7" s="207"/>
      <c r="H7" s="207"/>
      <c r="I7" s="207"/>
      <c r="J7" s="213" t="s">
        <v>60</v>
      </c>
      <c r="K7" s="23" t="s">
        <v>196</v>
      </c>
      <c r="L7" s="23" t="s">
        <v>192</v>
      </c>
      <c r="M7" s="23" t="s">
        <v>193</v>
      </c>
      <c r="N7" s="23" t="s">
        <v>194</v>
      </c>
      <c r="O7" s="23" t="s">
        <v>192</v>
      </c>
      <c r="P7" s="23" t="s">
        <v>193</v>
      </c>
      <c r="Q7" s="23" t="s">
        <v>194</v>
      </c>
      <c r="R7" s="23" t="s">
        <v>64</v>
      </c>
      <c r="S7" s="23" t="s">
        <v>60</v>
      </c>
      <c r="T7" s="23" t="s">
        <v>67</v>
      </c>
      <c r="U7" s="23" t="s">
        <v>195</v>
      </c>
      <c r="V7" s="23" t="s">
        <v>69</v>
      </c>
      <c r="W7" s="23" t="s">
        <v>70</v>
      </c>
      <c r="X7" s="23" t="s">
        <v>71</v>
      </c>
    </row>
    <row r="8" customHeight="1" spans="1:24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  <c r="J8" s="41">
        <v>10</v>
      </c>
      <c r="K8" s="41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  <c r="T8" s="41">
        <v>20</v>
      </c>
      <c r="U8" s="41">
        <v>21</v>
      </c>
      <c r="V8" s="41">
        <v>22</v>
      </c>
      <c r="W8" s="41">
        <v>23</v>
      </c>
      <c r="X8" s="41">
        <v>24</v>
      </c>
    </row>
    <row r="9" ht="19" customHeight="1" spans="1:24">
      <c r="A9" s="208" t="s">
        <v>73</v>
      </c>
      <c r="B9" s="208" t="s">
        <v>73</v>
      </c>
      <c r="C9" s="194" t="s">
        <v>197</v>
      </c>
      <c r="D9" s="194" t="s">
        <v>198</v>
      </c>
      <c r="E9" s="194" t="s">
        <v>106</v>
      </c>
      <c r="F9" s="194" t="s">
        <v>107</v>
      </c>
      <c r="G9" s="194" t="s">
        <v>199</v>
      </c>
      <c r="H9" s="194" t="s">
        <v>200</v>
      </c>
      <c r="I9" s="161">
        <v>1220000</v>
      </c>
      <c r="J9" s="41"/>
      <c r="K9" s="41"/>
      <c r="L9" s="41"/>
      <c r="M9" s="161">
        <v>1220000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ht="19" customHeight="1" spans="1:24">
      <c r="A10" s="208" t="s">
        <v>73</v>
      </c>
      <c r="B10" s="208" t="s">
        <v>73</v>
      </c>
      <c r="C10" s="194" t="s">
        <v>197</v>
      </c>
      <c r="D10" s="194" t="s">
        <v>198</v>
      </c>
      <c r="E10" s="194" t="s">
        <v>106</v>
      </c>
      <c r="F10" s="194" t="s">
        <v>107</v>
      </c>
      <c r="G10" s="194" t="s">
        <v>201</v>
      </c>
      <c r="H10" s="194" t="s">
        <v>202</v>
      </c>
      <c r="I10" s="161">
        <v>1410000</v>
      </c>
      <c r="J10" s="41"/>
      <c r="K10" s="41"/>
      <c r="L10" s="41"/>
      <c r="M10" s="161">
        <v>1410000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ht="19" customHeight="1" spans="1:24">
      <c r="A11" s="208" t="s">
        <v>73</v>
      </c>
      <c r="B11" s="208" t="s">
        <v>73</v>
      </c>
      <c r="C11" s="194" t="s">
        <v>197</v>
      </c>
      <c r="D11" s="194" t="s">
        <v>198</v>
      </c>
      <c r="E11" s="194" t="s">
        <v>106</v>
      </c>
      <c r="F11" s="194" t="s">
        <v>107</v>
      </c>
      <c r="G11" s="194" t="s">
        <v>203</v>
      </c>
      <c r="H11" s="194" t="s">
        <v>204</v>
      </c>
      <c r="I11" s="161">
        <v>110000</v>
      </c>
      <c r="J11" s="41"/>
      <c r="K11" s="41"/>
      <c r="L11" s="41"/>
      <c r="M11" s="161">
        <v>110000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ht="19" customHeight="1" spans="1:24">
      <c r="A12" s="208" t="s">
        <v>73</v>
      </c>
      <c r="B12" s="208" t="s">
        <v>73</v>
      </c>
      <c r="C12" s="194" t="s">
        <v>205</v>
      </c>
      <c r="D12" s="194" t="s">
        <v>206</v>
      </c>
      <c r="E12" s="194" t="s">
        <v>106</v>
      </c>
      <c r="F12" s="194" t="s">
        <v>107</v>
      </c>
      <c r="G12" s="194" t="s">
        <v>203</v>
      </c>
      <c r="H12" s="194" t="s">
        <v>204</v>
      </c>
      <c r="I12" s="161">
        <v>400000</v>
      </c>
      <c r="J12" s="41"/>
      <c r="K12" s="41"/>
      <c r="L12" s="41"/>
      <c r="M12" s="161">
        <v>400000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</row>
    <row r="13" ht="19" customHeight="1" spans="1:24">
      <c r="A13" s="208" t="s">
        <v>73</v>
      </c>
      <c r="B13" s="208" t="s">
        <v>73</v>
      </c>
      <c r="C13" s="194" t="s">
        <v>205</v>
      </c>
      <c r="D13" s="194" t="s">
        <v>206</v>
      </c>
      <c r="E13" s="194" t="s">
        <v>106</v>
      </c>
      <c r="F13" s="194" t="s">
        <v>107</v>
      </c>
      <c r="G13" s="194" t="s">
        <v>203</v>
      </c>
      <c r="H13" s="194" t="s">
        <v>204</v>
      </c>
      <c r="I13" s="161">
        <v>660000</v>
      </c>
      <c r="J13" s="41"/>
      <c r="K13" s="41"/>
      <c r="L13" s="41"/>
      <c r="M13" s="161">
        <v>660000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</row>
    <row r="14" ht="19" customHeight="1" spans="1:24">
      <c r="A14" s="208" t="s">
        <v>73</v>
      </c>
      <c r="B14" s="208" t="s">
        <v>73</v>
      </c>
      <c r="C14" s="194" t="s">
        <v>207</v>
      </c>
      <c r="D14" s="194" t="s">
        <v>208</v>
      </c>
      <c r="E14" s="194" t="s">
        <v>106</v>
      </c>
      <c r="F14" s="194" t="s">
        <v>107</v>
      </c>
      <c r="G14" s="194" t="s">
        <v>199</v>
      </c>
      <c r="H14" s="194" t="s">
        <v>200</v>
      </c>
      <c r="I14" s="161">
        <v>680000</v>
      </c>
      <c r="J14" s="41"/>
      <c r="K14" s="41"/>
      <c r="L14" s="41"/>
      <c r="M14" s="161">
        <v>680000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</row>
    <row r="15" ht="19" customHeight="1" spans="1:24">
      <c r="A15" s="208" t="s">
        <v>73</v>
      </c>
      <c r="B15" s="208" t="s">
        <v>73</v>
      </c>
      <c r="C15" s="194" t="s">
        <v>207</v>
      </c>
      <c r="D15" s="194" t="s">
        <v>208</v>
      </c>
      <c r="E15" s="194" t="s">
        <v>106</v>
      </c>
      <c r="F15" s="194" t="s">
        <v>107</v>
      </c>
      <c r="G15" s="194" t="s">
        <v>201</v>
      </c>
      <c r="H15" s="194" t="s">
        <v>202</v>
      </c>
      <c r="I15" s="161">
        <v>200000</v>
      </c>
      <c r="J15" s="41"/>
      <c r="K15" s="41"/>
      <c r="L15" s="41"/>
      <c r="M15" s="161">
        <v>200000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ht="19" customHeight="1" spans="1:24">
      <c r="A16" s="208" t="s">
        <v>73</v>
      </c>
      <c r="B16" s="208" t="s">
        <v>73</v>
      </c>
      <c r="C16" s="194" t="s">
        <v>207</v>
      </c>
      <c r="D16" s="194" t="s">
        <v>208</v>
      </c>
      <c r="E16" s="194" t="s">
        <v>106</v>
      </c>
      <c r="F16" s="194" t="s">
        <v>107</v>
      </c>
      <c r="G16" s="194" t="s">
        <v>203</v>
      </c>
      <c r="H16" s="194" t="s">
        <v>204</v>
      </c>
      <c r="I16" s="161">
        <v>50000</v>
      </c>
      <c r="J16" s="41"/>
      <c r="K16" s="41"/>
      <c r="L16" s="41"/>
      <c r="M16" s="161">
        <v>50000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ht="19" customHeight="1" spans="1:24">
      <c r="A17" s="208" t="s">
        <v>73</v>
      </c>
      <c r="B17" s="208" t="s">
        <v>73</v>
      </c>
      <c r="C17" s="194" t="s">
        <v>207</v>
      </c>
      <c r="D17" s="194" t="s">
        <v>208</v>
      </c>
      <c r="E17" s="194" t="s">
        <v>106</v>
      </c>
      <c r="F17" s="194" t="s">
        <v>107</v>
      </c>
      <c r="G17" s="194" t="s">
        <v>209</v>
      </c>
      <c r="H17" s="194" t="s">
        <v>210</v>
      </c>
      <c r="I17" s="161">
        <v>270000</v>
      </c>
      <c r="J17" s="41"/>
      <c r="K17" s="41"/>
      <c r="L17" s="41"/>
      <c r="M17" s="161">
        <v>270000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ht="19" customHeight="1" spans="1:24">
      <c r="A18" s="208" t="s">
        <v>73</v>
      </c>
      <c r="B18" s="208" t="s">
        <v>73</v>
      </c>
      <c r="C18" s="194" t="s">
        <v>211</v>
      </c>
      <c r="D18" s="194" t="s">
        <v>212</v>
      </c>
      <c r="E18" s="194" t="s">
        <v>106</v>
      </c>
      <c r="F18" s="194" t="s">
        <v>107</v>
      </c>
      <c r="G18" s="194" t="s">
        <v>203</v>
      </c>
      <c r="H18" s="194" t="s">
        <v>204</v>
      </c>
      <c r="I18" s="161">
        <v>300000</v>
      </c>
      <c r="J18" s="41"/>
      <c r="K18" s="41"/>
      <c r="L18" s="41"/>
      <c r="M18" s="161">
        <v>300000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ht="30" customHeight="1" spans="1:24">
      <c r="A19" s="208" t="s">
        <v>73</v>
      </c>
      <c r="B19" s="208" t="s">
        <v>73</v>
      </c>
      <c r="C19" s="194" t="s">
        <v>213</v>
      </c>
      <c r="D19" s="194" t="s">
        <v>214</v>
      </c>
      <c r="E19" s="194" t="s">
        <v>114</v>
      </c>
      <c r="F19" s="194" t="s">
        <v>115</v>
      </c>
      <c r="G19" s="194" t="s">
        <v>215</v>
      </c>
      <c r="H19" s="194" t="s">
        <v>216</v>
      </c>
      <c r="I19" s="161">
        <v>640000</v>
      </c>
      <c r="J19" s="41"/>
      <c r="K19" s="41"/>
      <c r="L19" s="41"/>
      <c r="M19" s="161">
        <v>640000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ht="19" customHeight="1" spans="1:24">
      <c r="A20" s="208" t="s">
        <v>73</v>
      </c>
      <c r="B20" s="208" t="s">
        <v>73</v>
      </c>
      <c r="C20" s="194" t="s">
        <v>213</v>
      </c>
      <c r="D20" s="194" t="s">
        <v>214</v>
      </c>
      <c r="E20" s="194" t="s">
        <v>120</v>
      </c>
      <c r="F20" s="194" t="s">
        <v>121</v>
      </c>
      <c r="G20" s="194" t="s">
        <v>217</v>
      </c>
      <c r="H20" s="194" t="s">
        <v>218</v>
      </c>
      <c r="I20" s="161">
        <v>523000</v>
      </c>
      <c r="J20" s="41"/>
      <c r="K20" s="41"/>
      <c r="L20" s="41"/>
      <c r="M20" s="161">
        <v>523000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ht="19" customHeight="1" spans="1:24">
      <c r="A21" s="208" t="s">
        <v>73</v>
      </c>
      <c r="B21" s="208" t="s">
        <v>73</v>
      </c>
      <c r="C21" s="194" t="s">
        <v>213</v>
      </c>
      <c r="D21" s="194" t="s">
        <v>214</v>
      </c>
      <c r="E21" s="194" t="s">
        <v>106</v>
      </c>
      <c r="F21" s="194" t="s">
        <v>107</v>
      </c>
      <c r="G21" s="194" t="s">
        <v>219</v>
      </c>
      <c r="H21" s="194" t="s">
        <v>220</v>
      </c>
      <c r="I21" s="161">
        <v>6400</v>
      </c>
      <c r="J21" s="41"/>
      <c r="K21" s="41"/>
      <c r="L21" s="41"/>
      <c r="M21" s="161">
        <v>6400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ht="19" customHeight="1" spans="1:24">
      <c r="A22" s="208" t="s">
        <v>73</v>
      </c>
      <c r="B22" s="208" t="s">
        <v>73</v>
      </c>
      <c r="C22" s="194" t="s">
        <v>213</v>
      </c>
      <c r="D22" s="194" t="s">
        <v>214</v>
      </c>
      <c r="E22" s="194" t="s">
        <v>106</v>
      </c>
      <c r="F22" s="194" t="s">
        <v>107</v>
      </c>
      <c r="G22" s="194" t="s">
        <v>219</v>
      </c>
      <c r="H22" s="194" t="s">
        <v>220</v>
      </c>
      <c r="I22" s="161">
        <v>7200</v>
      </c>
      <c r="J22" s="41"/>
      <c r="K22" s="41"/>
      <c r="L22" s="41"/>
      <c r="M22" s="161">
        <v>7200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ht="19" customHeight="1" spans="1:24">
      <c r="A23" s="208" t="s">
        <v>73</v>
      </c>
      <c r="B23" s="208" t="s">
        <v>73</v>
      </c>
      <c r="C23" s="194" t="s">
        <v>221</v>
      </c>
      <c r="D23" s="194" t="s">
        <v>222</v>
      </c>
      <c r="E23" s="194" t="s">
        <v>126</v>
      </c>
      <c r="F23" s="194" t="s">
        <v>127</v>
      </c>
      <c r="G23" s="194" t="s">
        <v>223</v>
      </c>
      <c r="H23" s="194" t="s">
        <v>127</v>
      </c>
      <c r="I23" s="161">
        <v>615000</v>
      </c>
      <c r="J23" s="41"/>
      <c r="K23" s="41"/>
      <c r="L23" s="41"/>
      <c r="M23" s="161">
        <v>615000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ht="19" customHeight="1" spans="1:24">
      <c r="A24" s="208" t="s">
        <v>73</v>
      </c>
      <c r="B24" s="208" t="s">
        <v>73</v>
      </c>
      <c r="C24" s="194" t="s">
        <v>224</v>
      </c>
      <c r="D24" s="194" t="s">
        <v>225</v>
      </c>
      <c r="E24" s="194" t="s">
        <v>112</v>
      </c>
      <c r="F24" s="194" t="s">
        <v>113</v>
      </c>
      <c r="G24" s="194" t="s">
        <v>226</v>
      </c>
      <c r="H24" s="194" t="s">
        <v>227</v>
      </c>
      <c r="I24" s="161">
        <v>110000</v>
      </c>
      <c r="J24" s="41"/>
      <c r="K24" s="41"/>
      <c r="L24" s="41"/>
      <c r="M24" s="161">
        <v>110000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ht="19" customHeight="1" spans="1:24">
      <c r="A25" s="208" t="s">
        <v>73</v>
      </c>
      <c r="B25" s="208" t="s">
        <v>73</v>
      </c>
      <c r="C25" s="194" t="s">
        <v>228</v>
      </c>
      <c r="D25" s="194" t="s">
        <v>229</v>
      </c>
      <c r="E25" s="194" t="s">
        <v>106</v>
      </c>
      <c r="F25" s="194" t="s">
        <v>107</v>
      </c>
      <c r="G25" s="194" t="s">
        <v>230</v>
      </c>
      <c r="H25" s="194" t="s">
        <v>231</v>
      </c>
      <c r="I25" s="161">
        <v>224400</v>
      </c>
      <c r="J25" s="41"/>
      <c r="K25" s="41"/>
      <c r="L25" s="41"/>
      <c r="M25" s="161">
        <v>224400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ht="19" customHeight="1" spans="1:24">
      <c r="A26" s="208" t="s">
        <v>73</v>
      </c>
      <c r="B26" s="208" t="s">
        <v>73</v>
      </c>
      <c r="C26" s="194" t="s">
        <v>232</v>
      </c>
      <c r="D26" s="194" t="s">
        <v>233</v>
      </c>
      <c r="E26" s="194" t="s">
        <v>112</v>
      </c>
      <c r="F26" s="194" t="s">
        <v>113</v>
      </c>
      <c r="G26" s="194" t="s">
        <v>234</v>
      </c>
      <c r="H26" s="194" t="s">
        <v>235</v>
      </c>
      <c r="I26" s="161">
        <v>9600</v>
      </c>
      <c r="J26" s="41"/>
      <c r="K26" s="41"/>
      <c r="L26" s="41"/>
      <c r="M26" s="161">
        <v>9600</v>
      </c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ht="17.25" customHeight="1" spans="1:24">
      <c r="A27" s="32" t="s">
        <v>168</v>
      </c>
      <c r="B27" s="33"/>
      <c r="C27" s="209"/>
      <c r="D27" s="209"/>
      <c r="E27" s="209"/>
      <c r="F27" s="209"/>
      <c r="G27" s="209"/>
      <c r="H27" s="210"/>
      <c r="I27" s="161">
        <f>SUM(I9:I26)</f>
        <v>7435600</v>
      </c>
      <c r="J27" s="161"/>
      <c r="K27" s="161"/>
      <c r="L27" s="161"/>
      <c r="M27" s="161">
        <f>SUM(M9:M26)</f>
        <v>7435600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H17" sqref="H17"/>
    </sheetView>
  </sheetViews>
  <sheetFormatPr defaultColWidth="9.13333333333333" defaultRowHeight="14.25" customHeight="1"/>
  <cols>
    <col min="1" max="1" width="10.2833333333333" customWidth="1"/>
    <col min="2" max="2" width="19.8166666666667" customWidth="1"/>
    <col min="3" max="3" width="32.8583333333333" customWidth="1"/>
    <col min="4" max="4" width="23.8583333333333" customWidth="1"/>
    <col min="5" max="5" width="11.1333333333333" customWidth="1"/>
    <col min="6" max="6" width="17.7083333333333" customWidth="1"/>
    <col min="7" max="7" width="9.85833333333333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333333333333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2:23">
      <c r="B1" s="198"/>
      <c r="E1" s="12"/>
      <c r="F1" s="12"/>
      <c r="G1" s="12"/>
      <c r="H1" s="12"/>
      <c r="U1" s="198"/>
      <c r="W1" s="203" t="s">
        <v>236</v>
      </c>
    </row>
    <row r="2" ht="46.5" customHeight="1" spans="1:23">
      <c r="A2" s="13" t="s">
        <v>237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3.5" customHeight="1" spans="1:23">
      <c r="A3" s="14" t="s">
        <v>2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U3" s="198"/>
      <c r="W3" s="172" t="s">
        <v>3</v>
      </c>
    </row>
    <row r="4" ht="21.75" customHeight="1" spans="1:23">
      <c r="A4" s="17" t="s">
        <v>238</v>
      </c>
      <c r="B4" s="18" t="s">
        <v>181</v>
      </c>
      <c r="C4" s="17" t="s">
        <v>182</v>
      </c>
      <c r="D4" s="17" t="s">
        <v>239</v>
      </c>
      <c r="E4" s="18" t="s">
        <v>183</v>
      </c>
      <c r="F4" s="18" t="s">
        <v>184</v>
      </c>
      <c r="G4" s="18" t="s">
        <v>240</v>
      </c>
      <c r="H4" s="18" t="s">
        <v>241</v>
      </c>
      <c r="I4" s="19" t="s">
        <v>58</v>
      </c>
      <c r="J4" s="38" t="s">
        <v>242</v>
      </c>
      <c r="K4" s="39"/>
      <c r="L4" s="39"/>
      <c r="M4" s="40"/>
      <c r="N4" s="38" t="s">
        <v>189</v>
      </c>
      <c r="O4" s="39"/>
      <c r="P4" s="40"/>
      <c r="Q4" s="18" t="s">
        <v>64</v>
      </c>
      <c r="R4" s="38" t="s">
        <v>65</v>
      </c>
      <c r="S4" s="39"/>
      <c r="T4" s="39"/>
      <c r="U4" s="39"/>
      <c r="V4" s="39"/>
      <c r="W4" s="40"/>
    </row>
    <row r="5" ht="21.75" customHeight="1" spans="1:23">
      <c r="A5" s="20"/>
      <c r="B5" s="22"/>
      <c r="C5" s="20"/>
      <c r="D5" s="20"/>
      <c r="E5" s="21"/>
      <c r="F5" s="21"/>
      <c r="G5" s="21"/>
      <c r="H5" s="21"/>
      <c r="I5" s="22"/>
      <c r="J5" s="199" t="s">
        <v>61</v>
      </c>
      <c r="K5" s="200"/>
      <c r="L5" s="18" t="s">
        <v>62</v>
      </c>
      <c r="M5" s="18" t="s">
        <v>63</v>
      </c>
      <c r="N5" s="18" t="s">
        <v>61</v>
      </c>
      <c r="O5" s="18" t="s">
        <v>62</v>
      </c>
      <c r="P5" s="18" t="s">
        <v>63</v>
      </c>
      <c r="Q5" s="21"/>
      <c r="R5" s="18" t="s">
        <v>60</v>
      </c>
      <c r="S5" s="18" t="s">
        <v>67</v>
      </c>
      <c r="T5" s="18" t="s">
        <v>195</v>
      </c>
      <c r="U5" s="18" t="s">
        <v>69</v>
      </c>
      <c r="V5" s="18" t="s">
        <v>70</v>
      </c>
      <c r="W5" s="18" t="s">
        <v>71</v>
      </c>
    </row>
    <row r="6" ht="21" customHeight="1" spans="1:23">
      <c r="A6" s="22"/>
      <c r="B6" s="22"/>
      <c r="C6" s="22"/>
      <c r="D6" s="22"/>
      <c r="E6" s="22"/>
      <c r="F6" s="22"/>
      <c r="G6" s="22"/>
      <c r="H6" s="22"/>
      <c r="I6" s="22"/>
      <c r="J6" s="201" t="s">
        <v>60</v>
      </c>
      <c r="K6" s="20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ht="39.75" customHeight="1" spans="1:23">
      <c r="A7" s="23"/>
      <c r="B7" s="25"/>
      <c r="C7" s="23"/>
      <c r="D7" s="23"/>
      <c r="E7" s="24"/>
      <c r="F7" s="24"/>
      <c r="G7" s="24"/>
      <c r="H7" s="24"/>
      <c r="I7" s="25"/>
      <c r="J7" s="192" t="s">
        <v>60</v>
      </c>
      <c r="K7" s="192" t="s">
        <v>243</v>
      </c>
      <c r="L7" s="24"/>
      <c r="M7" s="24"/>
      <c r="N7" s="24"/>
      <c r="O7" s="24"/>
      <c r="P7" s="24"/>
      <c r="Q7" s="24"/>
      <c r="R7" s="24"/>
      <c r="S7" s="24"/>
      <c r="T7" s="24"/>
      <c r="U7" s="25"/>
      <c r="V7" s="24"/>
      <c r="W7" s="24"/>
    </row>
    <row r="8" ht="15" customHeight="1" spans="1:23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  <c r="T8" s="41">
        <v>20</v>
      </c>
      <c r="U8" s="26">
        <v>21</v>
      </c>
      <c r="V8" s="41">
        <v>22</v>
      </c>
      <c r="W8" s="26">
        <v>23</v>
      </c>
    </row>
    <row r="9" ht="21.75" customHeight="1" spans="1:23">
      <c r="A9" s="194" t="s">
        <v>244</v>
      </c>
      <c r="B9" s="194" t="s">
        <v>245</v>
      </c>
      <c r="C9" s="194" t="s">
        <v>246</v>
      </c>
      <c r="D9" s="194" t="s">
        <v>73</v>
      </c>
      <c r="E9" s="194" t="s">
        <v>106</v>
      </c>
      <c r="F9" s="194" t="s">
        <v>107</v>
      </c>
      <c r="G9" s="194" t="s">
        <v>247</v>
      </c>
      <c r="H9" s="194" t="s">
        <v>174</v>
      </c>
      <c r="I9" s="161">
        <v>100000</v>
      </c>
      <c r="J9" s="161">
        <v>100000</v>
      </c>
      <c r="K9" s="161">
        <v>100000</v>
      </c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</row>
    <row r="10" ht="21.75" customHeight="1" spans="1:23">
      <c r="A10" s="194" t="s">
        <v>244</v>
      </c>
      <c r="B10" s="194" t="s">
        <v>245</v>
      </c>
      <c r="C10" s="194" t="s">
        <v>246</v>
      </c>
      <c r="D10" s="194" t="s">
        <v>73</v>
      </c>
      <c r="E10" s="194" t="s">
        <v>106</v>
      </c>
      <c r="F10" s="194" t="s">
        <v>107</v>
      </c>
      <c r="G10" s="194" t="s">
        <v>248</v>
      </c>
      <c r="H10" s="194" t="s">
        <v>249</v>
      </c>
      <c r="I10" s="161">
        <v>12464400</v>
      </c>
      <c r="J10" s="161">
        <v>12464400</v>
      </c>
      <c r="K10" s="161">
        <v>12464400</v>
      </c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</row>
    <row r="11" ht="18.75" customHeight="1" spans="1:23">
      <c r="A11" s="32" t="s">
        <v>168</v>
      </c>
      <c r="B11" s="33"/>
      <c r="C11" s="33"/>
      <c r="D11" s="33"/>
      <c r="E11" s="33"/>
      <c r="F11" s="33"/>
      <c r="G11" s="33"/>
      <c r="H11" s="34"/>
      <c r="I11" s="161">
        <f>SUM(I9:I10)</f>
        <v>12564400</v>
      </c>
      <c r="J11" s="161">
        <f>SUM(J9:J10)</f>
        <v>12564400</v>
      </c>
      <c r="K11" s="161">
        <f>SUM(K9:K10)</f>
        <v>12564400</v>
      </c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topLeftCell="B1" workbookViewId="0">
      <selection activeCell="B8" sqref="B8:B23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23.8166666666667" customWidth="1"/>
  </cols>
  <sheetData>
    <row r="1" ht="18" customHeight="1" spans="10:10">
      <c r="J1" s="36" t="s">
        <v>250</v>
      </c>
    </row>
    <row r="2" ht="39.75" customHeight="1" spans="1:10">
      <c r="A2" s="267" t="s">
        <v>251</v>
      </c>
      <c r="B2" s="13"/>
      <c r="C2" s="13"/>
      <c r="D2" s="13"/>
      <c r="E2" s="13"/>
      <c r="F2" s="140"/>
      <c r="G2" s="13"/>
      <c r="H2" s="140"/>
      <c r="I2" s="140"/>
      <c r="J2" s="13"/>
    </row>
    <row r="3" ht="17.25" customHeight="1" spans="1:1">
      <c r="A3" s="14" t="s">
        <v>2</v>
      </c>
    </row>
    <row r="4" ht="44.25" customHeight="1" spans="1:10">
      <c r="A4" s="192" t="s">
        <v>182</v>
      </c>
      <c r="B4" s="192" t="s">
        <v>252</v>
      </c>
      <c r="C4" s="192" t="s">
        <v>253</v>
      </c>
      <c r="D4" s="192" t="s">
        <v>254</v>
      </c>
      <c r="E4" s="192" t="s">
        <v>255</v>
      </c>
      <c r="F4" s="186" t="s">
        <v>256</v>
      </c>
      <c r="G4" s="192" t="s">
        <v>257</v>
      </c>
      <c r="H4" s="186" t="s">
        <v>258</v>
      </c>
      <c r="I4" s="186" t="s">
        <v>259</v>
      </c>
      <c r="J4" s="192" t="s">
        <v>260</v>
      </c>
    </row>
    <row r="5" ht="18.75" customHeight="1" spans="1:10">
      <c r="A5" s="193">
        <v>1</v>
      </c>
      <c r="B5" s="193">
        <v>2</v>
      </c>
      <c r="C5" s="193">
        <v>3</v>
      </c>
      <c r="D5" s="193">
        <v>4</v>
      </c>
      <c r="E5" s="193">
        <v>5</v>
      </c>
      <c r="F5" s="41">
        <v>6</v>
      </c>
      <c r="G5" s="193">
        <v>7</v>
      </c>
      <c r="H5" s="41">
        <v>8</v>
      </c>
      <c r="I5" s="41">
        <v>9</v>
      </c>
      <c r="J5" s="193">
        <v>10</v>
      </c>
    </row>
    <row r="6" ht="42" customHeight="1" spans="1:10">
      <c r="A6" s="27" t="s">
        <v>73</v>
      </c>
      <c r="B6" s="194"/>
      <c r="C6" s="194"/>
      <c r="D6" s="194"/>
      <c r="E6" s="59"/>
      <c r="F6" s="195"/>
      <c r="G6" s="59"/>
      <c r="H6" s="195"/>
      <c r="I6" s="195"/>
      <c r="J6" s="59"/>
    </row>
    <row r="7" ht="42" customHeight="1" spans="1:10">
      <c r="A7" s="196" t="s">
        <v>73</v>
      </c>
      <c r="B7" s="28"/>
      <c r="C7" s="28"/>
      <c r="D7" s="28"/>
      <c r="E7" s="27"/>
      <c r="F7" s="28"/>
      <c r="G7" s="27"/>
      <c r="H7" s="28"/>
      <c r="I7" s="28"/>
      <c r="J7" s="27"/>
    </row>
    <row r="8" ht="42" customHeight="1" spans="1:10">
      <c r="A8" s="197" t="s">
        <v>246</v>
      </c>
      <c r="B8" s="28" t="s">
        <v>261</v>
      </c>
      <c r="C8" s="28" t="s">
        <v>262</v>
      </c>
      <c r="D8" s="28" t="s">
        <v>263</v>
      </c>
      <c r="E8" s="27" t="s">
        <v>264</v>
      </c>
      <c r="F8" s="28" t="s">
        <v>265</v>
      </c>
      <c r="G8" s="27" t="s">
        <v>266</v>
      </c>
      <c r="H8" s="28" t="s">
        <v>267</v>
      </c>
      <c r="I8" s="28" t="s">
        <v>268</v>
      </c>
      <c r="J8" s="27" t="s">
        <v>269</v>
      </c>
    </row>
    <row r="9" ht="42" customHeight="1" spans="1:10">
      <c r="A9" s="197" t="s">
        <v>246</v>
      </c>
      <c r="B9" s="28" t="s">
        <v>261</v>
      </c>
      <c r="C9" s="28" t="s">
        <v>262</v>
      </c>
      <c r="D9" s="28" t="s">
        <v>263</v>
      </c>
      <c r="E9" s="27" t="s">
        <v>270</v>
      </c>
      <c r="F9" s="28" t="s">
        <v>265</v>
      </c>
      <c r="G9" s="27" t="s">
        <v>271</v>
      </c>
      <c r="H9" s="28" t="s">
        <v>272</v>
      </c>
      <c r="I9" s="28" t="s">
        <v>268</v>
      </c>
      <c r="J9" s="27" t="s">
        <v>273</v>
      </c>
    </row>
    <row r="10" ht="42" customHeight="1" spans="1:10">
      <c r="A10" s="197" t="s">
        <v>246</v>
      </c>
      <c r="B10" s="28" t="s">
        <v>261</v>
      </c>
      <c r="C10" s="28" t="s">
        <v>262</v>
      </c>
      <c r="D10" s="28" t="s">
        <v>263</v>
      </c>
      <c r="E10" s="27" t="s">
        <v>274</v>
      </c>
      <c r="F10" s="28" t="s">
        <v>265</v>
      </c>
      <c r="G10" s="27" t="s">
        <v>266</v>
      </c>
      <c r="H10" s="28" t="s">
        <v>267</v>
      </c>
      <c r="I10" s="28" t="s">
        <v>268</v>
      </c>
      <c r="J10" s="27" t="s">
        <v>275</v>
      </c>
    </row>
    <row r="11" ht="42" customHeight="1" spans="1:10">
      <c r="A11" s="197" t="s">
        <v>246</v>
      </c>
      <c r="B11" s="28" t="s">
        <v>261</v>
      </c>
      <c r="C11" s="28" t="s">
        <v>262</v>
      </c>
      <c r="D11" s="28" t="s">
        <v>263</v>
      </c>
      <c r="E11" s="27" t="s">
        <v>276</v>
      </c>
      <c r="F11" s="28" t="s">
        <v>265</v>
      </c>
      <c r="G11" s="27" t="s">
        <v>277</v>
      </c>
      <c r="H11" s="28" t="s">
        <v>272</v>
      </c>
      <c r="I11" s="28" t="s">
        <v>268</v>
      </c>
      <c r="J11" s="27" t="s">
        <v>278</v>
      </c>
    </row>
    <row r="12" ht="42" customHeight="1" spans="1:10">
      <c r="A12" s="197" t="s">
        <v>246</v>
      </c>
      <c r="B12" s="28" t="s">
        <v>261</v>
      </c>
      <c r="C12" s="28" t="s">
        <v>262</v>
      </c>
      <c r="D12" s="28" t="s">
        <v>263</v>
      </c>
      <c r="E12" s="27" t="s">
        <v>279</v>
      </c>
      <c r="F12" s="28" t="s">
        <v>265</v>
      </c>
      <c r="G12" s="27" t="s">
        <v>280</v>
      </c>
      <c r="H12" s="28" t="s">
        <v>281</v>
      </c>
      <c r="I12" s="28" t="s">
        <v>268</v>
      </c>
      <c r="J12" s="27" t="s">
        <v>282</v>
      </c>
    </row>
    <row r="13" ht="42" customHeight="1" spans="1:10">
      <c r="A13" s="197" t="s">
        <v>246</v>
      </c>
      <c r="B13" s="28" t="s">
        <v>261</v>
      </c>
      <c r="C13" s="28" t="s">
        <v>262</v>
      </c>
      <c r="D13" s="28" t="s">
        <v>283</v>
      </c>
      <c r="E13" s="27" t="s">
        <v>284</v>
      </c>
      <c r="F13" s="28" t="s">
        <v>265</v>
      </c>
      <c r="G13" s="27" t="s">
        <v>277</v>
      </c>
      <c r="H13" s="28" t="s">
        <v>272</v>
      </c>
      <c r="I13" s="28" t="s">
        <v>268</v>
      </c>
      <c r="J13" s="27" t="s">
        <v>285</v>
      </c>
    </row>
    <row r="14" ht="42" customHeight="1" spans="1:10">
      <c r="A14" s="197" t="s">
        <v>246</v>
      </c>
      <c r="B14" s="28" t="s">
        <v>261</v>
      </c>
      <c r="C14" s="28" t="s">
        <v>262</v>
      </c>
      <c r="D14" s="28" t="s">
        <v>283</v>
      </c>
      <c r="E14" s="27" t="s">
        <v>286</v>
      </c>
      <c r="F14" s="28" t="s">
        <v>287</v>
      </c>
      <c r="G14" s="27" t="s">
        <v>288</v>
      </c>
      <c r="H14" s="28" t="s">
        <v>289</v>
      </c>
      <c r="I14" s="28" t="s">
        <v>290</v>
      </c>
      <c r="J14" s="27" t="s">
        <v>291</v>
      </c>
    </row>
    <row r="15" ht="42" customHeight="1" spans="1:10">
      <c r="A15" s="197" t="s">
        <v>246</v>
      </c>
      <c r="B15" s="28" t="s">
        <v>261</v>
      </c>
      <c r="C15" s="28" t="s">
        <v>262</v>
      </c>
      <c r="D15" s="28" t="s">
        <v>292</v>
      </c>
      <c r="E15" s="27" t="s">
        <v>293</v>
      </c>
      <c r="F15" s="28" t="s">
        <v>287</v>
      </c>
      <c r="G15" s="27" t="s">
        <v>294</v>
      </c>
      <c r="H15" s="28" t="s">
        <v>289</v>
      </c>
      <c r="I15" s="28" t="s">
        <v>290</v>
      </c>
      <c r="J15" s="27" t="s">
        <v>295</v>
      </c>
    </row>
    <row r="16" ht="42" customHeight="1" spans="1:10">
      <c r="A16" s="197" t="s">
        <v>246</v>
      </c>
      <c r="B16" s="28" t="s">
        <v>261</v>
      </c>
      <c r="C16" s="28" t="s">
        <v>296</v>
      </c>
      <c r="D16" s="28" t="s">
        <v>297</v>
      </c>
      <c r="E16" s="27" t="s">
        <v>298</v>
      </c>
      <c r="F16" s="28" t="s">
        <v>265</v>
      </c>
      <c r="G16" s="27" t="s">
        <v>299</v>
      </c>
      <c r="H16" s="28" t="s">
        <v>300</v>
      </c>
      <c r="I16" s="28" t="s">
        <v>268</v>
      </c>
      <c r="J16" s="27" t="s">
        <v>301</v>
      </c>
    </row>
    <row r="17" ht="42" customHeight="1" spans="1:10">
      <c r="A17" s="197" t="s">
        <v>246</v>
      </c>
      <c r="B17" s="28" t="s">
        <v>261</v>
      </c>
      <c r="C17" s="28" t="s">
        <v>296</v>
      </c>
      <c r="D17" s="28" t="s">
        <v>297</v>
      </c>
      <c r="E17" s="27" t="s">
        <v>302</v>
      </c>
      <c r="F17" s="28" t="s">
        <v>265</v>
      </c>
      <c r="G17" s="27" t="s">
        <v>271</v>
      </c>
      <c r="H17" s="28" t="s">
        <v>272</v>
      </c>
      <c r="I17" s="28" t="s">
        <v>268</v>
      </c>
      <c r="J17" s="27" t="s">
        <v>303</v>
      </c>
    </row>
    <row r="18" ht="42" customHeight="1" spans="1:10">
      <c r="A18" s="197" t="s">
        <v>246</v>
      </c>
      <c r="B18" s="28" t="s">
        <v>261</v>
      </c>
      <c r="C18" s="28" t="s">
        <v>296</v>
      </c>
      <c r="D18" s="28" t="s">
        <v>304</v>
      </c>
      <c r="E18" s="27" t="s">
        <v>305</v>
      </c>
      <c r="F18" s="28" t="s">
        <v>265</v>
      </c>
      <c r="G18" s="27" t="s">
        <v>306</v>
      </c>
      <c r="H18" s="28" t="s">
        <v>272</v>
      </c>
      <c r="I18" s="28" t="s">
        <v>268</v>
      </c>
      <c r="J18" s="27" t="s">
        <v>307</v>
      </c>
    </row>
    <row r="19" ht="42" customHeight="1" spans="1:10">
      <c r="A19" s="197" t="s">
        <v>246</v>
      </c>
      <c r="B19" s="28" t="s">
        <v>261</v>
      </c>
      <c r="C19" s="28" t="s">
        <v>296</v>
      </c>
      <c r="D19" s="28" t="s">
        <v>304</v>
      </c>
      <c r="E19" s="27" t="s">
        <v>308</v>
      </c>
      <c r="F19" s="28" t="s">
        <v>287</v>
      </c>
      <c r="G19" s="27" t="s">
        <v>288</v>
      </c>
      <c r="H19" s="28" t="s">
        <v>289</v>
      </c>
      <c r="I19" s="28" t="s">
        <v>290</v>
      </c>
      <c r="J19" s="27" t="s">
        <v>309</v>
      </c>
    </row>
    <row r="20" ht="42" customHeight="1" spans="1:10">
      <c r="A20" s="197" t="s">
        <v>246</v>
      </c>
      <c r="B20" s="28" t="s">
        <v>261</v>
      </c>
      <c r="C20" s="28" t="s">
        <v>296</v>
      </c>
      <c r="D20" s="28" t="s">
        <v>304</v>
      </c>
      <c r="E20" s="27" t="s">
        <v>310</v>
      </c>
      <c r="F20" s="28" t="s">
        <v>265</v>
      </c>
      <c r="G20" s="27" t="s">
        <v>311</v>
      </c>
      <c r="H20" s="28" t="s">
        <v>272</v>
      </c>
      <c r="I20" s="28" t="s">
        <v>268</v>
      </c>
      <c r="J20" s="27" t="s">
        <v>312</v>
      </c>
    </row>
    <row r="21" ht="42" customHeight="1" spans="1:10">
      <c r="A21" s="197" t="s">
        <v>246</v>
      </c>
      <c r="B21" s="28" t="s">
        <v>261</v>
      </c>
      <c r="C21" s="28" t="s">
        <v>296</v>
      </c>
      <c r="D21" s="28" t="s">
        <v>313</v>
      </c>
      <c r="E21" s="27" t="s">
        <v>314</v>
      </c>
      <c r="F21" s="28" t="s">
        <v>287</v>
      </c>
      <c r="G21" s="27" t="s">
        <v>315</v>
      </c>
      <c r="H21" s="28" t="s">
        <v>289</v>
      </c>
      <c r="I21" s="28" t="s">
        <v>290</v>
      </c>
      <c r="J21" s="27" t="s">
        <v>316</v>
      </c>
    </row>
    <row r="22" ht="42" customHeight="1" spans="1:10">
      <c r="A22" s="197" t="s">
        <v>246</v>
      </c>
      <c r="B22" s="28" t="s">
        <v>261</v>
      </c>
      <c r="C22" s="28" t="s">
        <v>317</v>
      </c>
      <c r="D22" s="28" t="s">
        <v>318</v>
      </c>
      <c r="E22" s="27" t="s">
        <v>319</v>
      </c>
      <c r="F22" s="28" t="s">
        <v>265</v>
      </c>
      <c r="G22" s="27" t="s">
        <v>320</v>
      </c>
      <c r="H22" s="28" t="s">
        <v>272</v>
      </c>
      <c r="I22" s="28" t="s">
        <v>268</v>
      </c>
      <c r="J22" s="27" t="s">
        <v>321</v>
      </c>
    </row>
    <row r="23" ht="42" customHeight="1" spans="1:10">
      <c r="A23" s="197" t="s">
        <v>246</v>
      </c>
      <c r="B23" s="28" t="s">
        <v>261</v>
      </c>
      <c r="C23" s="28" t="s">
        <v>317</v>
      </c>
      <c r="D23" s="28" t="s">
        <v>318</v>
      </c>
      <c r="E23" s="27" t="s">
        <v>322</v>
      </c>
      <c r="F23" s="28" t="s">
        <v>265</v>
      </c>
      <c r="G23" s="27" t="s">
        <v>277</v>
      </c>
      <c r="H23" s="28" t="s">
        <v>272</v>
      </c>
      <c r="I23" s="28" t="s">
        <v>268</v>
      </c>
      <c r="J23" s="27" t="s">
        <v>323</v>
      </c>
    </row>
  </sheetData>
  <mergeCells count="4">
    <mergeCell ref="A2:J2"/>
    <mergeCell ref="A3:H3"/>
    <mergeCell ref="A8:A23"/>
    <mergeCell ref="B8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2026-03-02T01:58:00Z</dcterms:created>
  <dcterms:modified xsi:type="dcterms:W3CDTF">2026-03-11T07:49:11Z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3E04BBB0A8EE4B6183C7069B1A6971F7_12</vt:lpwstr>
  </property>
  <property fmtid="{D5CDD505-2E9C-101B-9397-08002B2CF9AE}" pid="3" name="KSOProductBuildVer">
    <vt:lpwstr>2052-11.8.2.12089</vt:lpwstr>
  </property>
  <property fmtid="{D5CDD505-2E9C-101B-9397-08002B2CF9AE}" pid="4" name="CalculationRule">
    <vt:i4>0</vt:i4>
  </property>
</Properties>
</file>