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18" r:id="rId7"/>
    <sheet name="部门项目支出预算表05-1" sheetId="8" r:id="rId8"/>
    <sheet name="部门项目支出绩效目标表05-2" sheetId="9" r:id="rId9"/>
    <sheet name="部门政府性基金预算支出预算表06" sheetId="10" r:id="rId10"/>
    <sheet name="部门政府采购预算表07" sheetId="19" r:id="rId11"/>
    <sheet name="部门政府购买服务预算表08" sheetId="20"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部门基本支出预算表04!$A$7:$W$68</definedName>
    <definedName name="_xlnm._FilterDatabase" localSheetId="7" hidden="1">'部门项目支出预算表05-1'!$A$7:$W$33</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<sst xmlns="http://schemas.openxmlformats.org/spreadsheetml/2006/main" count="1796" uniqueCount="592">
  <si>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</si>
  <si>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</si>
  <si>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</si>
  <si>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</si>
  <si>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</si>
  <si>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</si>
  <si>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</si>
  <si>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</si>
  <si>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</si>
  <si>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</si>
  <si>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</si>
  <si>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</si>
  <si>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</si>
  <si>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</si>
  <si>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</si>
  <si>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</si>
  <si>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</si>
  <si>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</si>
  <si>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</si>
  <si>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</si>
  <si>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</si>
  <si>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</si>
  <si>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</si>
  <si>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</si>
  <si>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</si>
  <si>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</si>
  <si>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</si>
  <si>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</si>
  <si>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</si>
  <si>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</si>
  <si>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</si>
  <si>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</si>
  <si>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</si>
  <si>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</si>
  <si>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</si>
  <si>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</si>
  <si>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</si>
  <si>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</si>
  <si>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</si>
  <si>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</si>
  <si>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</si>
  <si>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</si>
  <si>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</si>
  <si>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</si>
  <si>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</si>
  <si>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</si>
  <si>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</si>
  <si>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</si>
  <si>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</si>
  <si>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</si>
  <si>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</si>
  <si>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</si>
  <si>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</si>
  <si>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</si>
  <si>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</si>
  <si>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</si>
  <si>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</si>
  <si>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</si>
  <si>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</si>
  <si>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</si>
  <si>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</si>
  <si>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</si>
  <si>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</si>
  <si>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</si>
  <si>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</si>
  <si>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</si>
  <si>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</si>
  <si>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</si>
  <si>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</si>
  <si>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559</t>
  </si>
  <si>
    <t>昆明市五华区人民政府莲华街道办事处</t>
  </si>
  <si>
    <t>559001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</si>
  <si>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</si>
  <si>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</si>
  <si>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</si>
  <si>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</si>
  <si>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</si>
  <si>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</si>
  <si>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</si>
  <si>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</si>
  <si>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</si>
  <si>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</si>
  <si>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</si>
  <si>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</si>
  <si>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</si>
  <si>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</si>
  <si>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</si>
  <si>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</si>
  <si>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</si>
  <si>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</si>
  <si>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</si>
  <si>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</si>
  <si>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</si>
  <si>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</si>
  <si>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</si>
  <si>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</si>
  <si>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</si>
  <si>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</si>
  <si>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</si>
  <si>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</si>
  <si>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</si>
  <si>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</si>
  <si>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</si>
  <si>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</si>
  <si>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</si>
  <si>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</si>
  <si>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</si>
  <si>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</si>
  <si>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</si>
  <si>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</si>
  <si>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</si>
  <si>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</si>
  <si>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</si>
  <si>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</si>
  <si>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</si>
  <si>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</si>
  <si>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</si>
  <si>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</si>
  <si>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</si>
  <si>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</si>
  <si>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</si>
  <si>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</si>
  <si>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</si>
  <si>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</si>
  <si>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</si>
  <si>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</si>
  <si>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</si>
  <si>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</si>
  <si>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</si>
  <si>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</si>
  <si>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</si>
  <si>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</si>
  <si>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</si>
  <si>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</si>
  <si>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</si>
  <si>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</si>
  <si>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</si>
  <si>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</si>
  <si>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2120104</t>
  </si>
  <si>
    <t>城管执法</t>
  </si>
  <si>
    <t>213</t>
  </si>
  <si>
    <t>农林水支出</t>
  </si>
  <si>
    <t>21301</t>
  </si>
  <si>
    <t>农业农村</t>
  </si>
  <si>
    <t>2130119</t>
  </si>
  <si>
    <t>防灾救灾</t>
  </si>
  <si>
    <t>2130199</t>
  </si>
  <si>
    <t>其他农业农村支出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</si>
  <si>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</si>
  <si>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</si>
  <si>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</si>
  <si>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</si>
  <si>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</si>
  <si>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</si>
  <si>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</si>
  <si>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</si>
  <si>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</si>
  <si>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</si>
  <si>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</si>
  <si>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</si>
  <si>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</si>
  <si>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</si>
  <si>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</si>
  <si>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</si>
  <si>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</si>
  <si>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</si>
  <si>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</si>
  <si>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</si>
  <si>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</si>
  <si>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</si>
  <si>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</si>
  <si>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</si>
  <si>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</si>
  <si>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</si>
  <si>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</si>
  <si>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</si>
  <si>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</si>
  <si>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</si>
  <si>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</si>
  <si>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</si>
  <si>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</si>
  <si>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</si>
  <si>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</si>
  <si>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</si>
  <si>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</si>
  <si>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</si>
  <si>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</si>
  <si>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</si>
  <si>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</si>
  <si>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</si>
  <si>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</si>
  <si>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</si>
  <si>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</si>
  <si>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</si>
  <si>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</si>
  <si>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</si>
  <si>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</si>
  <si>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</si>
  <si>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</si>
  <si>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</si>
  <si>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</si>
  <si>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</si>
  <si>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</si>
  <si>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</si>
  <si>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</si>
  <si>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</si>
  <si>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</si>
  <si>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</si>
  <si>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单位名称：昆明市五华区人民政府莲华街道办事处</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</si>
  <si>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</si>
  <si>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</si>
  <si>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</si>
  <si>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</si>
  <si>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</si>
  <si>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</si>
  <si>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</si>
  <si>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</si>
  <si>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</si>
  <si>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</si>
  <si>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</si>
  <si>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</si>
  <si>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</si>
  <si>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</si>
  <si>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</si>
  <si>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</si>
  <si>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</si>
  <si>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530102210000000004770</t>
  </si>
  <si>
    <t>行政人员工资支出</t>
  </si>
  <si>
    <t>30101</t>
  </si>
  <si>
    <t>基本工资</t>
  </si>
  <si>
    <t>30102</t>
  </si>
  <si>
    <t>津贴补贴</t>
  </si>
  <si>
    <t>30103</t>
  </si>
  <si>
    <t>奖金</t>
  </si>
  <si>
    <t>530102210000000004771</t>
  </si>
  <si>
    <t>事业人员工资支出</t>
  </si>
  <si>
    <t>30107</t>
  </si>
  <si>
    <t>绩效工资</t>
  </si>
  <si>
    <t>530102210000000004772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</si>
  <si>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</si>
  <si>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</si>
  <si>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</si>
  <si>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</si>
  <si>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</si>
  <si>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</si>
  <si>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</si>
  <si>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</si>
  <si>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</si>
  <si>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</si>
  <si>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</si>
  <si>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530102210000000004773</t>
  </si>
  <si>
    <t>30113</t>
  </si>
  <si>
    <t>530102210000000004776</t>
  </si>
  <si>
    <t>公务用车运行维护费</t>
  </si>
  <si>
    <t>30231</t>
  </si>
  <si>
    <t>530102210000000004777</t>
  </si>
  <si>
    <t>公务交通补贴</t>
  </si>
  <si>
    <t>30239</t>
  </si>
  <si>
    <t>其他交通费用</t>
  </si>
  <si>
    <t>530102210000000004778</t>
  </si>
  <si>
    <t>工会经费</t>
  </si>
  <si>
    <t>30228</t>
  </si>
  <si>
    <t>530102210000000004780</t>
  </si>
  <si>
    <t>其他商品服务支出</t>
  </si>
  <si>
    <t>30201</t>
  </si>
  <si>
    <t>办公费</t>
  </si>
  <si>
    <t>530102210000000004781</t>
  </si>
  <si>
    <t>一般公用经费</t>
  </si>
  <si>
    <t>30205</t>
  </si>
  <si>
    <t>水费</t>
  </si>
  <si>
    <t>30206</t>
  </si>
  <si>
    <t>电费</t>
  </si>
  <si>
    <t>30207</t>
  </si>
  <si>
    <t>邮电费</t>
  </si>
  <si>
    <t>30211</t>
  </si>
  <si>
    <t>差旅费</t>
  </si>
  <si>
    <t>30213</t>
  </si>
  <si>
    <t>维修（护）费</t>
  </si>
  <si>
    <t>30299</t>
  </si>
  <si>
    <t>其他商品和服务支出</t>
  </si>
  <si>
    <t>530102231100001238740</t>
  </si>
  <si>
    <t>离退休人员支出</t>
  </si>
  <si>
    <t>30305</t>
  </si>
  <si>
    <t>生活补助</t>
  </si>
  <si>
    <t>530102231100001470549</t>
  </si>
  <si>
    <t>行政人员绩效奖励</t>
  </si>
  <si>
    <t>530102231100001470550</t>
  </si>
  <si>
    <t>事业人员绩效奖励</t>
  </si>
  <si>
    <t>530102231100001470555</t>
  </si>
  <si>
    <t>离退休及特殊人员福利费</t>
  </si>
  <si>
    <t>530102231100001470569</t>
  </si>
  <si>
    <t>其他村（社区）人员补助</t>
  </si>
  <si>
    <t>30399</t>
  </si>
  <si>
    <t>其他对个人和家庭的补助</t>
  </si>
  <si>
    <t>530102241100002223545</t>
  </si>
  <si>
    <t>其他人员支出</t>
  </si>
  <si>
    <t>30199</t>
  </si>
  <si>
    <t>其他工资福利支出</t>
  </si>
  <si>
    <t>预算05-1表</t>
  </si>
  <si>
    <t>项目分类</t>
  </si>
  <si>
    <t>项目单位</t>
  </si>
  <si>
    <t>本年拨款</t>
  </si>
  <si>
    <t>其中：本次下达</t>
  </si>
  <si>
    <t>对个人和家庭的补助</t>
  </si>
  <si>
    <t>530102261100005145345</t>
  </si>
  <si>
    <t>社区干部补贴经费</t>
  </si>
  <si>
    <t>专项业务类</t>
  </si>
  <si>
    <t>530102251100004518920</t>
  </si>
  <si>
    <t>2025年国有企业退休人员社会化管理中央补助资金</t>
  </si>
  <si>
    <t>31204</t>
  </si>
  <si>
    <t>费用补贴</t>
  </si>
  <si>
    <t>530102261100005144911</t>
  </si>
  <si>
    <t>街道综合工作经费</t>
  </si>
  <si>
    <t>30209</t>
  </si>
  <si>
    <t>物业管理费</t>
  </si>
  <si>
    <t>30227</t>
  </si>
  <si>
    <t>委托业务费</t>
  </si>
  <si>
    <t>530102261100005146493</t>
  </si>
  <si>
    <t>非同级财政拨款经费</t>
  </si>
  <si>
    <t>民生类</t>
  </si>
  <si>
    <t>530102261100005145808</t>
  </si>
  <si>
    <t>社区工作经费</t>
  </si>
  <si>
    <t>事业发展类</t>
  </si>
  <si>
    <t>530102261100005144935</t>
  </si>
  <si>
    <t>应付未付项目经费</t>
  </si>
  <si>
    <t>530102261100005145448</t>
  </si>
  <si>
    <t>部门运维经费</t>
  </si>
  <si>
    <t>30214</t>
  </si>
  <si>
    <t>租赁费</t>
  </si>
  <si>
    <t>530102261100005156908</t>
  </si>
  <si>
    <t>执法办案经费</t>
  </si>
  <si>
    <t>预算05-2表</t>
  </si>
  <si>
    <t>项目年度绩效目标</t>
  </si>
  <si>
    <t>一级指标</t>
  </si>
  <si>
    <t>二级指标</t>
  </si>
  <si>
    <t>三级指标</t>
  </si>
  <si>
    <t>指标性质</t>
  </si>
  <si>
    <t>指标值</t>
  </si>
  <si>
    <t>度量单位</t>
  </si>
  <si>
    <t>指标属性</t>
  </si>
  <si>
    <t>指标内容</t>
  </si>
  <si>
    <t>非财政拨款收入资金主要用于地铁补偿款、过渡费；自主择业军队转业干部管理服务、无军籍退休退职职工管理；社会救助；社区基层治理专干补贴；防艾、计生；国有企业退休人员社会化管理补助经费；老旧小区改造、防震减灾等项目。</t>
  </si>
  <si>
    <t>产出指标</t>
  </si>
  <si>
    <t>数量指标</t>
  </si>
  <si>
    <t>涉及非财政拨款项目</t>
  </si>
  <si>
    <t>&gt;=</t>
  </si>
  <si>
    <t>32</t>
  </si>
  <si>
    <t>个</t>
  </si>
  <si>
    <t>定量指标</t>
  </si>
  <si>
    <t>反映涉及非财政拨款项目个数</t>
  </si>
  <si>
    <t>质量指标</t>
  </si>
  <si>
    <t>经费使用合规性</t>
  </si>
  <si>
    <t>=</t>
  </si>
  <si>
    <t>100</t>
  </si>
  <si>
    <t>%</t>
  </si>
  <si>
    <t>反映非财政拨款经费使用合规性</t>
  </si>
  <si>
    <t>时效指标</t>
  </si>
  <si>
    <t>项目完成及时率</t>
  </si>
  <si>
    <t>90</t>
  </si>
  <si>
    <t>定性指标</t>
  </si>
  <si>
    <t>反映项目完成及时性</t>
  </si>
  <si>
    <t>效益指标</t>
  </si>
  <si>
    <t>社会效益</t>
  </si>
  <si>
    <t>顺利开展专项工作</t>
  </si>
  <si>
    <t>顺利开展</t>
  </si>
  <si>
    <t>反映顺利开展非财政拨款专项工作</t>
  </si>
  <si>
    <t>满意度指标</t>
  </si>
  <si>
    <t>服务对象满意度</t>
  </si>
  <si>
    <t>受益对象满意度</t>
  </si>
  <si>
    <t>80</t>
  </si>
  <si>
    <t>1.队伍建设：完成执法队员法律法规培训不少于4次，执法整体形象显著提升，群众对执法队伍满意度≥90%；
2.违建管控：辖区新增违建“零新增”，按时完成上级下达的年度拆违任务，拆违完成率100%；
3.市容环境：占道经营、流动摊贩违规摆摊问题处置及时率≥95%，背街背巷环境整治达标率≥90%，市容市貌得到群众广泛认可；
4.案件办理：市、区级下派案件核销及时率100%，12345热线及投诉平台案件办结率≥98%，办结时限符合相关标准，群众对案件办理满意度≥90%；
5.工地管理：辖区工地裸土覆盖达标率100%，渣土车违规运输查处率≥95%，工地降尘及路面泼洒问题整改完成率100%；
6.经费管理：非税收入专项经费使用合规率100%，无违规使用资金情况，经费使用效益达标，台账规范率100%。</t>
  </si>
  <si>
    <t>法律法规培训</t>
  </si>
  <si>
    <t>次</t>
  </si>
  <si>
    <t>反映完成执法队员法律法规培训不少于4次</t>
  </si>
  <si>
    <t>辖区新增违建数</t>
  </si>
  <si>
    <t>0</t>
  </si>
  <si>
    <t>起</t>
  </si>
  <si>
    <t>反映辖区新增违建“零新增”</t>
  </si>
  <si>
    <t>年度执法处置数量</t>
  </si>
  <si>
    <t>年度实际发生数</t>
  </si>
  <si>
    <t>件</t>
  </si>
  <si>
    <t>反映反映年度实际发生数</t>
  </si>
  <si>
    <t>案件办结率</t>
  </si>
  <si>
    <t>98</t>
  </si>
  <si>
    <t>反映12345热线及投诉平台案件办结率达98%以上</t>
  </si>
  <si>
    <t>经费使用合格率</t>
  </si>
  <si>
    <t>反映非税收入专项经费使用合规率达100%</t>
  </si>
  <si>
    <t>拆违完成率</t>
  </si>
  <si>
    <t>反映拆违完成率达100%</t>
  </si>
  <si>
    <t>处置及时率</t>
  </si>
  <si>
    <t>95</t>
  </si>
  <si>
    <t>反映占道经营、流动摊贩违规摆摊问题处置及时率达95%以上</t>
  </si>
  <si>
    <t>辖区内执法处罚投诉处置率</t>
  </si>
  <si>
    <t>反映辖区内执法处罚投诉处置率</t>
  </si>
  <si>
    <t>辖区市容环境整治效果</t>
  </si>
  <si>
    <t>有效提升</t>
  </si>
  <si>
    <t>反映辖区市容环境整治效果</t>
  </si>
  <si>
    <t>人民群众满意度</t>
  </si>
  <si>
    <t>反映群众对执法队伍满意度达90%</t>
  </si>
  <si>
    <t xml:space="preserve">做好社区人员工作补贴保障，按规定落实干部职工各项待遇，支持部门正常履职。						
</t>
  </si>
  <si>
    <t>社区干部补贴（书记主任一肩挑）人数</t>
  </si>
  <si>
    <t>人</t>
  </si>
  <si>
    <t>反映社区干部补贴（书记主任一肩挑）人数</t>
  </si>
  <si>
    <t>社区副职(社区党组织副书记、居民委员会副主任、局务监督委员会主任)人数</t>
  </si>
  <si>
    <t>39</t>
  </si>
  <si>
    <t>反映社区副职(社区党组织副书记、居民委员会副主任、局务监督委员会主任)人数</t>
  </si>
  <si>
    <t>社区工作人员(社区“两委”和局务监督委员会专职委员、专干等专职工作人员)人数</t>
  </si>
  <si>
    <t>77</t>
  </si>
  <si>
    <t>反映社区工作人员(社区“两委”和局务监督委员会专职委员、专干等专职工作人员)人数</t>
  </si>
  <si>
    <t>居民小组书记、组长一肩挑人数</t>
  </si>
  <si>
    <t>反映居民小组书记、组长一肩挑人数</t>
  </si>
  <si>
    <t>居民小组书记、组长分设人数</t>
  </si>
  <si>
    <t>反映居民小组书记、组长分设人数</t>
  </si>
  <si>
    <t>居民小组副组长人数</t>
  </si>
  <si>
    <t>反映居民小组副组长人数</t>
  </si>
  <si>
    <t>发放标准</t>
  </si>
  <si>
    <t>合规</t>
  </si>
  <si>
    <t>是/否</t>
  </si>
  <si>
    <t>反映发放标准合规</t>
  </si>
  <si>
    <t>部门运转</t>
  </si>
  <si>
    <t>正常运转</t>
  </si>
  <si>
    <t xml:space="preserve">反映部门（单位）运转情况。
</t>
  </si>
  <si>
    <t xml:space="preserve">反映受益对象满意程度。
</t>
  </si>
  <si>
    <t>1.完成2026年道路交通安全隐患治理及宣传、垃圾分类宣传、市容环境及无人管理老旧小区保洁、爱国卫生运动、社会厕所免费开放等工作，改善辖区人居环境和交通环境；
2.开展保密检查和保密杂志征订工作，强化街道保密工作意识，防范保密风险；
3.完成辖区企业走访服务、营商环境优化宣传、招商引资辅助等经济工作任务，提升企业服务效能；
4. 保障生态环保执法分队防火期节假日值班食品供应、应急队员及护林员意外伤害险购置、防火期水票购买、卡点电费支付及环保整改等工作，提升生态环保应急处置能力；
5.完成平安法治办展板、布标、宣传册、红袖标等宣传物资制作，加强平安法治宣传，提升辖区居民法治意识和安全防范意识；
6.完成防汛应急物资储备、防汛隐患排查整治、防汛应急演练及汛期值班值守保障等防汛工作，提升汛期应急处置能力，保障辖区群众生命财产安全。
7.完成征兵宣传工作，提升辖区征兵知晓率，保障征兵工作顺利开展；
8. 保障自主择业干部短信信息服务平台正常运行，为自主择业干部提供便捷高效的信息服务；</t>
  </si>
  <si>
    <t>宣传资料制作</t>
  </si>
  <si>
    <t>批</t>
  </si>
  <si>
    <t>反映征兵宣传、垃圾分类、交通安全宣传教育、平安法治4项宣传资料制作</t>
  </si>
  <si>
    <t>咨询服务</t>
  </si>
  <si>
    <t>&lt;=</t>
  </si>
  <si>
    <t>项</t>
  </si>
  <si>
    <t>反映财务咨询服务、法律顾问2项咨询服务</t>
  </si>
  <si>
    <t>保密检查</t>
  </si>
  <si>
    <t>1.00</t>
  </si>
  <si>
    <t>反映对单位电脑保密检查</t>
  </si>
  <si>
    <t>慰问活动</t>
  </si>
  <si>
    <t>反映春节慰问一线职工活动</t>
  </si>
  <si>
    <t>物业管理服务</t>
  </si>
  <si>
    <t>反映物业管理服务</t>
  </si>
  <si>
    <t>征订保密杂志</t>
  </si>
  <si>
    <t>反映征订保密杂志</t>
  </si>
  <si>
    <t>道路整治完成率</t>
  </si>
  <si>
    <t>反映道路整治完成率达100%</t>
  </si>
  <si>
    <t>垃圾分类宣传覆盖率</t>
  </si>
  <si>
    <t>&gt;</t>
  </si>
  <si>
    <t>反映垃圾分类宣传覆盖率达90%以上</t>
  </si>
  <si>
    <t>慰问标准合规</t>
  </si>
  <si>
    <t>反映春节慰问一线职工慰问标准合规性</t>
  </si>
  <si>
    <t>验收合格率</t>
  </si>
  <si>
    <t>反映宣传资料制作验收合格率</t>
  </si>
  <si>
    <t>项目完成时限</t>
  </si>
  <si>
    <t>年</t>
  </si>
  <si>
    <t>党风廉政宣传教育工作经费的开展有利于加强党员的廉政文化建设</t>
  </si>
  <si>
    <t>效果良好</t>
  </si>
  <si>
    <t>反映党风廉政宣传教育工作经费的开展有利于加强党员的廉政文化建设</t>
  </si>
  <si>
    <t>辖区人居环境改善</t>
  </si>
  <si>
    <t>明显改善</t>
  </si>
  <si>
    <t>反映辖区人居环境明显改善</t>
  </si>
  <si>
    <t>保密意识提升</t>
  </si>
  <si>
    <t>有所提升</t>
  </si>
  <si>
    <t>反映保密意识提升</t>
  </si>
  <si>
    <t>服务群众满意度</t>
  </si>
  <si>
    <t>部门人员及辖区群众满意度</t>
  </si>
  <si>
    <t xml:space="preserve">五华区2026年基本支出定额标准，测算社区工作经费，每个社区5万元。做好9个城市社区、2个涉农社区公用经费保障，支持部门正常履职。									
</t>
  </si>
  <si>
    <t>街道社区个数</t>
  </si>
  <si>
    <t>反映9个城市社区、2个涉农社区。</t>
  </si>
  <si>
    <t>反映社区工作经费合规性</t>
  </si>
  <si>
    <t>项目完成及时性</t>
  </si>
  <si>
    <t>95%</t>
  </si>
  <si>
    <t>反映项目完成情况</t>
  </si>
  <si>
    <t xml:space="preserve">反映部门（单位）运转情况。
</t>
  </si>
  <si>
    <t>反映受益对象满意程度</t>
  </si>
  <si>
    <t>成本指标</t>
  </si>
  <si>
    <t>经济成本指标</t>
  </si>
  <si>
    <t>成本节约</t>
  </si>
  <si>
    <t>预算批复数</t>
  </si>
  <si>
    <t>万元</t>
  </si>
  <si>
    <t>反映项目成本节约率</t>
  </si>
  <si>
    <t>1.食堂保障人员68人，提供健康饮食，提供强有力的后勤保障。食堂环境卫生整理率达85%以上。
2.租赁办公用房1272平方米，为职工提供良好的办公环境。职工满意度达95%以上。做好本部门保障工作，支持部门正常履职。</t>
  </si>
  <si>
    <t>食堂保障人次</t>
  </si>
  <si>
    <t>68</t>
  </si>
  <si>
    <t>人次</t>
  </si>
  <si>
    <t>反映委托单位对食堂保障情况。</t>
  </si>
  <si>
    <t>房租租赁</t>
  </si>
  <si>
    <t>反映房屋租赁情况。</t>
  </si>
  <si>
    <t>食堂环境卫生整理率</t>
  </si>
  <si>
    <t>85</t>
  </si>
  <si>
    <t>反映食堂整洁率</t>
  </si>
  <si>
    <t>按标准执行</t>
  </si>
  <si>
    <t>按每人每月357元执行</t>
  </si>
  <si>
    <t>资金拨付及时性</t>
  </si>
  <si>
    <t>反映项目资金拨付及时性</t>
  </si>
  <si>
    <t>后勤食堂供应</t>
  </si>
  <si>
    <t>有效保障</t>
  </si>
  <si>
    <t xml:space="preserve">反映有效保障后勤食堂供应
</t>
  </si>
  <si>
    <t>职工满意度</t>
  </si>
  <si>
    <t>反映受益对象满意程度。</t>
  </si>
  <si>
    <t xml:space="preserve">1.完成所有应付未付项目的资料梳理与核实工作，确保项目资料完整、真实、合规，核实准确率100%；
2.按计划分批次完成应付未付资金支付，全年支付完成率100%，无因资金拖欠引发的纠纷或投诉；
3.建立应付未付项目管理台账，实现项目资料、支付进度、资金明细全程可追溯，台账规范率100%；
4.完善资金支付审核流程，确保每笔支付资金都经过严格审核，支付差错率为0；
5.完成项目总结工作，梳理经验教训，形成应付未付项目管理长效机制。						
</t>
  </si>
  <si>
    <t>项目管理台账规范率</t>
  </si>
  <si>
    <t xml:space="preserve">反映项目管理台账规范率达100%
</t>
  </si>
  <si>
    <t>资金支付完成率</t>
  </si>
  <si>
    <t xml:space="preserve">反映资金支付完成率100%。
</t>
  </si>
  <si>
    <t>纠纷发生率</t>
  </si>
  <si>
    <t xml:space="preserve">反映纠纷发生率为0
</t>
  </si>
  <si>
    <t>保障街道机关及各社区工作正常运转，提升公共服务效能</t>
  </si>
  <si>
    <t>效果显著</t>
  </si>
  <si>
    <t xml:space="preserve">反映优秀保障街道机关及各社区工作正常运转，提升公共服务效能。
</t>
  </si>
  <si>
    <t xml:space="preserve">反映各科室对项目协调、推进工作满意度达90%以上
</t>
  </si>
  <si>
    <t>反映人民群众满意度</t>
  </si>
  <si>
    <t>预算06表</t>
  </si>
  <si>
    <t>政府性基金预算支出预算表</t>
  </si>
  <si>
    <t>单位名称：昆明市发展和改革委员会</t>
  </si>
  <si>
    <t>政府性基金预算支出</t>
  </si>
  <si>
    <t>备注：昆明市五华区人民政府莲华街道办事处2026年无部门政府性基金预算支出预算。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</si>
  <si>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</si>
  <si>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</si>
  <si>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</si>
  <si>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</si>
  <si>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</si>
  <si>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</si>
  <si>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</si>
  <si>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</si>
  <si>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</si>
  <si>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</si>
  <si>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</si>
  <si>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</si>
  <si>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</si>
  <si>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</si>
  <si>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公务用车维修保养服务</t>
  </si>
  <si>
    <t>车辆维修和保养服务</t>
  </si>
  <si>
    <t>公务用车保险服务</t>
  </si>
  <si>
    <t>机动车保险服务</t>
  </si>
  <si>
    <t>复印纸采购</t>
  </si>
  <si>
    <t>复印纸</t>
  </si>
  <si>
    <t>批次</t>
  </si>
  <si>
    <t>预算08表</t>
  </si>
  <si>
    <t>2026年部门政府购买服务预算表</t>
  </si>
  <si>
    <t>政府购买服务项目</t>
  </si>
  <si>
    <t>政府购买服务目录</t>
  </si>
  <si>
    <t>备注：昆明市五华区人民政府莲华街道办事处2026年无部门政府购买服务预算。</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</si>
  <si>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</si>
  <si>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</si>
  <si>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</si>
  <si>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</si>
  <si>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</si>
  <si>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</si>
  <si>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</si>
  <si>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</si>
  <si>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</si>
  <si>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</si>
  <si>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</si>
  <si>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</si>
  <si>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</si>
  <si>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</si>
  <si>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</si>
  <si>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</si>
  <si>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</si>
  <si>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</si>
  <si>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</si>
  <si>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</si>
  <si>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</si>
  <si>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</si>
  <si>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</si>
  <si>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</si>
  <si>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</si>
  <si>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备注：昆明市五华区人民政府莲华街道办事处2026年无市对下转移支付预算。</t>
  </si>
  <si>
    <t>预算09-2表</t>
  </si>
  <si>
    <t>2026年市对下转移支付绩效目标表</t>
  </si>
  <si>
    <t>单位名称、项目名称</t>
  </si>
  <si>
    <t>备注：昆明市五华区人民政府莲华街道办事处2026年无市对下转移支付绩效目标。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</si>
  <si>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</si>
  <si>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</si>
  <si>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</si>
  <si>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</si>
  <si>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</si>
  <si>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</si>
  <si>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</si>
  <si>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</si>
  <si>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</si>
  <si>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</si>
  <si>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备注：昆明市五华区人民政府莲华街道办事处2026年无新增资产配置预算。</t>
  </si>
  <si>
    <t>预算11表</t>
  </si>
  <si>
    <t>上级补助</t>
  </si>
  <si>
    <t>备注：昆明市五华区人民政府莲华街道办事处2026年无上级转移支付补助项目支出预算。</t>
  </si>
  <si>
    <t>预算12表</t>
  </si>
  <si>
    <t>项目级次</t>
  </si>
  <si>
    <t>2026年</t>
  </si>
  <si>
    <t>2027年</t>
  </si>
  <si>
    <t>2028年</t>
  </si>
  <si>
    <t>313 事业发展类</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</si>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</sst>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3.5"/>
      <color rgb="FF333333"/>
      <name val="微软雅黑"/>
      <charset val="134"/>
    </font>
    <font>
      <sz val="9"/>
      <color theme="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259">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pplyAlignment="1">
      <alignment horizontal="left" vertical="center" wrapText="1" indent="1"/>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applyFont="1" applyFill="1" applyBorder="1" applyAlignment="1"/>
    <xf numFmtId="0" fontId="8" fillId="2" borderId="0" xfId="0" applyFont="1" applyFill="1" applyBorder="1" applyAlignment="1" applyProtection="1">
      <alignment horizontal="right" vertical="top" wrapText="1"/>
      <protection locked="0"/>
    </xf>
    <xf numFmtId="0" fontId="10" fillId="0" borderId="0" xfId="0" applyFont="1" applyFill="1" applyBorder="1" applyAlignment="1" applyProtection="1">
      <alignment vertical="top"/>
      <protection locked="0"/>
    </xf>
    <xf numFmtId="0" fontId="10" fillId="0" borderId="0" xfId="0" applyFont="1" applyFill="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Fill="1" applyBorder="1" applyAlignment="1" applyProtection="1">
      <protection locked="0"/>
    </xf>
    <xf numFmtId="0" fontId="10" fillId="0" borderId="0" xfId="0" applyFont="1" applyFill="1" applyBorder="1" applyAlignment="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Fill="1" applyBorder="1" applyAlignment="1" applyProtection="1">
      <alignment horizontal="right" vertical="center"/>
      <protection locked="0"/>
    </xf>
    <xf numFmtId="0" fontId="8" fillId="0" borderId="1" xfId="0" applyFont="1" applyFill="1" applyBorder="1" applyAlignment="1">
      <alignment horizontal="center" vertical="center"/>
    </xf>
    <xf numFmtId="0" fontId="8" fillId="0" borderId="1" xfId="0" applyFont="1" applyFill="1" applyBorder="1" applyAlignment="1" applyProtection="1">
      <alignment horizontal="left"/>
      <protection locked="0"/>
    </xf>
    <xf numFmtId="0" fontId="8" fillId="0" borderId="1" xfId="0" applyFont="1" applyFill="1" applyBorder="1" applyAlignment="1">
      <alignment horizontal="left"/>
    </xf>
    <xf numFmtId="0" fontId="8" fillId="2" borderId="1" xfId="0" applyFont="1" applyFill="1" applyBorder="1" applyAlignment="1">
      <alignment horizontal="right"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xf>
    <xf numFmtId="3" fontId="8" fillId="2" borderId="1" xfId="0" applyNumberFormat="1" applyFont="1" applyFill="1" applyBorder="1" applyAlignment="1" applyProtection="1">
      <alignment horizontal="left" vertical="center"/>
      <protection locked="0"/>
    </xf>
    <xf numFmtId="4" fontId="8" fillId="0" borderId="1" xfId="0" applyNumberFormat="1" applyFont="1" applyFill="1" applyBorder="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8" fillId="0" borderId="1" xfId="0" applyFont="1" applyFill="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4" fillId="0" borderId="0" xfId="0" applyFont="1" applyFill="1" applyBorder="1" applyAlignment="1">
      <alignment wrapText="1"/>
    </xf>
    <xf numFmtId="0" fontId="7" fillId="0" borderId="0" xfId="0" applyFont="1" applyFill="1" applyBorder="1" applyAlignment="1">
      <alignment horizontal="right" wrapText="1"/>
    </xf>
    <xf numFmtId="0" fontId="7" fillId="0" borderId="0" xfId="0" applyFont="1" applyFill="1" applyBorder="1" applyAlignment="1">
      <alignment wrapText="1"/>
    </xf>
    <xf numFmtId="0" fontId="8" fillId="0" borderId="0" xfId="0" applyFont="1" applyFill="1" applyBorder="1" applyAlignment="1" applyProtection="1">
      <alignment horizontal="right"/>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7" fillId="0" borderId="7" xfId="0"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176" fontId="5" fillId="0" borderId="1" xfId="0" applyNumberFormat="1" applyFont="1" applyFill="1" applyBorder="1" applyAlignment="1">
      <alignment horizontal="right" vertical="center"/>
    </xf>
    <xf numFmtId="0" fontId="7" fillId="0" borderId="0" xfId="0" applyFont="1" applyFill="1" applyBorder="1" applyAlignment="1" applyProtection="1">
      <protection locked="0"/>
    </xf>
    <xf numFmtId="0" fontId="8"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right"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protection locked="0"/>
    </xf>
    <xf numFmtId="0" fontId="8" fillId="0" borderId="0" xfId="0" applyFont="1" applyFill="1" applyBorder="1" applyAlignment="1" applyProtection="1">
      <alignment horizontal="right" wrapText="1"/>
      <protection locked="0"/>
    </xf>
    <xf numFmtId="0" fontId="4" fillId="0" borderId="9"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0" fontId="8" fillId="0" borderId="7" xfId="0" applyFont="1" applyFill="1" applyBorder="1" applyAlignment="1">
      <alignment horizontal="left" vertical="center" wrapText="1"/>
    </xf>
    <xf numFmtId="0" fontId="8" fillId="0" borderId="12" xfId="0" applyFont="1" applyFill="1" applyBorder="1" applyAlignment="1" applyProtection="1">
      <alignment horizontal="left" vertical="center"/>
      <protection locked="0"/>
    </xf>
    <xf numFmtId="0" fontId="8" fillId="0" borderId="13" xfId="0" applyFont="1" applyFill="1" applyBorder="1" applyAlignment="1">
      <alignment horizontal="center" vertical="center"/>
    </xf>
    <xf numFmtId="0" fontId="8" fillId="0" borderId="11" xfId="0" applyFont="1" applyFill="1" applyBorder="1" applyAlignment="1" applyProtection="1">
      <alignment horizontal="left" vertical="center"/>
      <protection locked="0"/>
    </xf>
    <xf numFmtId="0" fontId="8" fillId="0" borderId="0" xfId="0" applyFont="1" applyFill="1" applyBorder="1" applyAlignment="1">
      <alignment horizontal="left" vertical="center"/>
    </xf>
    <xf numFmtId="0" fontId="4" fillId="0" borderId="0" xfId="0" applyFont="1" applyFill="1" applyBorder="1" applyAlignment="1"/>
    <xf numFmtId="0" fontId="8" fillId="0" borderId="0" xfId="0" applyFont="1" applyFill="1" applyBorder="1" applyAlignment="1">
      <alignment horizontal="right"/>
    </xf>
    <xf numFmtId="0" fontId="4" fillId="0" borderId="9" xfId="0" applyFont="1" applyFill="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Fill="1" applyBorder="1" applyAlignment="1">
      <alignment horizontal="center" vertical="center"/>
    </xf>
    <xf numFmtId="180" fontId="5" fillId="0" borderId="7" xfId="56" applyNumberFormat="1" applyFont="1" applyBorder="1" applyAlignment="1">
      <alignment horizontal="left" vertical="center"/>
    </xf>
    <xf numFmtId="180" fontId="5" fillId="0" borderId="12" xfId="0" applyNumberFormat="1" applyFont="1" applyFill="1" applyBorder="1" applyAlignment="1">
      <alignment horizontal="left" vertical="center"/>
    </xf>
    <xf numFmtId="180" fontId="5" fillId="0" borderId="12" xfId="56" applyNumberFormat="1" applyFont="1" applyBorder="1" applyAlignment="1">
      <alignment horizontal="left" vertical="center"/>
    </xf>
    <xf numFmtId="180" fontId="5" fillId="0" borderId="12" xfId="56" applyNumberFormat="1" applyFont="1" applyBorder="1" applyAlignment="1">
      <alignment horizontal="center" vertical="center"/>
    </xf>
    <xf numFmtId="180" fontId="5" fillId="0" borderId="12" xfId="0" applyNumberFormat="1" applyFont="1" applyFill="1" applyBorder="1" applyAlignment="1">
      <alignment horizontal="center" vertical="center"/>
    </xf>
    <xf numFmtId="43" fontId="5" fillId="0" borderId="1" xfId="56" applyNumberFormat="1" applyFont="1" applyBorder="1" applyAlignment="1">
      <alignment horizontal="center" vertical="center"/>
    </xf>
    <xf numFmtId="43" fontId="5" fillId="0" borderId="1" xfId="0" applyNumberFormat="1" applyFont="1" applyFill="1" applyBorder="1" applyAlignment="1">
      <alignment horizontal="center" vertical="center"/>
    </xf>
    <xf numFmtId="0" fontId="8" fillId="0" borderId="11" xfId="0" applyFont="1" applyFill="1" applyBorder="1" applyAlignment="1">
      <alignment horizontal="left" vertical="center"/>
    </xf>
    <xf numFmtId="0" fontId="8" fillId="2" borderId="12" xfId="0" applyFont="1" applyFill="1" applyBorder="1" applyAlignment="1">
      <alignment horizontal="right" vertical="center"/>
    </xf>
    <xf numFmtId="43" fontId="5" fillId="0" borderId="1" xfId="0" applyNumberFormat="1" applyFont="1" applyFill="1" applyBorder="1" applyAlignment="1">
      <alignment horizontal="righ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8"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76" fontId="5" fillId="0" borderId="1" xfId="0" applyNumberFormat="1" applyFont="1" applyBorder="1" applyAlignment="1">
      <alignment horizontal="right"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15" fillId="0" borderId="0" xfId="0" applyNumberFormat="1" applyFont="1"/>
    <xf numFmtId="0" fontId="16" fillId="0" borderId="0" xfId="0" applyFont="1" applyFill="1" applyBorder="1" applyAlignment="1"/>
    <xf numFmtId="0" fontId="0" fillId="0" borderId="0" xfId="0" applyFont="1" applyFill="1" applyBorder="1" applyAlignment="1">
      <alignment horizontal="left"/>
    </xf>
    <xf numFmtId="0" fontId="7" fillId="0" borderId="0" xfId="0" applyFont="1" applyFill="1" applyBorder="1" applyAlignment="1" applyProtection="1">
      <alignment horizontal="left" vertical="top"/>
      <protection locked="0"/>
    </xf>
    <xf numFmtId="49" fontId="7" fillId="0" borderId="0" xfId="0"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0" xfId="0" applyFont="1" applyFill="1" applyBorder="1" applyAlignment="1" applyProtection="1">
      <alignment vertical="top"/>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lignment horizontal="left" vertical="center"/>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4"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43" fontId="8" fillId="0" borderId="1" xfId="0" applyNumberFormat="1" applyFont="1" applyFill="1" applyBorder="1" applyAlignment="1" applyProtection="1">
      <alignment horizontal="left" vertical="center"/>
      <protection locked="0"/>
    </xf>
    <xf numFmtId="43"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10" fillId="0" borderId="0" xfId="0" applyFont="1" applyBorder="1"/>
    <xf numFmtId="0" fontId="10" fillId="0" borderId="0" xfId="0" applyFont="1" applyBorder="1" applyProtection="1">
      <protection locked="0"/>
    </xf>
    <xf numFmtId="0" fontId="8" fillId="0" borderId="0" xfId="0" applyFont="1" applyBorder="1" applyAlignment="1">
      <alignment horizontal="right" vertical="center" wrapText="1"/>
    </xf>
    <xf numFmtId="0" fontId="17" fillId="0" borderId="0" xfId="0" applyFont="1" applyBorder="1" applyAlignment="1">
      <alignment horizontal="center" vertical="center"/>
    </xf>
    <xf numFmtId="0" fontId="8" fillId="0" borderId="0" xfId="0" applyFont="1" applyBorder="1" applyAlignment="1">
      <alignment horizontal="left" vertical="center"/>
    </xf>
    <xf numFmtId="0" fontId="7" fillId="2" borderId="0"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vertical="top" wrapText="1"/>
      <protection locked="0"/>
    </xf>
    <xf numFmtId="0" fontId="7" fillId="0" borderId="0" xfId="0" applyFont="1" applyBorder="1" applyAlignment="1">
      <alignment horizontal="right" vertical="center"/>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 xfId="0" applyFont="1" applyBorder="1" applyAlignment="1" applyProtection="1">
      <alignment horizontal="center" vertical="center"/>
      <protection locked="0"/>
    </xf>
    <xf numFmtId="49"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8" fillId="0" borderId="1"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12" fillId="0" borderId="0"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D26" sqref="D26"/>
    </sheetView>
  </sheetViews>
  <sheetFormatPr defaultColWidth="8.57407407407407" defaultRowHeight="12.75" customHeight="1" outlineLevelCol="3"/>
  <cols>
    <col min="1" max="4" width="41" customWidth="1"/>
  </cols>
  <sheetData>
    <row r="1" ht="15" customHeight="1" spans="1:4">
      <c r="A1" s="49"/>
      <c r="B1" s="49"/>
      <c r="C1" s="49"/>
      <c r="D1" s="50" t="s">
        <v>0</v>
      </c>
    </row>
    <row r="2" ht="41.25" customHeight="1" spans="1:4">
      <c r="A2" s="45" t="str">
        <f>"2026"&amp;"年部门财务收支预算总表"</f>
        <v>2026年部门财务收支预算总表</v>
      </c>
    </row>
    <row r="3" ht="17.25" customHeight="1" spans="1:4">
      <c r="A3" s="48" t="str">
        <f>"单位名称："&amp;"昆明市五华区人民政府莲华街道办事处"</f>
        <v>单位名称：昆明市五华区人民政府莲华街道办事处</v>
      </c>
      <c r="B3" s="221"/>
      <c r="D3" s="170" t="s">
        <v>1</v>
      </c>
    </row>
    <row r="4" ht="23.25" customHeight="1" spans="1:4">
      <c r="A4" s="222" t="s">
        <v>2</v>
      </c>
      <c r="B4" s="223"/>
      <c r="C4" s="222" t="s">
        <v>3</v>
      </c>
      <c r="D4" s="223"/>
    </row>
    <row r="5" ht="24" customHeight="1" spans="1:4">
      <c r="A5" s="222" t="s">
        <v>4</v>
      </c>
      <c r="B5" s="222" t="s">
        <v>5</v>
      </c>
      <c r="C5" s="222" t="s">
        <v>6</v>
      </c>
      <c r="D5" s="222" t="s">
        <v>5</v>
      </c>
    </row>
    <row r="6" ht="17.25" customHeight="1" spans="1:4">
      <c r="A6" s="224" t="s">
        <v>7</v>
      </c>
      <c r="B6" s="158">
        <v>34807311.37</v>
      </c>
      <c r="C6" s="224" t="s">
        <v>8</v>
      </c>
      <c r="D6" s="158">
        <v>28706224.06</v>
      </c>
    </row>
    <row r="7" ht="17.25" customHeight="1" spans="1:4">
      <c r="A7" s="224" t="s">
        <v>9</v>
      </c>
      <c r="B7" s="158"/>
      <c r="C7" s="224" t="s">
        <v>10</v>
      </c>
      <c r="D7" s="158"/>
    </row>
    <row r="8" ht="17.25" customHeight="1" spans="1:4">
      <c r="A8" s="224" t="s">
        <v>11</v>
      </c>
      <c r="B8" s="158"/>
      <c r="C8" s="258" t="s">
        <v>12</v>
      </c>
      <c r="D8" s="158"/>
    </row>
    <row r="9" ht="17.25" customHeight="1" spans="1:4">
      <c r="A9" s="224" t="s">
        <v>13</v>
      </c>
      <c r="B9" s="158"/>
      <c r="C9" s="258" t="s">
        <v>14</v>
      </c>
      <c r="D9" s="158"/>
    </row>
    <row r="10" ht="17.25" customHeight="1" spans="1:4">
      <c r="A10" s="224" t="s">
        <v>15</v>
      </c>
      <c r="B10" s="158">
        <v>4248197.41</v>
      </c>
      <c r="C10" s="258" t="s">
        <v>16</v>
      </c>
      <c r="D10" s="158"/>
    </row>
    <row r="11" ht="17.25" customHeight="1" spans="1:4">
      <c r="A11" s="224" t="s">
        <v>17</v>
      </c>
      <c r="B11" s="158"/>
      <c r="C11" s="258" t="s">
        <v>18</v>
      </c>
      <c r="D11" s="158"/>
    </row>
    <row r="12" ht="17.25" customHeight="1" spans="1:4">
      <c r="A12" s="224" t="s">
        <v>19</v>
      </c>
      <c r="B12" s="158"/>
      <c r="C12" s="36" t="s">
        <v>20</v>
      </c>
      <c r="D12" s="158"/>
    </row>
    <row r="13" ht="17.25" customHeight="1" spans="1:4">
      <c r="A13" s="224" t="s">
        <v>21</v>
      </c>
      <c r="B13" s="158"/>
      <c r="C13" s="36" t="s">
        <v>22</v>
      </c>
      <c r="D13" s="158">
        <v>2658065.92</v>
      </c>
    </row>
    <row r="14" ht="17.25" customHeight="1" spans="1:4">
      <c r="A14" s="224" t="s">
        <v>23</v>
      </c>
      <c r="B14" s="158"/>
      <c r="C14" s="36" t="s">
        <v>24</v>
      </c>
      <c r="D14" s="158">
        <v>1230494.16</v>
      </c>
    </row>
    <row r="15" ht="17.25" customHeight="1" spans="1:4">
      <c r="A15" s="224" t="s">
        <v>25</v>
      </c>
      <c r="B15" s="158">
        <v>4248197.41</v>
      </c>
      <c r="C15" s="36" t="s">
        <v>26</v>
      </c>
      <c r="D15" s="158"/>
    </row>
    <row r="16" ht="17.25" customHeight="1" spans="1:4">
      <c r="A16" s="225"/>
      <c r="B16" s="158"/>
      <c r="C16" s="36" t="s">
        <v>27</v>
      </c>
      <c r="D16" s="158">
        <v>3482352</v>
      </c>
    </row>
    <row r="17" ht="17.25" customHeight="1" spans="1:4">
      <c r="A17" s="226"/>
      <c r="B17" s="158"/>
      <c r="C17" s="36" t="s">
        <v>28</v>
      </c>
      <c r="D17" s="158">
        <v>1705964.64</v>
      </c>
    </row>
    <row r="18" ht="17.25" customHeight="1" spans="1:4">
      <c r="A18" s="226"/>
      <c r="B18" s="158"/>
      <c r="C18" s="36" t="s">
        <v>29</v>
      </c>
      <c r="D18" s="158"/>
    </row>
    <row r="19" ht="17.25" customHeight="1" spans="1:4">
      <c r="A19" s="226"/>
      <c r="B19" s="158"/>
      <c r="C19" s="36" t="s">
        <v>30</v>
      </c>
      <c r="D19" s="158"/>
    </row>
    <row r="20" ht="17.25" customHeight="1" spans="1:4">
      <c r="A20" s="226"/>
      <c r="B20" s="158"/>
      <c r="C20" s="36" t="s">
        <v>31</v>
      </c>
      <c r="D20" s="158"/>
    </row>
    <row r="21" ht="17.25" customHeight="1" spans="1:4">
      <c r="A21" s="226"/>
      <c r="B21" s="158"/>
      <c r="C21" s="36" t="s">
        <v>32</v>
      </c>
      <c r="D21" s="158"/>
    </row>
    <row r="22" ht="17.25" customHeight="1" spans="1:4">
      <c r="A22" s="226"/>
      <c r="B22" s="158"/>
      <c r="C22" s="36" t="s">
        <v>33</v>
      </c>
      <c r="D22" s="158"/>
    </row>
    <row r="23" ht="17.25" customHeight="1" spans="1:4">
      <c r="A23" s="226"/>
      <c r="B23" s="158"/>
      <c r="C23" s="36" t="s">
        <v>34</v>
      </c>
      <c r="D23" s="158"/>
    </row>
    <row r="24" ht="17.25" customHeight="1" spans="1:4">
      <c r="A24" s="226"/>
      <c r="B24" s="158"/>
      <c r="C24" s="36" t="s">
        <v>35</v>
      </c>
      <c r="D24" s="158">
        <v>1272408</v>
      </c>
    </row>
    <row r="25" ht="17.25" customHeight="1" spans="1:4">
      <c r="A25" s="226"/>
      <c r="B25" s="158"/>
      <c r="C25" s="36" t="s">
        <v>36</v>
      </c>
      <c r="D25" s="158"/>
    </row>
    <row r="26" ht="17.25" customHeight="1" spans="1:4">
      <c r="A26" s="226"/>
      <c r="B26" s="158"/>
      <c r="C26" s="225" t="s">
        <v>37</v>
      </c>
      <c r="D26" s="158">
        <v>889890</v>
      </c>
    </row>
    <row r="27" ht="17.25" customHeight="1" spans="1:4">
      <c r="A27" s="226"/>
      <c r="B27" s="158"/>
      <c r="C27" s="36" t="s">
        <v>38</v>
      </c>
      <c r="D27" s="158"/>
    </row>
    <row r="28" ht="16.5" customHeight="1" spans="1:4">
      <c r="A28" s="226"/>
      <c r="B28" s="158"/>
      <c r="C28" s="36" t="s">
        <v>39</v>
      </c>
      <c r="D28" s="158"/>
    </row>
    <row r="29" ht="16.5" customHeight="1" spans="1:4">
      <c r="A29" s="226"/>
      <c r="B29" s="158"/>
      <c r="C29" s="225" t="s">
        <v>40</v>
      </c>
      <c r="D29" s="158"/>
    </row>
    <row r="30" ht="17.25" customHeight="1" spans="1:4">
      <c r="A30" s="226"/>
      <c r="B30" s="158"/>
      <c r="C30" s="225" t="s">
        <v>41</v>
      </c>
      <c r="D30" s="158"/>
    </row>
    <row r="31" ht="17.25" customHeight="1" spans="1:4">
      <c r="A31" s="226"/>
      <c r="B31" s="158"/>
      <c r="C31" s="36" t="s">
        <v>42</v>
      </c>
      <c r="D31" s="158"/>
    </row>
    <row r="32" ht="16.5" customHeight="1" spans="1:4">
      <c r="A32" s="226" t="s">
        <v>43</v>
      </c>
      <c r="B32" s="158">
        <v>39055508.78</v>
      </c>
      <c r="C32" s="226" t="s">
        <v>44</v>
      </c>
      <c r="D32" s="158">
        <v>39945398.78</v>
      </c>
    </row>
    <row r="33" ht="16.5" customHeight="1" spans="1:4">
      <c r="A33" s="225" t="s">
        <v>45</v>
      </c>
      <c r="B33" s="158">
        <v>889890</v>
      </c>
      <c r="C33" s="225" t="s">
        <v>46</v>
      </c>
      <c r="D33" s="158"/>
    </row>
    <row r="34" ht="16.5" customHeight="1" spans="1:4">
      <c r="A34" s="36" t="s">
        <v>47</v>
      </c>
      <c r="B34" s="158">
        <v>889890</v>
      </c>
      <c r="C34" s="36" t="s">
        <v>47</v>
      </c>
      <c r="D34" s="158"/>
    </row>
    <row r="35" ht="16.5" customHeight="1" spans="1:4">
      <c r="A35" s="36" t="s">
        <v>48</v>
      </c>
      <c r="B35" s="158"/>
      <c r="C35" s="36" t="s">
        <v>49</v>
      </c>
      <c r="D35" s="158"/>
    </row>
    <row r="36" ht="16.5" customHeight="1" spans="1:4">
      <c r="A36" s="227" t="s">
        <v>50</v>
      </c>
      <c r="B36" s="158">
        <v>39945398.78</v>
      </c>
      <c r="C36" s="227" t="s">
        <v>51</v>
      </c>
      <c r="D36" s="158">
        <v>39945398.78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23" sqref="E2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3">
        <v>1</v>
      </c>
      <c r="B1" s="144">
        <v>0</v>
      </c>
      <c r="C1" s="143">
        <v>1</v>
      </c>
      <c r="D1" s="145"/>
      <c r="E1" s="145"/>
      <c r="F1" s="146" t="s">
        <v>508</v>
      </c>
    </row>
    <row r="2" ht="42" customHeight="1" spans="1:6">
      <c r="A2" s="147" t="str">
        <f>"2026"&amp;"年部门政府性基金预算支出预算表"</f>
        <v>2026年部门政府性基金预算支出预算表</v>
      </c>
      <c r="B2" s="147" t="s">
        <v>509</v>
      </c>
      <c r="C2" s="148"/>
      <c r="D2" s="149"/>
      <c r="E2" s="149"/>
      <c r="F2" s="149"/>
    </row>
    <row r="3" ht="13.5" customHeight="1" spans="1:6">
      <c r="A3" s="14" t="str">
        <f>"单位名称："&amp;"昆明市五华区人民政府莲华街道办事处"</f>
        <v>单位名称：昆明市五华区人民政府莲华街道办事处</v>
      </c>
      <c r="B3" s="14" t="s">
        <v>510</v>
      </c>
      <c r="C3" s="143"/>
      <c r="D3" s="145"/>
      <c r="E3" s="145"/>
      <c r="F3" s="146" t="s">
        <v>1</v>
      </c>
    </row>
    <row r="4" ht="19.5" customHeight="1" spans="1:6">
      <c r="A4" s="150" t="s">
        <v>209</v>
      </c>
      <c r="B4" s="151" t="s">
        <v>73</v>
      </c>
      <c r="C4" s="150" t="s">
        <v>74</v>
      </c>
      <c r="D4" s="21" t="s">
        <v>511</v>
      </c>
      <c r="E4" s="22"/>
      <c r="F4" s="23"/>
    </row>
    <row r="5" ht="18.75" customHeight="1" spans="1:6">
      <c r="A5" s="152"/>
      <c r="B5" s="153"/>
      <c r="C5" s="152"/>
      <c r="D5" s="154" t="s">
        <v>55</v>
      </c>
      <c r="E5" s="21" t="s">
        <v>76</v>
      </c>
      <c r="F5" s="154" t="s">
        <v>77</v>
      </c>
    </row>
    <row r="6" ht="18.75" customHeight="1" spans="1:6">
      <c r="A6" s="155">
        <v>1</v>
      </c>
      <c r="B6" s="156" t="s">
        <v>84</v>
      </c>
      <c r="C6" s="155">
        <v>3</v>
      </c>
      <c r="D6" s="157">
        <v>4</v>
      </c>
      <c r="E6" s="157">
        <v>5</v>
      </c>
      <c r="F6" s="157">
        <v>6</v>
      </c>
    </row>
    <row r="7" ht="21" customHeight="1" spans="1:6">
      <c r="A7" s="33"/>
      <c r="B7" s="33"/>
      <c r="C7" s="33"/>
      <c r="D7" s="158"/>
      <c r="E7" s="158"/>
      <c r="F7" s="158"/>
    </row>
    <row r="8" ht="21" customHeight="1" spans="1:6">
      <c r="A8" s="33"/>
      <c r="B8" s="33"/>
      <c r="C8" s="33"/>
      <c r="D8" s="158"/>
      <c r="E8" s="158"/>
      <c r="F8" s="158"/>
    </row>
    <row r="9" ht="18.75" customHeight="1" spans="1:6">
      <c r="A9" s="159" t="s">
        <v>198</v>
      </c>
      <c r="B9" s="159" t="s">
        <v>198</v>
      </c>
      <c r="C9" s="160" t="s">
        <v>198</v>
      </c>
      <c r="D9" s="158"/>
      <c r="E9" s="158"/>
      <c r="F9" s="158"/>
    </row>
    <row r="11" customHeight="1" spans="1:6">
      <c r="A11" t="s">
        <v>512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workbookViewId="0">
      <selection activeCell="G11" sqref="G8:G11"/>
    </sheetView>
  </sheetViews>
  <sheetFormatPr defaultColWidth="9.13888888888889" defaultRowHeight="14.25" customHeight="1"/>
  <cols>
    <col min="1" max="1" width="32.5740740740741" style="41" customWidth="1"/>
    <col min="2" max="2" width="21.712962962963" style="41" customWidth="1"/>
    <col min="3" max="3" width="35.287037037037" style="41" customWidth="1"/>
    <col min="4" max="4" width="7.71296296296296" style="41" customWidth="1"/>
    <col min="5" max="5" width="11.1388888888889" style="41" customWidth="1"/>
    <col min="6" max="6" width="13.287037037037" style="41" customWidth="1"/>
    <col min="7" max="16" width="20" style="41" customWidth="1"/>
    <col min="17" max="17" width="19.8518518518519" style="41" customWidth="1"/>
    <col min="18" max="16384" width="9.13888888888889" style="41"/>
  </cols>
  <sheetData>
    <row r="1" s="41" customFormat="1" ht="15.75" customHeight="1" spans="1:17">
      <c r="P1" s="74"/>
      <c r="Q1" s="74" t="s">
        <v>513</v>
      </c>
    </row>
    <row r="2" s="41" customFormat="1" ht="41.25" customHeight="1" spans="1:17">
      <c r="A2" s="84" t="s">
        <v>514</v>
      </c>
      <c r="B2" s="76"/>
      <c r="C2" s="76"/>
      <c r="D2" s="76"/>
      <c r="E2" s="76"/>
      <c r="F2" s="76"/>
      <c r="G2" s="76"/>
      <c r="H2" s="76"/>
      <c r="I2" s="76"/>
      <c r="J2" s="76"/>
      <c r="K2" s="77"/>
      <c r="L2" s="76"/>
      <c r="M2" s="76"/>
      <c r="N2" s="77"/>
      <c r="O2" s="76"/>
      <c r="P2" s="77"/>
      <c r="Q2" s="77"/>
    </row>
    <row r="3" s="41" customFormat="1" ht="18.75" customHeight="1" spans="1:17">
      <c r="A3" s="127" t="s">
        <v>208</v>
      </c>
      <c r="B3" s="128"/>
      <c r="C3" s="128"/>
      <c r="D3" s="128"/>
      <c r="E3" s="128"/>
      <c r="F3" s="128"/>
      <c r="G3" s="128"/>
      <c r="H3" s="128"/>
      <c r="I3" s="128"/>
      <c r="J3" s="128"/>
      <c r="P3" s="89"/>
      <c r="Q3" s="129" t="s">
        <v>1</v>
      </c>
    </row>
    <row r="4" s="41" customFormat="1" ht="15.75" customHeight="1" spans="1:17">
      <c r="A4" s="96" t="s">
        <v>515</v>
      </c>
      <c r="B4" s="130" t="s">
        <v>516</v>
      </c>
      <c r="C4" s="130" t="s">
        <v>517</v>
      </c>
      <c r="D4" s="130" t="s">
        <v>518</v>
      </c>
      <c r="E4" s="130" t="s">
        <v>519</v>
      </c>
      <c r="F4" s="130" t="s">
        <v>520</v>
      </c>
      <c r="G4" s="110" t="s">
        <v>216</v>
      </c>
      <c r="H4" s="110"/>
      <c r="I4" s="110"/>
      <c r="J4" s="110"/>
      <c r="K4" s="111"/>
      <c r="L4" s="110"/>
      <c r="M4" s="110"/>
      <c r="N4" s="92"/>
      <c r="O4" s="110"/>
      <c r="P4" s="111"/>
      <c r="Q4" s="93"/>
    </row>
    <row r="5" s="41" customFormat="1" ht="17.25" customHeight="1" spans="1:17">
      <c r="A5" s="112"/>
      <c r="B5" s="114"/>
      <c r="C5" s="114"/>
      <c r="D5" s="114"/>
      <c r="E5" s="114"/>
      <c r="F5" s="114"/>
      <c r="G5" s="114" t="s">
        <v>55</v>
      </c>
      <c r="H5" s="114" t="s">
        <v>58</v>
      </c>
      <c r="I5" s="114" t="s">
        <v>521</v>
      </c>
      <c r="J5" s="114" t="s">
        <v>522</v>
      </c>
      <c r="K5" s="115" t="s">
        <v>523</v>
      </c>
      <c r="L5" s="116" t="s">
        <v>524</v>
      </c>
      <c r="M5" s="116"/>
      <c r="N5" s="117"/>
      <c r="O5" s="116"/>
      <c r="P5" s="118"/>
      <c r="Q5" s="119"/>
    </row>
    <row r="6" s="41" customFormat="1" ht="54" customHeight="1" spans="1:17">
      <c r="A6" s="120"/>
      <c r="B6" s="121"/>
      <c r="C6" s="121"/>
      <c r="D6" s="121"/>
      <c r="E6" s="121"/>
      <c r="F6" s="121"/>
      <c r="G6" s="121"/>
      <c r="H6" s="121" t="s">
        <v>57</v>
      </c>
      <c r="I6" s="121"/>
      <c r="J6" s="121"/>
      <c r="K6" s="122"/>
      <c r="L6" s="121" t="s">
        <v>57</v>
      </c>
      <c r="M6" s="121" t="s">
        <v>64</v>
      </c>
      <c r="N6" s="119" t="s">
        <v>65</v>
      </c>
      <c r="O6" s="121" t="s">
        <v>66</v>
      </c>
      <c r="P6" s="122" t="s">
        <v>67</v>
      </c>
      <c r="Q6" s="119" t="s">
        <v>68</v>
      </c>
    </row>
    <row r="7" s="41" customFormat="1" ht="18" customHeight="1" spans="1:17">
      <c r="A7" s="131">
        <v>1</v>
      </c>
      <c r="B7" s="132">
        <v>2</v>
      </c>
      <c r="C7" s="131">
        <v>3</v>
      </c>
      <c r="D7" s="131">
        <v>4</v>
      </c>
      <c r="E7" s="132">
        <v>5</v>
      </c>
      <c r="F7" s="131">
        <v>6</v>
      </c>
      <c r="G7" s="131">
        <v>7</v>
      </c>
      <c r="H7" s="132">
        <v>8</v>
      </c>
      <c r="I7" s="131">
        <v>9</v>
      </c>
      <c r="J7" s="131">
        <v>10</v>
      </c>
      <c r="K7" s="132">
        <v>11</v>
      </c>
      <c r="L7" s="131">
        <v>12</v>
      </c>
      <c r="M7" s="131">
        <v>13</v>
      </c>
      <c r="N7" s="132">
        <v>14</v>
      </c>
      <c r="O7" s="131">
        <v>15</v>
      </c>
      <c r="P7" s="131">
        <v>16</v>
      </c>
      <c r="Q7" s="132">
        <v>17</v>
      </c>
    </row>
    <row r="8" s="41" customFormat="1" ht="18" customHeight="1" spans="1:17">
      <c r="A8" s="133" t="s">
        <v>253</v>
      </c>
      <c r="B8" s="134" t="s">
        <v>525</v>
      </c>
      <c r="C8" s="135" t="s">
        <v>526</v>
      </c>
      <c r="D8" s="136" t="s">
        <v>429</v>
      </c>
      <c r="E8" s="137">
        <v>1</v>
      </c>
      <c r="F8" s="138"/>
      <c r="G8" s="138">
        <v>10000</v>
      </c>
      <c r="H8" s="139">
        <v>10000</v>
      </c>
      <c r="I8" s="131"/>
      <c r="J8" s="131"/>
      <c r="K8" s="132"/>
      <c r="L8" s="131"/>
      <c r="M8" s="131"/>
      <c r="N8" s="132"/>
      <c r="O8" s="131"/>
      <c r="P8" s="131"/>
      <c r="Q8" s="132"/>
    </row>
    <row r="9" s="41" customFormat="1" ht="18" customHeight="1" spans="1:17">
      <c r="A9" s="133" t="s">
        <v>253</v>
      </c>
      <c r="B9" s="134" t="s">
        <v>527</v>
      </c>
      <c r="C9" s="135" t="s">
        <v>528</v>
      </c>
      <c r="D9" s="136" t="s">
        <v>429</v>
      </c>
      <c r="E9" s="137">
        <v>1</v>
      </c>
      <c r="F9" s="138"/>
      <c r="G9" s="138">
        <v>12000</v>
      </c>
      <c r="H9" s="139">
        <v>12000</v>
      </c>
      <c r="I9" s="131"/>
      <c r="J9" s="131"/>
      <c r="K9" s="132"/>
      <c r="L9" s="131"/>
      <c r="M9" s="131"/>
      <c r="N9" s="132"/>
      <c r="O9" s="131"/>
      <c r="P9" s="131"/>
      <c r="Q9" s="132"/>
    </row>
    <row r="10" s="41" customFormat="1" ht="18" customHeight="1" spans="1:17">
      <c r="A10" s="133" t="s">
        <v>253</v>
      </c>
      <c r="B10" s="134" t="s">
        <v>529</v>
      </c>
      <c r="C10" s="135" t="s">
        <v>530</v>
      </c>
      <c r="D10" s="136" t="s">
        <v>429</v>
      </c>
      <c r="E10" s="137">
        <v>1</v>
      </c>
      <c r="F10" s="138"/>
      <c r="G10" s="138">
        <v>4000</v>
      </c>
      <c r="H10" s="139">
        <v>4000</v>
      </c>
      <c r="I10" s="131"/>
      <c r="J10" s="131"/>
      <c r="K10" s="132"/>
      <c r="L10" s="131"/>
      <c r="M10" s="131"/>
      <c r="N10" s="132"/>
      <c r="O10" s="131"/>
      <c r="P10" s="131"/>
      <c r="Q10" s="132"/>
    </row>
    <row r="11" s="41" customFormat="1" ht="18" customHeight="1" spans="1:17">
      <c r="A11" s="133" t="s">
        <v>312</v>
      </c>
      <c r="B11" s="134" t="s">
        <v>436</v>
      </c>
      <c r="C11" s="135" t="s">
        <v>436</v>
      </c>
      <c r="D11" s="136" t="s">
        <v>429</v>
      </c>
      <c r="E11" s="137">
        <v>1</v>
      </c>
      <c r="F11" s="138">
        <v>180000</v>
      </c>
      <c r="G11" s="138">
        <v>180000</v>
      </c>
      <c r="H11" s="139">
        <v>180000</v>
      </c>
      <c r="I11" s="131"/>
      <c r="J11" s="131"/>
      <c r="K11" s="132"/>
      <c r="L11" s="131"/>
      <c r="M11" s="131"/>
      <c r="N11" s="132"/>
      <c r="O11" s="131"/>
      <c r="P11" s="131"/>
      <c r="Q11" s="132"/>
    </row>
    <row r="12" s="41" customFormat="1" ht="18" customHeight="1" spans="1:17">
      <c r="A12" s="133" t="s">
        <v>321</v>
      </c>
      <c r="B12" s="134" t="s">
        <v>531</v>
      </c>
      <c r="C12" s="135" t="s">
        <v>532</v>
      </c>
      <c r="D12" s="136" t="s">
        <v>533</v>
      </c>
      <c r="E12" s="137">
        <v>1</v>
      </c>
      <c r="F12" s="138">
        <v>23000</v>
      </c>
      <c r="G12" s="138">
        <v>23000</v>
      </c>
      <c r="H12" s="139">
        <v>23000</v>
      </c>
      <c r="I12" s="131"/>
      <c r="J12" s="131"/>
      <c r="K12" s="132"/>
      <c r="L12" s="131"/>
      <c r="M12" s="131"/>
      <c r="N12" s="132"/>
      <c r="O12" s="131"/>
      <c r="P12" s="131"/>
      <c r="Q12" s="132"/>
    </row>
    <row r="13" s="41" customFormat="1" ht="21" customHeight="1" spans="1:17">
      <c r="A13" s="125" t="s">
        <v>198</v>
      </c>
      <c r="B13" s="140"/>
      <c r="C13" s="140"/>
      <c r="D13" s="140"/>
      <c r="E13" s="141"/>
      <c r="F13" s="142">
        <v>203000</v>
      </c>
      <c r="G13" s="142">
        <v>229000</v>
      </c>
      <c r="H13" s="142">
        <v>229000</v>
      </c>
      <c r="I13" s="101"/>
      <c r="J13" s="101"/>
      <c r="K13" s="101"/>
      <c r="L13" s="101"/>
      <c r="M13" s="101"/>
      <c r="N13" s="101"/>
      <c r="O13" s="101"/>
      <c r="P13" s="101"/>
      <c r="Q13" s="101"/>
    </row>
    <row r="20" customHeight="1" spans="2:2">
      <c r="B20"/>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C19" sqref="C19"/>
    </sheetView>
  </sheetViews>
  <sheetFormatPr defaultColWidth="9.13888888888889" defaultRowHeight="14.25" customHeight="1"/>
  <cols>
    <col min="1" max="3" width="39.1388888888889" style="41" customWidth="1"/>
    <col min="4" max="12" width="20.4259259259259" style="41" customWidth="1"/>
    <col min="13" max="14" width="20.287037037037" style="41" customWidth="1"/>
    <col min="15" max="16384" width="9.13888888888889" style="41"/>
  </cols>
  <sheetData>
    <row r="1" s="41" customFormat="1" ht="16.5" customHeight="1" spans="1:14">
      <c r="A1" s="88"/>
      <c r="B1" s="102"/>
      <c r="C1" s="102"/>
      <c r="D1" s="88"/>
      <c r="E1" s="88"/>
      <c r="F1" s="88"/>
      <c r="G1" s="88"/>
      <c r="H1" s="103"/>
      <c r="I1" s="88"/>
      <c r="J1" s="88"/>
      <c r="K1" s="102"/>
      <c r="L1" s="88"/>
      <c r="M1" s="104"/>
      <c r="N1" s="104" t="s">
        <v>534</v>
      </c>
    </row>
    <row r="2" s="41" customFormat="1" ht="41.25" customHeight="1" spans="1:14">
      <c r="A2" s="259" t="s">
        <v>535</v>
      </c>
      <c r="B2" s="77"/>
      <c r="C2" s="77"/>
      <c r="D2" s="105"/>
      <c r="E2" s="105"/>
      <c r="F2" s="105"/>
      <c r="G2" s="105"/>
      <c r="H2" s="106"/>
      <c r="I2" s="105"/>
      <c r="J2" s="105"/>
      <c r="K2" s="77"/>
      <c r="L2" s="105"/>
      <c r="M2" s="106"/>
      <c r="N2" s="77"/>
    </row>
    <row r="3" s="41" customFormat="1" ht="22.5" customHeight="1" spans="1:14">
      <c r="A3" s="85" t="s">
        <v>208</v>
      </c>
      <c r="B3" s="107"/>
      <c r="C3" s="107"/>
      <c r="D3" s="86"/>
      <c r="E3" s="86"/>
      <c r="F3" s="86"/>
      <c r="G3" s="86"/>
      <c r="H3" s="103"/>
      <c r="I3" s="88"/>
      <c r="J3" s="88"/>
      <c r="K3" s="102"/>
      <c r="L3" s="88"/>
      <c r="M3" s="108"/>
      <c r="N3" s="104" t="s">
        <v>1</v>
      </c>
    </row>
    <row r="4" s="41" customFormat="1" ht="24" customHeight="1" spans="1:14">
      <c r="A4" s="96" t="s">
        <v>515</v>
      </c>
      <c r="B4" s="109" t="s">
        <v>536</v>
      </c>
      <c r="C4" s="109" t="s">
        <v>537</v>
      </c>
      <c r="D4" s="110" t="s">
        <v>216</v>
      </c>
      <c r="E4" s="110"/>
      <c r="F4" s="110"/>
      <c r="G4" s="110"/>
      <c r="H4" s="111"/>
      <c r="I4" s="110"/>
      <c r="J4" s="110"/>
      <c r="K4" s="92"/>
      <c r="L4" s="110"/>
      <c r="M4" s="111"/>
      <c r="N4" s="93"/>
    </row>
    <row r="5" s="41" customFormat="1" ht="24" customHeight="1" spans="1:14">
      <c r="A5" s="112"/>
      <c r="B5" s="113"/>
      <c r="C5" s="113"/>
      <c r="D5" s="114" t="s">
        <v>55</v>
      </c>
      <c r="E5" s="114" t="s">
        <v>58</v>
      </c>
      <c r="F5" s="114" t="s">
        <v>521</v>
      </c>
      <c r="G5" s="114" t="s">
        <v>522</v>
      </c>
      <c r="H5" s="115" t="s">
        <v>523</v>
      </c>
      <c r="I5" s="116" t="s">
        <v>524</v>
      </c>
      <c r="J5" s="116"/>
      <c r="K5" s="117"/>
      <c r="L5" s="116"/>
      <c r="M5" s="118"/>
      <c r="N5" s="119"/>
    </row>
    <row r="6" s="41" customFormat="1" ht="54" customHeight="1" spans="1:14">
      <c r="A6" s="120"/>
      <c r="B6" s="119"/>
      <c r="C6" s="119"/>
      <c r="D6" s="121"/>
      <c r="E6" s="121" t="s">
        <v>57</v>
      </c>
      <c r="F6" s="121"/>
      <c r="G6" s="121"/>
      <c r="H6" s="122"/>
      <c r="I6" s="121" t="s">
        <v>57</v>
      </c>
      <c r="J6" s="121" t="s">
        <v>64</v>
      </c>
      <c r="K6" s="119" t="s">
        <v>65</v>
      </c>
      <c r="L6" s="121" t="s">
        <v>66</v>
      </c>
      <c r="M6" s="122" t="s">
        <v>67</v>
      </c>
      <c r="N6" s="119" t="s">
        <v>68</v>
      </c>
    </row>
    <row r="7" s="41" customFormat="1" ht="17.25" customHeight="1" spans="1:14">
      <c r="A7" s="94">
        <v>1</v>
      </c>
      <c r="B7" s="94">
        <v>2</v>
      </c>
      <c r="C7" s="94">
        <v>3</v>
      </c>
      <c r="D7" s="94">
        <v>4</v>
      </c>
      <c r="E7" s="94">
        <v>5</v>
      </c>
      <c r="F7" s="94">
        <v>6</v>
      </c>
      <c r="G7" s="94">
        <v>7</v>
      </c>
      <c r="H7" s="94">
        <v>8</v>
      </c>
      <c r="I7" s="94">
        <v>9</v>
      </c>
      <c r="J7" s="94">
        <v>10</v>
      </c>
      <c r="K7" s="94">
        <v>11</v>
      </c>
      <c r="L7" s="94">
        <v>12</v>
      </c>
      <c r="M7" s="94">
        <v>13</v>
      </c>
      <c r="N7" s="94">
        <v>14</v>
      </c>
    </row>
    <row r="8" s="41" customFormat="1" ht="21" customHeight="1" spans="1:14">
      <c r="A8" s="123"/>
      <c r="B8" s="124"/>
      <c r="C8" s="124"/>
      <c r="D8" s="101"/>
      <c r="E8" s="101"/>
      <c r="F8" s="101"/>
      <c r="G8" s="101"/>
      <c r="H8" s="101"/>
      <c r="I8" s="101"/>
      <c r="J8" s="101"/>
      <c r="K8" s="101"/>
      <c r="L8" s="101"/>
      <c r="M8" s="101"/>
      <c r="N8" s="101"/>
    </row>
    <row r="9" s="41" customFormat="1" ht="21" customHeight="1" spans="1:14">
      <c r="A9" s="124"/>
      <c r="B9" s="124"/>
      <c r="C9" s="124"/>
      <c r="D9" s="101"/>
      <c r="E9" s="101"/>
      <c r="F9" s="101"/>
      <c r="G9" s="101"/>
      <c r="H9" s="101"/>
      <c r="I9" s="101"/>
      <c r="J9" s="101"/>
      <c r="K9" s="101"/>
      <c r="L9" s="101"/>
      <c r="M9" s="101"/>
      <c r="N9" s="101"/>
    </row>
    <row r="10" s="41" customFormat="1" ht="21" customHeight="1" spans="1:14">
      <c r="A10" s="124"/>
      <c r="B10" s="124"/>
      <c r="C10" s="124"/>
      <c r="D10" s="101"/>
      <c r="E10" s="101"/>
      <c r="F10" s="101"/>
      <c r="G10" s="101"/>
      <c r="H10" s="101"/>
      <c r="I10" s="101"/>
      <c r="J10" s="101"/>
      <c r="K10" s="101"/>
      <c r="L10" s="101"/>
      <c r="M10" s="101"/>
      <c r="N10" s="101"/>
    </row>
    <row r="11" s="41" customFormat="1" ht="21" customHeight="1" spans="1:14">
      <c r="A11" s="125" t="s">
        <v>198</v>
      </c>
      <c r="B11" s="126"/>
      <c r="C11" s="126"/>
      <c r="D11" s="101"/>
      <c r="E11" s="101"/>
      <c r="F11" s="101"/>
      <c r="G11" s="101"/>
      <c r="H11" s="101"/>
      <c r="I11" s="101"/>
      <c r="J11" s="101"/>
      <c r="K11" s="101"/>
      <c r="L11" s="101"/>
      <c r="M11" s="101"/>
      <c r="N11" s="101"/>
    </row>
    <row r="13" customHeight="1" spans="1:14">
      <c r="A13" t="s">
        <v>538</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A10" sqref="A10"/>
    </sheetView>
  </sheetViews>
  <sheetFormatPr defaultColWidth="9.13888888888889" defaultRowHeight="14.25" customHeight="1"/>
  <cols>
    <col min="1" max="1" width="37.712962962963" customWidth="1"/>
    <col min="2" max="24" width="20" customWidth="1"/>
  </cols>
  <sheetData>
    <row r="1" s="41" customFormat="1" ht="17.25" customHeight="1" spans="1:25">
      <c r="D1" s="83"/>
      <c r="W1" s="74"/>
      <c r="X1" s="74"/>
      <c r="Y1" s="74" t="s">
        <v>539</v>
      </c>
    </row>
    <row r="2" s="41" customFormat="1" ht="41.25" customHeight="1" spans="1:25">
      <c r="A2" s="84" t="s">
        <v>540</v>
      </c>
      <c r="B2" s="76"/>
      <c r="C2" s="76"/>
      <c r="D2" s="76"/>
      <c r="E2" s="76"/>
      <c r="F2" s="76"/>
      <c r="G2" s="76"/>
      <c r="H2" s="76"/>
      <c r="I2" s="76"/>
      <c r="J2" s="76"/>
      <c r="K2" s="76"/>
      <c r="L2" s="76"/>
      <c r="M2" s="76"/>
      <c r="N2" s="76"/>
      <c r="O2" s="76"/>
      <c r="P2" s="76"/>
      <c r="Q2" s="76"/>
      <c r="R2" s="76"/>
      <c r="S2" s="76"/>
      <c r="T2" s="76"/>
      <c r="U2" s="76"/>
      <c r="V2" s="76"/>
      <c r="W2" s="77"/>
      <c r="X2" s="77"/>
      <c r="Y2" s="77"/>
    </row>
    <row r="3" s="41" customFormat="1" ht="18" customHeight="1" spans="1:25">
      <c r="A3" s="85" t="s">
        <v>208</v>
      </c>
      <c r="B3" s="86"/>
      <c r="C3" s="86"/>
      <c r="D3" s="87"/>
      <c r="E3" s="88"/>
      <c r="F3" s="88"/>
      <c r="G3" s="88"/>
      <c r="H3" s="88"/>
      <c r="I3" s="88"/>
      <c r="W3" s="89"/>
      <c r="X3" s="89"/>
      <c r="Y3" s="89" t="s">
        <v>1</v>
      </c>
    </row>
    <row r="4" s="41" customFormat="1" ht="19.5" customHeight="1" spans="1:25">
      <c r="A4" s="20" t="s">
        <v>541</v>
      </c>
      <c r="B4" s="90" t="s">
        <v>216</v>
      </c>
      <c r="C4" s="91"/>
      <c r="D4" s="91"/>
      <c r="E4" s="90" t="s">
        <v>542</v>
      </c>
      <c r="F4" s="91"/>
      <c r="G4" s="91"/>
      <c r="H4" s="91"/>
      <c r="I4" s="91"/>
      <c r="J4" s="91"/>
      <c r="K4" s="91"/>
      <c r="L4" s="91"/>
      <c r="M4" s="91"/>
      <c r="N4" s="91"/>
      <c r="O4" s="91"/>
      <c r="P4" s="91"/>
      <c r="Q4" s="91"/>
      <c r="R4" s="91"/>
      <c r="S4" s="91"/>
      <c r="T4" s="91"/>
      <c r="U4" s="91"/>
      <c r="V4" s="91"/>
      <c r="W4" s="92"/>
      <c r="X4" s="93"/>
      <c r="Y4" s="93"/>
    </row>
    <row r="5" s="41" customFormat="1" ht="40.5" customHeight="1" spans="1:25">
      <c r="A5" s="94"/>
      <c r="B5" s="95" t="s">
        <v>55</v>
      </c>
      <c r="C5" s="96" t="s">
        <v>58</v>
      </c>
      <c r="D5" s="97" t="s">
        <v>521</v>
      </c>
      <c r="E5" s="53" t="s">
        <v>543</v>
      </c>
      <c r="F5" s="53" t="s">
        <v>544</v>
      </c>
      <c r="G5" s="53" t="s">
        <v>545</v>
      </c>
      <c r="H5" s="53" t="s">
        <v>546</v>
      </c>
      <c r="I5" s="53" t="s">
        <v>547</v>
      </c>
      <c r="J5" s="53" t="s">
        <v>548</v>
      </c>
      <c r="K5" s="53" t="s">
        <v>549</v>
      </c>
      <c r="L5" s="53" t="s">
        <v>550</v>
      </c>
      <c r="M5" s="53" t="s">
        <v>551</v>
      </c>
      <c r="N5" s="53" t="s">
        <v>552</v>
      </c>
      <c r="O5" s="53" t="s">
        <v>553</v>
      </c>
      <c r="P5" s="53" t="s">
        <v>554</v>
      </c>
      <c r="Q5" s="53" t="s">
        <v>555</v>
      </c>
      <c r="R5" s="53" t="s">
        <v>556</v>
      </c>
      <c r="S5" s="53" t="s">
        <v>557</v>
      </c>
      <c r="T5" s="53" t="s">
        <v>558</v>
      </c>
      <c r="U5" s="53" t="s">
        <v>559</v>
      </c>
      <c r="V5" s="53" t="s">
        <v>560</v>
      </c>
      <c r="W5" s="53" t="s">
        <v>561</v>
      </c>
      <c r="X5" s="98" t="s">
        <v>562</v>
      </c>
      <c r="Y5" s="98" t="s">
        <v>563</v>
      </c>
    </row>
    <row r="6" s="41" customFormat="1" ht="19.5" customHeight="1" spans="1:25">
      <c r="A6" s="99">
        <v>1</v>
      </c>
      <c r="B6" s="99">
        <v>2</v>
      </c>
      <c r="C6" s="99">
        <v>3</v>
      </c>
      <c r="D6" s="100">
        <v>4</v>
      </c>
      <c r="E6" s="54">
        <v>5</v>
      </c>
      <c r="F6" s="99">
        <v>6</v>
      </c>
      <c r="G6" s="99">
        <v>7</v>
      </c>
      <c r="H6" s="100">
        <v>8</v>
      </c>
      <c r="I6" s="99">
        <v>9</v>
      </c>
      <c r="J6" s="99">
        <v>10</v>
      </c>
      <c r="K6" s="99">
        <v>11</v>
      </c>
      <c r="L6" s="100">
        <v>12</v>
      </c>
      <c r="M6" s="99">
        <v>13</v>
      </c>
      <c r="N6" s="99">
        <v>14</v>
      </c>
      <c r="O6" s="99">
        <v>15</v>
      </c>
      <c r="P6" s="100">
        <v>16</v>
      </c>
      <c r="Q6" s="99">
        <v>17</v>
      </c>
      <c r="R6" s="99">
        <v>18</v>
      </c>
      <c r="S6" s="99">
        <v>19</v>
      </c>
      <c r="T6" s="100">
        <v>20</v>
      </c>
      <c r="U6" s="100">
        <v>21</v>
      </c>
      <c r="V6" s="100">
        <v>22</v>
      </c>
      <c r="W6" s="54">
        <v>23</v>
      </c>
      <c r="X6" s="54">
        <v>24</v>
      </c>
      <c r="Y6" s="54">
        <v>25</v>
      </c>
    </row>
    <row r="7" s="41" customFormat="1" ht="19.5" customHeight="1" spans="1:25">
      <c r="A7" s="63"/>
      <c r="B7" s="101"/>
      <c r="C7" s="101"/>
      <c r="D7" s="101"/>
      <c r="E7" s="101"/>
      <c r="F7" s="101"/>
      <c r="G7" s="101"/>
      <c r="H7" s="101"/>
      <c r="I7" s="101"/>
      <c r="J7" s="101"/>
      <c r="K7" s="101"/>
      <c r="L7" s="101"/>
      <c r="M7" s="101"/>
      <c r="N7" s="101"/>
      <c r="O7" s="101"/>
      <c r="P7" s="101"/>
      <c r="Q7" s="101"/>
      <c r="R7" s="101"/>
      <c r="S7" s="101"/>
      <c r="T7" s="101"/>
      <c r="U7" s="101"/>
      <c r="V7" s="101"/>
      <c r="W7" s="101"/>
      <c r="X7" s="101"/>
      <c r="Y7" s="101"/>
    </row>
    <row r="8" s="41" customFormat="1" ht="19.5" customHeight="1" spans="1:25">
      <c r="A8" s="81"/>
      <c r="B8" s="101"/>
      <c r="C8" s="101"/>
      <c r="D8" s="101"/>
      <c r="E8" s="101"/>
      <c r="F8" s="101"/>
      <c r="G8" s="101"/>
      <c r="H8" s="101"/>
      <c r="I8" s="101"/>
      <c r="J8" s="101"/>
      <c r="K8" s="101"/>
      <c r="L8" s="101"/>
      <c r="M8" s="101"/>
      <c r="N8" s="101"/>
      <c r="O8" s="101"/>
      <c r="P8" s="101"/>
      <c r="Q8" s="101"/>
      <c r="R8" s="101"/>
      <c r="S8" s="101"/>
      <c r="T8" s="101"/>
      <c r="U8" s="101"/>
      <c r="V8" s="101"/>
      <c r="W8" s="101"/>
      <c r="X8" s="101"/>
      <c r="Y8" s="101"/>
    </row>
    <row r="10" customHeight="1" spans="1:25">
      <c r="A10" t="s">
        <v>564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888888888889" defaultRowHeight="12" customHeight="1"/>
  <cols>
    <col min="1" max="1" width="34.287037037037" style="41" customWidth="1"/>
    <col min="2" max="2" width="29" style="41" customWidth="1"/>
    <col min="3" max="5" width="23.5740740740741" style="41" customWidth="1"/>
    <col min="6" max="6" width="11.287037037037" style="41" customWidth="1"/>
    <col min="7" max="7" width="25.1388888888889" style="41" customWidth="1"/>
    <col min="8" max="8" width="15.5740740740741" style="41" customWidth="1"/>
    <col min="9" max="9" width="13.4259259259259" style="41" customWidth="1"/>
    <col min="10" max="10" width="18.8518518518519" style="41" customWidth="1"/>
    <col min="11" max="16384" width="9.13888888888889" style="41"/>
  </cols>
  <sheetData>
    <row r="1" s="41" customFormat="1" ht="16.5" customHeight="1" spans="1:10">
      <c r="J1" s="74" t="s">
        <v>565</v>
      </c>
    </row>
    <row r="2" s="41" customFormat="1" ht="41.25" customHeight="1" spans="1:10">
      <c r="A2" s="75" t="s">
        <v>566</v>
      </c>
      <c r="B2" s="76"/>
      <c r="C2" s="76"/>
      <c r="D2" s="76"/>
      <c r="E2" s="76"/>
      <c r="F2" s="77"/>
      <c r="G2" s="76"/>
      <c r="H2" s="77"/>
      <c r="I2" s="77"/>
      <c r="J2" s="76"/>
    </row>
    <row r="3" s="41" customFormat="1" ht="17.25" customHeight="1" spans="1:10">
      <c r="A3" s="78" t="s">
        <v>208</v>
      </c>
    </row>
    <row r="4" s="41" customFormat="1" ht="44.25" customHeight="1" spans="1:10">
      <c r="A4" s="79" t="s">
        <v>567</v>
      </c>
      <c r="B4" s="79" t="s">
        <v>332</v>
      </c>
      <c r="C4" s="79" t="s">
        <v>333</v>
      </c>
      <c r="D4" s="79" t="s">
        <v>334</v>
      </c>
      <c r="E4" s="79" t="s">
        <v>335</v>
      </c>
      <c r="F4" s="80" t="s">
        <v>336</v>
      </c>
      <c r="G4" s="79" t="s">
        <v>337</v>
      </c>
      <c r="H4" s="80" t="s">
        <v>338</v>
      </c>
      <c r="I4" s="80" t="s">
        <v>339</v>
      </c>
      <c r="J4" s="79" t="s">
        <v>340</v>
      </c>
    </row>
    <row r="5" s="41" customFormat="1" ht="14.25" customHeight="1" spans="1:10">
      <c r="A5" s="79">
        <v>1</v>
      </c>
      <c r="B5" s="79">
        <v>2</v>
      </c>
      <c r="C5" s="79">
        <v>3</v>
      </c>
      <c r="D5" s="79">
        <v>4</v>
      </c>
      <c r="E5" s="79">
        <v>5</v>
      </c>
      <c r="F5" s="80">
        <v>6</v>
      </c>
      <c r="G5" s="79">
        <v>7</v>
      </c>
      <c r="H5" s="80">
        <v>8</v>
      </c>
      <c r="I5" s="80">
        <v>9</v>
      </c>
      <c r="J5" s="79">
        <v>10</v>
      </c>
    </row>
    <row r="6" s="41" customFormat="1" ht="42" customHeight="1" spans="1:10">
      <c r="A6" s="63"/>
      <c r="B6" s="81"/>
      <c r="C6" s="81"/>
      <c r="D6" s="81"/>
      <c r="E6" s="58"/>
      <c r="F6" s="82"/>
      <c r="G6" s="58"/>
      <c r="H6" s="82"/>
      <c r="I6" s="82"/>
      <c r="J6" s="58"/>
    </row>
    <row r="7" s="41" customFormat="1" ht="42" customHeight="1" spans="1:10">
      <c r="A7" s="63"/>
      <c r="B7" s="33"/>
      <c r="C7" s="33"/>
      <c r="D7" s="33"/>
      <c r="E7" s="63"/>
      <c r="F7" s="33"/>
      <c r="G7" s="63"/>
      <c r="H7" s="33"/>
      <c r="I7" s="33"/>
      <c r="J7" s="63"/>
    </row>
    <row r="9" customHeight="1" spans="1:10">
      <c r="A9" t="s">
        <v>568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F20" sqref="F20"/>
    </sheetView>
  </sheetViews>
  <sheetFormatPr defaultColWidth="10.4259259259259" defaultRowHeight="14.25" customHeight="1" outlineLevelCol="7"/>
  <cols>
    <col min="1" max="2" width="33.7037037037037" style="41" customWidth="1"/>
    <col min="3" max="3" width="45.5740740740741" style="41" customWidth="1"/>
    <col min="4" max="4" width="27.5740740740741" style="41" customWidth="1"/>
    <col min="5" max="5" width="21.712962962963" style="41" customWidth="1"/>
    <col min="6" max="8" width="26.287037037037" style="41" customWidth="1"/>
    <col min="9" max="16384" width="10.4259259259259" style="41"/>
  </cols>
  <sheetData>
    <row r="1" s="41" customFormat="1" customHeight="1" spans="1:8">
      <c r="A1" s="42" t="s">
        <v>569</v>
      </c>
      <c r="B1" s="43"/>
      <c r="C1" s="44"/>
      <c r="D1" s="44"/>
      <c r="E1" s="44"/>
      <c r="F1" s="43"/>
      <c r="G1" s="43"/>
      <c r="H1" s="44"/>
    </row>
    <row r="2" s="41" customFormat="1" ht="41.25" customHeight="1" spans="1:8">
      <c r="A2" s="45" t="s">
        <v>570</v>
      </c>
      <c r="B2" s="46"/>
      <c r="C2" s="47"/>
      <c r="D2" s="47"/>
      <c r="E2" s="47"/>
      <c r="F2" s="46"/>
      <c r="G2" s="46"/>
      <c r="H2" s="47"/>
    </row>
    <row r="3" s="41" customFormat="1" customHeight="1" spans="1:8">
      <c r="A3" s="48" t="s">
        <v>208</v>
      </c>
      <c r="C3" s="49"/>
      <c r="D3" s="41"/>
      <c r="E3" s="47"/>
      <c r="F3" s="46"/>
      <c r="G3" s="46"/>
      <c r="H3" s="50" t="s">
        <v>1</v>
      </c>
    </row>
    <row r="4" s="41" customFormat="1" ht="28.5" customHeight="1" spans="1:8">
      <c r="A4" s="51" t="s">
        <v>209</v>
      </c>
      <c r="B4" s="52" t="s">
        <v>571</v>
      </c>
      <c r="C4" s="51" t="s">
        <v>572</v>
      </c>
      <c r="D4" s="51" t="s">
        <v>573</v>
      </c>
      <c r="E4" s="51" t="s">
        <v>574</v>
      </c>
      <c r="F4" s="53" t="s">
        <v>575</v>
      </c>
      <c r="G4" s="54"/>
      <c r="H4" s="51"/>
    </row>
    <row r="5" s="41" customFormat="1" ht="21" customHeight="1" spans="1:8">
      <c r="A5" s="52"/>
      <c r="B5" s="55"/>
      <c r="C5" s="56"/>
      <c r="D5" s="55"/>
      <c r="E5" s="55"/>
      <c r="F5" s="53" t="s">
        <v>519</v>
      </c>
      <c r="G5" s="53" t="s">
        <v>576</v>
      </c>
      <c r="H5" s="53" t="s">
        <v>577</v>
      </c>
    </row>
    <row r="6" s="41" customFormat="1" ht="17.25" customHeight="1" spans="1:8">
      <c r="A6" s="57" t="s">
        <v>83</v>
      </c>
      <c r="B6" s="57">
        <v>2</v>
      </c>
      <c r="C6" s="58">
        <v>3</v>
      </c>
      <c r="D6" s="57">
        <v>4</v>
      </c>
      <c r="E6" s="59">
        <v>5</v>
      </c>
      <c r="F6" s="60">
        <v>6</v>
      </c>
      <c r="G6" s="58">
        <v>7</v>
      </c>
      <c r="H6" s="58">
        <v>8</v>
      </c>
    </row>
    <row r="7" s="41" customFormat="1" ht="19.5" customHeight="1" spans="1:8">
      <c r="A7" s="61"/>
      <c r="B7" s="62"/>
      <c r="C7" s="63"/>
      <c r="D7" s="33"/>
      <c r="E7" s="60"/>
      <c r="F7" s="64"/>
      <c r="G7" s="65"/>
      <c r="H7" s="65"/>
    </row>
    <row r="8" s="41" customFormat="1" ht="19.5" customHeight="1" spans="1:8">
      <c r="A8" s="61"/>
      <c r="B8" s="62"/>
      <c r="C8" s="63"/>
      <c r="D8" s="33"/>
      <c r="E8" s="60"/>
      <c r="F8" s="64"/>
      <c r="G8" s="65"/>
      <c r="H8" s="65"/>
    </row>
    <row r="9" s="41" customFormat="1" ht="19.5" customHeight="1" spans="1:8">
      <c r="A9" s="66" t="s">
        <v>55</v>
      </c>
      <c r="B9" s="67"/>
      <c r="C9" s="68"/>
      <c r="D9" s="69"/>
      <c r="E9" s="69"/>
      <c r="F9" s="64"/>
      <c r="G9" s="65"/>
      <c r="H9" s="65"/>
    </row>
    <row r="10" s="41" customFormat="1" ht="19.5" customHeight="1" spans="1:8">
      <c r="A10" s="70" t="s">
        <v>578</v>
      </c>
      <c r="B10" s="67"/>
      <c r="C10" s="68"/>
      <c r="D10" s="71"/>
      <c r="E10" s="71"/>
      <c r="F10" s="72"/>
      <c r="G10" s="73"/>
      <c r="H10" s="73"/>
    </row>
    <row r="12" customHeight="1" spans="1:8">
      <c r="A12" s="41" t="s">
        <v>579</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6" sqref="C16"/>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1"/>
      <c r="E1" s="11"/>
      <c r="F1" s="11"/>
      <c r="G1" s="11"/>
      <c r="K1" s="12" t="s">
        <v>580</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"单位名称："&amp;"昆明市五华区人民政府莲华街道办事处"</f>
        <v>单位名称：昆明市五华区人民政府莲华街道办事处</v>
      </c>
      <c r="B3" s="15"/>
      <c r="C3" s="15"/>
      <c r="D3" s="15"/>
      <c r="E3" s="15"/>
      <c r="F3" s="15"/>
      <c r="G3" s="15"/>
      <c r="H3" s="16"/>
      <c r="I3" s="16"/>
      <c r="J3" s="16"/>
      <c r="K3" s="17" t="s">
        <v>1</v>
      </c>
    </row>
    <row r="4" ht="21.75" customHeight="1" spans="1:11">
      <c r="A4" s="18" t="s">
        <v>299</v>
      </c>
      <c r="B4" s="18" t="s">
        <v>211</v>
      </c>
      <c r="C4" s="18" t="s">
        <v>300</v>
      </c>
      <c r="D4" s="19" t="s">
        <v>212</v>
      </c>
      <c r="E4" s="19" t="s">
        <v>213</v>
      </c>
      <c r="F4" s="19" t="s">
        <v>214</v>
      </c>
      <c r="G4" s="19" t="s">
        <v>215</v>
      </c>
      <c r="H4" s="20" t="s">
        <v>55</v>
      </c>
      <c r="I4" s="21" t="s">
        <v>581</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198</v>
      </c>
      <c r="B10" s="39"/>
      <c r="C10" s="39"/>
      <c r="D10" s="39"/>
      <c r="E10" s="39"/>
      <c r="F10" s="39"/>
      <c r="G10" s="40"/>
      <c r="H10" s="37"/>
      <c r="I10" s="37"/>
      <c r="J10" s="37"/>
      <c r="K10" s="34"/>
    </row>
    <row r="12" customHeight="1" spans="1:11">
      <c r="A12" t="s">
        <v>582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tabSelected="1" workbookViewId="0">
      <selection activeCell="E10" sqref="E10"/>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583</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"单位名称："&amp;"昆明市五华区人民政府莲华街道办事处"</f>
        <v>单位名称：昆明市五华区人民政府莲华街道办事处</v>
      </c>
      <c r="B3" s="4"/>
      <c r="C3" s="1"/>
      <c r="D3" s="1"/>
      <c r="E3" s="1"/>
      <c r="F3" s="1"/>
      <c r="G3" s="2" t="s">
        <v>1</v>
      </c>
    </row>
    <row r="4" ht="45" customHeight="1" spans="1:7">
      <c r="A4" s="5" t="s">
        <v>300</v>
      </c>
      <c r="B4" s="5" t="s">
        <v>299</v>
      </c>
      <c r="C4" s="5" t="s">
        <v>211</v>
      </c>
      <c r="D4" s="5" t="s">
        <v>584</v>
      </c>
      <c r="E4" s="5" t="s">
        <v>58</v>
      </c>
      <c r="F4" s="5"/>
      <c r="G4" s="5"/>
    </row>
    <row r="5" ht="45" customHeight="1" spans="1:7">
      <c r="A5" s="5"/>
      <c r="B5" s="5"/>
      <c r="C5" s="5"/>
      <c r="D5" s="5"/>
      <c r="E5" s="5" t="s">
        <v>585</v>
      </c>
      <c r="F5" s="5" t="s">
        <v>586</v>
      </c>
      <c r="G5" s="5" t="s">
        <v>587</v>
      </c>
    </row>
    <row r="6" ht="15" customHeight="1" spans="1:7">
      <c r="A6" s="6">
        <v>1</v>
      </c>
      <c r="B6" s="6">
        <v>2</v>
      </c>
      <c r="C6" s="6">
        <v>3</v>
      </c>
      <c r="D6" s="6">
        <v>4</v>
      </c>
      <c r="E6" s="6">
        <v>5</v>
      </c>
      <c r="F6" s="6">
        <v>6</v>
      </c>
      <c r="G6" s="6">
        <v>7</v>
      </c>
    </row>
    <row r="7" ht="22.5" customHeight="1" spans="1:7">
      <c r="A7" s="7" t="s">
        <v>70</v>
      </c>
      <c r="B7" s="8" t="s">
        <v>588</v>
      </c>
      <c r="C7" s="8" t="s">
        <v>330</v>
      </c>
      <c r="D7" s="8" t="s">
        <v>589</v>
      </c>
      <c r="E7" s="9">
        <v>541152</v>
      </c>
      <c r="F7" s="9"/>
      <c r="G7" s="9"/>
    </row>
    <row r="8" ht="22.5" customHeight="1" spans="1:7">
      <c r="A8" s="7" t="s">
        <v>70</v>
      </c>
      <c r="B8" s="8" t="s">
        <v>590</v>
      </c>
      <c r="C8" s="8" t="s">
        <v>312</v>
      </c>
      <c r="D8" s="8" t="s">
        <v>589</v>
      </c>
      <c r="E8" s="9">
        <v>362545.55</v>
      </c>
      <c r="F8" s="9"/>
      <c r="G8" s="9"/>
    </row>
    <row r="9" ht="22.5" customHeight="1" spans="1:7">
      <c r="A9" s="7" t="s">
        <v>70</v>
      </c>
      <c r="B9" s="8" t="s">
        <v>591</v>
      </c>
      <c r="C9" s="8" t="s">
        <v>321</v>
      </c>
      <c r="D9" s="8" t="s">
        <v>589</v>
      </c>
      <c r="E9" s="9">
        <v>550000</v>
      </c>
      <c r="F9" s="9"/>
      <c r="G9" s="9"/>
    </row>
    <row r="10" ht="22.5" customHeight="1" spans="1:7">
      <c r="A10" s="7" t="s">
        <v>70</v>
      </c>
      <c r="B10" s="8" t="s">
        <v>588</v>
      </c>
      <c r="C10" s="8" t="s">
        <v>326</v>
      </c>
      <c r="D10" s="8" t="s">
        <v>589</v>
      </c>
      <c r="E10" s="9">
        <v>707600</v>
      </c>
      <c r="F10" s="9"/>
      <c r="G10" s="9"/>
    </row>
    <row r="11" ht="22.5" customHeight="1" spans="1:7">
      <c r="A11" s="7" t="s">
        <v>70</v>
      </c>
      <c r="B11" s="8" t="s">
        <v>588</v>
      </c>
      <c r="C11" s="8" t="s">
        <v>324</v>
      </c>
      <c r="D11" s="8" t="s">
        <v>589</v>
      </c>
      <c r="E11" s="9">
        <v>1637454.45</v>
      </c>
      <c r="F11" s="9"/>
      <c r="G11" s="9"/>
    </row>
    <row r="12" ht="22.5" customHeight="1" spans="1:7">
      <c r="A12" s="10" t="s">
        <v>55</v>
      </c>
      <c r="B12" s="10"/>
      <c r="C12" s="10"/>
      <c r="D12" s="10"/>
      <c r="E12" s="9">
        <v>3798752</v>
      </c>
      <c r="F12" s="9"/>
      <c r="G12" s="9"/>
    </row>
  </sheetData>
  <mergeCells count="8">
    <mergeCell ref="A2:G2"/>
    <mergeCell ref="A3:B3"/>
    <mergeCell ref="E4:G4"/>
    <mergeCell ref="A12:D1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K1" workbookViewId="0">
      <selection activeCell="R5" sqref="R5:R6"/>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0" t="s">
        <v>52</v>
      </c>
    </row>
    <row r="2" ht="41.25" customHeight="1" spans="1:19">
      <c r="A2" s="45" t="str">
        <f>"2026"&amp;"年部门收入预算表"</f>
        <v>2026年部门收入预算表</v>
      </c>
    </row>
    <row r="3" ht="17.25" customHeight="1" spans="1:19">
      <c r="A3" s="48" t="str">
        <f>"单位名称："&amp;"昆明市五华区人民政府莲华街道办事处"</f>
        <v>单位名称：昆明市五华区人民政府莲华街道办事处</v>
      </c>
      <c r="S3" s="49" t="s">
        <v>1</v>
      </c>
    </row>
    <row r="4" ht="21.75" customHeight="1" spans="1:19">
      <c r="A4" s="243" t="s">
        <v>53</v>
      </c>
      <c r="B4" s="244" t="s">
        <v>54</v>
      </c>
      <c r="C4" s="244" t="s">
        <v>55</v>
      </c>
      <c r="D4" s="245" t="s">
        <v>56</v>
      </c>
      <c r="E4" s="245"/>
      <c r="F4" s="245"/>
      <c r="G4" s="245"/>
      <c r="H4" s="245"/>
      <c r="I4" s="159"/>
      <c r="J4" s="245"/>
      <c r="K4" s="245"/>
      <c r="L4" s="245"/>
      <c r="M4" s="245"/>
      <c r="N4" s="246"/>
      <c r="O4" s="245" t="s">
        <v>45</v>
      </c>
      <c r="P4" s="245"/>
      <c r="Q4" s="245"/>
      <c r="R4" s="245"/>
      <c r="S4" s="246"/>
    </row>
    <row r="5" ht="27" customHeight="1" spans="1:19">
      <c r="A5" s="247"/>
      <c r="B5" s="248"/>
      <c r="C5" s="248"/>
      <c r="D5" s="248" t="s">
        <v>57</v>
      </c>
      <c r="E5" s="248" t="s">
        <v>58</v>
      </c>
      <c r="F5" s="248" t="s">
        <v>59</v>
      </c>
      <c r="G5" s="248" t="s">
        <v>60</v>
      </c>
      <c r="H5" s="248" t="s">
        <v>61</v>
      </c>
      <c r="I5" s="249" t="s">
        <v>62</v>
      </c>
      <c r="J5" s="250"/>
      <c r="K5" s="250"/>
      <c r="L5" s="250"/>
      <c r="M5" s="250"/>
      <c r="N5" s="251"/>
      <c r="O5" s="248" t="s">
        <v>57</v>
      </c>
      <c r="P5" s="248" t="s">
        <v>58</v>
      </c>
      <c r="Q5" s="248" t="s">
        <v>59</v>
      </c>
      <c r="R5" s="248" t="s">
        <v>60</v>
      </c>
      <c r="S5" s="248" t="s">
        <v>63</v>
      </c>
    </row>
    <row r="6" ht="30" customHeight="1" spans="1:19">
      <c r="A6" s="252"/>
      <c r="B6" s="253"/>
      <c r="C6" s="141"/>
      <c r="D6" s="141"/>
      <c r="E6" s="141"/>
      <c r="F6" s="141"/>
      <c r="G6" s="141"/>
      <c r="H6" s="141"/>
      <c r="I6" s="82" t="s">
        <v>57</v>
      </c>
      <c r="J6" s="251" t="s">
        <v>64</v>
      </c>
      <c r="K6" s="251" t="s">
        <v>65</v>
      </c>
      <c r="L6" s="251" t="s">
        <v>66</v>
      </c>
      <c r="M6" s="251" t="s">
        <v>67</v>
      </c>
      <c r="N6" s="251" t="s">
        <v>68</v>
      </c>
      <c r="O6" s="254"/>
      <c r="P6" s="254"/>
      <c r="Q6" s="254"/>
      <c r="R6" s="254"/>
      <c r="S6" s="141"/>
    </row>
    <row r="7" ht="15" customHeight="1" spans="1:19">
      <c r="A7" s="255">
        <v>1</v>
      </c>
      <c r="B7" s="255">
        <v>2</v>
      </c>
      <c r="C7" s="255">
        <v>3</v>
      </c>
      <c r="D7" s="255">
        <v>4</v>
      </c>
      <c r="E7" s="255">
        <v>5</v>
      </c>
      <c r="F7" s="255">
        <v>6</v>
      </c>
      <c r="G7" s="255">
        <v>7</v>
      </c>
      <c r="H7" s="255">
        <v>8</v>
      </c>
      <c r="I7" s="82">
        <v>9</v>
      </c>
      <c r="J7" s="255">
        <v>10</v>
      </c>
      <c r="K7" s="255">
        <v>11</v>
      </c>
      <c r="L7" s="255">
        <v>12</v>
      </c>
      <c r="M7" s="255">
        <v>13</v>
      </c>
      <c r="N7" s="255">
        <v>14</v>
      </c>
      <c r="O7" s="255">
        <v>15</v>
      </c>
      <c r="P7" s="255">
        <v>16</v>
      </c>
      <c r="Q7" s="255">
        <v>17</v>
      </c>
      <c r="R7" s="255">
        <v>18</v>
      </c>
      <c r="S7" s="255">
        <v>19</v>
      </c>
    </row>
    <row r="8" ht="18" customHeight="1" spans="1:19">
      <c r="A8" s="33" t="s">
        <v>69</v>
      </c>
      <c r="B8" s="33" t="s">
        <v>70</v>
      </c>
      <c r="C8" s="158">
        <v>39945398.78</v>
      </c>
      <c r="D8" s="158">
        <v>39055508.78</v>
      </c>
      <c r="E8" s="158">
        <v>34807311.37</v>
      </c>
      <c r="F8" s="158"/>
      <c r="G8" s="158"/>
      <c r="H8" s="158"/>
      <c r="I8" s="158">
        <v>4248197.41</v>
      </c>
      <c r="J8" s="158"/>
      <c r="K8" s="158"/>
      <c r="L8" s="158"/>
      <c r="M8" s="158"/>
      <c r="N8" s="158">
        <v>4248197.41</v>
      </c>
      <c r="O8" s="158">
        <v>889890</v>
      </c>
      <c r="P8" s="158"/>
      <c r="Q8" s="158"/>
      <c r="R8" s="158">
        <v>889890</v>
      </c>
      <c r="S8" s="158"/>
    </row>
    <row r="9" ht="18" customHeight="1" spans="1:19">
      <c r="A9" s="256" t="s">
        <v>71</v>
      </c>
      <c r="B9" s="256" t="s">
        <v>70</v>
      </c>
      <c r="C9" s="158">
        <v>39945398.78</v>
      </c>
      <c r="D9" s="158">
        <v>39055508.78</v>
      </c>
      <c r="E9" s="158">
        <v>34807311.37</v>
      </c>
      <c r="F9" s="158"/>
      <c r="G9" s="158"/>
      <c r="H9" s="158"/>
      <c r="I9" s="158">
        <v>4248197.41</v>
      </c>
      <c r="J9" s="158"/>
      <c r="K9" s="158"/>
      <c r="L9" s="158"/>
      <c r="M9" s="158"/>
      <c r="N9" s="158">
        <v>4248197.41</v>
      </c>
      <c r="O9" s="158">
        <v>889890</v>
      </c>
      <c r="P9" s="158"/>
      <c r="Q9" s="158"/>
      <c r="R9" s="158">
        <v>889890</v>
      </c>
      <c r="S9" s="158"/>
    </row>
    <row r="10" ht="18" customHeight="1" spans="1:19">
      <c r="A10" s="52" t="s">
        <v>55</v>
      </c>
      <c r="B10" s="257"/>
      <c r="C10" s="158">
        <v>39945398.78</v>
      </c>
      <c r="D10" s="158">
        <v>39055508.78</v>
      </c>
      <c r="E10" s="158">
        <v>34807311.37</v>
      </c>
      <c r="F10" s="158"/>
      <c r="G10" s="158"/>
      <c r="H10" s="158"/>
      <c r="I10" s="158">
        <v>4248197.41</v>
      </c>
      <c r="J10" s="158"/>
      <c r="K10" s="158"/>
      <c r="L10" s="158"/>
      <c r="M10" s="158"/>
      <c r="N10" s="158">
        <v>4248197.41</v>
      </c>
      <c r="O10" s="158">
        <v>889890</v>
      </c>
      <c r="P10" s="158"/>
      <c r="Q10" s="158"/>
      <c r="R10" s="158">
        <v>889890</v>
      </c>
      <c r="S10" s="15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8"/>
  <sheetViews>
    <sheetView showGridLines="0" showZeros="0" workbookViewId="0">
      <selection activeCell="C10" sqref="C10"/>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9" t="s">
        <v>72</v>
      </c>
    </row>
    <row r="2" ht="41.25" customHeight="1" spans="1:15">
      <c r="A2" s="45" t="str">
        <f>"2026"&amp;"年部门支出预算表"</f>
        <v>2026年部门支出预算表</v>
      </c>
    </row>
    <row r="3" ht="17.25" customHeight="1" spans="1:15">
      <c r="A3" s="48" t="str">
        <f>"单位名称："&amp;"昆明市五华区人民政府莲华街道办事处"</f>
        <v>单位名称：昆明市五华区人民政府莲华街道办事处</v>
      </c>
      <c r="O3" s="49" t="s">
        <v>1</v>
      </c>
    </row>
    <row r="4" ht="27" customHeight="1" spans="1:15">
      <c r="A4" s="229" t="s">
        <v>73</v>
      </c>
      <c r="B4" s="229" t="s">
        <v>74</v>
      </c>
      <c r="C4" s="229" t="s">
        <v>55</v>
      </c>
      <c r="D4" s="230" t="s">
        <v>58</v>
      </c>
      <c r="E4" s="231"/>
      <c r="F4" s="232"/>
      <c r="G4" s="233" t="s">
        <v>59</v>
      </c>
      <c r="H4" s="233" t="s">
        <v>60</v>
      </c>
      <c r="I4" s="233" t="s">
        <v>75</v>
      </c>
      <c r="J4" s="230" t="s">
        <v>62</v>
      </c>
      <c r="K4" s="231"/>
      <c r="L4" s="231"/>
      <c r="M4" s="231"/>
      <c r="N4" s="234"/>
      <c r="O4" s="235"/>
    </row>
    <row r="5" ht="42" customHeight="1" spans="1:15">
      <c r="A5" s="236"/>
      <c r="B5" s="236"/>
      <c r="C5" s="237"/>
      <c r="D5" s="238" t="s">
        <v>57</v>
      </c>
      <c r="E5" s="238" t="s">
        <v>76</v>
      </c>
      <c r="F5" s="238" t="s">
        <v>77</v>
      </c>
      <c r="G5" s="237"/>
      <c r="H5" s="237"/>
      <c r="I5" s="239"/>
      <c r="J5" s="238" t="s">
        <v>57</v>
      </c>
      <c r="K5" s="222" t="s">
        <v>78</v>
      </c>
      <c r="L5" s="222" t="s">
        <v>79</v>
      </c>
      <c r="M5" s="222" t="s">
        <v>80</v>
      </c>
      <c r="N5" s="222" t="s">
        <v>81</v>
      </c>
      <c r="O5" s="222" t="s">
        <v>82</v>
      </c>
    </row>
    <row r="6" ht="18" customHeight="1" spans="1:15">
      <c r="A6" s="57" t="s">
        <v>83</v>
      </c>
      <c r="B6" s="57" t="s">
        <v>84</v>
      </c>
      <c r="C6" s="57" t="s">
        <v>85</v>
      </c>
      <c r="D6" s="60" t="s">
        <v>86</v>
      </c>
      <c r="E6" s="60" t="s">
        <v>87</v>
      </c>
      <c r="F6" s="60" t="s">
        <v>88</v>
      </c>
      <c r="G6" s="60" t="s">
        <v>89</v>
      </c>
      <c r="H6" s="60" t="s">
        <v>90</v>
      </c>
      <c r="I6" s="60" t="s">
        <v>91</v>
      </c>
      <c r="J6" s="60" t="s">
        <v>92</v>
      </c>
      <c r="K6" s="60" t="s">
        <v>93</v>
      </c>
      <c r="L6" s="60" t="s">
        <v>94</v>
      </c>
      <c r="M6" s="60" t="s">
        <v>95</v>
      </c>
      <c r="N6" s="57" t="s">
        <v>96</v>
      </c>
      <c r="O6" s="60" t="s">
        <v>97</v>
      </c>
    </row>
    <row r="7" ht="21" customHeight="1" spans="1:15">
      <c r="A7" s="61" t="s">
        <v>98</v>
      </c>
      <c r="B7" s="61" t="s">
        <v>99</v>
      </c>
      <c r="C7" s="158">
        <v>28706224.06</v>
      </c>
      <c r="D7" s="158">
        <v>24458026.65</v>
      </c>
      <c r="E7" s="158">
        <v>12480257.12</v>
      </c>
      <c r="F7" s="158">
        <v>11977769.53</v>
      </c>
      <c r="G7" s="158"/>
      <c r="H7" s="158"/>
      <c r="I7" s="158"/>
      <c r="J7" s="158">
        <v>4248197.41</v>
      </c>
      <c r="K7" s="158"/>
      <c r="L7" s="158"/>
      <c r="M7" s="158"/>
      <c r="N7" s="158"/>
      <c r="O7" s="158">
        <v>4248197.41</v>
      </c>
    </row>
    <row r="8" ht="21" customHeight="1" spans="1:15">
      <c r="A8" s="240" t="s">
        <v>100</v>
      </c>
      <c r="B8" s="240" t="s">
        <v>101</v>
      </c>
      <c r="C8" s="158">
        <v>19400294.53</v>
      </c>
      <c r="D8" s="158">
        <v>15152097.12</v>
      </c>
      <c r="E8" s="158">
        <v>12444497.12</v>
      </c>
      <c r="F8" s="158">
        <v>2707600</v>
      </c>
      <c r="G8" s="158"/>
      <c r="H8" s="158"/>
      <c r="I8" s="158"/>
      <c r="J8" s="158">
        <v>4248197.41</v>
      </c>
      <c r="K8" s="158"/>
      <c r="L8" s="158"/>
      <c r="M8" s="158"/>
      <c r="N8" s="158"/>
      <c r="O8" s="158">
        <v>4248197.41</v>
      </c>
    </row>
    <row r="9" ht="21" customHeight="1" spans="1:15">
      <c r="A9" s="241" t="s">
        <v>102</v>
      </c>
      <c r="B9" s="241" t="s">
        <v>103</v>
      </c>
      <c r="C9" s="158">
        <v>13152097.12</v>
      </c>
      <c r="D9" s="158">
        <v>13152097.12</v>
      </c>
      <c r="E9" s="158">
        <v>12444497.12</v>
      </c>
      <c r="F9" s="158">
        <v>707600</v>
      </c>
      <c r="G9" s="158"/>
      <c r="H9" s="158"/>
      <c r="I9" s="158"/>
      <c r="J9" s="158"/>
      <c r="K9" s="158"/>
      <c r="L9" s="158"/>
      <c r="M9" s="158"/>
      <c r="N9" s="158"/>
      <c r="O9" s="158"/>
    </row>
    <row r="10" ht="21" customHeight="1" spans="1:15">
      <c r="A10" s="241" t="s">
        <v>104</v>
      </c>
      <c r="B10" s="241" t="s">
        <v>105</v>
      </c>
      <c r="C10" s="158">
        <v>5885651.86</v>
      </c>
      <c r="D10" s="158">
        <v>1637454.45</v>
      </c>
      <c r="E10" s="158"/>
      <c r="F10" s="158">
        <v>1637454.45</v>
      </c>
      <c r="G10" s="158"/>
      <c r="H10" s="158"/>
      <c r="I10" s="158"/>
      <c r="J10" s="158">
        <v>4248197.41</v>
      </c>
      <c r="K10" s="158"/>
      <c r="L10" s="158"/>
      <c r="M10" s="158"/>
      <c r="N10" s="158"/>
      <c r="O10" s="158">
        <v>4248197.41</v>
      </c>
    </row>
    <row r="11" ht="21" customHeight="1" spans="1:15">
      <c r="A11" s="241" t="s">
        <v>106</v>
      </c>
      <c r="B11" s="241" t="s">
        <v>107</v>
      </c>
      <c r="C11" s="158">
        <v>362545.55</v>
      </c>
      <c r="D11" s="158">
        <v>362545.55</v>
      </c>
      <c r="E11" s="158"/>
      <c r="F11" s="158">
        <v>362545.55</v>
      </c>
      <c r="G11" s="158"/>
      <c r="H11" s="158"/>
      <c r="I11" s="158"/>
      <c r="J11" s="158"/>
      <c r="K11" s="158"/>
      <c r="L11" s="158"/>
      <c r="M11" s="158"/>
      <c r="N11" s="158"/>
      <c r="O11" s="158"/>
    </row>
    <row r="12" ht="21" customHeight="1" spans="1:15">
      <c r="A12" s="240" t="s">
        <v>108</v>
      </c>
      <c r="B12" s="240" t="s">
        <v>109</v>
      </c>
      <c r="C12" s="158">
        <v>9305929.53</v>
      </c>
      <c r="D12" s="158">
        <v>9305929.53</v>
      </c>
      <c r="E12" s="158">
        <v>35760</v>
      </c>
      <c r="F12" s="158">
        <v>9270169.53</v>
      </c>
      <c r="G12" s="158"/>
      <c r="H12" s="158"/>
      <c r="I12" s="158"/>
      <c r="J12" s="158"/>
      <c r="K12" s="158"/>
      <c r="L12" s="158"/>
      <c r="M12" s="158"/>
      <c r="N12" s="158"/>
      <c r="O12" s="158"/>
    </row>
    <row r="13" ht="21" customHeight="1" spans="1:15">
      <c r="A13" s="241" t="s">
        <v>110</v>
      </c>
      <c r="B13" s="241" t="s">
        <v>111</v>
      </c>
      <c r="C13" s="158">
        <v>9305929.53</v>
      </c>
      <c r="D13" s="158">
        <v>9305929.53</v>
      </c>
      <c r="E13" s="158">
        <v>35760</v>
      </c>
      <c r="F13" s="158">
        <v>9270169.53</v>
      </c>
      <c r="G13" s="158"/>
      <c r="H13" s="158"/>
      <c r="I13" s="158"/>
      <c r="J13" s="158"/>
      <c r="K13" s="158"/>
      <c r="L13" s="158"/>
      <c r="M13" s="158"/>
      <c r="N13" s="158"/>
      <c r="O13" s="158"/>
    </row>
    <row r="14" ht="21" customHeight="1" spans="1:15">
      <c r="A14" s="61" t="s">
        <v>112</v>
      </c>
      <c r="B14" s="61" t="s">
        <v>113</v>
      </c>
      <c r="C14" s="158">
        <v>2658065.92</v>
      </c>
      <c r="D14" s="158">
        <v>2658065.92</v>
      </c>
      <c r="E14" s="158">
        <v>2658065.92</v>
      </c>
      <c r="F14" s="158"/>
      <c r="G14" s="158"/>
      <c r="H14" s="158"/>
      <c r="I14" s="158"/>
      <c r="J14" s="158"/>
      <c r="K14" s="158"/>
      <c r="L14" s="158"/>
      <c r="M14" s="158"/>
      <c r="N14" s="158"/>
      <c r="O14" s="158"/>
    </row>
    <row r="15" ht="21" customHeight="1" spans="1:15">
      <c r="A15" s="240" t="s">
        <v>114</v>
      </c>
      <c r="B15" s="240" t="s">
        <v>115</v>
      </c>
      <c r="C15" s="158">
        <v>2658065.92</v>
      </c>
      <c r="D15" s="158">
        <v>2658065.92</v>
      </c>
      <c r="E15" s="158">
        <v>2658065.92</v>
      </c>
      <c r="F15" s="158"/>
      <c r="G15" s="158"/>
      <c r="H15" s="158"/>
      <c r="I15" s="158"/>
      <c r="J15" s="158"/>
      <c r="K15" s="158"/>
      <c r="L15" s="158"/>
      <c r="M15" s="158"/>
      <c r="N15" s="158"/>
      <c r="O15" s="158"/>
    </row>
    <row r="16" ht="21" customHeight="1" spans="1:15">
      <c r="A16" s="241" t="s">
        <v>116</v>
      </c>
      <c r="B16" s="241" t="s">
        <v>117</v>
      </c>
      <c r="C16" s="158">
        <v>1015200</v>
      </c>
      <c r="D16" s="158">
        <v>1015200</v>
      </c>
      <c r="E16" s="158">
        <v>1015200</v>
      </c>
      <c r="F16" s="158"/>
      <c r="G16" s="158"/>
      <c r="H16" s="158"/>
      <c r="I16" s="158"/>
      <c r="J16" s="158"/>
      <c r="K16" s="158"/>
      <c r="L16" s="158"/>
      <c r="M16" s="158"/>
      <c r="N16" s="158"/>
      <c r="O16" s="158"/>
    </row>
    <row r="17" ht="21" customHeight="1" spans="1:15">
      <c r="A17" s="241" t="s">
        <v>118</v>
      </c>
      <c r="B17" s="241" t="s">
        <v>119</v>
      </c>
      <c r="C17" s="158">
        <v>46800</v>
      </c>
      <c r="D17" s="158">
        <v>46800</v>
      </c>
      <c r="E17" s="158">
        <v>46800</v>
      </c>
      <c r="F17" s="158"/>
      <c r="G17" s="158"/>
      <c r="H17" s="158"/>
      <c r="I17" s="158"/>
      <c r="J17" s="158"/>
      <c r="K17" s="158"/>
      <c r="L17" s="158"/>
      <c r="M17" s="158"/>
      <c r="N17" s="158"/>
      <c r="O17" s="158"/>
    </row>
    <row r="18" ht="21" customHeight="1" spans="1:15">
      <c r="A18" s="241" t="s">
        <v>120</v>
      </c>
      <c r="B18" s="241" t="s">
        <v>121</v>
      </c>
      <c r="C18" s="158">
        <v>1196065.92</v>
      </c>
      <c r="D18" s="158">
        <v>1196065.92</v>
      </c>
      <c r="E18" s="158">
        <v>1196065.92</v>
      </c>
      <c r="F18" s="158"/>
      <c r="G18" s="158"/>
      <c r="H18" s="158"/>
      <c r="I18" s="158"/>
      <c r="J18" s="158"/>
      <c r="K18" s="158"/>
      <c r="L18" s="158"/>
      <c r="M18" s="158"/>
      <c r="N18" s="158"/>
      <c r="O18" s="158"/>
    </row>
    <row r="19" ht="21" customHeight="1" spans="1:15">
      <c r="A19" s="241" t="s">
        <v>122</v>
      </c>
      <c r="B19" s="241" t="s">
        <v>123</v>
      </c>
      <c r="C19" s="158">
        <v>400000</v>
      </c>
      <c r="D19" s="158">
        <v>400000</v>
      </c>
      <c r="E19" s="158">
        <v>400000</v>
      </c>
      <c r="F19" s="158"/>
      <c r="G19" s="158"/>
      <c r="H19" s="158"/>
      <c r="I19" s="158"/>
      <c r="J19" s="158"/>
      <c r="K19" s="158"/>
      <c r="L19" s="158"/>
      <c r="M19" s="158"/>
      <c r="N19" s="158"/>
      <c r="O19" s="158"/>
    </row>
    <row r="20" ht="21" customHeight="1" spans="1:15">
      <c r="A20" s="61" t="s">
        <v>124</v>
      </c>
      <c r="B20" s="61" t="s">
        <v>125</v>
      </c>
      <c r="C20" s="158">
        <v>1230494.16</v>
      </c>
      <c r="D20" s="158">
        <v>1230494.16</v>
      </c>
      <c r="E20" s="158">
        <v>1230494.16</v>
      </c>
      <c r="F20" s="158"/>
      <c r="G20" s="158"/>
      <c r="H20" s="158"/>
      <c r="I20" s="158"/>
      <c r="J20" s="158"/>
      <c r="K20" s="158"/>
      <c r="L20" s="158"/>
      <c r="M20" s="158"/>
      <c r="N20" s="158"/>
      <c r="O20" s="158"/>
    </row>
    <row r="21" ht="21" customHeight="1" spans="1:15">
      <c r="A21" s="240" t="s">
        <v>126</v>
      </c>
      <c r="B21" s="240" t="s">
        <v>127</v>
      </c>
      <c r="C21" s="158">
        <v>1230494.16</v>
      </c>
      <c r="D21" s="158">
        <v>1230494.16</v>
      </c>
      <c r="E21" s="158">
        <v>1230494.16</v>
      </c>
      <c r="F21" s="158"/>
      <c r="G21" s="158"/>
      <c r="H21" s="158"/>
      <c r="I21" s="158"/>
      <c r="J21" s="158"/>
      <c r="K21" s="158"/>
      <c r="L21" s="158"/>
      <c r="M21" s="158"/>
      <c r="N21" s="158"/>
      <c r="O21" s="158"/>
    </row>
    <row r="22" ht="21" customHeight="1" spans="1:15">
      <c r="A22" s="241" t="s">
        <v>128</v>
      </c>
      <c r="B22" s="241" t="s">
        <v>129</v>
      </c>
      <c r="C22" s="158">
        <v>592138.56</v>
      </c>
      <c r="D22" s="158">
        <v>592138.56</v>
      </c>
      <c r="E22" s="158">
        <v>592138.56</v>
      </c>
      <c r="F22" s="158"/>
      <c r="G22" s="158"/>
      <c r="H22" s="158"/>
      <c r="I22" s="158"/>
      <c r="J22" s="158"/>
      <c r="K22" s="158"/>
      <c r="L22" s="158"/>
      <c r="M22" s="158"/>
      <c r="N22" s="158"/>
      <c r="O22" s="158"/>
    </row>
    <row r="23" ht="21" customHeight="1" spans="1:15">
      <c r="A23" s="241" t="s">
        <v>130</v>
      </c>
      <c r="B23" s="241" t="s">
        <v>131</v>
      </c>
      <c r="C23" s="158">
        <v>561799.44</v>
      </c>
      <c r="D23" s="158">
        <v>561799.44</v>
      </c>
      <c r="E23" s="158">
        <v>561799.44</v>
      </c>
      <c r="F23" s="158"/>
      <c r="G23" s="158"/>
      <c r="H23" s="158"/>
      <c r="I23" s="158"/>
      <c r="J23" s="158"/>
      <c r="K23" s="158"/>
      <c r="L23" s="158"/>
      <c r="M23" s="158"/>
      <c r="N23" s="158"/>
      <c r="O23" s="158"/>
    </row>
    <row r="24" ht="21" customHeight="1" spans="1:15">
      <c r="A24" s="241" t="s">
        <v>132</v>
      </c>
      <c r="B24" s="241" t="s">
        <v>133</v>
      </c>
      <c r="C24" s="158">
        <v>76556.16</v>
      </c>
      <c r="D24" s="158">
        <v>76556.16</v>
      </c>
      <c r="E24" s="158">
        <v>76556.16</v>
      </c>
      <c r="F24" s="158"/>
      <c r="G24" s="158"/>
      <c r="H24" s="158"/>
      <c r="I24" s="158"/>
      <c r="J24" s="158"/>
      <c r="K24" s="158"/>
      <c r="L24" s="158"/>
      <c r="M24" s="158"/>
      <c r="N24" s="158"/>
      <c r="O24" s="158"/>
    </row>
    <row r="25" ht="21" customHeight="1" spans="1:15">
      <c r="A25" s="61" t="s">
        <v>134</v>
      </c>
      <c r="B25" s="61" t="s">
        <v>135</v>
      </c>
      <c r="C25" s="158">
        <v>3482352</v>
      </c>
      <c r="D25" s="158">
        <v>3482352</v>
      </c>
      <c r="E25" s="158">
        <v>2941200</v>
      </c>
      <c r="F25" s="158">
        <v>541152</v>
      </c>
      <c r="G25" s="158"/>
      <c r="H25" s="158"/>
      <c r="I25" s="158"/>
      <c r="J25" s="158"/>
      <c r="K25" s="158"/>
      <c r="L25" s="158"/>
      <c r="M25" s="158"/>
      <c r="N25" s="158"/>
      <c r="O25" s="158"/>
    </row>
    <row r="26" ht="21" customHeight="1" spans="1:15">
      <c r="A26" s="240" t="s">
        <v>136</v>
      </c>
      <c r="B26" s="240" t="s">
        <v>137</v>
      </c>
      <c r="C26" s="158">
        <v>3482352</v>
      </c>
      <c r="D26" s="158">
        <v>3482352</v>
      </c>
      <c r="E26" s="158">
        <v>2941200</v>
      </c>
      <c r="F26" s="158">
        <v>541152</v>
      </c>
      <c r="G26" s="158"/>
      <c r="H26" s="158"/>
      <c r="I26" s="158"/>
      <c r="J26" s="158"/>
      <c r="K26" s="158"/>
      <c r="L26" s="158"/>
      <c r="M26" s="158"/>
      <c r="N26" s="158"/>
      <c r="O26" s="158"/>
    </row>
    <row r="27" ht="21" customHeight="1" spans="1:15">
      <c r="A27" s="241" t="s">
        <v>138</v>
      </c>
      <c r="B27" s="241" t="s">
        <v>139</v>
      </c>
      <c r="C27" s="158">
        <v>3482352</v>
      </c>
      <c r="D27" s="158">
        <v>3482352</v>
      </c>
      <c r="E27" s="158">
        <v>2941200</v>
      </c>
      <c r="F27" s="158">
        <v>541152</v>
      </c>
      <c r="G27" s="158"/>
      <c r="H27" s="158"/>
      <c r="I27" s="158"/>
      <c r="J27" s="158"/>
      <c r="K27" s="158"/>
      <c r="L27" s="158"/>
      <c r="M27" s="158"/>
      <c r="N27" s="158"/>
      <c r="O27" s="158"/>
    </row>
    <row r="28" ht="21" customHeight="1" spans="1:15">
      <c r="A28" s="61" t="s">
        <v>140</v>
      </c>
      <c r="B28" s="61" t="s">
        <v>141</v>
      </c>
      <c r="C28" s="158">
        <v>1705964.64</v>
      </c>
      <c r="D28" s="158">
        <v>1705964.64</v>
      </c>
      <c r="E28" s="158">
        <v>1705964.64</v>
      </c>
      <c r="F28" s="158"/>
      <c r="G28" s="158"/>
      <c r="H28" s="158"/>
      <c r="I28" s="158"/>
      <c r="J28" s="158"/>
      <c r="K28" s="158"/>
      <c r="L28" s="158"/>
      <c r="M28" s="158"/>
      <c r="N28" s="158"/>
      <c r="O28" s="158"/>
    </row>
    <row r="29" ht="21" customHeight="1" spans="1:15">
      <c r="A29" s="240" t="s">
        <v>142</v>
      </c>
      <c r="B29" s="240" t="s">
        <v>143</v>
      </c>
      <c r="C29" s="158">
        <v>1705964.64</v>
      </c>
      <c r="D29" s="158">
        <v>1705964.64</v>
      </c>
      <c r="E29" s="158">
        <v>1705964.64</v>
      </c>
      <c r="F29" s="158"/>
      <c r="G29" s="158"/>
      <c r="H29" s="158"/>
      <c r="I29" s="158"/>
      <c r="J29" s="158"/>
      <c r="K29" s="158"/>
      <c r="L29" s="158"/>
      <c r="M29" s="158"/>
      <c r="N29" s="158"/>
      <c r="O29" s="158"/>
    </row>
    <row r="30" ht="21" customHeight="1" spans="1:15">
      <c r="A30" s="241" t="s">
        <v>144</v>
      </c>
      <c r="B30" s="241" t="s">
        <v>145</v>
      </c>
      <c r="C30" s="158">
        <v>1574400</v>
      </c>
      <c r="D30" s="158">
        <v>1574400</v>
      </c>
      <c r="E30" s="158">
        <v>1574400</v>
      </c>
      <c r="F30" s="158"/>
      <c r="G30" s="158"/>
      <c r="H30" s="158"/>
      <c r="I30" s="158"/>
      <c r="J30" s="158"/>
      <c r="K30" s="158"/>
      <c r="L30" s="158"/>
      <c r="M30" s="158"/>
      <c r="N30" s="158"/>
      <c r="O30" s="158"/>
    </row>
    <row r="31" ht="21" customHeight="1" spans="1:15">
      <c r="A31" s="241" t="s">
        <v>146</v>
      </c>
      <c r="B31" s="241" t="s">
        <v>147</v>
      </c>
      <c r="C31" s="158">
        <v>131564.64</v>
      </c>
      <c r="D31" s="158">
        <v>131564.64</v>
      </c>
      <c r="E31" s="158">
        <v>131564.64</v>
      </c>
      <c r="F31" s="158"/>
      <c r="G31" s="158"/>
      <c r="H31" s="158"/>
      <c r="I31" s="158"/>
      <c r="J31" s="158"/>
      <c r="K31" s="158"/>
      <c r="L31" s="158"/>
      <c r="M31" s="158"/>
      <c r="N31" s="158"/>
      <c r="O31" s="158"/>
    </row>
    <row r="32" ht="21" customHeight="1" spans="1:15">
      <c r="A32" s="61" t="s">
        <v>148</v>
      </c>
      <c r="B32" s="61" t="s">
        <v>149</v>
      </c>
      <c r="C32" s="158">
        <v>1272408</v>
      </c>
      <c r="D32" s="158">
        <v>1272408</v>
      </c>
      <c r="E32" s="158">
        <v>1272408</v>
      </c>
      <c r="F32" s="158"/>
      <c r="G32" s="158"/>
      <c r="H32" s="158"/>
      <c r="I32" s="158"/>
      <c r="J32" s="158"/>
      <c r="K32" s="158"/>
      <c r="L32" s="158"/>
      <c r="M32" s="158"/>
      <c r="N32" s="158"/>
      <c r="O32" s="158"/>
    </row>
    <row r="33" ht="21" customHeight="1" spans="1:15">
      <c r="A33" s="240" t="s">
        <v>150</v>
      </c>
      <c r="B33" s="240" t="s">
        <v>151</v>
      </c>
      <c r="C33" s="158">
        <v>1272408</v>
      </c>
      <c r="D33" s="158">
        <v>1272408</v>
      </c>
      <c r="E33" s="158">
        <v>1272408</v>
      </c>
      <c r="F33" s="158"/>
      <c r="G33" s="158"/>
      <c r="H33" s="158"/>
      <c r="I33" s="158"/>
      <c r="J33" s="158"/>
      <c r="K33" s="158"/>
      <c r="L33" s="158"/>
      <c r="M33" s="158"/>
      <c r="N33" s="158"/>
      <c r="O33" s="158"/>
    </row>
    <row r="34" ht="21" customHeight="1" spans="1:15">
      <c r="A34" s="241" t="s">
        <v>152</v>
      </c>
      <c r="B34" s="241" t="s">
        <v>153</v>
      </c>
      <c r="C34" s="158">
        <v>1272408</v>
      </c>
      <c r="D34" s="158">
        <v>1272408</v>
      </c>
      <c r="E34" s="158">
        <v>1272408</v>
      </c>
      <c r="F34" s="158"/>
      <c r="G34" s="158"/>
      <c r="H34" s="158"/>
      <c r="I34" s="158"/>
      <c r="J34" s="158"/>
      <c r="K34" s="158"/>
      <c r="L34" s="158"/>
      <c r="M34" s="158"/>
      <c r="N34" s="158"/>
      <c r="O34" s="158"/>
    </row>
    <row r="35" ht="21" customHeight="1" spans="1:15">
      <c r="A35" s="61" t="s">
        <v>154</v>
      </c>
      <c r="B35" s="61" t="s">
        <v>155</v>
      </c>
      <c r="C35" s="158">
        <v>889890</v>
      </c>
      <c r="D35" s="158"/>
      <c r="E35" s="158"/>
      <c r="F35" s="158"/>
      <c r="G35" s="158"/>
      <c r="H35" s="158">
        <v>889890</v>
      </c>
      <c r="I35" s="158"/>
      <c r="J35" s="158"/>
      <c r="K35" s="158"/>
      <c r="L35" s="158"/>
      <c r="M35" s="158"/>
      <c r="N35" s="158"/>
      <c r="O35" s="158"/>
    </row>
    <row r="36" ht="21" customHeight="1" spans="1:15">
      <c r="A36" s="240" t="s">
        <v>156</v>
      </c>
      <c r="B36" s="240" t="s">
        <v>157</v>
      </c>
      <c r="C36" s="158">
        <v>889890</v>
      </c>
      <c r="D36" s="158"/>
      <c r="E36" s="158"/>
      <c r="F36" s="158"/>
      <c r="G36" s="158"/>
      <c r="H36" s="158">
        <v>889890</v>
      </c>
      <c r="I36" s="158"/>
      <c r="J36" s="158"/>
      <c r="K36" s="158"/>
      <c r="L36" s="158"/>
      <c r="M36" s="158"/>
      <c r="N36" s="158"/>
      <c r="O36" s="158"/>
    </row>
    <row r="37" ht="21" customHeight="1" spans="1:15">
      <c r="A37" s="241" t="s">
        <v>158</v>
      </c>
      <c r="B37" s="241" t="s">
        <v>159</v>
      </c>
      <c r="C37" s="158">
        <v>889890</v>
      </c>
      <c r="D37" s="158"/>
      <c r="E37" s="158"/>
      <c r="F37" s="158"/>
      <c r="G37" s="158"/>
      <c r="H37" s="158">
        <v>889890</v>
      </c>
      <c r="I37" s="158"/>
      <c r="J37" s="158"/>
      <c r="K37" s="158"/>
      <c r="L37" s="158"/>
      <c r="M37" s="158"/>
      <c r="N37" s="158"/>
      <c r="O37" s="158"/>
    </row>
    <row r="38" ht="21" customHeight="1" spans="1:15">
      <c r="A38" s="242" t="s">
        <v>55</v>
      </c>
      <c r="B38" s="40"/>
      <c r="C38" s="158">
        <v>39945398.78</v>
      </c>
      <c r="D38" s="158">
        <v>34807311.37</v>
      </c>
      <c r="E38" s="158">
        <v>22288389.84</v>
      </c>
      <c r="F38" s="158">
        <v>12518921.53</v>
      </c>
      <c r="G38" s="158"/>
      <c r="H38" s="158">
        <v>889890</v>
      </c>
      <c r="I38" s="158"/>
      <c r="J38" s="158">
        <v>4248197.41</v>
      </c>
      <c r="K38" s="158"/>
      <c r="L38" s="158"/>
      <c r="M38" s="158"/>
      <c r="N38" s="158"/>
      <c r="O38" s="158">
        <v>4248197.41</v>
      </c>
    </row>
  </sheetData>
  <mergeCells count="12">
    <mergeCell ref="A1:O1"/>
    <mergeCell ref="A2:O2"/>
    <mergeCell ref="A3:B3"/>
    <mergeCell ref="D4:F4"/>
    <mergeCell ref="J4:O4"/>
    <mergeCell ref="A38:B3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G35" sqref="G35"/>
    </sheetView>
  </sheetViews>
  <sheetFormatPr defaultColWidth="8.57407407407407" defaultRowHeight="12.75" customHeight="1" outlineLevelCol="3"/>
  <cols>
    <col min="1" max="4" width="35.5740740740741" customWidth="1"/>
  </cols>
  <sheetData>
    <row r="1" ht="15" customHeight="1" spans="1:4">
      <c r="A1" s="206"/>
      <c r="B1" s="49"/>
      <c r="C1" s="49"/>
      <c r="D1" s="49" t="s">
        <v>160</v>
      </c>
    </row>
    <row r="2" ht="41.25" customHeight="1" spans="1:4">
      <c r="A2" s="45" t="str">
        <f>"2026"&amp;"年部门财政拨款收支预算总表"</f>
        <v>2026年部门财政拨款收支预算总表</v>
      </c>
    </row>
    <row r="3" ht="17.25" customHeight="1" spans="1:4">
      <c r="A3" s="48" t="str">
        <f>"单位名称："&amp;"昆明市五华区人民政府莲华街道办事处"</f>
        <v>单位名称：昆明市五华区人民政府莲华街道办事处</v>
      </c>
      <c r="B3" s="221"/>
      <c r="D3" s="49" t="s">
        <v>1</v>
      </c>
    </row>
    <row r="4" ht="17.25" customHeight="1" spans="1:4">
      <c r="A4" s="222" t="s">
        <v>2</v>
      </c>
      <c r="B4" s="223"/>
      <c r="C4" s="222" t="s">
        <v>3</v>
      </c>
      <c r="D4" s="223"/>
    </row>
    <row r="5" ht="18.75" customHeight="1" spans="1:4">
      <c r="A5" s="222" t="s">
        <v>4</v>
      </c>
      <c r="B5" s="222" t="s">
        <v>5</v>
      </c>
      <c r="C5" s="222" t="s">
        <v>6</v>
      </c>
      <c r="D5" s="222" t="s">
        <v>5</v>
      </c>
    </row>
    <row r="6" ht="16.5" customHeight="1" spans="1:4">
      <c r="A6" s="224" t="s">
        <v>161</v>
      </c>
      <c r="B6" s="158">
        <v>34807311.37</v>
      </c>
      <c r="C6" s="224" t="s">
        <v>162</v>
      </c>
      <c r="D6" s="158">
        <v>35697201.37</v>
      </c>
    </row>
    <row r="7" ht="16.5" customHeight="1" spans="1:4">
      <c r="A7" s="224" t="s">
        <v>163</v>
      </c>
      <c r="B7" s="158">
        <v>34807311.37</v>
      </c>
      <c r="C7" s="224" t="s">
        <v>164</v>
      </c>
      <c r="D7" s="158">
        <v>24458026.65</v>
      </c>
    </row>
    <row r="8" ht="16.5" customHeight="1" spans="1:4">
      <c r="A8" s="224" t="s">
        <v>165</v>
      </c>
      <c r="B8" s="158"/>
      <c r="C8" s="224" t="s">
        <v>166</v>
      </c>
      <c r="D8" s="158"/>
    </row>
    <row r="9" ht="16.5" customHeight="1" spans="1:4">
      <c r="A9" s="224" t="s">
        <v>167</v>
      </c>
      <c r="B9" s="158"/>
      <c r="C9" s="224" t="s">
        <v>168</v>
      </c>
      <c r="D9" s="158"/>
    </row>
    <row r="10" ht="16.5" customHeight="1" spans="1:4">
      <c r="A10" s="224" t="s">
        <v>169</v>
      </c>
      <c r="B10" s="158">
        <v>889890</v>
      </c>
      <c r="C10" s="224" t="s">
        <v>170</v>
      </c>
      <c r="D10" s="158"/>
    </row>
    <row r="11" ht="16.5" customHeight="1" spans="1:4">
      <c r="A11" s="224" t="s">
        <v>163</v>
      </c>
      <c r="B11" s="158"/>
      <c r="C11" s="224" t="s">
        <v>171</v>
      </c>
      <c r="D11" s="158"/>
    </row>
    <row r="12" ht="16.5" customHeight="1" spans="1:4">
      <c r="A12" s="225" t="s">
        <v>165</v>
      </c>
      <c r="B12" s="158"/>
      <c r="C12" s="165" t="s">
        <v>172</v>
      </c>
      <c r="D12" s="158"/>
    </row>
    <row r="13" ht="16.5" customHeight="1" spans="1:4">
      <c r="A13" s="225" t="s">
        <v>167</v>
      </c>
      <c r="B13" s="158">
        <v>889890</v>
      </c>
      <c r="C13" s="165" t="s">
        <v>173</v>
      </c>
      <c r="D13" s="158"/>
    </row>
    <row r="14" ht="16.5" customHeight="1" spans="1:4">
      <c r="A14" s="226"/>
      <c r="B14" s="158"/>
      <c r="C14" s="165" t="s">
        <v>174</v>
      </c>
      <c r="D14" s="158">
        <v>2658065.92</v>
      </c>
    </row>
    <row r="15" ht="16.5" customHeight="1" spans="1:4">
      <c r="A15" s="226"/>
      <c r="B15" s="158"/>
      <c r="C15" s="165" t="s">
        <v>175</v>
      </c>
      <c r="D15" s="158">
        <v>1230494.16</v>
      </c>
    </row>
    <row r="16" ht="16.5" customHeight="1" spans="1:4">
      <c r="A16" s="226"/>
      <c r="B16" s="158"/>
      <c r="C16" s="165" t="s">
        <v>176</v>
      </c>
      <c r="D16" s="158"/>
    </row>
    <row r="17" ht="16.5" customHeight="1" spans="1:4">
      <c r="A17" s="226"/>
      <c r="B17" s="158"/>
      <c r="C17" s="165" t="s">
        <v>177</v>
      </c>
      <c r="D17" s="158">
        <v>3482352</v>
      </c>
    </row>
    <row r="18" ht="16.5" customHeight="1" spans="1:4">
      <c r="A18" s="226"/>
      <c r="B18" s="158"/>
      <c r="C18" s="165" t="s">
        <v>178</v>
      </c>
      <c r="D18" s="158">
        <v>1705964.64</v>
      </c>
    </row>
    <row r="19" ht="16.5" customHeight="1" spans="1:4">
      <c r="A19" s="226"/>
      <c r="B19" s="158"/>
      <c r="C19" s="165" t="s">
        <v>179</v>
      </c>
      <c r="D19" s="158"/>
    </row>
    <row r="20" ht="16.5" customHeight="1" spans="1:4">
      <c r="A20" s="226"/>
      <c r="B20" s="158"/>
      <c r="C20" s="165" t="s">
        <v>180</v>
      </c>
      <c r="D20" s="158"/>
    </row>
    <row r="21" ht="16.5" customHeight="1" spans="1:4">
      <c r="A21" s="226"/>
      <c r="B21" s="158"/>
      <c r="C21" s="165" t="s">
        <v>181</v>
      </c>
      <c r="D21" s="158"/>
    </row>
    <row r="22" ht="16.5" customHeight="1" spans="1:4">
      <c r="A22" s="226"/>
      <c r="B22" s="158"/>
      <c r="C22" s="165" t="s">
        <v>182</v>
      </c>
      <c r="D22" s="158"/>
    </row>
    <row r="23" ht="16.5" customHeight="1" spans="1:4">
      <c r="A23" s="226"/>
      <c r="B23" s="158"/>
      <c r="C23" s="165" t="s">
        <v>183</v>
      </c>
      <c r="D23" s="158"/>
    </row>
    <row r="24" ht="16.5" customHeight="1" spans="1:4">
      <c r="A24" s="226"/>
      <c r="B24" s="158"/>
      <c r="C24" s="165" t="s">
        <v>184</v>
      </c>
      <c r="D24" s="158"/>
    </row>
    <row r="25" ht="16.5" customHeight="1" spans="1:4">
      <c r="A25" s="226"/>
      <c r="B25" s="158"/>
      <c r="C25" s="165" t="s">
        <v>185</v>
      </c>
      <c r="D25" s="158">
        <v>1272408</v>
      </c>
    </row>
    <row r="26" ht="16.5" customHeight="1" spans="1:4">
      <c r="A26" s="226"/>
      <c r="B26" s="158"/>
      <c r="C26" s="165" t="s">
        <v>186</v>
      </c>
      <c r="D26" s="158"/>
    </row>
    <row r="27" ht="16.5" customHeight="1" spans="1:4">
      <c r="A27" s="226"/>
      <c r="B27" s="158"/>
      <c r="C27" s="165" t="s">
        <v>187</v>
      </c>
      <c r="D27" s="158">
        <v>889890</v>
      </c>
    </row>
    <row r="28" ht="16.5" customHeight="1" spans="1:4">
      <c r="A28" s="226"/>
      <c r="B28" s="158"/>
      <c r="C28" s="165" t="s">
        <v>188</v>
      </c>
      <c r="D28" s="158"/>
    </row>
    <row r="29" ht="16.5" customHeight="1" spans="1:4">
      <c r="A29" s="226"/>
      <c r="B29" s="158"/>
      <c r="C29" s="165" t="s">
        <v>189</v>
      </c>
      <c r="D29" s="158"/>
    </row>
    <row r="30" ht="16.5" customHeight="1" spans="1:4">
      <c r="A30" s="226"/>
      <c r="B30" s="158"/>
      <c r="C30" s="165" t="s">
        <v>190</v>
      </c>
      <c r="D30" s="158"/>
    </row>
    <row r="31" ht="16.5" customHeight="1" spans="1:4">
      <c r="A31" s="226"/>
      <c r="B31" s="158"/>
      <c r="C31" s="225" t="s">
        <v>191</v>
      </c>
      <c r="D31" s="158"/>
    </row>
    <row r="32" ht="16.5" customHeight="1" spans="1:4">
      <c r="A32" s="226"/>
      <c r="B32" s="158"/>
      <c r="C32" s="225" t="s">
        <v>192</v>
      </c>
      <c r="D32" s="158"/>
    </row>
    <row r="33" ht="16.5" customHeight="1" spans="1:4">
      <c r="A33" s="226"/>
      <c r="B33" s="158"/>
      <c r="C33" s="32" t="s">
        <v>193</v>
      </c>
      <c r="D33" s="158"/>
    </row>
    <row r="34" ht="15" customHeight="1" spans="1:4">
      <c r="A34" s="227" t="s">
        <v>50</v>
      </c>
      <c r="B34" s="228">
        <v>35697201.37</v>
      </c>
      <c r="C34" s="227" t="s">
        <v>51</v>
      </c>
      <c r="D34" s="228">
        <v>35697201.37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13" workbookViewId="0">
      <selection activeCell="E35" sqref="E35:G3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69"/>
      <c r="F1" s="213"/>
      <c r="G1" s="170" t="s">
        <v>194</v>
      </c>
    </row>
    <row r="2" ht="41.25" customHeight="1" spans="1:7">
      <c r="A2" s="149" t="str">
        <f>"2026"&amp;"年一般公共预算支出预算表（按功能科目分类）"</f>
        <v>2026年一般公共预算支出预算表（按功能科目分类）</v>
      </c>
      <c r="B2" s="149"/>
      <c r="C2" s="149"/>
      <c r="D2" s="149"/>
      <c r="E2" s="149"/>
      <c r="F2" s="149"/>
      <c r="G2" s="149"/>
    </row>
    <row r="3" ht="18" customHeight="1" spans="1:7">
      <c r="A3" s="14" t="str">
        <f>"单位名称："&amp;"昆明市五华区人民政府莲华街道办事处"</f>
        <v>单位名称：昆明市五华区人民政府莲华街道办事处</v>
      </c>
      <c r="F3" s="145"/>
      <c r="G3" s="170" t="s">
        <v>1</v>
      </c>
    </row>
    <row r="4" ht="20.25" customHeight="1" spans="1:7">
      <c r="A4" s="214" t="s">
        <v>195</v>
      </c>
      <c r="B4" s="215"/>
      <c r="C4" s="150" t="s">
        <v>55</v>
      </c>
      <c r="D4" s="216" t="s">
        <v>76</v>
      </c>
      <c r="E4" s="22"/>
      <c r="F4" s="23"/>
      <c r="G4" s="172" t="s">
        <v>77</v>
      </c>
    </row>
    <row r="5" ht="20.25" customHeight="1" spans="1:7">
      <c r="A5" s="217" t="s">
        <v>73</v>
      </c>
      <c r="B5" s="217" t="s">
        <v>74</v>
      </c>
      <c r="C5" s="29"/>
      <c r="D5" s="157" t="s">
        <v>57</v>
      </c>
      <c r="E5" s="157" t="s">
        <v>196</v>
      </c>
      <c r="F5" s="157" t="s">
        <v>197</v>
      </c>
      <c r="G5" s="174"/>
    </row>
    <row r="6" ht="15" customHeight="1" spans="1:7">
      <c r="A6" s="218" t="s">
        <v>83</v>
      </c>
      <c r="B6" s="218" t="s">
        <v>84</v>
      </c>
      <c r="C6" s="218" t="s">
        <v>85</v>
      </c>
      <c r="D6" s="218" t="s">
        <v>86</v>
      </c>
      <c r="E6" s="218" t="s">
        <v>87</v>
      </c>
      <c r="F6" s="218" t="s">
        <v>88</v>
      </c>
      <c r="G6" s="218" t="s">
        <v>89</v>
      </c>
    </row>
    <row r="7" ht="18" customHeight="1" spans="1:7">
      <c r="A7" s="32" t="s">
        <v>98</v>
      </c>
      <c r="B7" s="32" t="s">
        <v>99</v>
      </c>
      <c r="C7" s="158">
        <v>24458026.65</v>
      </c>
      <c r="D7" s="158">
        <v>12480257.12</v>
      </c>
      <c r="E7" s="158">
        <v>11349557.12</v>
      </c>
      <c r="F7" s="158">
        <v>1130700</v>
      </c>
      <c r="G7" s="158">
        <v>11977769.53</v>
      </c>
    </row>
    <row r="8" ht="18" customHeight="1" spans="1:7">
      <c r="A8" s="167" t="s">
        <v>100</v>
      </c>
      <c r="B8" s="167" t="s">
        <v>101</v>
      </c>
      <c r="C8" s="158">
        <v>15152097.12</v>
      </c>
      <c r="D8" s="158">
        <v>12444497.12</v>
      </c>
      <c r="E8" s="158">
        <v>11313797.12</v>
      </c>
      <c r="F8" s="158">
        <v>1130700</v>
      </c>
      <c r="G8" s="158">
        <v>2707600</v>
      </c>
    </row>
    <row r="9" ht="18" customHeight="1" spans="1:7">
      <c r="A9" s="168" t="s">
        <v>102</v>
      </c>
      <c r="B9" s="168" t="s">
        <v>103</v>
      </c>
      <c r="C9" s="158">
        <v>13152097.12</v>
      </c>
      <c r="D9" s="158">
        <v>12444497.12</v>
      </c>
      <c r="E9" s="158">
        <v>11313797.12</v>
      </c>
      <c r="F9" s="158">
        <v>1130700</v>
      </c>
      <c r="G9" s="158">
        <v>707600</v>
      </c>
    </row>
    <row r="10" ht="18" customHeight="1" spans="1:7">
      <c r="A10" s="168" t="s">
        <v>104</v>
      </c>
      <c r="B10" s="168" t="s">
        <v>105</v>
      </c>
      <c r="C10" s="158">
        <v>1637454.45</v>
      </c>
      <c r="D10" s="158"/>
      <c r="E10" s="158"/>
      <c r="F10" s="158"/>
      <c r="G10" s="158">
        <v>1637454.45</v>
      </c>
    </row>
    <row r="11" ht="18" customHeight="1" spans="1:7">
      <c r="A11" s="168" t="s">
        <v>106</v>
      </c>
      <c r="B11" s="168" t="s">
        <v>107</v>
      </c>
      <c r="C11" s="158">
        <v>362545.55</v>
      </c>
      <c r="D11" s="158"/>
      <c r="E11" s="158"/>
      <c r="F11" s="158"/>
      <c r="G11" s="158">
        <v>362545.55</v>
      </c>
    </row>
    <row r="12" ht="18" customHeight="1" spans="1:7">
      <c r="A12" s="167" t="s">
        <v>108</v>
      </c>
      <c r="B12" s="167" t="s">
        <v>109</v>
      </c>
      <c r="C12" s="158">
        <v>9305929.53</v>
      </c>
      <c r="D12" s="158">
        <v>35760</v>
      </c>
      <c r="E12" s="158">
        <v>35760</v>
      </c>
      <c r="F12" s="158"/>
      <c r="G12" s="158">
        <v>9270169.53</v>
      </c>
    </row>
    <row r="13" ht="18" customHeight="1" spans="1:7">
      <c r="A13" s="168" t="s">
        <v>110</v>
      </c>
      <c r="B13" s="168" t="s">
        <v>111</v>
      </c>
      <c r="C13" s="158">
        <v>9305929.53</v>
      </c>
      <c r="D13" s="158">
        <v>35760</v>
      </c>
      <c r="E13" s="158">
        <v>35760</v>
      </c>
      <c r="F13" s="158"/>
      <c r="G13" s="158">
        <v>9270169.53</v>
      </c>
    </row>
    <row r="14" ht="18" customHeight="1" spans="1:7">
      <c r="A14" s="32" t="s">
        <v>112</v>
      </c>
      <c r="B14" s="32" t="s">
        <v>113</v>
      </c>
      <c r="C14" s="158">
        <v>2658065.92</v>
      </c>
      <c r="D14" s="158">
        <v>2658065.92</v>
      </c>
      <c r="E14" s="158">
        <v>2544065.92</v>
      </c>
      <c r="F14" s="158">
        <v>114000</v>
      </c>
      <c r="G14" s="158"/>
    </row>
    <row r="15" ht="18" customHeight="1" spans="1:7">
      <c r="A15" s="167" t="s">
        <v>114</v>
      </c>
      <c r="B15" s="167" t="s">
        <v>115</v>
      </c>
      <c r="C15" s="158">
        <v>2658065.92</v>
      </c>
      <c r="D15" s="158">
        <v>2658065.92</v>
      </c>
      <c r="E15" s="158">
        <v>2544065.92</v>
      </c>
      <c r="F15" s="158">
        <v>114000</v>
      </c>
      <c r="G15" s="158"/>
    </row>
    <row r="16" ht="18" customHeight="1" spans="1:7">
      <c r="A16" s="168" t="s">
        <v>116</v>
      </c>
      <c r="B16" s="168" t="s">
        <v>117</v>
      </c>
      <c r="C16" s="158">
        <v>1015200</v>
      </c>
      <c r="D16" s="158">
        <v>1015200</v>
      </c>
      <c r="E16" s="158">
        <v>907200</v>
      </c>
      <c r="F16" s="158">
        <v>108000</v>
      </c>
      <c r="G16" s="158"/>
    </row>
    <row r="17" ht="18" customHeight="1" spans="1:7">
      <c r="A17" s="168" t="s">
        <v>118</v>
      </c>
      <c r="B17" s="168" t="s">
        <v>119</v>
      </c>
      <c r="C17" s="158">
        <v>46800</v>
      </c>
      <c r="D17" s="158">
        <v>46800</v>
      </c>
      <c r="E17" s="158">
        <v>40800</v>
      </c>
      <c r="F17" s="158">
        <v>6000</v>
      </c>
      <c r="G17" s="158"/>
    </row>
    <row r="18" ht="18" customHeight="1" spans="1:7">
      <c r="A18" s="168" t="s">
        <v>120</v>
      </c>
      <c r="B18" s="168" t="s">
        <v>121</v>
      </c>
      <c r="C18" s="158">
        <v>1196065.92</v>
      </c>
      <c r="D18" s="158">
        <v>1196065.92</v>
      </c>
      <c r="E18" s="158">
        <v>1196065.92</v>
      </c>
      <c r="F18" s="158"/>
      <c r="G18" s="158"/>
    </row>
    <row r="19" ht="18" customHeight="1" spans="1:7">
      <c r="A19" s="168" t="s">
        <v>122</v>
      </c>
      <c r="B19" s="168" t="s">
        <v>123</v>
      </c>
      <c r="C19" s="158">
        <v>400000</v>
      </c>
      <c r="D19" s="158">
        <v>400000</v>
      </c>
      <c r="E19" s="158">
        <v>400000</v>
      </c>
      <c r="F19" s="158"/>
      <c r="G19" s="158"/>
    </row>
    <row r="20" ht="18" customHeight="1" spans="1:7">
      <c r="A20" s="32" t="s">
        <v>124</v>
      </c>
      <c r="B20" s="32" t="s">
        <v>125</v>
      </c>
      <c r="C20" s="158">
        <v>1230494.16</v>
      </c>
      <c r="D20" s="158">
        <v>1230494.16</v>
      </c>
      <c r="E20" s="158">
        <v>1230494.16</v>
      </c>
      <c r="F20" s="158"/>
      <c r="G20" s="158"/>
    </row>
    <row r="21" ht="18" customHeight="1" spans="1:7">
      <c r="A21" s="167" t="s">
        <v>126</v>
      </c>
      <c r="B21" s="167" t="s">
        <v>127</v>
      </c>
      <c r="C21" s="158">
        <v>1230494.16</v>
      </c>
      <c r="D21" s="158">
        <v>1230494.16</v>
      </c>
      <c r="E21" s="158">
        <v>1230494.16</v>
      </c>
      <c r="F21" s="158"/>
      <c r="G21" s="158"/>
    </row>
    <row r="22" ht="18" customHeight="1" spans="1:7">
      <c r="A22" s="168" t="s">
        <v>128</v>
      </c>
      <c r="B22" s="168" t="s">
        <v>129</v>
      </c>
      <c r="C22" s="158">
        <v>592138.56</v>
      </c>
      <c r="D22" s="158">
        <v>592138.56</v>
      </c>
      <c r="E22" s="158">
        <v>592138.56</v>
      </c>
      <c r="F22" s="158"/>
      <c r="G22" s="158"/>
    </row>
    <row r="23" ht="18" customHeight="1" spans="1:7">
      <c r="A23" s="168" t="s">
        <v>130</v>
      </c>
      <c r="B23" s="168" t="s">
        <v>131</v>
      </c>
      <c r="C23" s="158">
        <v>561799.44</v>
      </c>
      <c r="D23" s="158">
        <v>561799.44</v>
      </c>
      <c r="E23" s="158">
        <v>561799.44</v>
      </c>
      <c r="F23" s="158"/>
      <c r="G23" s="158"/>
    </row>
    <row r="24" ht="18" customHeight="1" spans="1:7">
      <c r="A24" s="168" t="s">
        <v>132</v>
      </c>
      <c r="B24" s="168" t="s">
        <v>133</v>
      </c>
      <c r="C24" s="158">
        <v>76556.16</v>
      </c>
      <c r="D24" s="158">
        <v>76556.16</v>
      </c>
      <c r="E24" s="158">
        <v>76556.16</v>
      </c>
      <c r="F24" s="158"/>
      <c r="G24" s="158"/>
    </row>
    <row r="25" ht="18" customHeight="1" spans="1:7">
      <c r="A25" s="32" t="s">
        <v>134</v>
      </c>
      <c r="B25" s="32" t="s">
        <v>135</v>
      </c>
      <c r="C25" s="158">
        <v>3482352</v>
      </c>
      <c r="D25" s="158">
        <v>2941200</v>
      </c>
      <c r="E25" s="158">
        <v>2941200</v>
      </c>
      <c r="F25" s="158"/>
      <c r="G25" s="158">
        <v>541152</v>
      </c>
    </row>
    <row r="26" ht="18" customHeight="1" spans="1:7">
      <c r="A26" s="167" t="s">
        <v>136</v>
      </c>
      <c r="B26" s="167" t="s">
        <v>137</v>
      </c>
      <c r="C26" s="158">
        <v>3482352</v>
      </c>
      <c r="D26" s="158">
        <v>2941200</v>
      </c>
      <c r="E26" s="158">
        <v>2941200</v>
      </c>
      <c r="F26" s="158"/>
      <c r="G26" s="158">
        <v>541152</v>
      </c>
    </row>
    <row r="27" ht="18" customHeight="1" spans="1:7">
      <c r="A27" s="168" t="s">
        <v>138</v>
      </c>
      <c r="B27" s="168" t="s">
        <v>139</v>
      </c>
      <c r="C27" s="158">
        <v>3482352</v>
      </c>
      <c r="D27" s="158">
        <v>2941200</v>
      </c>
      <c r="E27" s="158">
        <v>2941200</v>
      </c>
      <c r="F27" s="158"/>
      <c r="G27" s="158">
        <v>541152</v>
      </c>
    </row>
    <row r="28" ht="18" customHeight="1" spans="1:7">
      <c r="A28" s="32" t="s">
        <v>140</v>
      </c>
      <c r="B28" s="32" t="s">
        <v>141</v>
      </c>
      <c r="C28" s="158">
        <v>1705964.64</v>
      </c>
      <c r="D28" s="158">
        <v>1705964.64</v>
      </c>
      <c r="E28" s="158">
        <v>1705964.64</v>
      </c>
      <c r="F28" s="158"/>
      <c r="G28" s="158"/>
    </row>
    <row r="29" ht="18" customHeight="1" spans="1:7">
      <c r="A29" s="167" t="s">
        <v>142</v>
      </c>
      <c r="B29" s="167" t="s">
        <v>143</v>
      </c>
      <c r="C29" s="158">
        <v>1705964.64</v>
      </c>
      <c r="D29" s="158">
        <v>1705964.64</v>
      </c>
      <c r="E29" s="158">
        <v>1705964.64</v>
      </c>
      <c r="F29" s="158"/>
      <c r="G29" s="158"/>
    </row>
    <row r="30" ht="18" customHeight="1" spans="1:7">
      <c r="A30" s="168" t="s">
        <v>144</v>
      </c>
      <c r="B30" s="168" t="s">
        <v>145</v>
      </c>
      <c r="C30" s="158">
        <v>1574400</v>
      </c>
      <c r="D30" s="158">
        <v>1574400</v>
      </c>
      <c r="E30" s="158">
        <v>1574400</v>
      </c>
      <c r="F30" s="158"/>
      <c r="G30" s="158"/>
    </row>
    <row r="31" ht="18" customHeight="1" spans="1:7">
      <c r="A31" s="168" t="s">
        <v>146</v>
      </c>
      <c r="B31" s="168" t="s">
        <v>147</v>
      </c>
      <c r="C31" s="158">
        <v>131564.64</v>
      </c>
      <c r="D31" s="158">
        <v>131564.64</v>
      </c>
      <c r="E31" s="158">
        <v>131564.64</v>
      </c>
      <c r="F31" s="158"/>
      <c r="G31" s="158"/>
    </row>
    <row r="32" ht="18" customHeight="1" spans="1:7">
      <c r="A32" s="32" t="s">
        <v>148</v>
      </c>
      <c r="B32" s="32" t="s">
        <v>149</v>
      </c>
      <c r="C32" s="158">
        <v>1272408</v>
      </c>
      <c r="D32" s="158">
        <v>1272408</v>
      </c>
      <c r="E32" s="158">
        <v>1272408</v>
      </c>
      <c r="F32" s="158"/>
      <c r="G32" s="158"/>
    </row>
    <row r="33" ht="18" customHeight="1" spans="1:7">
      <c r="A33" s="167" t="s">
        <v>150</v>
      </c>
      <c r="B33" s="167" t="s">
        <v>151</v>
      </c>
      <c r="C33" s="158">
        <v>1272408</v>
      </c>
      <c r="D33" s="158">
        <v>1272408</v>
      </c>
      <c r="E33" s="158">
        <v>1272408</v>
      </c>
      <c r="F33" s="158"/>
      <c r="G33" s="158"/>
    </row>
    <row r="34" ht="18" customHeight="1" spans="1:7">
      <c r="A34" s="168" t="s">
        <v>152</v>
      </c>
      <c r="B34" s="168" t="s">
        <v>153</v>
      </c>
      <c r="C34" s="158">
        <v>1272408</v>
      </c>
      <c r="D34" s="158">
        <v>1272408</v>
      </c>
      <c r="E34" s="158">
        <v>1272408</v>
      </c>
      <c r="F34" s="158"/>
      <c r="G34" s="158"/>
    </row>
    <row r="35" ht="18" customHeight="1" spans="1:7">
      <c r="A35" s="219" t="s">
        <v>198</v>
      </c>
      <c r="B35" s="220" t="s">
        <v>198</v>
      </c>
      <c r="C35" s="158">
        <v>34807311.37</v>
      </c>
      <c r="D35" s="158">
        <v>22288389.84</v>
      </c>
      <c r="E35" s="158">
        <v>21043689.84</v>
      </c>
      <c r="F35" s="158">
        <v>1244700</v>
      </c>
      <c r="G35" s="158">
        <v>12518921.53</v>
      </c>
    </row>
  </sheetData>
  <mergeCells count="6">
    <mergeCell ref="A2:G2"/>
    <mergeCell ref="A4:B4"/>
    <mergeCell ref="D4:F4"/>
    <mergeCell ref="A35:B3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2" sqref="D22"/>
    </sheetView>
  </sheetViews>
  <sheetFormatPr defaultColWidth="10.4259259259259" defaultRowHeight="14.25" customHeight="1" outlineLevelRow="6" outlineLevelCol="5"/>
  <cols>
    <col min="1" max="6" width="28.1388888888889" customWidth="1"/>
  </cols>
  <sheetData>
    <row r="1" customHeight="1" spans="1:6">
      <c r="A1" s="205"/>
      <c r="B1" s="205"/>
      <c r="C1" s="205"/>
      <c r="D1" s="205"/>
      <c r="E1" s="206"/>
      <c r="F1" s="207" t="s">
        <v>199</v>
      </c>
    </row>
    <row r="2" ht="41.25" customHeight="1" spans="1:6">
      <c r="A2" s="208" t="str">
        <f>"2026"&amp;"年一般公共预算“三公”经费支出预算表"</f>
        <v>2026年一般公共预算“三公”经费支出预算表</v>
      </c>
      <c r="B2" s="205"/>
      <c r="C2" s="205"/>
      <c r="D2" s="205"/>
      <c r="E2" s="206"/>
      <c r="F2" s="205"/>
    </row>
    <row r="3" customHeight="1" spans="1:6">
      <c r="A3" s="209" t="str">
        <f>"单位名称："&amp;"昆明市五华区人民政府莲华街道办事处"</f>
        <v>单位名称：昆明市五华区人民政府莲华街道办事处</v>
      </c>
      <c r="B3" s="210"/>
      <c r="D3" s="205"/>
      <c r="E3" s="206"/>
      <c r="F3" s="50" t="s">
        <v>1</v>
      </c>
    </row>
    <row r="4" ht="27" customHeight="1" spans="1:6">
      <c r="A4" s="211" t="s">
        <v>200</v>
      </c>
      <c r="B4" s="211" t="s">
        <v>201</v>
      </c>
      <c r="C4" s="52" t="s">
        <v>202</v>
      </c>
      <c r="D4" s="211"/>
      <c r="E4" s="53"/>
      <c r="F4" s="211" t="s">
        <v>203</v>
      </c>
    </row>
    <row r="5" ht="28.5" customHeight="1" spans="1:6">
      <c r="A5" s="212"/>
      <c r="B5" s="56"/>
      <c r="C5" s="53" t="s">
        <v>57</v>
      </c>
      <c r="D5" s="53" t="s">
        <v>204</v>
      </c>
      <c r="E5" s="53" t="s">
        <v>205</v>
      </c>
      <c r="F5" s="55"/>
    </row>
    <row r="6" ht="17.25" customHeight="1" spans="1:6">
      <c r="A6" s="60" t="s">
        <v>83</v>
      </c>
      <c r="B6" s="60" t="s">
        <v>84</v>
      </c>
      <c r="C6" s="60" t="s">
        <v>85</v>
      </c>
      <c r="D6" s="60" t="s">
        <v>86</v>
      </c>
      <c r="E6" s="60" t="s">
        <v>87</v>
      </c>
      <c r="F6" s="60" t="s">
        <v>88</v>
      </c>
    </row>
    <row r="7" ht="17.25" customHeight="1" spans="1:6">
      <c r="A7" s="158">
        <v>52500</v>
      </c>
      <c r="B7" s="158"/>
      <c r="C7" s="158">
        <v>52500</v>
      </c>
      <c r="D7" s="158"/>
      <c r="E7" s="158">
        <v>52500</v>
      </c>
      <c r="F7" s="15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8"/>
  <sheetViews>
    <sheetView topLeftCell="A4" workbookViewId="0">
      <selection activeCell="H27" sqref="H27:H58"/>
    </sheetView>
  </sheetViews>
  <sheetFormatPr defaultColWidth="9.13888888888889" defaultRowHeight="14.25" customHeight="1"/>
  <cols>
    <col min="1" max="1" width="36.7777777777778" style="177" customWidth="1"/>
    <col min="2" max="2" width="24.2222222222222" style="177" customWidth="1"/>
    <col min="3" max="3" width="24" style="177" customWidth="1"/>
    <col min="4" max="4" width="12.7777777777778" style="177" customWidth="1"/>
    <col min="5" max="5" width="34.6666666666667" style="177" customWidth="1"/>
    <col min="6" max="6" width="10.287037037037" style="177" customWidth="1"/>
    <col min="7" max="7" width="30.4444444444444" style="177" customWidth="1"/>
    <col min="8" max="8" width="18.712962962963" style="177" customWidth="1"/>
    <col min="9" max="23" width="18.712962962963" style="41" customWidth="1"/>
    <col min="24" max="16384" width="9.13888888888889" style="41"/>
  </cols>
  <sheetData>
    <row r="1" s="41" customFormat="1" ht="13.5" customHeight="1" spans="1:23">
      <c r="A1" s="177"/>
      <c r="B1" s="178"/>
      <c r="C1" s="177"/>
      <c r="D1" s="179"/>
      <c r="E1" s="179"/>
      <c r="F1" s="179"/>
      <c r="G1" s="179"/>
      <c r="H1" s="180"/>
      <c r="I1" s="102"/>
      <c r="J1" s="102"/>
      <c r="K1" s="102"/>
      <c r="L1" s="102"/>
      <c r="M1" s="102"/>
      <c r="Q1" s="102"/>
      <c r="U1" s="181"/>
      <c r="W1" s="74" t="s">
        <v>206</v>
      </c>
    </row>
    <row r="2" s="41" customFormat="1" ht="45.75" customHeight="1" spans="1:23">
      <c r="A2" s="77" t="s">
        <v>207</v>
      </c>
      <c r="B2" s="77"/>
      <c r="C2" s="77"/>
      <c r="D2" s="77"/>
      <c r="E2" s="77"/>
      <c r="F2" s="77"/>
      <c r="G2" s="77"/>
      <c r="H2" s="77"/>
      <c r="I2" s="77"/>
      <c r="J2" s="77"/>
      <c r="K2" s="77"/>
      <c r="L2" s="77"/>
      <c r="M2" s="77"/>
      <c r="N2" s="76"/>
      <c r="O2" s="76"/>
      <c r="P2" s="76"/>
      <c r="Q2" s="77"/>
      <c r="R2" s="77"/>
      <c r="S2" s="77"/>
      <c r="T2" s="77"/>
      <c r="U2" s="77"/>
      <c r="V2" s="77"/>
      <c r="W2" s="77"/>
    </row>
    <row r="3" s="41" customFormat="1" ht="18.75" customHeight="1" spans="1:23">
      <c r="A3" s="78" t="s">
        <v>208</v>
      </c>
      <c r="B3" s="182"/>
      <c r="C3" s="182"/>
      <c r="D3" s="182"/>
      <c r="E3" s="182"/>
      <c r="F3" s="182"/>
      <c r="G3" s="182"/>
      <c r="H3" s="183"/>
      <c r="I3" s="107"/>
      <c r="J3" s="107"/>
      <c r="K3" s="107"/>
      <c r="L3" s="107"/>
      <c r="M3" s="107"/>
      <c r="N3" s="128"/>
      <c r="O3" s="128"/>
      <c r="P3" s="128"/>
      <c r="Q3" s="107"/>
      <c r="U3" s="181"/>
      <c r="W3" s="74" t="s">
        <v>1</v>
      </c>
    </row>
    <row r="4" s="41" customFormat="1" ht="18" customHeight="1" spans="1:23">
      <c r="A4" s="184" t="s">
        <v>209</v>
      </c>
      <c r="B4" s="184" t="s">
        <v>210</v>
      </c>
      <c r="C4" s="184" t="s">
        <v>211</v>
      </c>
      <c r="D4" s="184" t="s">
        <v>212</v>
      </c>
      <c r="E4" s="184" t="s">
        <v>213</v>
      </c>
      <c r="F4" s="184" t="s">
        <v>214</v>
      </c>
      <c r="G4" s="184" t="s">
        <v>215</v>
      </c>
      <c r="H4" s="185" t="s">
        <v>216</v>
      </c>
      <c r="I4" s="92" t="s">
        <v>216</v>
      </c>
      <c r="J4" s="92"/>
      <c r="K4" s="92"/>
      <c r="L4" s="92"/>
      <c r="M4" s="92"/>
      <c r="N4" s="91"/>
      <c r="O4" s="91"/>
      <c r="P4" s="91"/>
      <c r="Q4" s="111" t="s">
        <v>61</v>
      </c>
      <c r="R4" s="92" t="s">
        <v>62</v>
      </c>
      <c r="S4" s="92"/>
      <c r="T4" s="92"/>
      <c r="U4" s="92"/>
      <c r="V4" s="92"/>
      <c r="W4" s="93"/>
    </row>
    <row r="5" s="41" customFormat="1" ht="18" customHeight="1" spans="1:23">
      <c r="A5" s="186"/>
      <c r="B5" s="187"/>
      <c r="C5" s="186"/>
      <c r="D5" s="186"/>
      <c r="E5" s="186"/>
      <c r="F5" s="186"/>
      <c r="G5" s="186"/>
      <c r="H5" s="188" t="s">
        <v>217</v>
      </c>
      <c r="I5" s="189" t="s">
        <v>58</v>
      </c>
      <c r="J5" s="92"/>
      <c r="K5" s="92"/>
      <c r="L5" s="92"/>
      <c r="M5" s="93"/>
      <c r="N5" s="90" t="s">
        <v>218</v>
      </c>
      <c r="O5" s="91"/>
      <c r="P5" s="190"/>
      <c r="Q5" s="191" t="s">
        <v>61</v>
      </c>
      <c r="R5" s="189" t="s">
        <v>62</v>
      </c>
      <c r="S5" s="111" t="s">
        <v>64</v>
      </c>
      <c r="T5" s="92" t="s">
        <v>62</v>
      </c>
      <c r="U5" s="111" t="s">
        <v>66</v>
      </c>
      <c r="V5" s="111" t="s">
        <v>67</v>
      </c>
      <c r="W5" s="192" t="s">
        <v>68</v>
      </c>
    </row>
    <row r="6" s="41" customFormat="1" ht="19.5" customHeight="1" spans="1:23">
      <c r="A6" s="193"/>
      <c r="B6" s="193"/>
      <c r="C6" s="193"/>
      <c r="D6" s="193"/>
      <c r="E6" s="193"/>
      <c r="F6" s="193"/>
      <c r="G6" s="193"/>
      <c r="H6" s="193"/>
      <c r="I6" s="194" t="s">
        <v>219</v>
      </c>
      <c r="J6" s="191" t="s">
        <v>220</v>
      </c>
      <c r="K6" s="191" t="s">
        <v>221</v>
      </c>
      <c r="L6" s="191" t="s">
        <v>222</v>
      </c>
      <c r="M6" s="191" t="s">
        <v>223</v>
      </c>
      <c r="N6" s="191" t="s">
        <v>58</v>
      </c>
      <c r="O6" s="191" t="s">
        <v>59</v>
      </c>
      <c r="P6" s="191" t="s">
        <v>60</v>
      </c>
      <c r="Q6" s="95"/>
      <c r="R6" s="191" t="s">
        <v>57</v>
      </c>
      <c r="S6" s="191" t="s">
        <v>64</v>
      </c>
      <c r="T6" s="191" t="s">
        <v>224</v>
      </c>
      <c r="U6" s="191" t="s">
        <v>66</v>
      </c>
      <c r="V6" s="191" t="s">
        <v>67</v>
      </c>
      <c r="W6" s="191" t="s">
        <v>68</v>
      </c>
    </row>
    <row r="7" s="41" customFormat="1" ht="37.5" customHeight="1" spans="1:23">
      <c r="A7" s="195"/>
      <c r="B7" s="195"/>
      <c r="C7" s="195"/>
      <c r="D7" s="195"/>
      <c r="E7" s="195"/>
      <c r="F7" s="195"/>
      <c r="G7" s="195"/>
      <c r="H7" s="195"/>
      <c r="I7" s="196" t="s">
        <v>57</v>
      </c>
      <c r="J7" s="27" t="s">
        <v>225</v>
      </c>
      <c r="K7" s="27" t="s">
        <v>221</v>
      </c>
      <c r="L7" s="27" t="s">
        <v>222</v>
      </c>
      <c r="M7" s="27" t="s">
        <v>223</v>
      </c>
      <c r="N7" s="27" t="s">
        <v>221</v>
      </c>
      <c r="O7" s="27" t="s">
        <v>222</v>
      </c>
      <c r="P7" s="27" t="s">
        <v>223</v>
      </c>
      <c r="Q7" s="27" t="s">
        <v>61</v>
      </c>
      <c r="R7" s="27" t="s">
        <v>57</v>
      </c>
      <c r="S7" s="27" t="s">
        <v>64</v>
      </c>
      <c r="T7" s="27" t="s">
        <v>224</v>
      </c>
      <c r="U7" s="27" t="s">
        <v>66</v>
      </c>
      <c r="V7" s="27" t="s">
        <v>67</v>
      </c>
      <c r="W7" s="27" t="s">
        <v>68</v>
      </c>
    </row>
    <row r="8" s="41" customFormat="1" customHeight="1" spans="1:23">
      <c r="A8" s="197">
        <v>1</v>
      </c>
      <c r="B8" s="197">
        <v>2</v>
      </c>
      <c r="C8" s="197">
        <v>3</v>
      </c>
      <c r="D8" s="197">
        <v>4</v>
      </c>
      <c r="E8" s="197">
        <v>5</v>
      </c>
      <c r="F8" s="197">
        <v>6</v>
      </c>
      <c r="G8" s="197">
        <v>7</v>
      </c>
      <c r="H8" s="197">
        <v>8</v>
      </c>
      <c r="I8" s="54">
        <v>9</v>
      </c>
      <c r="J8" s="54">
        <v>10</v>
      </c>
      <c r="K8" s="54">
        <v>11</v>
      </c>
      <c r="L8" s="54">
        <v>12</v>
      </c>
      <c r="M8" s="54">
        <v>13</v>
      </c>
      <c r="N8" s="54">
        <v>14</v>
      </c>
      <c r="O8" s="54">
        <v>15</v>
      </c>
      <c r="P8" s="54">
        <v>16</v>
      </c>
      <c r="Q8" s="54">
        <v>17</v>
      </c>
      <c r="R8" s="54">
        <v>18</v>
      </c>
      <c r="S8" s="54">
        <v>19</v>
      </c>
      <c r="T8" s="54">
        <v>20</v>
      </c>
      <c r="U8" s="54">
        <v>21</v>
      </c>
      <c r="V8" s="54">
        <v>22</v>
      </c>
      <c r="W8" s="54">
        <v>23</v>
      </c>
    </row>
    <row r="9" s="176" customFormat="1" customHeight="1" spans="1:23">
      <c r="A9" s="198" t="s">
        <v>70</v>
      </c>
      <c r="B9" s="198" t="s">
        <v>226</v>
      </c>
      <c r="C9" s="198" t="s">
        <v>227</v>
      </c>
      <c r="D9" s="198" t="s">
        <v>102</v>
      </c>
      <c r="E9" s="198" t="s">
        <v>103</v>
      </c>
      <c r="F9" s="198" t="s">
        <v>228</v>
      </c>
      <c r="G9" s="198" t="s">
        <v>229</v>
      </c>
      <c r="H9" s="199">
        <v>1649676</v>
      </c>
      <c r="I9" s="200">
        <v>1649676</v>
      </c>
      <c r="J9" s="201"/>
      <c r="K9" s="201"/>
      <c r="L9" s="200">
        <v>1649676</v>
      </c>
      <c r="M9" s="201"/>
      <c r="N9" s="201"/>
      <c r="O9" s="201"/>
      <c r="P9" s="201"/>
      <c r="Q9" s="201"/>
      <c r="R9" s="201"/>
      <c r="S9" s="201"/>
      <c r="T9" s="201"/>
      <c r="U9" s="201"/>
      <c r="V9" s="201"/>
      <c r="W9" s="201"/>
    </row>
    <row r="10" s="176" customFormat="1" customHeight="1" spans="1:23">
      <c r="A10" s="198" t="s">
        <v>70</v>
      </c>
      <c r="B10" s="198" t="s">
        <v>226</v>
      </c>
      <c r="C10" s="198" t="s">
        <v>227</v>
      </c>
      <c r="D10" s="198" t="s">
        <v>102</v>
      </c>
      <c r="E10" s="198" t="s">
        <v>103</v>
      </c>
      <c r="F10" s="198" t="s">
        <v>230</v>
      </c>
      <c r="G10" s="198" t="s">
        <v>231</v>
      </c>
      <c r="H10" s="199">
        <v>180000</v>
      </c>
      <c r="I10" s="200">
        <v>180000</v>
      </c>
      <c r="J10" s="201"/>
      <c r="K10" s="201"/>
      <c r="L10" s="200">
        <v>180000</v>
      </c>
      <c r="M10" s="201"/>
      <c r="N10" s="201"/>
      <c r="O10" s="201"/>
      <c r="P10" s="201"/>
      <c r="Q10" s="201"/>
      <c r="R10" s="201"/>
      <c r="S10" s="201"/>
      <c r="T10" s="201"/>
      <c r="U10" s="201"/>
      <c r="V10" s="201"/>
      <c r="W10" s="201"/>
    </row>
    <row r="11" s="176" customFormat="1" customHeight="1" spans="1:23">
      <c r="A11" s="198" t="s">
        <v>70</v>
      </c>
      <c r="B11" s="198" t="s">
        <v>226</v>
      </c>
      <c r="C11" s="198" t="s">
        <v>227</v>
      </c>
      <c r="D11" s="198" t="s">
        <v>102</v>
      </c>
      <c r="E11" s="198" t="s">
        <v>103</v>
      </c>
      <c r="F11" s="198" t="s">
        <v>230</v>
      </c>
      <c r="G11" s="198" t="s">
        <v>231</v>
      </c>
      <c r="H11" s="199">
        <v>1945680</v>
      </c>
      <c r="I11" s="200">
        <v>1945680</v>
      </c>
      <c r="J11" s="201"/>
      <c r="K11" s="201"/>
      <c r="L11" s="200">
        <v>1945680</v>
      </c>
      <c r="M11" s="201"/>
      <c r="N11" s="201"/>
      <c r="O11" s="201"/>
      <c r="P11" s="201"/>
      <c r="Q11" s="201"/>
      <c r="R11" s="201"/>
      <c r="S11" s="201"/>
      <c r="T11" s="201"/>
      <c r="U11" s="201"/>
      <c r="V11" s="201"/>
      <c r="W11" s="201"/>
    </row>
    <row r="12" s="176" customFormat="1" customHeight="1" spans="1:23">
      <c r="A12" s="198" t="s">
        <v>70</v>
      </c>
      <c r="B12" s="198" t="s">
        <v>226</v>
      </c>
      <c r="C12" s="198" t="s">
        <v>227</v>
      </c>
      <c r="D12" s="198" t="s">
        <v>102</v>
      </c>
      <c r="E12" s="198" t="s">
        <v>103</v>
      </c>
      <c r="F12" s="198" t="s">
        <v>232</v>
      </c>
      <c r="G12" s="198" t="s">
        <v>233</v>
      </c>
      <c r="H12" s="199">
        <v>137473</v>
      </c>
      <c r="I12" s="200">
        <v>137473</v>
      </c>
      <c r="J12" s="201"/>
      <c r="K12" s="201"/>
      <c r="L12" s="200">
        <v>137473</v>
      </c>
      <c r="M12" s="201"/>
      <c r="N12" s="201"/>
      <c r="O12" s="201"/>
      <c r="P12" s="201"/>
      <c r="Q12" s="201"/>
      <c r="R12" s="201"/>
      <c r="S12" s="201"/>
      <c r="T12" s="201"/>
      <c r="U12" s="201"/>
      <c r="V12" s="201"/>
      <c r="W12" s="201"/>
    </row>
    <row r="13" s="176" customFormat="1" customHeight="1" spans="1:23">
      <c r="A13" s="198" t="s">
        <v>70</v>
      </c>
      <c r="B13" s="198" t="s">
        <v>234</v>
      </c>
      <c r="C13" s="198" t="s">
        <v>235</v>
      </c>
      <c r="D13" s="198" t="s">
        <v>102</v>
      </c>
      <c r="E13" s="198" t="s">
        <v>103</v>
      </c>
      <c r="F13" s="198" t="s">
        <v>228</v>
      </c>
      <c r="G13" s="198" t="s">
        <v>229</v>
      </c>
      <c r="H13" s="199">
        <v>1556700</v>
      </c>
      <c r="I13" s="200">
        <v>1556700</v>
      </c>
      <c r="J13" s="201"/>
      <c r="K13" s="201"/>
      <c r="L13" s="200">
        <v>1556700</v>
      </c>
      <c r="M13" s="201"/>
      <c r="N13" s="201"/>
      <c r="O13" s="201"/>
      <c r="P13" s="201"/>
      <c r="Q13" s="201"/>
      <c r="R13" s="201"/>
      <c r="S13" s="201"/>
      <c r="T13" s="201"/>
      <c r="U13" s="201"/>
      <c r="V13" s="201"/>
      <c r="W13" s="201"/>
    </row>
    <row r="14" s="176" customFormat="1" customHeight="1" spans="1:23">
      <c r="A14" s="198" t="s">
        <v>70</v>
      </c>
      <c r="B14" s="198" t="s">
        <v>234</v>
      </c>
      <c r="C14" s="198" t="s">
        <v>235</v>
      </c>
      <c r="D14" s="198" t="s">
        <v>102</v>
      </c>
      <c r="E14" s="198" t="s">
        <v>103</v>
      </c>
      <c r="F14" s="198" t="s">
        <v>230</v>
      </c>
      <c r="G14" s="198" t="s">
        <v>231</v>
      </c>
      <c r="H14" s="199">
        <v>744648</v>
      </c>
      <c r="I14" s="200">
        <v>744648</v>
      </c>
      <c r="J14" s="201"/>
      <c r="K14" s="201"/>
      <c r="L14" s="200">
        <v>744648</v>
      </c>
      <c r="M14" s="201"/>
      <c r="N14" s="201"/>
      <c r="O14" s="201"/>
      <c r="P14" s="201"/>
      <c r="Q14" s="201"/>
      <c r="R14" s="201"/>
      <c r="S14" s="201"/>
      <c r="T14" s="201"/>
      <c r="U14" s="201"/>
      <c r="V14" s="201"/>
      <c r="W14" s="201"/>
    </row>
    <row r="15" s="176" customFormat="1" customHeight="1" spans="1:23">
      <c r="A15" s="198" t="s">
        <v>70</v>
      </c>
      <c r="B15" s="198" t="s">
        <v>234</v>
      </c>
      <c r="C15" s="198" t="s">
        <v>235</v>
      </c>
      <c r="D15" s="198" t="s">
        <v>102</v>
      </c>
      <c r="E15" s="198" t="s">
        <v>103</v>
      </c>
      <c r="F15" s="198" t="s">
        <v>230</v>
      </c>
      <c r="G15" s="198" t="s">
        <v>231</v>
      </c>
      <c r="H15" s="199">
        <v>228000</v>
      </c>
      <c r="I15" s="200">
        <v>228000</v>
      </c>
      <c r="J15" s="201"/>
      <c r="K15" s="201"/>
      <c r="L15" s="200">
        <v>228000</v>
      </c>
      <c r="M15" s="201"/>
      <c r="N15" s="201"/>
      <c r="O15" s="201"/>
      <c r="P15" s="201"/>
      <c r="Q15" s="201"/>
      <c r="R15" s="201"/>
      <c r="S15" s="201"/>
      <c r="T15" s="201"/>
      <c r="U15" s="201"/>
      <c r="V15" s="201"/>
      <c r="W15" s="201"/>
    </row>
    <row r="16" s="176" customFormat="1" customHeight="1" spans="1:23">
      <c r="A16" s="198" t="s">
        <v>70</v>
      </c>
      <c r="B16" s="198" t="s">
        <v>234</v>
      </c>
      <c r="C16" s="198" t="s">
        <v>235</v>
      </c>
      <c r="D16" s="198" t="s">
        <v>102</v>
      </c>
      <c r="E16" s="198" t="s">
        <v>103</v>
      </c>
      <c r="F16" s="198" t="s">
        <v>232</v>
      </c>
      <c r="G16" s="198" t="s">
        <v>233</v>
      </c>
      <c r="H16" s="199">
        <v>129725</v>
      </c>
      <c r="I16" s="200">
        <v>129725</v>
      </c>
      <c r="J16" s="201"/>
      <c r="K16" s="201"/>
      <c r="L16" s="200">
        <v>129725</v>
      </c>
      <c r="M16" s="201"/>
      <c r="N16" s="201"/>
      <c r="O16" s="201"/>
      <c r="P16" s="201"/>
      <c r="Q16" s="201"/>
      <c r="R16" s="201"/>
      <c r="S16" s="201"/>
      <c r="T16" s="201"/>
      <c r="U16" s="201"/>
      <c r="V16" s="201"/>
      <c r="W16" s="201"/>
    </row>
    <row r="17" s="176" customFormat="1" customHeight="1" spans="1:23">
      <c r="A17" s="198" t="s">
        <v>70</v>
      </c>
      <c r="B17" s="198" t="s">
        <v>234</v>
      </c>
      <c r="C17" s="198" t="s">
        <v>235</v>
      </c>
      <c r="D17" s="198" t="s">
        <v>102</v>
      </c>
      <c r="E17" s="198" t="s">
        <v>103</v>
      </c>
      <c r="F17" s="198" t="s">
        <v>236</v>
      </c>
      <c r="G17" s="198" t="s">
        <v>237</v>
      </c>
      <c r="H17" s="199">
        <v>682740</v>
      </c>
      <c r="I17" s="200">
        <v>682740</v>
      </c>
      <c r="J17" s="201"/>
      <c r="K17" s="201"/>
      <c r="L17" s="200">
        <v>682740</v>
      </c>
      <c r="M17" s="201"/>
      <c r="N17" s="201"/>
      <c r="O17" s="201"/>
      <c r="P17" s="201"/>
      <c r="Q17" s="201"/>
      <c r="R17" s="201"/>
      <c r="S17" s="201"/>
      <c r="T17" s="201"/>
      <c r="U17" s="201"/>
      <c r="V17" s="201"/>
      <c r="W17" s="201"/>
    </row>
    <row r="18" s="176" customFormat="1" customHeight="1" spans="1:23">
      <c r="A18" s="198" t="s">
        <v>70</v>
      </c>
      <c r="B18" s="198" t="s">
        <v>234</v>
      </c>
      <c r="C18" s="198" t="s">
        <v>235</v>
      </c>
      <c r="D18" s="198" t="s">
        <v>102</v>
      </c>
      <c r="E18" s="198" t="s">
        <v>103</v>
      </c>
      <c r="F18" s="198" t="s">
        <v>236</v>
      </c>
      <c r="G18" s="198" t="s">
        <v>237</v>
      </c>
      <c r="H18" s="199">
        <v>355440</v>
      </c>
      <c r="I18" s="200">
        <v>355440</v>
      </c>
      <c r="J18" s="201"/>
      <c r="K18" s="201"/>
      <c r="L18" s="200">
        <v>355440</v>
      </c>
      <c r="M18" s="201"/>
      <c r="N18" s="201"/>
      <c r="O18" s="201"/>
      <c r="P18" s="201"/>
      <c r="Q18" s="201"/>
      <c r="R18" s="201"/>
      <c r="S18" s="201"/>
      <c r="T18" s="201"/>
      <c r="U18" s="201"/>
      <c r="V18" s="201"/>
      <c r="W18" s="201"/>
    </row>
    <row r="19" s="176" customFormat="1" customHeight="1" spans="1:23">
      <c r="A19" s="198" t="s">
        <v>70</v>
      </c>
      <c r="B19" s="198" t="s">
        <v>238</v>
      </c>
      <c r="C19" s="198" t="s">
        <v>239</v>
      </c>
      <c r="D19" s="198" t="s">
        <v>120</v>
      </c>
      <c r="E19" s="198" t="s">
        <v>121</v>
      </c>
      <c r="F19" s="198" t="s">
        <v>240</v>
      </c>
      <c r="G19" s="198" t="s">
        <v>241</v>
      </c>
      <c r="H19" s="199">
        <v>1196065.92</v>
      </c>
      <c r="I19" s="200">
        <v>1196065.92</v>
      </c>
      <c r="J19" s="201"/>
      <c r="K19" s="201"/>
      <c r="L19" s="200">
        <v>1196065.92</v>
      </c>
      <c r="M19" s="201"/>
      <c r="N19" s="201"/>
      <c r="O19" s="201"/>
      <c r="P19" s="201"/>
      <c r="Q19" s="201"/>
      <c r="R19" s="201"/>
      <c r="S19" s="201"/>
      <c r="T19" s="201"/>
      <c r="U19" s="201"/>
      <c r="V19" s="201"/>
      <c r="W19" s="201"/>
    </row>
    <row r="20" s="176" customFormat="1" customHeight="1" spans="1:23">
      <c r="A20" s="198" t="s">
        <v>70</v>
      </c>
      <c r="B20" s="198" t="s">
        <v>238</v>
      </c>
      <c r="C20" s="198" t="s">
        <v>239</v>
      </c>
      <c r="D20" s="198" t="s">
        <v>122</v>
      </c>
      <c r="E20" s="198" t="s">
        <v>123</v>
      </c>
      <c r="F20" s="198" t="s">
        <v>242</v>
      </c>
      <c r="G20" s="198" t="s">
        <v>243</v>
      </c>
      <c r="H20" s="199">
        <v>400000</v>
      </c>
      <c r="I20" s="200">
        <v>400000</v>
      </c>
      <c r="J20" s="201"/>
      <c r="K20" s="201"/>
      <c r="L20" s="200">
        <v>400000</v>
      </c>
      <c r="M20" s="201"/>
      <c r="N20" s="201"/>
      <c r="O20" s="201"/>
      <c r="P20" s="201"/>
      <c r="Q20" s="201"/>
      <c r="R20" s="201"/>
      <c r="S20" s="201"/>
      <c r="T20" s="201"/>
      <c r="U20" s="201"/>
      <c r="V20" s="201"/>
      <c r="W20" s="201"/>
    </row>
    <row r="21" s="176" customFormat="1" customHeight="1" spans="1:23">
      <c r="A21" s="198" t="s">
        <v>70</v>
      </c>
      <c r="B21" s="198" t="s">
        <v>238</v>
      </c>
      <c r="C21" s="198" t="s">
        <v>239</v>
      </c>
      <c r="D21" s="198" t="s">
        <v>128</v>
      </c>
      <c r="E21" s="198" t="s">
        <v>129</v>
      </c>
      <c r="F21" s="198" t="s">
        <v>244</v>
      </c>
      <c r="G21" s="198" t="s">
        <v>245</v>
      </c>
      <c r="H21" s="199">
        <v>592138.56</v>
      </c>
      <c r="I21" s="200">
        <v>592138.56</v>
      </c>
      <c r="J21" s="201"/>
      <c r="K21" s="201"/>
      <c r="L21" s="200">
        <v>592138.56</v>
      </c>
      <c r="M21" s="201"/>
      <c r="N21" s="201"/>
      <c r="O21" s="201"/>
      <c r="P21" s="201"/>
      <c r="Q21" s="201"/>
      <c r="R21" s="201"/>
      <c r="S21" s="201"/>
      <c r="T21" s="201"/>
      <c r="U21" s="201"/>
      <c r="V21" s="201"/>
      <c r="W21" s="201"/>
    </row>
    <row r="22" s="176" customFormat="1" customHeight="1" spans="1:23">
      <c r="A22" s="198" t="s">
        <v>70</v>
      </c>
      <c r="B22" s="198" t="s">
        <v>238</v>
      </c>
      <c r="C22" s="198" t="s">
        <v>239</v>
      </c>
      <c r="D22" s="198" t="s">
        <v>130</v>
      </c>
      <c r="E22" s="198" t="s">
        <v>131</v>
      </c>
      <c r="F22" s="198" t="s">
        <v>246</v>
      </c>
      <c r="G22" s="198" t="s">
        <v>247</v>
      </c>
      <c r="H22" s="199">
        <v>561799.44</v>
      </c>
      <c r="I22" s="200">
        <v>561799.44</v>
      </c>
      <c r="J22" s="201"/>
      <c r="K22" s="201"/>
      <c r="L22" s="200">
        <v>561799.44</v>
      </c>
      <c r="M22" s="201"/>
      <c r="N22" s="201"/>
      <c r="O22" s="201"/>
      <c r="P22" s="201"/>
      <c r="Q22" s="201"/>
      <c r="R22" s="201"/>
      <c r="S22" s="201"/>
      <c r="T22" s="201"/>
      <c r="U22" s="201"/>
      <c r="V22" s="201"/>
      <c r="W22" s="201"/>
    </row>
    <row r="23" s="176" customFormat="1" customHeight="1" spans="1:23">
      <c r="A23" s="198" t="s">
        <v>70</v>
      </c>
      <c r="B23" s="198" t="s">
        <v>238</v>
      </c>
      <c r="C23" s="198" t="s">
        <v>239</v>
      </c>
      <c r="D23" s="198" t="s">
        <v>102</v>
      </c>
      <c r="E23" s="198" t="s">
        <v>103</v>
      </c>
      <c r="F23" s="198" t="s">
        <v>248</v>
      </c>
      <c r="G23" s="198" t="s">
        <v>249</v>
      </c>
      <c r="H23" s="199">
        <v>20595.12</v>
      </c>
      <c r="I23" s="200">
        <v>20595.12</v>
      </c>
      <c r="J23" s="201"/>
      <c r="K23" s="201"/>
      <c r="L23" s="200">
        <v>20595.12</v>
      </c>
      <c r="M23" s="201"/>
      <c r="N23" s="201"/>
      <c r="O23" s="201"/>
      <c r="P23" s="201"/>
      <c r="Q23" s="201"/>
      <c r="R23" s="201"/>
      <c r="S23" s="201"/>
      <c r="T23" s="201"/>
      <c r="U23" s="201"/>
      <c r="V23" s="201"/>
      <c r="W23" s="201"/>
    </row>
    <row r="24" s="176" customFormat="1" customHeight="1" spans="1:23">
      <c r="A24" s="198" t="s">
        <v>70</v>
      </c>
      <c r="B24" s="198" t="s">
        <v>238</v>
      </c>
      <c r="C24" s="198" t="s">
        <v>239</v>
      </c>
      <c r="D24" s="198" t="s">
        <v>132</v>
      </c>
      <c r="E24" s="198" t="s">
        <v>133</v>
      </c>
      <c r="F24" s="198" t="s">
        <v>248</v>
      </c>
      <c r="G24" s="198" t="s">
        <v>249</v>
      </c>
      <c r="H24" s="199">
        <v>55421.04</v>
      </c>
      <c r="I24" s="200">
        <v>55421.04</v>
      </c>
      <c r="J24" s="201"/>
      <c r="K24" s="201"/>
      <c r="L24" s="200">
        <v>55421.04</v>
      </c>
      <c r="M24" s="201"/>
      <c r="N24" s="201"/>
      <c r="O24" s="201"/>
      <c r="P24" s="201"/>
      <c r="Q24" s="201"/>
      <c r="R24" s="201"/>
      <c r="S24" s="201"/>
      <c r="T24" s="201"/>
      <c r="U24" s="201"/>
      <c r="V24" s="201"/>
      <c r="W24" s="201"/>
    </row>
    <row r="25" s="176" customFormat="1" customHeight="1" spans="1:23">
      <c r="A25" s="198" t="s">
        <v>70</v>
      </c>
      <c r="B25" s="198" t="s">
        <v>238</v>
      </c>
      <c r="C25" s="198" t="s">
        <v>239</v>
      </c>
      <c r="D25" s="198" t="s">
        <v>132</v>
      </c>
      <c r="E25" s="198" t="s">
        <v>133</v>
      </c>
      <c r="F25" s="198" t="s">
        <v>248</v>
      </c>
      <c r="G25" s="198" t="s">
        <v>249</v>
      </c>
      <c r="H25" s="199">
        <v>21135.12</v>
      </c>
      <c r="I25" s="200">
        <v>21135.12</v>
      </c>
      <c r="J25" s="201"/>
      <c r="K25" s="201"/>
      <c r="L25" s="200">
        <v>21135.12</v>
      </c>
      <c r="M25" s="201"/>
      <c r="N25" s="201"/>
      <c r="O25" s="201"/>
      <c r="P25" s="201"/>
      <c r="Q25" s="201"/>
      <c r="R25" s="201"/>
      <c r="S25" s="201"/>
      <c r="T25" s="201"/>
      <c r="U25" s="201"/>
      <c r="V25" s="201"/>
      <c r="W25" s="201"/>
    </row>
    <row r="26" s="176" customFormat="1" customHeight="1" spans="1:23">
      <c r="A26" s="198" t="s">
        <v>70</v>
      </c>
      <c r="B26" s="198" t="s">
        <v>250</v>
      </c>
      <c r="C26" s="198" t="s">
        <v>153</v>
      </c>
      <c r="D26" s="198" t="s">
        <v>152</v>
      </c>
      <c r="E26" s="198" t="s">
        <v>153</v>
      </c>
      <c r="F26" s="198" t="s">
        <v>251</v>
      </c>
      <c r="G26" s="198" t="s">
        <v>153</v>
      </c>
      <c r="H26" s="199">
        <v>1272408</v>
      </c>
      <c r="I26" s="200">
        <v>1272408</v>
      </c>
      <c r="J26" s="201"/>
      <c r="K26" s="201"/>
      <c r="L26" s="200">
        <v>1272408</v>
      </c>
      <c r="M26" s="201"/>
      <c r="N26" s="201"/>
      <c r="O26" s="201"/>
      <c r="P26" s="201"/>
      <c r="Q26" s="201"/>
      <c r="R26" s="201"/>
      <c r="S26" s="201"/>
      <c r="T26" s="201"/>
      <c r="U26" s="201"/>
      <c r="V26" s="201"/>
      <c r="W26" s="201"/>
    </row>
    <row r="27" s="176" customFormat="1" customHeight="1" spans="1:23">
      <c r="A27" s="198" t="s">
        <v>70</v>
      </c>
      <c r="B27" s="198" t="s">
        <v>252</v>
      </c>
      <c r="C27" s="198" t="s">
        <v>253</v>
      </c>
      <c r="D27" s="198" t="s">
        <v>102</v>
      </c>
      <c r="E27" s="198" t="s">
        <v>103</v>
      </c>
      <c r="F27" s="198" t="s">
        <v>254</v>
      </c>
      <c r="G27" s="198" t="s">
        <v>253</v>
      </c>
      <c r="H27" s="199">
        <v>52500</v>
      </c>
      <c r="I27" s="200">
        <v>52500</v>
      </c>
      <c r="J27" s="201"/>
      <c r="K27" s="201"/>
      <c r="L27" s="200">
        <v>52500</v>
      </c>
      <c r="M27" s="201"/>
      <c r="N27" s="201"/>
      <c r="O27" s="201"/>
      <c r="P27" s="201"/>
      <c r="Q27" s="201"/>
      <c r="R27" s="201"/>
      <c r="S27" s="201"/>
      <c r="T27" s="201"/>
      <c r="U27" s="201"/>
      <c r="V27" s="201"/>
      <c r="W27" s="201"/>
    </row>
    <row r="28" s="176" customFormat="1" customHeight="1" spans="1:23">
      <c r="A28" s="198" t="s">
        <v>70</v>
      </c>
      <c r="B28" s="198" t="s">
        <v>255</v>
      </c>
      <c r="C28" s="198" t="s">
        <v>256</v>
      </c>
      <c r="D28" s="198" t="s">
        <v>102</v>
      </c>
      <c r="E28" s="198" t="s">
        <v>103</v>
      </c>
      <c r="F28" s="198" t="s">
        <v>257</v>
      </c>
      <c r="G28" s="198" t="s">
        <v>258</v>
      </c>
      <c r="H28" s="199">
        <v>305400</v>
      </c>
      <c r="I28" s="200">
        <v>305400</v>
      </c>
      <c r="J28" s="201"/>
      <c r="K28" s="201"/>
      <c r="L28" s="200">
        <v>305400</v>
      </c>
      <c r="M28" s="201"/>
      <c r="N28" s="201"/>
      <c r="O28" s="201"/>
      <c r="P28" s="201"/>
      <c r="Q28" s="201"/>
      <c r="R28" s="201"/>
      <c r="S28" s="201"/>
      <c r="T28" s="201"/>
      <c r="U28" s="201"/>
      <c r="V28" s="201"/>
      <c r="W28" s="201"/>
    </row>
    <row r="29" s="176" customFormat="1" customHeight="1" spans="1:23">
      <c r="A29" s="198" t="s">
        <v>70</v>
      </c>
      <c r="B29" s="198" t="s">
        <v>259</v>
      </c>
      <c r="C29" s="198" t="s">
        <v>260</v>
      </c>
      <c r="D29" s="198" t="s">
        <v>102</v>
      </c>
      <c r="E29" s="198" t="s">
        <v>103</v>
      </c>
      <c r="F29" s="198" t="s">
        <v>261</v>
      </c>
      <c r="G29" s="198" t="s">
        <v>260</v>
      </c>
      <c r="H29" s="199">
        <v>23400</v>
      </c>
      <c r="I29" s="200">
        <v>23400</v>
      </c>
      <c r="J29" s="201"/>
      <c r="K29" s="201"/>
      <c r="L29" s="200">
        <v>23400</v>
      </c>
      <c r="M29" s="201"/>
      <c r="N29" s="201"/>
      <c r="O29" s="201"/>
      <c r="P29" s="201"/>
      <c r="Q29" s="201"/>
      <c r="R29" s="201"/>
      <c r="S29" s="201"/>
      <c r="T29" s="201"/>
      <c r="U29" s="201"/>
      <c r="V29" s="201"/>
      <c r="W29" s="201"/>
    </row>
    <row r="30" s="176" customFormat="1" customHeight="1" spans="1:23">
      <c r="A30" s="198" t="s">
        <v>70</v>
      </c>
      <c r="B30" s="198" t="s">
        <v>259</v>
      </c>
      <c r="C30" s="198" t="s">
        <v>260</v>
      </c>
      <c r="D30" s="198" t="s">
        <v>102</v>
      </c>
      <c r="E30" s="198" t="s">
        <v>103</v>
      </c>
      <c r="F30" s="198" t="s">
        <v>261</v>
      </c>
      <c r="G30" s="198" t="s">
        <v>260</v>
      </c>
      <c r="H30" s="199">
        <v>29640</v>
      </c>
      <c r="I30" s="200">
        <v>29640</v>
      </c>
      <c r="J30" s="201"/>
      <c r="K30" s="201"/>
      <c r="L30" s="200">
        <v>29640</v>
      </c>
      <c r="M30" s="201"/>
      <c r="N30" s="201"/>
      <c r="O30" s="201"/>
      <c r="P30" s="201"/>
      <c r="Q30" s="201"/>
      <c r="R30" s="201"/>
      <c r="S30" s="201"/>
      <c r="T30" s="201"/>
      <c r="U30" s="201"/>
      <c r="V30" s="201"/>
      <c r="W30" s="201"/>
    </row>
    <row r="31" s="176" customFormat="1" customHeight="1" spans="1:23">
      <c r="A31" s="198" t="s">
        <v>70</v>
      </c>
      <c r="B31" s="198" t="s">
        <v>262</v>
      </c>
      <c r="C31" s="198" t="s">
        <v>263</v>
      </c>
      <c r="D31" s="198" t="s">
        <v>102</v>
      </c>
      <c r="E31" s="198" t="s">
        <v>103</v>
      </c>
      <c r="F31" s="198" t="s">
        <v>264</v>
      </c>
      <c r="G31" s="198" t="s">
        <v>265</v>
      </c>
      <c r="H31" s="199">
        <v>120000</v>
      </c>
      <c r="I31" s="200">
        <v>120000</v>
      </c>
      <c r="J31" s="201"/>
      <c r="K31" s="201"/>
      <c r="L31" s="200">
        <v>120000</v>
      </c>
      <c r="M31" s="201"/>
      <c r="N31" s="201"/>
      <c r="O31" s="201"/>
      <c r="P31" s="201"/>
      <c r="Q31" s="201"/>
      <c r="R31" s="201"/>
      <c r="S31" s="201"/>
      <c r="T31" s="201"/>
      <c r="U31" s="201"/>
      <c r="V31" s="201"/>
      <c r="W31" s="201"/>
    </row>
    <row r="32" s="176" customFormat="1" customHeight="1" spans="1:23">
      <c r="A32" s="198" t="s">
        <v>70</v>
      </c>
      <c r="B32" s="198" t="s">
        <v>266</v>
      </c>
      <c r="C32" s="198" t="s">
        <v>267</v>
      </c>
      <c r="D32" s="198" t="s">
        <v>102</v>
      </c>
      <c r="E32" s="198" t="s">
        <v>103</v>
      </c>
      <c r="F32" s="198" t="s">
        <v>264</v>
      </c>
      <c r="G32" s="198" t="s">
        <v>265</v>
      </c>
      <c r="H32" s="199">
        <v>87645</v>
      </c>
      <c r="I32" s="200">
        <v>87645</v>
      </c>
      <c r="J32" s="201"/>
      <c r="K32" s="201"/>
      <c r="L32" s="200">
        <v>87645</v>
      </c>
      <c r="M32" s="201"/>
      <c r="N32" s="201"/>
      <c r="O32" s="201"/>
      <c r="P32" s="201"/>
      <c r="Q32" s="201"/>
      <c r="R32" s="201"/>
      <c r="S32" s="201"/>
      <c r="T32" s="201"/>
      <c r="U32" s="201"/>
      <c r="V32" s="201"/>
      <c r="W32" s="201"/>
    </row>
    <row r="33" s="176" customFormat="1" customHeight="1" spans="1:23">
      <c r="A33" s="198" t="s">
        <v>70</v>
      </c>
      <c r="B33" s="198" t="s">
        <v>266</v>
      </c>
      <c r="C33" s="198" t="s">
        <v>267</v>
      </c>
      <c r="D33" s="198" t="s">
        <v>102</v>
      </c>
      <c r="E33" s="198" t="s">
        <v>103</v>
      </c>
      <c r="F33" s="198" t="s">
        <v>264</v>
      </c>
      <c r="G33" s="198" t="s">
        <v>265</v>
      </c>
      <c r="H33" s="199">
        <v>111015</v>
      </c>
      <c r="I33" s="200">
        <v>111015</v>
      </c>
      <c r="J33" s="201"/>
      <c r="K33" s="201"/>
      <c r="L33" s="200">
        <v>111015</v>
      </c>
      <c r="M33" s="201"/>
      <c r="N33" s="201"/>
      <c r="O33" s="201"/>
      <c r="P33" s="201"/>
      <c r="Q33" s="201"/>
      <c r="R33" s="201"/>
      <c r="S33" s="201"/>
      <c r="T33" s="201"/>
      <c r="U33" s="201"/>
      <c r="V33" s="201"/>
      <c r="W33" s="201"/>
    </row>
    <row r="34" s="176" customFormat="1" customHeight="1" spans="1:23">
      <c r="A34" s="198" t="s">
        <v>70</v>
      </c>
      <c r="B34" s="198" t="s">
        <v>266</v>
      </c>
      <c r="C34" s="198" t="s">
        <v>267</v>
      </c>
      <c r="D34" s="198" t="s">
        <v>102</v>
      </c>
      <c r="E34" s="198" t="s">
        <v>103</v>
      </c>
      <c r="F34" s="198" t="s">
        <v>268</v>
      </c>
      <c r="G34" s="198" t="s">
        <v>269</v>
      </c>
      <c r="H34" s="199">
        <v>16768</v>
      </c>
      <c r="I34" s="200">
        <v>16768</v>
      </c>
      <c r="J34" s="201"/>
      <c r="K34" s="201"/>
      <c r="L34" s="200">
        <v>16768</v>
      </c>
      <c r="M34" s="201"/>
      <c r="N34" s="201"/>
      <c r="O34" s="201"/>
      <c r="P34" s="201"/>
      <c r="Q34" s="201"/>
      <c r="R34" s="201"/>
      <c r="S34" s="201"/>
      <c r="T34" s="201"/>
      <c r="U34" s="201"/>
      <c r="V34" s="201"/>
      <c r="W34" s="201"/>
    </row>
    <row r="35" s="176" customFormat="1" customHeight="1" spans="1:23">
      <c r="A35" s="198" t="s">
        <v>70</v>
      </c>
      <c r="B35" s="198" t="s">
        <v>266</v>
      </c>
      <c r="C35" s="198" t="s">
        <v>267</v>
      </c>
      <c r="D35" s="198" t="s">
        <v>102</v>
      </c>
      <c r="E35" s="198" t="s">
        <v>103</v>
      </c>
      <c r="F35" s="198" t="s">
        <v>268</v>
      </c>
      <c r="G35" s="198" t="s">
        <v>269</v>
      </c>
      <c r="H35" s="199">
        <v>13232</v>
      </c>
      <c r="I35" s="200">
        <v>13232</v>
      </c>
      <c r="J35" s="201"/>
      <c r="K35" s="201"/>
      <c r="L35" s="200">
        <v>13232</v>
      </c>
      <c r="M35" s="201"/>
      <c r="N35" s="201"/>
      <c r="O35" s="201"/>
      <c r="P35" s="201"/>
      <c r="Q35" s="201"/>
      <c r="R35" s="201"/>
      <c r="S35" s="201"/>
      <c r="T35" s="201"/>
      <c r="U35" s="201"/>
      <c r="V35" s="201"/>
      <c r="W35" s="201"/>
    </row>
    <row r="36" s="176" customFormat="1" customHeight="1" spans="1:23">
      <c r="A36" s="198" t="s">
        <v>70</v>
      </c>
      <c r="B36" s="198" t="s">
        <v>266</v>
      </c>
      <c r="C36" s="198" t="s">
        <v>267</v>
      </c>
      <c r="D36" s="198" t="s">
        <v>102</v>
      </c>
      <c r="E36" s="198" t="s">
        <v>103</v>
      </c>
      <c r="F36" s="198" t="s">
        <v>268</v>
      </c>
      <c r="G36" s="198" t="s">
        <v>269</v>
      </c>
      <c r="H36" s="199">
        <v>11030</v>
      </c>
      <c r="I36" s="200">
        <v>11030</v>
      </c>
      <c r="J36" s="201"/>
      <c r="K36" s="201"/>
      <c r="L36" s="200">
        <v>11030</v>
      </c>
      <c r="M36" s="201"/>
      <c r="N36" s="201"/>
      <c r="O36" s="201"/>
      <c r="P36" s="201"/>
      <c r="Q36" s="201"/>
      <c r="R36" s="201"/>
      <c r="S36" s="201"/>
      <c r="T36" s="201"/>
      <c r="U36" s="201"/>
      <c r="V36" s="201"/>
      <c r="W36" s="201"/>
    </row>
    <row r="37" s="176" customFormat="1" customHeight="1" spans="1:23">
      <c r="A37" s="198" t="s">
        <v>70</v>
      </c>
      <c r="B37" s="198" t="s">
        <v>266</v>
      </c>
      <c r="C37" s="198" t="s">
        <v>267</v>
      </c>
      <c r="D37" s="198" t="s">
        <v>102</v>
      </c>
      <c r="E37" s="198" t="s">
        <v>103</v>
      </c>
      <c r="F37" s="198" t="s">
        <v>268</v>
      </c>
      <c r="G37" s="198" t="s">
        <v>269</v>
      </c>
      <c r="H37" s="199">
        <v>13970</v>
      </c>
      <c r="I37" s="200">
        <v>13970</v>
      </c>
      <c r="J37" s="201"/>
      <c r="K37" s="201"/>
      <c r="L37" s="200">
        <v>13970</v>
      </c>
      <c r="M37" s="201"/>
      <c r="N37" s="201"/>
      <c r="O37" s="201"/>
      <c r="P37" s="201"/>
      <c r="Q37" s="201"/>
      <c r="R37" s="201"/>
      <c r="S37" s="201"/>
      <c r="T37" s="201"/>
      <c r="U37" s="201"/>
      <c r="V37" s="201"/>
      <c r="W37" s="201"/>
    </row>
    <row r="38" s="176" customFormat="1" customHeight="1" spans="1:23">
      <c r="A38" s="198" t="s">
        <v>70</v>
      </c>
      <c r="B38" s="198" t="s">
        <v>266</v>
      </c>
      <c r="C38" s="198" t="s">
        <v>267</v>
      </c>
      <c r="D38" s="198" t="s">
        <v>102</v>
      </c>
      <c r="E38" s="198" t="s">
        <v>103</v>
      </c>
      <c r="F38" s="198" t="s">
        <v>270</v>
      </c>
      <c r="G38" s="198" t="s">
        <v>271</v>
      </c>
      <c r="H38" s="199">
        <v>22059</v>
      </c>
      <c r="I38" s="200">
        <v>22059</v>
      </c>
      <c r="J38" s="201"/>
      <c r="K38" s="201"/>
      <c r="L38" s="200">
        <v>22059</v>
      </c>
      <c r="M38" s="201"/>
      <c r="N38" s="201"/>
      <c r="O38" s="201"/>
      <c r="P38" s="201"/>
      <c r="Q38" s="201"/>
      <c r="R38" s="201"/>
      <c r="S38" s="201"/>
      <c r="T38" s="201"/>
      <c r="U38" s="201"/>
      <c r="V38" s="201"/>
      <c r="W38" s="201"/>
    </row>
    <row r="39" s="176" customFormat="1" customHeight="1" spans="1:23">
      <c r="A39" s="198" t="s">
        <v>70</v>
      </c>
      <c r="B39" s="198" t="s">
        <v>266</v>
      </c>
      <c r="C39" s="198" t="s">
        <v>267</v>
      </c>
      <c r="D39" s="198" t="s">
        <v>102</v>
      </c>
      <c r="E39" s="198" t="s">
        <v>103</v>
      </c>
      <c r="F39" s="198" t="s">
        <v>270</v>
      </c>
      <c r="G39" s="198" t="s">
        <v>271</v>
      </c>
      <c r="H39" s="199">
        <v>27941</v>
      </c>
      <c r="I39" s="200">
        <v>27941</v>
      </c>
      <c r="J39" s="201"/>
      <c r="K39" s="201"/>
      <c r="L39" s="200">
        <v>27941</v>
      </c>
      <c r="M39" s="201"/>
      <c r="N39" s="201"/>
      <c r="O39" s="201"/>
      <c r="P39" s="201"/>
      <c r="Q39" s="201"/>
      <c r="R39" s="201"/>
      <c r="S39" s="201"/>
      <c r="T39" s="201"/>
      <c r="U39" s="201"/>
      <c r="V39" s="201"/>
      <c r="W39" s="201"/>
    </row>
    <row r="40" s="176" customFormat="1" customHeight="1" spans="1:23">
      <c r="A40" s="198" t="s">
        <v>70</v>
      </c>
      <c r="B40" s="198" t="s">
        <v>266</v>
      </c>
      <c r="C40" s="198" t="s">
        <v>267</v>
      </c>
      <c r="D40" s="198" t="s">
        <v>102</v>
      </c>
      <c r="E40" s="198" t="s">
        <v>103</v>
      </c>
      <c r="F40" s="198" t="s">
        <v>272</v>
      </c>
      <c r="G40" s="198" t="s">
        <v>273</v>
      </c>
      <c r="H40" s="199">
        <v>23973</v>
      </c>
      <c r="I40" s="200">
        <v>23973</v>
      </c>
      <c r="J40" s="201"/>
      <c r="K40" s="201"/>
      <c r="L40" s="200">
        <v>23973</v>
      </c>
      <c r="M40" s="201"/>
      <c r="N40" s="201"/>
      <c r="O40" s="201"/>
      <c r="P40" s="201"/>
      <c r="Q40" s="201"/>
      <c r="R40" s="201"/>
      <c r="S40" s="201"/>
      <c r="T40" s="201"/>
      <c r="U40" s="201"/>
      <c r="V40" s="201"/>
      <c r="W40" s="201"/>
    </row>
    <row r="41" s="176" customFormat="1" customHeight="1" spans="1:23">
      <c r="A41" s="198" t="s">
        <v>70</v>
      </c>
      <c r="B41" s="198" t="s">
        <v>266</v>
      </c>
      <c r="C41" s="198" t="s">
        <v>267</v>
      </c>
      <c r="D41" s="198" t="s">
        <v>102</v>
      </c>
      <c r="E41" s="198" t="s">
        <v>103</v>
      </c>
      <c r="F41" s="198" t="s">
        <v>272</v>
      </c>
      <c r="G41" s="198" t="s">
        <v>273</v>
      </c>
      <c r="H41" s="199">
        <v>18927</v>
      </c>
      <c r="I41" s="200">
        <v>18927</v>
      </c>
      <c r="J41" s="201"/>
      <c r="K41" s="201"/>
      <c r="L41" s="200">
        <v>18927</v>
      </c>
      <c r="M41" s="201"/>
      <c r="N41" s="201"/>
      <c r="O41" s="201"/>
      <c r="P41" s="201"/>
      <c r="Q41" s="201"/>
      <c r="R41" s="201"/>
      <c r="S41" s="201"/>
      <c r="T41" s="201"/>
      <c r="U41" s="201"/>
      <c r="V41" s="201"/>
      <c r="W41" s="201"/>
    </row>
    <row r="42" s="176" customFormat="1" customHeight="1" spans="1:23">
      <c r="A42" s="198" t="s">
        <v>70</v>
      </c>
      <c r="B42" s="198" t="s">
        <v>266</v>
      </c>
      <c r="C42" s="198" t="s">
        <v>267</v>
      </c>
      <c r="D42" s="198" t="s">
        <v>102</v>
      </c>
      <c r="E42" s="198" t="s">
        <v>103</v>
      </c>
      <c r="F42" s="198" t="s">
        <v>274</v>
      </c>
      <c r="G42" s="198" t="s">
        <v>275</v>
      </c>
      <c r="H42" s="199">
        <v>17648</v>
      </c>
      <c r="I42" s="200">
        <v>17648</v>
      </c>
      <c r="J42" s="201"/>
      <c r="K42" s="201"/>
      <c r="L42" s="200">
        <v>17648</v>
      </c>
      <c r="M42" s="201"/>
      <c r="N42" s="201"/>
      <c r="O42" s="201"/>
      <c r="P42" s="201"/>
      <c r="Q42" s="201"/>
      <c r="R42" s="201"/>
      <c r="S42" s="201"/>
      <c r="T42" s="201"/>
      <c r="U42" s="201"/>
      <c r="V42" s="201"/>
      <c r="W42" s="201"/>
    </row>
    <row r="43" s="176" customFormat="1" customHeight="1" spans="1:23">
      <c r="A43" s="198" t="s">
        <v>70</v>
      </c>
      <c r="B43" s="198" t="s">
        <v>266</v>
      </c>
      <c r="C43" s="198" t="s">
        <v>267</v>
      </c>
      <c r="D43" s="198" t="s">
        <v>102</v>
      </c>
      <c r="E43" s="198" t="s">
        <v>103</v>
      </c>
      <c r="F43" s="198" t="s">
        <v>274</v>
      </c>
      <c r="G43" s="198" t="s">
        <v>275</v>
      </c>
      <c r="H43" s="199">
        <v>22352</v>
      </c>
      <c r="I43" s="200">
        <v>22352</v>
      </c>
      <c r="J43" s="201"/>
      <c r="K43" s="201"/>
      <c r="L43" s="200">
        <v>22352</v>
      </c>
      <c r="M43" s="201"/>
      <c r="N43" s="201"/>
      <c r="O43" s="201"/>
      <c r="P43" s="201"/>
      <c r="Q43" s="201"/>
      <c r="R43" s="201"/>
      <c r="S43" s="201"/>
      <c r="T43" s="201"/>
      <c r="U43" s="201"/>
      <c r="V43" s="201"/>
      <c r="W43" s="201"/>
    </row>
    <row r="44" s="176" customFormat="1" customHeight="1" spans="1:23">
      <c r="A44" s="198" t="s">
        <v>70</v>
      </c>
      <c r="B44" s="198" t="s">
        <v>266</v>
      </c>
      <c r="C44" s="198" t="s">
        <v>267</v>
      </c>
      <c r="D44" s="198" t="s">
        <v>102</v>
      </c>
      <c r="E44" s="198" t="s">
        <v>103</v>
      </c>
      <c r="F44" s="198" t="s">
        <v>276</v>
      </c>
      <c r="G44" s="198" t="s">
        <v>277</v>
      </c>
      <c r="H44" s="199">
        <v>22059</v>
      </c>
      <c r="I44" s="200">
        <v>22059</v>
      </c>
      <c r="J44" s="201"/>
      <c r="K44" s="201"/>
      <c r="L44" s="200">
        <v>22059</v>
      </c>
      <c r="M44" s="201"/>
      <c r="N44" s="201"/>
      <c r="O44" s="201"/>
      <c r="P44" s="201"/>
      <c r="Q44" s="201"/>
      <c r="R44" s="201"/>
      <c r="S44" s="201"/>
      <c r="T44" s="201"/>
      <c r="U44" s="201"/>
      <c r="V44" s="201"/>
      <c r="W44" s="201"/>
    </row>
    <row r="45" s="176" customFormat="1" customHeight="1" spans="1:23">
      <c r="A45" s="198" t="s">
        <v>70</v>
      </c>
      <c r="B45" s="198" t="s">
        <v>266</v>
      </c>
      <c r="C45" s="198" t="s">
        <v>267</v>
      </c>
      <c r="D45" s="198" t="s">
        <v>102</v>
      </c>
      <c r="E45" s="198" t="s">
        <v>103</v>
      </c>
      <c r="F45" s="198" t="s">
        <v>276</v>
      </c>
      <c r="G45" s="198" t="s">
        <v>277</v>
      </c>
      <c r="H45" s="199">
        <v>27941</v>
      </c>
      <c r="I45" s="200">
        <v>27941</v>
      </c>
      <c r="J45" s="201"/>
      <c r="K45" s="201"/>
      <c r="L45" s="200">
        <v>27941</v>
      </c>
      <c r="M45" s="201"/>
      <c r="N45" s="201"/>
      <c r="O45" s="201"/>
      <c r="P45" s="201"/>
      <c r="Q45" s="201"/>
      <c r="R45" s="201"/>
      <c r="S45" s="201"/>
      <c r="T45" s="201"/>
      <c r="U45" s="201"/>
      <c r="V45" s="201"/>
      <c r="W45" s="201"/>
    </row>
    <row r="46" s="176" customFormat="1" customHeight="1" spans="1:23">
      <c r="A46" s="198" t="s">
        <v>70</v>
      </c>
      <c r="B46" s="198" t="s">
        <v>266</v>
      </c>
      <c r="C46" s="198" t="s">
        <v>267</v>
      </c>
      <c r="D46" s="198" t="s">
        <v>102</v>
      </c>
      <c r="E46" s="198" t="s">
        <v>103</v>
      </c>
      <c r="F46" s="198" t="s">
        <v>278</v>
      </c>
      <c r="G46" s="198" t="s">
        <v>279</v>
      </c>
      <c r="H46" s="199">
        <v>91200</v>
      </c>
      <c r="I46" s="200">
        <v>91200</v>
      </c>
      <c r="J46" s="201"/>
      <c r="K46" s="201"/>
      <c r="L46" s="200">
        <v>91200</v>
      </c>
      <c r="M46" s="201"/>
      <c r="N46" s="201"/>
      <c r="O46" s="201"/>
      <c r="P46" s="201"/>
      <c r="Q46" s="201"/>
      <c r="R46" s="201"/>
      <c r="S46" s="201"/>
      <c r="T46" s="201"/>
      <c r="U46" s="201"/>
      <c r="V46" s="201"/>
      <c r="W46" s="201"/>
    </row>
    <row r="47" s="176" customFormat="1" customHeight="1" spans="1:23">
      <c r="A47" s="198" t="s">
        <v>70</v>
      </c>
      <c r="B47" s="198" t="s">
        <v>266</v>
      </c>
      <c r="C47" s="198" t="s">
        <v>267</v>
      </c>
      <c r="D47" s="198" t="s">
        <v>102</v>
      </c>
      <c r="E47" s="198" t="s">
        <v>103</v>
      </c>
      <c r="F47" s="198" t="s">
        <v>278</v>
      </c>
      <c r="G47" s="198" t="s">
        <v>279</v>
      </c>
      <c r="H47" s="199">
        <v>72000</v>
      </c>
      <c r="I47" s="200">
        <v>72000</v>
      </c>
      <c r="J47" s="201"/>
      <c r="K47" s="201"/>
      <c r="L47" s="200">
        <v>72000</v>
      </c>
      <c r="M47" s="201"/>
      <c r="N47" s="201"/>
      <c r="O47" s="201"/>
      <c r="P47" s="201"/>
      <c r="Q47" s="201"/>
      <c r="R47" s="201"/>
      <c r="S47" s="201"/>
      <c r="T47" s="201"/>
      <c r="U47" s="201"/>
      <c r="V47" s="201"/>
      <c r="W47" s="201"/>
    </row>
    <row r="48" s="176" customFormat="1" customHeight="1" spans="1:23">
      <c r="A48" s="198" t="s">
        <v>70</v>
      </c>
      <c r="B48" s="198" t="s">
        <v>266</v>
      </c>
      <c r="C48" s="198" t="s">
        <v>267</v>
      </c>
      <c r="D48" s="198" t="s">
        <v>116</v>
      </c>
      <c r="E48" s="198" t="s">
        <v>117</v>
      </c>
      <c r="F48" s="198" t="s">
        <v>278</v>
      </c>
      <c r="G48" s="198" t="s">
        <v>279</v>
      </c>
      <c r="H48" s="199">
        <v>21600</v>
      </c>
      <c r="I48" s="200">
        <v>21600</v>
      </c>
      <c r="J48" s="201"/>
      <c r="K48" s="201"/>
      <c r="L48" s="200">
        <v>21600</v>
      </c>
      <c r="M48" s="201"/>
      <c r="N48" s="201"/>
      <c r="O48" s="201"/>
      <c r="P48" s="201"/>
      <c r="Q48" s="201"/>
      <c r="R48" s="201"/>
      <c r="S48" s="201"/>
      <c r="T48" s="201"/>
      <c r="U48" s="201"/>
      <c r="V48" s="201"/>
      <c r="W48" s="201"/>
    </row>
    <row r="49" s="176" customFormat="1" customHeight="1" spans="1:23">
      <c r="A49" s="198" t="s">
        <v>70</v>
      </c>
      <c r="B49" s="198" t="s">
        <v>266</v>
      </c>
      <c r="C49" s="198" t="s">
        <v>267</v>
      </c>
      <c r="D49" s="198" t="s">
        <v>118</v>
      </c>
      <c r="E49" s="198" t="s">
        <v>119</v>
      </c>
      <c r="F49" s="198" t="s">
        <v>278</v>
      </c>
      <c r="G49" s="198" t="s">
        <v>279</v>
      </c>
      <c r="H49" s="199">
        <v>1200</v>
      </c>
      <c r="I49" s="200">
        <v>1200</v>
      </c>
      <c r="J49" s="201"/>
      <c r="K49" s="201"/>
      <c r="L49" s="200">
        <v>1200</v>
      </c>
      <c r="M49" s="201"/>
      <c r="N49" s="201"/>
      <c r="O49" s="201"/>
      <c r="P49" s="201"/>
      <c r="Q49" s="201"/>
      <c r="R49" s="201"/>
      <c r="S49" s="201"/>
      <c r="T49" s="201"/>
      <c r="U49" s="201"/>
      <c r="V49" s="201"/>
      <c r="W49" s="201"/>
    </row>
    <row r="50" s="176" customFormat="1" customHeight="1" spans="1:23">
      <c r="A50" s="198" t="s">
        <v>70</v>
      </c>
      <c r="B50" s="198" t="s">
        <v>280</v>
      </c>
      <c r="C50" s="198" t="s">
        <v>281</v>
      </c>
      <c r="D50" s="198" t="s">
        <v>116</v>
      </c>
      <c r="E50" s="198" t="s">
        <v>117</v>
      </c>
      <c r="F50" s="198" t="s">
        <v>282</v>
      </c>
      <c r="G50" s="198" t="s">
        <v>283</v>
      </c>
      <c r="H50" s="199">
        <v>907200</v>
      </c>
      <c r="I50" s="200">
        <v>907200</v>
      </c>
      <c r="J50" s="201"/>
      <c r="K50" s="201"/>
      <c r="L50" s="200">
        <v>907200</v>
      </c>
      <c r="M50" s="201"/>
      <c r="N50" s="201"/>
      <c r="O50" s="201"/>
      <c r="P50" s="201"/>
      <c r="Q50" s="201"/>
      <c r="R50" s="201"/>
      <c r="S50" s="201"/>
      <c r="T50" s="201"/>
      <c r="U50" s="201"/>
      <c r="V50" s="201"/>
      <c r="W50" s="201"/>
    </row>
    <row r="51" s="176" customFormat="1" customHeight="1" spans="1:23">
      <c r="A51" s="198" t="s">
        <v>70</v>
      </c>
      <c r="B51" s="198" t="s">
        <v>280</v>
      </c>
      <c r="C51" s="198" t="s">
        <v>281</v>
      </c>
      <c r="D51" s="198" t="s">
        <v>118</v>
      </c>
      <c r="E51" s="198" t="s">
        <v>119</v>
      </c>
      <c r="F51" s="198" t="s">
        <v>282</v>
      </c>
      <c r="G51" s="198" t="s">
        <v>283</v>
      </c>
      <c r="H51" s="199">
        <v>40800</v>
      </c>
      <c r="I51" s="200">
        <v>40800</v>
      </c>
      <c r="J51" s="201"/>
      <c r="K51" s="201"/>
      <c r="L51" s="200">
        <v>40800</v>
      </c>
      <c r="M51" s="201"/>
      <c r="N51" s="201"/>
      <c r="O51" s="201"/>
      <c r="P51" s="201"/>
      <c r="Q51" s="201"/>
      <c r="R51" s="201"/>
      <c r="S51" s="201"/>
      <c r="T51" s="201"/>
      <c r="U51" s="201"/>
      <c r="V51" s="201"/>
      <c r="W51" s="201"/>
    </row>
    <row r="52" s="176" customFormat="1" customHeight="1" spans="1:23">
      <c r="A52" s="198" t="s">
        <v>70</v>
      </c>
      <c r="B52" s="198" t="s">
        <v>284</v>
      </c>
      <c r="C52" s="198" t="s">
        <v>285</v>
      </c>
      <c r="D52" s="198" t="s">
        <v>102</v>
      </c>
      <c r="E52" s="198" t="s">
        <v>103</v>
      </c>
      <c r="F52" s="198" t="s">
        <v>232</v>
      </c>
      <c r="G52" s="198" t="s">
        <v>233</v>
      </c>
      <c r="H52" s="199">
        <v>802320</v>
      </c>
      <c r="I52" s="200">
        <v>802320</v>
      </c>
      <c r="J52" s="201"/>
      <c r="K52" s="201"/>
      <c r="L52" s="200">
        <v>802320</v>
      </c>
      <c r="M52" s="201"/>
      <c r="N52" s="201"/>
      <c r="O52" s="201"/>
      <c r="P52" s="201"/>
      <c r="Q52" s="201"/>
      <c r="R52" s="201"/>
      <c r="S52" s="201"/>
      <c r="T52" s="201"/>
      <c r="U52" s="201"/>
      <c r="V52" s="201"/>
      <c r="W52" s="201"/>
    </row>
    <row r="53" s="176" customFormat="1" customHeight="1" spans="1:23">
      <c r="A53" s="198" t="s">
        <v>70</v>
      </c>
      <c r="B53" s="198" t="s">
        <v>284</v>
      </c>
      <c r="C53" s="198" t="s">
        <v>285</v>
      </c>
      <c r="D53" s="198" t="s">
        <v>102</v>
      </c>
      <c r="E53" s="198" t="s">
        <v>103</v>
      </c>
      <c r="F53" s="198" t="s">
        <v>232</v>
      </c>
      <c r="G53" s="198" t="s">
        <v>233</v>
      </c>
      <c r="H53" s="199">
        <v>480000</v>
      </c>
      <c r="I53" s="200">
        <v>480000</v>
      </c>
      <c r="J53" s="201"/>
      <c r="K53" s="201"/>
      <c r="L53" s="200">
        <v>480000</v>
      </c>
      <c r="M53" s="201"/>
      <c r="N53" s="201"/>
      <c r="O53" s="201"/>
      <c r="P53" s="201"/>
      <c r="Q53" s="201"/>
      <c r="R53" s="201"/>
      <c r="S53" s="201"/>
      <c r="T53" s="201"/>
      <c r="U53" s="201"/>
      <c r="V53" s="201"/>
      <c r="W53" s="201"/>
    </row>
    <row r="54" s="176" customFormat="1" customHeight="1" spans="1:23">
      <c r="A54" s="198" t="s">
        <v>70</v>
      </c>
      <c r="B54" s="198" t="s">
        <v>286</v>
      </c>
      <c r="C54" s="198" t="s">
        <v>287</v>
      </c>
      <c r="D54" s="198" t="s">
        <v>102</v>
      </c>
      <c r="E54" s="198" t="s">
        <v>103</v>
      </c>
      <c r="F54" s="198" t="s">
        <v>232</v>
      </c>
      <c r="G54" s="198" t="s">
        <v>233</v>
      </c>
      <c r="H54" s="199">
        <v>1155200</v>
      </c>
      <c r="I54" s="200">
        <v>1155200</v>
      </c>
      <c r="J54" s="201"/>
      <c r="K54" s="201"/>
      <c r="L54" s="200">
        <v>1155200</v>
      </c>
      <c r="M54" s="201"/>
      <c r="N54" s="201"/>
      <c r="O54" s="201"/>
      <c r="P54" s="201"/>
      <c r="Q54" s="201"/>
      <c r="R54" s="201"/>
      <c r="S54" s="201"/>
      <c r="T54" s="201"/>
      <c r="U54" s="201"/>
      <c r="V54" s="201"/>
      <c r="W54" s="201"/>
    </row>
    <row r="55" s="176" customFormat="1" customHeight="1" spans="1:23">
      <c r="A55" s="198" t="s">
        <v>70</v>
      </c>
      <c r="B55" s="198" t="s">
        <v>286</v>
      </c>
      <c r="C55" s="198" t="s">
        <v>287</v>
      </c>
      <c r="D55" s="198" t="s">
        <v>102</v>
      </c>
      <c r="E55" s="198" t="s">
        <v>103</v>
      </c>
      <c r="F55" s="198" t="s">
        <v>236</v>
      </c>
      <c r="G55" s="198" t="s">
        <v>237</v>
      </c>
      <c r="H55" s="199">
        <v>319200</v>
      </c>
      <c r="I55" s="200">
        <v>319200</v>
      </c>
      <c r="J55" s="201"/>
      <c r="K55" s="201"/>
      <c r="L55" s="200">
        <v>319200</v>
      </c>
      <c r="M55" s="201"/>
      <c r="N55" s="201"/>
      <c r="O55" s="201"/>
      <c r="P55" s="201"/>
      <c r="Q55" s="201"/>
      <c r="R55" s="201"/>
      <c r="S55" s="201"/>
      <c r="T55" s="201"/>
      <c r="U55" s="201"/>
      <c r="V55" s="201"/>
      <c r="W55" s="201"/>
    </row>
    <row r="56" s="176" customFormat="1" customHeight="1" spans="1:23">
      <c r="A56" s="198" t="s">
        <v>70</v>
      </c>
      <c r="B56" s="198" t="s">
        <v>286</v>
      </c>
      <c r="C56" s="198" t="s">
        <v>287</v>
      </c>
      <c r="D56" s="198" t="s">
        <v>102</v>
      </c>
      <c r="E56" s="198" t="s">
        <v>103</v>
      </c>
      <c r="F56" s="198" t="s">
        <v>236</v>
      </c>
      <c r="G56" s="198" t="s">
        <v>237</v>
      </c>
      <c r="H56" s="199">
        <v>364800</v>
      </c>
      <c r="I56" s="200">
        <v>364800</v>
      </c>
      <c r="J56" s="201"/>
      <c r="K56" s="201"/>
      <c r="L56" s="200">
        <v>364800</v>
      </c>
      <c r="M56" s="201"/>
      <c r="N56" s="201"/>
      <c r="O56" s="201"/>
      <c r="P56" s="201"/>
      <c r="Q56" s="201"/>
      <c r="R56" s="201"/>
      <c r="S56" s="201"/>
      <c r="T56" s="201"/>
      <c r="U56" s="201"/>
      <c r="V56" s="201"/>
      <c r="W56" s="201"/>
    </row>
    <row r="57" s="176" customFormat="1" customHeight="1" spans="1:23">
      <c r="A57" s="198" t="s">
        <v>70</v>
      </c>
      <c r="B57" s="198" t="s">
        <v>288</v>
      </c>
      <c r="C57" s="198" t="s">
        <v>289</v>
      </c>
      <c r="D57" s="198" t="s">
        <v>116</v>
      </c>
      <c r="E57" s="198" t="s">
        <v>117</v>
      </c>
      <c r="F57" s="198" t="s">
        <v>278</v>
      </c>
      <c r="G57" s="198" t="s">
        <v>279</v>
      </c>
      <c r="H57" s="199">
        <v>86400</v>
      </c>
      <c r="I57" s="200">
        <v>86400</v>
      </c>
      <c r="J57" s="201"/>
      <c r="K57" s="201"/>
      <c r="L57" s="200">
        <v>86400</v>
      </c>
      <c r="M57" s="201"/>
      <c r="N57" s="201"/>
      <c r="O57" s="201"/>
      <c r="P57" s="201"/>
      <c r="Q57" s="201"/>
      <c r="R57" s="201"/>
      <c r="S57" s="201"/>
      <c r="T57" s="201"/>
      <c r="U57" s="201"/>
      <c r="V57" s="201"/>
      <c r="W57" s="201"/>
    </row>
    <row r="58" s="176" customFormat="1" customHeight="1" spans="1:23">
      <c r="A58" s="198" t="s">
        <v>70</v>
      </c>
      <c r="B58" s="198" t="s">
        <v>288</v>
      </c>
      <c r="C58" s="198" t="s">
        <v>289</v>
      </c>
      <c r="D58" s="198" t="s">
        <v>118</v>
      </c>
      <c r="E58" s="198" t="s">
        <v>119</v>
      </c>
      <c r="F58" s="198" t="s">
        <v>278</v>
      </c>
      <c r="G58" s="198" t="s">
        <v>279</v>
      </c>
      <c r="H58" s="199">
        <v>4800</v>
      </c>
      <c r="I58" s="200">
        <v>4800</v>
      </c>
      <c r="J58" s="201"/>
      <c r="K58" s="201"/>
      <c r="L58" s="200">
        <v>4800</v>
      </c>
      <c r="M58" s="201"/>
      <c r="N58" s="201"/>
      <c r="O58" s="201"/>
      <c r="P58" s="201"/>
      <c r="Q58" s="201"/>
      <c r="R58" s="201"/>
      <c r="S58" s="201"/>
      <c r="T58" s="201"/>
      <c r="U58" s="201"/>
      <c r="V58" s="201"/>
      <c r="W58" s="201"/>
    </row>
    <row r="59" s="176" customFormat="1" customHeight="1" spans="1:23">
      <c r="A59" s="198" t="s">
        <v>70</v>
      </c>
      <c r="B59" s="198" t="s">
        <v>290</v>
      </c>
      <c r="C59" s="198" t="s">
        <v>291</v>
      </c>
      <c r="D59" s="198" t="s">
        <v>110</v>
      </c>
      <c r="E59" s="198" t="s">
        <v>111</v>
      </c>
      <c r="F59" s="198" t="s">
        <v>282</v>
      </c>
      <c r="G59" s="198" t="s">
        <v>283</v>
      </c>
      <c r="H59" s="199">
        <v>35760</v>
      </c>
      <c r="I59" s="200">
        <v>35760</v>
      </c>
      <c r="J59" s="201"/>
      <c r="K59" s="201"/>
      <c r="L59" s="200">
        <v>35760</v>
      </c>
      <c r="M59" s="201"/>
      <c r="N59" s="201"/>
      <c r="O59" s="201"/>
      <c r="P59" s="201"/>
      <c r="Q59" s="201"/>
      <c r="R59" s="201"/>
      <c r="S59" s="201"/>
      <c r="T59" s="201"/>
      <c r="U59" s="201"/>
      <c r="V59" s="201"/>
      <c r="W59" s="201"/>
    </row>
    <row r="60" s="176" customFormat="1" customHeight="1" spans="1:23">
      <c r="A60" s="198" t="s">
        <v>70</v>
      </c>
      <c r="B60" s="198" t="s">
        <v>290</v>
      </c>
      <c r="C60" s="198" t="s">
        <v>291</v>
      </c>
      <c r="D60" s="198" t="s">
        <v>146</v>
      </c>
      <c r="E60" s="198" t="s">
        <v>147</v>
      </c>
      <c r="F60" s="198" t="s">
        <v>282</v>
      </c>
      <c r="G60" s="198" t="s">
        <v>283</v>
      </c>
      <c r="H60" s="199">
        <v>131564.64</v>
      </c>
      <c r="I60" s="200">
        <v>131564.64</v>
      </c>
      <c r="J60" s="201"/>
      <c r="K60" s="201"/>
      <c r="L60" s="200">
        <v>131564.64</v>
      </c>
      <c r="M60" s="201"/>
      <c r="N60" s="201"/>
      <c r="O60" s="201"/>
      <c r="P60" s="201"/>
      <c r="Q60" s="201"/>
      <c r="R60" s="201"/>
      <c r="S60" s="201"/>
      <c r="T60" s="201"/>
      <c r="U60" s="201"/>
      <c r="V60" s="201"/>
      <c r="W60" s="201"/>
    </row>
    <row r="61" s="176" customFormat="1" customHeight="1" spans="1:23">
      <c r="A61" s="198" t="s">
        <v>70</v>
      </c>
      <c r="B61" s="198" t="s">
        <v>290</v>
      </c>
      <c r="C61" s="198" t="s">
        <v>291</v>
      </c>
      <c r="D61" s="198" t="s">
        <v>144</v>
      </c>
      <c r="E61" s="198" t="s">
        <v>145</v>
      </c>
      <c r="F61" s="198" t="s">
        <v>292</v>
      </c>
      <c r="G61" s="198" t="s">
        <v>293</v>
      </c>
      <c r="H61" s="199">
        <v>428400</v>
      </c>
      <c r="I61" s="200">
        <v>428400</v>
      </c>
      <c r="J61" s="201"/>
      <c r="K61" s="201"/>
      <c r="L61" s="200">
        <v>428400</v>
      </c>
      <c r="M61" s="201"/>
      <c r="N61" s="201"/>
      <c r="O61" s="201"/>
      <c r="P61" s="201"/>
      <c r="Q61" s="201"/>
      <c r="R61" s="201"/>
      <c r="S61" s="201"/>
      <c r="T61" s="201"/>
      <c r="U61" s="201"/>
      <c r="V61" s="201"/>
      <c r="W61" s="201"/>
    </row>
    <row r="62" s="176" customFormat="1" customHeight="1" spans="1:23">
      <c r="A62" s="198" t="s">
        <v>70</v>
      </c>
      <c r="B62" s="198" t="s">
        <v>294</v>
      </c>
      <c r="C62" s="198" t="s">
        <v>295</v>
      </c>
      <c r="D62" s="198" t="s">
        <v>102</v>
      </c>
      <c r="E62" s="198" t="s">
        <v>103</v>
      </c>
      <c r="F62" s="198" t="s">
        <v>296</v>
      </c>
      <c r="G62" s="198" t="s">
        <v>297</v>
      </c>
      <c r="H62" s="199">
        <v>177264.36</v>
      </c>
      <c r="I62" s="200">
        <v>177264.36</v>
      </c>
      <c r="J62" s="201"/>
      <c r="K62" s="201"/>
      <c r="L62" s="200">
        <v>177264.36</v>
      </c>
      <c r="M62" s="201"/>
      <c r="N62" s="201"/>
      <c r="O62" s="201"/>
      <c r="P62" s="201"/>
      <c r="Q62" s="201"/>
      <c r="R62" s="201"/>
      <c r="S62" s="201"/>
      <c r="T62" s="201"/>
      <c r="U62" s="201"/>
      <c r="V62" s="201"/>
      <c r="W62" s="201"/>
    </row>
    <row r="63" s="176" customFormat="1" customHeight="1" spans="1:23">
      <c r="A63" s="198" t="s">
        <v>70</v>
      </c>
      <c r="B63" s="198" t="s">
        <v>294</v>
      </c>
      <c r="C63" s="198" t="s">
        <v>295</v>
      </c>
      <c r="D63" s="198" t="s">
        <v>102</v>
      </c>
      <c r="E63" s="198" t="s">
        <v>103</v>
      </c>
      <c r="F63" s="198" t="s">
        <v>296</v>
      </c>
      <c r="G63" s="198" t="s">
        <v>297</v>
      </c>
      <c r="H63" s="199">
        <v>384335.64</v>
      </c>
      <c r="I63" s="200">
        <v>384335.64</v>
      </c>
      <c r="J63" s="201"/>
      <c r="K63" s="201"/>
      <c r="L63" s="200">
        <v>384335.64</v>
      </c>
      <c r="M63" s="201"/>
      <c r="N63" s="201"/>
      <c r="O63" s="201"/>
      <c r="P63" s="201"/>
      <c r="Q63" s="201"/>
      <c r="R63" s="201"/>
      <c r="S63" s="201"/>
      <c r="T63" s="201"/>
      <c r="U63" s="201"/>
      <c r="V63" s="201"/>
      <c r="W63" s="201"/>
    </row>
    <row r="64" s="176" customFormat="1" customHeight="1" spans="1:23">
      <c r="A64" s="198" t="s">
        <v>70</v>
      </c>
      <c r="B64" s="198" t="s">
        <v>294</v>
      </c>
      <c r="C64" s="198" t="s">
        <v>295</v>
      </c>
      <c r="D64" s="198" t="s">
        <v>138</v>
      </c>
      <c r="E64" s="198" t="s">
        <v>139</v>
      </c>
      <c r="F64" s="198" t="s">
        <v>296</v>
      </c>
      <c r="G64" s="198" t="s">
        <v>297</v>
      </c>
      <c r="H64" s="199">
        <v>774848.88</v>
      </c>
      <c r="I64" s="200">
        <v>774848.88</v>
      </c>
      <c r="J64" s="201"/>
      <c r="K64" s="201"/>
      <c r="L64" s="200">
        <v>774848.88</v>
      </c>
      <c r="M64" s="201"/>
      <c r="N64" s="201"/>
      <c r="O64" s="201"/>
      <c r="P64" s="201"/>
      <c r="Q64" s="201"/>
      <c r="R64" s="201"/>
      <c r="S64" s="201"/>
      <c r="T64" s="201"/>
      <c r="U64" s="201"/>
      <c r="V64" s="201"/>
      <c r="W64" s="201"/>
    </row>
    <row r="65" s="176" customFormat="1" customHeight="1" spans="1:23">
      <c r="A65" s="198" t="s">
        <v>70</v>
      </c>
      <c r="B65" s="198" t="s">
        <v>294</v>
      </c>
      <c r="C65" s="198" t="s">
        <v>295</v>
      </c>
      <c r="D65" s="198" t="s">
        <v>138</v>
      </c>
      <c r="E65" s="198" t="s">
        <v>139</v>
      </c>
      <c r="F65" s="198" t="s">
        <v>296</v>
      </c>
      <c r="G65" s="198" t="s">
        <v>297</v>
      </c>
      <c r="H65" s="199">
        <v>2166351.12</v>
      </c>
      <c r="I65" s="200">
        <v>2166351.12</v>
      </c>
      <c r="J65" s="201"/>
      <c r="K65" s="201"/>
      <c r="L65" s="200">
        <v>2166351.12</v>
      </c>
      <c r="M65" s="201"/>
      <c r="N65" s="201"/>
      <c r="O65" s="201"/>
      <c r="P65" s="201"/>
      <c r="Q65" s="201"/>
      <c r="R65" s="201"/>
      <c r="S65" s="201"/>
      <c r="T65" s="201"/>
      <c r="U65" s="201"/>
      <c r="V65" s="201"/>
      <c r="W65" s="201"/>
    </row>
    <row r="66" s="176" customFormat="1" customHeight="1" spans="1:23">
      <c r="A66" s="198" t="s">
        <v>70</v>
      </c>
      <c r="B66" s="198" t="s">
        <v>294</v>
      </c>
      <c r="C66" s="198" t="s">
        <v>295</v>
      </c>
      <c r="D66" s="198" t="s">
        <v>144</v>
      </c>
      <c r="E66" s="198" t="s">
        <v>145</v>
      </c>
      <c r="F66" s="198" t="s">
        <v>296</v>
      </c>
      <c r="G66" s="198" t="s">
        <v>297</v>
      </c>
      <c r="H66" s="199">
        <v>873285.6</v>
      </c>
      <c r="I66" s="200">
        <v>873285.6</v>
      </c>
      <c r="J66" s="201"/>
      <c r="K66" s="201"/>
      <c r="L66" s="200">
        <v>873285.6</v>
      </c>
      <c r="M66" s="201"/>
      <c r="N66" s="201"/>
      <c r="O66" s="201"/>
      <c r="P66" s="201"/>
      <c r="Q66" s="201"/>
      <c r="R66" s="201"/>
      <c r="S66" s="201"/>
      <c r="T66" s="201"/>
      <c r="U66" s="201"/>
      <c r="V66" s="201"/>
      <c r="W66" s="201"/>
    </row>
    <row r="67" s="176" customFormat="1" customHeight="1" spans="1:23">
      <c r="A67" s="198" t="s">
        <v>70</v>
      </c>
      <c r="B67" s="198" t="s">
        <v>294</v>
      </c>
      <c r="C67" s="198" t="s">
        <v>295</v>
      </c>
      <c r="D67" s="198" t="s">
        <v>144</v>
      </c>
      <c r="E67" s="198" t="s">
        <v>145</v>
      </c>
      <c r="F67" s="198" t="s">
        <v>296</v>
      </c>
      <c r="G67" s="198" t="s">
        <v>297</v>
      </c>
      <c r="H67" s="199">
        <v>272714.4</v>
      </c>
      <c r="I67" s="200">
        <v>272714.4</v>
      </c>
      <c r="J67" s="201"/>
      <c r="K67" s="201"/>
      <c r="L67" s="200">
        <v>272714.4</v>
      </c>
      <c r="M67" s="201"/>
      <c r="N67" s="201"/>
      <c r="O67" s="201"/>
      <c r="P67" s="201"/>
      <c r="Q67" s="201"/>
      <c r="R67" s="201"/>
      <c r="S67" s="201"/>
      <c r="T67" s="201"/>
      <c r="U67" s="201"/>
      <c r="V67" s="201"/>
      <c r="W67" s="201"/>
    </row>
    <row r="68" s="176" customFormat="1" ht="25" customHeight="1" spans="1:23">
      <c r="A68" s="202" t="s">
        <v>198</v>
      </c>
      <c r="B68" s="203"/>
      <c r="C68" s="203"/>
      <c r="D68" s="203"/>
      <c r="E68" s="203"/>
      <c r="F68" s="203"/>
      <c r="G68" s="204"/>
      <c r="H68" s="200">
        <v>22288389.84</v>
      </c>
      <c r="I68" s="200">
        <v>22288389.84</v>
      </c>
      <c r="J68" s="200"/>
      <c r="K68" s="200"/>
      <c r="L68" s="200">
        <v>22288389.84</v>
      </c>
      <c r="M68" s="101"/>
      <c r="N68" s="101"/>
      <c r="O68" s="101"/>
      <c r="P68" s="101"/>
      <c r="Q68" s="101"/>
      <c r="R68" s="101"/>
      <c r="S68" s="101"/>
      <c r="T68" s="101"/>
      <c r="U68" s="101"/>
      <c r="V68" s="101"/>
      <c r="W68" s="101"/>
    </row>
  </sheetData>
  <autoFilter xmlns:etc="http://www.wps.cn/officeDocument/2017/etCustomData" ref="A7:W68" etc:filterBottomFollowUsedRange="0">
    <extLst/>
  </autoFilter>
  <mergeCells count="30">
    <mergeCell ref="A2:W2"/>
    <mergeCell ref="A3:G3"/>
    <mergeCell ref="H4:W4"/>
    <mergeCell ref="I5:M5"/>
    <mergeCell ref="N5:P5"/>
    <mergeCell ref="R5:W5"/>
    <mergeCell ref="A68:G6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selection activeCell="I17" sqref="I17:I32"/>
    </sheetView>
  </sheetViews>
  <sheetFormatPr defaultColWidth="9.13888888888889" defaultRowHeight="14.25" customHeight="1"/>
  <cols>
    <col min="1" max="1" width="18.4444444444444" customWidth="1"/>
    <col min="2" max="2" width="13.4259259259259" customWidth="1"/>
    <col min="3" max="3" width="40.3333333333333" customWidth="1"/>
    <col min="4" max="4" width="31.2222222222222" customWidth="1"/>
    <col min="5" max="5" width="11.1388888888889" customWidth="1"/>
    <col min="6" max="6" width="34.7777777777778"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69"/>
      <c r="E1" s="11"/>
      <c r="F1" s="11"/>
      <c r="G1" s="11"/>
      <c r="H1" s="11"/>
      <c r="U1" s="169"/>
      <c r="W1" s="170" t="s">
        <v>298</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"单位名称："&amp;"昆明市五华区人民政府莲华街道办事处"</f>
        <v>单位名称：昆明市五华区人民政府莲华街道办事处</v>
      </c>
      <c r="B3" s="15"/>
      <c r="C3" s="15"/>
      <c r="D3" s="15"/>
      <c r="E3" s="15"/>
      <c r="F3" s="15"/>
      <c r="G3" s="15"/>
      <c r="H3" s="15"/>
      <c r="I3" s="16"/>
      <c r="J3" s="16"/>
      <c r="K3" s="16"/>
      <c r="L3" s="16"/>
      <c r="M3" s="16"/>
      <c r="N3" s="16"/>
      <c r="O3" s="16"/>
      <c r="P3" s="16"/>
      <c r="Q3" s="16"/>
      <c r="U3" s="169"/>
      <c r="W3" s="146" t="s">
        <v>1</v>
      </c>
    </row>
    <row r="4" ht="21.75" customHeight="1" spans="1:23">
      <c r="A4" s="18" t="s">
        <v>299</v>
      </c>
      <c r="B4" s="19" t="s">
        <v>210</v>
      </c>
      <c r="C4" s="18" t="s">
        <v>211</v>
      </c>
      <c r="D4" s="18" t="s">
        <v>300</v>
      </c>
      <c r="E4" s="19" t="s">
        <v>212</v>
      </c>
      <c r="F4" s="19" t="s">
        <v>213</v>
      </c>
      <c r="G4" s="19" t="s">
        <v>214</v>
      </c>
      <c r="H4" s="19" t="s">
        <v>215</v>
      </c>
      <c r="I4" s="20" t="s">
        <v>55</v>
      </c>
      <c r="J4" s="21" t="s">
        <v>301</v>
      </c>
      <c r="K4" s="22"/>
      <c r="L4" s="22"/>
      <c r="M4" s="23"/>
      <c r="N4" s="21" t="s">
        <v>218</v>
      </c>
      <c r="O4" s="22"/>
      <c r="P4" s="23"/>
      <c r="Q4" s="19" t="s">
        <v>61</v>
      </c>
      <c r="R4" s="21" t="s">
        <v>62</v>
      </c>
      <c r="S4" s="22"/>
      <c r="T4" s="22"/>
      <c r="U4" s="22"/>
      <c r="V4" s="22"/>
      <c r="W4" s="23"/>
    </row>
    <row r="5" ht="21.75" customHeight="1" spans="1:23">
      <c r="A5" s="24"/>
      <c r="B5" s="26"/>
      <c r="C5" s="24"/>
      <c r="D5" s="24"/>
      <c r="E5" s="25"/>
      <c r="F5" s="25"/>
      <c r="G5" s="25"/>
      <c r="H5" s="25"/>
      <c r="I5" s="26"/>
      <c r="J5" s="171" t="s">
        <v>58</v>
      </c>
      <c r="K5" s="172"/>
      <c r="L5" s="19" t="s">
        <v>59</v>
      </c>
      <c r="M5" s="19" t="s">
        <v>60</v>
      </c>
      <c r="N5" s="19" t="s">
        <v>58</v>
      </c>
      <c r="O5" s="19" t="s">
        <v>59</v>
      </c>
      <c r="P5" s="19" t="s">
        <v>60</v>
      </c>
      <c r="Q5" s="25"/>
      <c r="R5" s="19" t="s">
        <v>57</v>
      </c>
      <c r="S5" s="19" t="s">
        <v>64</v>
      </c>
      <c r="T5" s="19" t="s">
        <v>224</v>
      </c>
      <c r="U5" s="19" t="s">
        <v>66</v>
      </c>
      <c r="V5" s="19" t="s">
        <v>67</v>
      </c>
      <c r="W5" s="19" t="s">
        <v>68</v>
      </c>
    </row>
    <row r="6" ht="21" customHeight="1" spans="1:23">
      <c r="A6" s="26"/>
      <c r="B6" s="26"/>
      <c r="C6" s="26"/>
      <c r="D6" s="26"/>
      <c r="E6" s="26"/>
      <c r="F6" s="26"/>
      <c r="G6" s="26"/>
      <c r="H6" s="26"/>
      <c r="I6" s="26"/>
      <c r="J6" s="173" t="s">
        <v>57</v>
      </c>
      <c r="K6" s="174"/>
      <c r="L6" s="26"/>
      <c r="M6" s="26"/>
      <c r="N6" s="26"/>
      <c r="O6" s="26"/>
      <c r="P6" s="26"/>
      <c r="Q6" s="26"/>
      <c r="R6" s="26"/>
      <c r="S6" s="26"/>
      <c r="T6" s="26"/>
      <c r="U6" s="26"/>
      <c r="V6" s="26"/>
      <c r="W6" s="26"/>
    </row>
    <row r="7" ht="39.75" customHeight="1" spans="1:23">
      <c r="A7" s="27"/>
      <c r="B7" s="29"/>
      <c r="C7" s="27"/>
      <c r="D7" s="27"/>
      <c r="E7" s="28"/>
      <c r="F7" s="28"/>
      <c r="G7" s="28"/>
      <c r="H7" s="28"/>
      <c r="I7" s="29"/>
      <c r="J7" s="163" t="s">
        <v>57</v>
      </c>
      <c r="K7" s="163" t="s">
        <v>302</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165" t="s">
        <v>303</v>
      </c>
      <c r="B9" s="165" t="s">
        <v>304</v>
      </c>
      <c r="C9" s="165" t="s">
        <v>305</v>
      </c>
      <c r="D9" s="165" t="s">
        <v>70</v>
      </c>
      <c r="E9" s="165" t="s">
        <v>110</v>
      </c>
      <c r="F9" s="165" t="s">
        <v>111</v>
      </c>
      <c r="G9" s="165" t="s">
        <v>282</v>
      </c>
      <c r="H9" s="165" t="s">
        <v>283</v>
      </c>
      <c r="I9" s="158">
        <v>8635569.53</v>
      </c>
      <c r="J9" s="158">
        <v>8635569.53</v>
      </c>
      <c r="K9" s="158">
        <v>8635569.53</v>
      </c>
      <c r="L9" s="158"/>
      <c r="M9" s="158"/>
      <c r="N9" s="158"/>
      <c r="O9" s="158"/>
      <c r="P9" s="158"/>
      <c r="Q9" s="158"/>
      <c r="R9" s="158"/>
      <c r="S9" s="158"/>
      <c r="T9" s="158"/>
      <c r="U9" s="158"/>
      <c r="V9" s="158"/>
      <c r="W9" s="158"/>
    </row>
    <row r="10" ht="21.75" customHeight="1" spans="1:23">
      <c r="A10" s="165" t="s">
        <v>303</v>
      </c>
      <c r="B10" s="165" t="s">
        <v>304</v>
      </c>
      <c r="C10" s="165" t="s">
        <v>305</v>
      </c>
      <c r="D10" s="165" t="s">
        <v>70</v>
      </c>
      <c r="E10" s="165" t="s">
        <v>110</v>
      </c>
      <c r="F10" s="165" t="s">
        <v>111</v>
      </c>
      <c r="G10" s="165" t="s">
        <v>282</v>
      </c>
      <c r="H10" s="165" t="s">
        <v>283</v>
      </c>
      <c r="I10" s="158">
        <v>84600</v>
      </c>
      <c r="J10" s="158">
        <v>84600</v>
      </c>
      <c r="K10" s="158">
        <v>84600</v>
      </c>
      <c r="L10" s="158"/>
      <c r="M10" s="158"/>
      <c r="N10" s="158"/>
      <c r="O10" s="158"/>
      <c r="P10" s="158"/>
      <c r="Q10" s="158"/>
      <c r="R10" s="158"/>
      <c r="S10" s="158"/>
      <c r="T10" s="158"/>
      <c r="U10" s="158"/>
      <c r="V10" s="158"/>
      <c r="W10" s="158"/>
    </row>
    <row r="11" ht="21.75" customHeight="1" spans="1:23">
      <c r="A11" s="165" t="s">
        <v>306</v>
      </c>
      <c r="B11" s="165" t="s">
        <v>307</v>
      </c>
      <c r="C11" s="165" t="s">
        <v>308</v>
      </c>
      <c r="D11" s="165" t="s">
        <v>70</v>
      </c>
      <c r="E11" s="165" t="s">
        <v>158</v>
      </c>
      <c r="F11" s="165" t="s">
        <v>159</v>
      </c>
      <c r="G11" s="165" t="s">
        <v>309</v>
      </c>
      <c r="H11" s="165" t="s">
        <v>310</v>
      </c>
      <c r="I11" s="158">
        <v>889890</v>
      </c>
      <c r="J11" s="158"/>
      <c r="K11" s="158"/>
      <c r="L11" s="158"/>
      <c r="M11" s="158"/>
      <c r="N11" s="158"/>
      <c r="O11" s="158"/>
      <c r="P11" s="158">
        <v>889890</v>
      </c>
      <c r="Q11" s="158"/>
      <c r="R11" s="158"/>
      <c r="S11" s="158"/>
      <c r="T11" s="158"/>
      <c r="U11" s="158"/>
      <c r="V11" s="158"/>
      <c r="W11" s="158"/>
    </row>
    <row r="12" ht="21.75" customHeight="1" spans="1:23">
      <c r="A12" s="165" t="s">
        <v>306</v>
      </c>
      <c r="B12" s="165" t="s">
        <v>311</v>
      </c>
      <c r="C12" s="165" t="s">
        <v>312</v>
      </c>
      <c r="D12" s="165" t="s">
        <v>70</v>
      </c>
      <c r="E12" s="165" t="s">
        <v>106</v>
      </c>
      <c r="F12" s="165" t="s">
        <v>107</v>
      </c>
      <c r="G12" s="165" t="s">
        <v>264</v>
      </c>
      <c r="H12" s="165" t="s">
        <v>265</v>
      </c>
      <c r="I12" s="158">
        <v>63000</v>
      </c>
      <c r="J12" s="158">
        <v>63000</v>
      </c>
      <c r="K12" s="158">
        <v>63000</v>
      </c>
      <c r="L12" s="158"/>
      <c r="M12" s="158"/>
      <c r="N12" s="158"/>
      <c r="O12" s="158"/>
      <c r="P12" s="158"/>
      <c r="Q12" s="158"/>
      <c r="R12" s="158"/>
      <c r="S12" s="158"/>
      <c r="T12" s="158"/>
      <c r="U12" s="158"/>
      <c r="V12" s="158"/>
      <c r="W12" s="158"/>
    </row>
    <row r="13" ht="21.75" customHeight="1" spans="1:23">
      <c r="A13" s="165" t="s">
        <v>306</v>
      </c>
      <c r="B13" s="165" t="s">
        <v>311</v>
      </c>
      <c r="C13" s="165" t="s">
        <v>312</v>
      </c>
      <c r="D13" s="165" t="s">
        <v>70</v>
      </c>
      <c r="E13" s="165" t="s">
        <v>106</v>
      </c>
      <c r="F13" s="165" t="s">
        <v>107</v>
      </c>
      <c r="G13" s="165" t="s">
        <v>268</v>
      </c>
      <c r="H13" s="165" t="s">
        <v>269</v>
      </c>
      <c r="I13" s="158">
        <v>16380</v>
      </c>
      <c r="J13" s="158">
        <v>16380</v>
      </c>
      <c r="K13" s="158">
        <v>16380</v>
      </c>
      <c r="L13" s="158"/>
      <c r="M13" s="158"/>
      <c r="N13" s="158"/>
      <c r="O13" s="158"/>
      <c r="P13" s="158"/>
      <c r="Q13" s="158"/>
      <c r="R13" s="158"/>
      <c r="S13" s="158"/>
      <c r="T13" s="158"/>
      <c r="U13" s="158"/>
      <c r="V13" s="158"/>
      <c r="W13" s="158"/>
    </row>
    <row r="14" ht="21.75" customHeight="1" spans="1:23">
      <c r="A14" s="165" t="s">
        <v>306</v>
      </c>
      <c r="B14" s="165" t="s">
        <v>311</v>
      </c>
      <c r="C14" s="165" t="s">
        <v>312</v>
      </c>
      <c r="D14" s="165" t="s">
        <v>70</v>
      </c>
      <c r="E14" s="165" t="s">
        <v>106</v>
      </c>
      <c r="F14" s="165" t="s">
        <v>107</v>
      </c>
      <c r="G14" s="165" t="s">
        <v>270</v>
      </c>
      <c r="H14" s="165" t="s">
        <v>271</v>
      </c>
      <c r="I14" s="158">
        <v>6000</v>
      </c>
      <c r="J14" s="158">
        <v>6000</v>
      </c>
      <c r="K14" s="158">
        <v>6000</v>
      </c>
      <c r="L14" s="158"/>
      <c r="M14" s="158"/>
      <c r="N14" s="158"/>
      <c r="O14" s="158"/>
      <c r="P14" s="158"/>
      <c r="Q14" s="158"/>
      <c r="R14" s="158"/>
      <c r="S14" s="158"/>
      <c r="T14" s="158"/>
      <c r="U14" s="158"/>
      <c r="V14" s="158"/>
      <c r="W14" s="158"/>
    </row>
    <row r="15" ht="21.75" customHeight="1" spans="1:23">
      <c r="A15" s="165" t="s">
        <v>306</v>
      </c>
      <c r="B15" s="165" t="s">
        <v>311</v>
      </c>
      <c r="C15" s="165" t="s">
        <v>312</v>
      </c>
      <c r="D15" s="165" t="s">
        <v>70</v>
      </c>
      <c r="E15" s="165" t="s">
        <v>106</v>
      </c>
      <c r="F15" s="165" t="s">
        <v>107</v>
      </c>
      <c r="G15" s="165" t="s">
        <v>313</v>
      </c>
      <c r="H15" s="165" t="s">
        <v>314</v>
      </c>
      <c r="I15" s="158">
        <v>180000</v>
      </c>
      <c r="J15" s="158">
        <v>180000</v>
      </c>
      <c r="K15" s="158">
        <v>180000</v>
      </c>
      <c r="L15" s="158"/>
      <c r="M15" s="158"/>
      <c r="N15" s="158"/>
      <c r="O15" s="158"/>
      <c r="P15" s="158"/>
      <c r="Q15" s="158"/>
      <c r="R15" s="158"/>
      <c r="S15" s="158"/>
      <c r="T15" s="158"/>
      <c r="U15" s="158"/>
      <c r="V15" s="158"/>
      <c r="W15" s="158"/>
    </row>
    <row r="16" ht="21.75" customHeight="1" spans="1:23">
      <c r="A16" s="165" t="s">
        <v>306</v>
      </c>
      <c r="B16" s="165" t="s">
        <v>311</v>
      </c>
      <c r="C16" s="165" t="s">
        <v>312</v>
      </c>
      <c r="D16" s="165" t="s">
        <v>70</v>
      </c>
      <c r="E16" s="165" t="s">
        <v>106</v>
      </c>
      <c r="F16" s="165" t="s">
        <v>107</v>
      </c>
      <c r="G16" s="165" t="s">
        <v>276</v>
      </c>
      <c r="H16" s="165" t="s">
        <v>277</v>
      </c>
      <c r="I16" s="158">
        <v>5000</v>
      </c>
      <c r="J16" s="158">
        <v>5000</v>
      </c>
      <c r="K16" s="158">
        <v>5000</v>
      </c>
      <c r="L16" s="158"/>
      <c r="M16" s="158"/>
      <c r="N16" s="158"/>
      <c r="O16" s="158"/>
      <c r="P16" s="158"/>
      <c r="Q16" s="158"/>
      <c r="R16" s="158"/>
      <c r="S16" s="158"/>
      <c r="T16" s="158"/>
      <c r="U16" s="158"/>
      <c r="V16" s="158"/>
      <c r="W16" s="158"/>
    </row>
    <row r="17" ht="21.75" customHeight="1" spans="1:23">
      <c r="A17" s="165" t="s">
        <v>306</v>
      </c>
      <c r="B17" s="165" t="s">
        <v>311</v>
      </c>
      <c r="C17" s="165" t="s">
        <v>312</v>
      </c>
      <c r="D17" s="165" t="s">
        <v>70</v>
      </c>
      <c r="E17" s="165" t="s">
        <v>106</v>
      </c>
      <c r="F17" s="165" t="s">
        <v>107</v>
      </c>
      <c r="G17" s="165" t="s">
        <v>315</v>
      </c>
      <c r="H17" s="165" t="s">
        <v>316</v>
      </c>
      <c r="I17" s="158">
        <v>73815.55</v>
      </c>
      <c r="J17" s="158">
        <v>73815.55</v>
      </c>
      <c r="K17" s="158">
        <v>73815.55</v>
      </c>
      <c r="L17" s="158"/>
      <c r="M17" s="158"/>
      <c r="N17" s="158"/>
      <c r="O17" s="158"/>
      <c r="P17" s="158"/>
      <c r="Q17" s="158"/>
      <c r="R17" s="158"/>
      <c r="S17" s="158"/>
      <c r="T17" s="158"/>
      <c r="U17" s="158"/>
      <c r="V17" s="158"/>
      <c r="W17" s="158"/>
    </row>
    <row r="18" ht="21.75" customHeight="1" spans="1:23">
      <c r="A18" s="165" t="s">
        <v>306</v>
      </c>
      <c r="B18" s="165" t="s">
        <v>311</v>
      </c>
      <c r="C18" s="165" t="s">
        <v>312</v>
      </c>
      <c r="D18" s="165" t="s">
        <v>70</v>
      </c>
      <c r="E18" s="165" t="s">
        <v>106</v>
      </c>
      <c r="F18" s="165" t="s">
        <v>107</v>
      </c>
      <c r="G18" s="165" t="s">
        <v>278</v>
      </c>
      <c r="H18" s="165" t="s">
        <v>279</v>
      </c>
      <c r="I18" s="158">
        <v>18350</v>
      </c>
      <c r="J18" s="158">
        <v>18350</v>
      </c>
      <c r="K18" s="158">
        <v>18350</v>
      </c>
      <c r="L18" s="158"/>
      <c r="M18" s="158"/>
      <c r="N18" s="158"/>
      <c r="O18" s="158"/>
      <c r="P18" s="158"/>
      <c r="Q18" s="158"/>
      <c r="R18" s="158"/>
      <c r="S18" s="158"/>
      <c r="T18" s="158"/>
      <c r="U18" s="158"/>
      <c r="V18" s="158"/>
      <c r="W18" s="158"/>
    </row>
    <row r="19" ht="21.75" customHeight="1" spans="1:23">
      <c r="A19" s="165" t="s">
        <v>306</v>
      </c>
      <c r="B19" s="165" t="s">
        <v>317</v>
      </c>
      <c r="C19" s="165" t="s">
        <v>318</v>
      </c>
      <c r="D19" s="165" t="s">
        <v>70</v>
      </c>
      <c r="E19" s="165" t="s">
        <v>104</v>
      </c>
      <c r="F19" s="165" t="s">
        <v>105</v>
      </c>
      <c r="G19" s="165" t="s">
        <v>315</v>
      </c>
      <c r="H19" s="165" t="s">
        <v>316</v>
      </c>
      <c r="I19" s="158">
        <v>4248197.41</v>
      </c>
      <c r="J19" s="158"/>
      <c r="K19" s="158"/>
      <c r="L19" s="158"/>
      <c r="M19" s="158"/>
      <c r="N19" s="158"/>
      <c r="O19" s="158"/>
      <c r="P19" s="158"/>
      <c r="Q19" s="158"/>
      <c r="R19" s="158">
        <v>4248197.41</v>
      </c>
      <c r="S19" s="158"/>
      <c r="T19" s="158"/>
      <c r="U19" s="158"/>
      <c r="V19" s="158"/>
      <c r="W19" s="158">
        <v>4248197.41</v>
      </c>
    </row>
    <row r="20" ht="21.75" customHeight="1" spans="1:23">
      <c r="A20" s="165" t="s">
        <v>319</v>
      </c>
      <c r="B20" s="165" t="s">
        <v>320</v>
      </c>
      <c r="C20" s="165" t="s">
        <v>321</v>
      </c>
      <c r="D20" s="165" t="s">
        <v>70</v>
      </c>
      <c r="E20" s="165" t="s">
        <v>110</v>
      </c>
      <c r="F20" s="165" t="s">
        <v>111</v>
      </c>
      <c r="G20" s="165" t="s">
        <v>264</v>
      </c>
      <c r="H20" s="165" t="s">
        <v>265</v>
      </c>
      <c r="I20" s="158">
        <v>550000</v>
      </c>
      <c r="J20" s="158">
        <v>550000</v>
      </c>
      <c r="K20" s="158">
        <v>550000</v>
      </c>
      <c r="L20" s="158"/>
      <c r="M20" s="158"/>
      <c r="N20" s="158"/>
      <c r="O20" s="158"/>
      <c r="P20" s="158"/>
      <c r="Q20" s="158"/>
      <c r="R20" s="158"/>
      <c r="S20" s="158"/>
      <c r="T20" s="158"/>
      <c r="U20" s="158"/>
      <c r="V20" s="158"/>
      <c r="W20" s="158"/>
    </row>
    <row r="21" ht="21.75" customHeight="1" spans="1:23">
      <c r="A21" s="165" t="s">
        <v>322</v>
      </c>
      <c r="B21" s="165" t="s">
        <v>323</v>
      </c>
      <c r="C21" s="165" t="s">
        <v>324</v>
      </c>
      <c r="D21" s="165" t="s">
        <v>70</v>
      </c>
      <c r="E21" s="165" t="s">
        <v>104</v>
      </c>
      <c r="F21" s="165" t="s">
        <v>105</v>
      </c>
      <c r="G21" s="165" t="s">
        <v>264</v>
      </c>
      <c r="H21" s="165" t="s">
        <v>265</v>
      </c>
      <c r="I21" s="158">
        <v>312593.95</v>
      </c>
      <c r="J21" s="158">
        <v>312593.95</v>
      </c>
      <c r="K21" s="158">
        <v>312593.95</v>
      </c>
      <c r="L21" s="158"/>
      <c r="M21" s="158"/>
      <c r="N21" s="158"/>
      <c r="O21" s="158"/>
      <c r="P21" s="158"/>
      <c r="Q21" s="158"/>
      <c r="R21" s="158"/>
      <c r="S21" s="158"/>
      <c r="T21" s="158"/>
      <c r="U21" s="158"/>
      <c r="V21" s="158"/>
      <c r="W21" s="158"/>
    </row>
    <row r="22" ht="21.75" customHeight="1" spans="1:23">
      <c r="A22" s="165" t="s">
        <v>322</v>
      </c>
      <c r="B22" s="165" t="s">
        <v>323</v>
      </c>
      <c r="C22" s="165" t="s">
        <v>324</v>
      </c>
      <c r="D22" s="165" t="s">
        <v>70</v>
      </c>
      <c r="E22" s="165" t="s">
        <v>104</v>
      </c>
      <c r="F22" s="165" t="s">
        <v>105</v>
      </c>
      <c r="G22" s="165" t="s">
        <v>276</v>
      </c>
      <c r="H22" s="165" t="s">
        <v>277</v>
      </c>
      <c r="I22" s="158">
        <v>71455</v>
      </c>
      <c r="J22" s="158">
        <v>71455</v>
      </c>
      <c r="K22" s="158">
        <v>71455</v>
      </c>
      <c r="L22" s="158"/>
      <c r="M22" s="158"/>
      <c r="N22" s="158"/>
      <c r="O22" s="158"/>
      <c r="P22" s="158"/>
      <c r="Q22" s="158"/>
      <c r="R22" s="158"/>
      <c r="S22" s="158"/>
      <c r="T22" s="158"/>
      <c r="U22" s="158"/>
      <c r="V22" s="158"/>
      <c r="W22" s="158"/>
    </row>
    <row r="23" ht="21.75" customHeight="1" spans="1:23">
      <c r="A23" s="165" t="s">
        <v>322</v>
      </c>
      <c r="B23" s="165" t="s">
        <v>323</v>
      </c>
      <c r="C23" s="165" t="s">
        <v>324</v>
      </c>
      <c r="D23" s="165" t="s">
        <v>70</v>
      </c>
      <c r="E23" s="165" t="s">
        <v>104</v>
      </c>
      <c r="F23" s="165" t="s">
        <v>105</v>
      </c>
      <c r="G23" s="165" t="s">
        <v>315</v>
      </c>
      <c r="H23" s="165" t="s">
        <v>316</v>
      </c>
      <c r="I23" s="158">
        <v>1194461</v>
      </c>
      <c r="J23" s="158">
        <v>1194461</v>
      </c>
      <c r="K23" s="158">
        <v>1194461</v>
      </c>
      <c r="L23" s="158"/>
      <c r="M23" s="158"/>
      <c r="N23" s="158"/>
      <c r="O23" s="158"/>
      <c r="P23" s="158"/>
      <c r="Q23" s="158"/>
      <c r="R23" s="158"/>
      <c r="S23" s="158"/>
      <c r="T23" s="158"/>
      <c r="U23" s="158"/>
      <c r="V23" s="158"/>
      <c r="W23" s="158"/>
    </row>
    <row r="24" ht="21.75" customHeight="1" spans="1:23">
      <c r="A24" s="165" t="s">
        <v>322</v>
      </c>
      <c r="B24" s="165" t="s">
        <v>323</v>
      </c>
      <c r="C24" s="165" t="s">
        <v>324</v>
      </c>
      <c r="D24" s="165" t="s">
        <v>70</v>
      </c>
      <c r="E24" s="165" t="s">
        <v>104</v>
      </c>
      <c r="F24" s="165" t="s">
        <v>105</v>
      </c>
      <c r="G24" s="165" t="s">
        <v>278</v>
      </c>
      <c r="H24" s="165" t="s">
        <v>279</v>
      </c>
      <c r="I24" s="158">
        <v>58944.5</v>
      </c>
      <c r="J24" s="158">
        <v>58944.5</v>
      </c>
      <c r="K24" s="158">
        <v>58944.5</v>
      </c>
      <c r="L24" s="158"/>
      <c r="M24" s="158"/>
      <c r="N24" s="158"/>
      <c r="O24" s="158"/>
      <c r="P24" s="158"/>
      <c r="Q24" s="158"/>
      <c r="R24" s="158"/>
      <c r="S24" s="158"/>
      <c r="T24" s="158"/>
      <c r="U24" s="158"/>
      <c r="V24" s="158"/>
      <c r="W24" s="158"/>
    </row>
    <row r="25" ht="21.75" customHeight="1" spans="1:23">
      <c r="A25" s="165" t="s">
        <v>322</v>
      </c>
      <c r="B25" s="165" t="s">
        <v>325</v>
      </c>
      <c r="C25" s="165" t="s">
        <v>326</v>
      </c>
      <c r="D25" s="165" t="s">
        <v>70</v>
      </c>
      <c r="E25" s="165" t="s">
        <v>102</v>
      </c>
      <c r="F25" s="165" t="s">
        <v>103</v>
      </c>
      <c r="G25" s="165" t="s">
        <v>327</v>
      </c>
      <c r="H25" s="165" t="s">
        <v>328</v>
      </c>
      <c r="I25" s="158">
        <v>415800</v>
      </c>
      <c r="J25" s="158">
        <v>415800</v>
      </c>
      <c r="K25" s="158">
        <v>415800</v>
      </c>
      <c r="L25" s="158"/>
      <c r="M25" s="158"/>
      <c r="N25" s="158"/>
      <c r="O25" s="158"/>
      <c r="P25" s="158"/>
      <c r="Q25" s="158"/>
      <c r="R25" s="158"/>
      <c r="S25" s="158"/>
      <c r="T25" s="158"/>
      <c r="U25" s="158"/>
      <c r="V25" s="158"/>
      <c r="W25" s="158"/>
    </row>
    <row r="26" ht="21.75" customHeight="1" spans="1:23">
      <c r="A26" s="165" t="s">
        <v>322</v>
      </c>
      <c r="B26" s="165" t="s">
        <v>325</v>
      </c>
      <c r="C26" s="165" t="s">
        <v>326</v>
      </c>
      <c r="D26" s="165" t="s">
        <v>70</v>
      </c>
      <c r="E26" s="165" t="s">
        <v>102</v>
      </c>
      <c r="F26" s="165" t="s">
        <v>103</v>
      </c>
      <c r="G26" s="165" t="s">
        <v>315</v>
      </c>
      <c r="H26" s="165" t="s">
        <v>316</v>
      </c>
      <c r="I26" s="158">
        <v>291800</v>
      </c>
      <c r="J26" s="158">
        <v>291800</v>
      </c>
      <c r="K26" s="158">
        <v>291800</v>
      </c>
      <c r="L26" s="158"/>
      <c r="M26" s="158"/>
      <c r="N26" s="158"/>
      <c r="O26" s="158"/>
      <c r="P26" s="158"/>
      <c r="Q26" s="158"/>
      <c r="R26" s="158"/>
      <c r="S26" s="158"/>
      <c r="T26" s="158"/>
      <c r="U26" s="158"/>
      <c r="V26" s="158"/>
      <c r="W26" s="158"/>
    </row>
    <row r="27" ht="21.75" customHeight="1" spans="1:23">
      <c r="A27" s="165" t="s">
        <v>322</v>
      </c>
      <c r="B27" s="165" t="s">
        <v>329</v>
      </c>
      <c r="C27" s="165" t="s">
        <v>330</v>
      </c>
      <c r="D27" s="165" t="s">
        <v>70</v>
      </c>
      <c r="E27" s="165" t="s">
        <v>138</v>
      </c>
      <c r="F27" s="165" t="s">
        <v>139</v>
      </c>
      <c r="G27" s="165" t="s">
        <v>264</v>
      </c>
      <c r="H27" s="165" t="s">
        <v>265</v>
      </c>
      <c r="I27" s="158">
        <v>48000</v>
      </c>
      <c r="J27" s="158">
        <v>48000</v>
      </c>
      <c r="K27" s="158">
        <v>48000</v>
      </c>
      <c r="L27" s="158"/>
      <c r="M27" s="158"/>
      <c r="N27" s="158"/>
      <c r="O27" s="158"/>
      <c r="P27" s="158"/>
      <c r="Q27" s="158"/>
      <c r="R27" s="158"/>
      <c r="S27" s="158"/>
      <c r="T27" s="158"/>
      <c r="U27" s="158"/>
      <c r="V27" s="158"/>
      <c r="W27" s="158"/>
    </row>
    <row r="28" ht="21.75" customHeight="1" spans="1:23">
      <c r="A28" s="165" t="s">
        <v>322</v>
      </c>
      <c r="B28" s="165" t="s">
        <v>329</v>
      </c>
      <c r="C28" s="165" t="s">
        <v>330</v>
      </c>
      <c r="D28" s="165" t="s">
        <v>70</v>
      </c>
      <c r="E28" s="165" t="s">
        <v>138</v>
      </c>
      <c r="F28" s="165" t="s">
        <v>139</v>
      </c>
      <c r="G28" s="165" t="s">
        <v>268</v>
      </c>
      <c r="H28" s="165" t="s">
        <v>269</v>
      </c>
      <c r="I28" s="158">
        <v>3200</v>
      </c>
      <c r="J28" s="158">
        <v>3200</v>
      </c>
      <c r="K28" s="158">
        <v>3200</v>
      </c>
      <c r="L28" s="158"/>
      <c r="M28" s="158"/>
      <c r="N28" s="158"/>
      <c r="O28" s="158"/>
      <c r="P28" s="158"/>
      <c r="Q28" s="158"/>
      <c r="R28" s="158"/>
      <c r="S28" s="158"/>
      <c r="T28" s="158"/>
      <c r="U28" s="158"/>
      <c r="V28" s="158"/>
      <c r="W28" s="158"/>
    </row>
    <row r="29" ht="21.75" customHeight="1" spans="1:23">
      <c r="A29" s="165" t="s">
        <v>322</v>
      </c>
      <c r="B29" s="165" t="s">
        <v>329</v>
      </c>
      <c r="C29" s="165" t="s">
        <v>330</v>
      </c>
      <c r="D29" s="165" t="s">
        <v>70</v>
      </c>
      <c r="E29" s="165" t="s">
        <v>138</v>
      </c>
      <c r="F29" s="165" t="s">
        <v>139</v>
      </c>
      <c r="G29" s="165" t="s">
        <v>270</v>
      </c>
      <c r="H29" s="165" t="s">
        <v>271</v>
      </c>
      <c r="I29" s="158">
        <v>16000</v>
      </c>
      <c r="J29" s="158">
        <v>16000</v>
      </c>
      <c r="K29" s="158">
        <v>16000</v>
      </c>
      <c r="L29" s="158"/>
      <c r="M29" s="158"/>
      <c r="N29" s="158"/>
      <c r="O29" s="158"/>
      <c r="P29" s="158"/>
      <c r="Q29" s="158"/>
      <c r="R29" s="158"/>
      <c r="S29" s="158"/>
      <c r="T29" s="158"/>
      <c r="U29" s="158"/>
      <c r="V29" s="158"/>
      <c r="W29" s="158"/>
    </row>
    <row r="30" ht="21.75" customHeight="1" spans="1:23">
      <c r="A30" s="165" t="s">
        <v>322</v>
      </c>
      <c r="B30" s="165" t="s">
        <v>329</v>
      </c>
      <c r="C30" s="165" t="s">
        <v>330</v>
      </c>
      <c r="D30" s="165" t="s">
        <v>70</v>
      </c>
      <c r="E30" s="165" t="s">
        <v>138</v>
      </c>
      <c r="F30" s="165" t="s">
        <v>139</v>
      </c>
      <c r="G30" s="165" t="s">
        <v>313</v>
      </c>
      <c r="H30" s="165" t="s">
        <v>314</v>
      </c>
      <c r="I30" s="158">
        <v>17952</v>
      </c>
      <c r="J30" s="158">
        <v>17952</v>
      </c>
      <c r="K30" s="158">
        <v>17952</v>
      </c>
      <c r="L30" s="158"/>
      <c r="M30" s="158"/>
      <c r="N30" s="158"/>
      <c r="O30" s="158"/>
      <c r="P30" s="158"/>
      <c r="Q30" s="158"/>
      <c r="R30" s="158"/>
      <c r="S30" s="158"/>
      <c r="T30" s="158"/>
      <c r="U30" s="158"/>
      <c r="V30" s="158"/>
      <c r="W30" s="158"/>
    </row>
    <row r="31" ht="21.75" customHeight="1" spans="1:23">
      <c r="A31" s="165" t="s">
        <v>322</v>
      </c>
      <c r="B31" s="165" t="s">
        <v>329</v>
      </c>
      <c r="C31" s="165" t="s">
        <v>330</v>
      </c>
      <c r="D31" s="165" t="s">
        <v>70</v>
      </c>
      <c r="E31" s="165" t="s">
        <v>138</v>
      </c>
      <c r="F31" s="165" t="s">
        <v>139</v>
      </c>
      <c r="G31" s="165" t="s">
        <v>276</v>
      </c>
      <c r="H31" s="165" t="s">
        <v>277</v>
      </c>
      <c r="I31" s="158">
        <v>24000</v>
      </c>
      <c r="J31" s="158">
        <v>24000</v>
      </c>
      <c r="K31" s="158">
        <v>24000</v>
      </c>
      <c r="L31" s="158"/>
      <c r="M31" s="158"/>
      <c r="N31" s="158"/>
      <c r="O31" s="158"/>
      <c r="P31" s="158"/>
      <c r="Q31" s="158"/>
      <c r="R31" s="158"/>
      <c r="S31" s="158"/>
      <c r="T31" s="158"/>
      <c r="U31" s="158"/>
      <c r="V31" s="158"/>
      <c r="W31" s="158"/>
    </row>
    <row r="32" ht="21.75" customHeight="1" spans="1:23">
      <c r="A32" s="165" t="s">
        <v>322</v>
      </c>
      <c r="B32" s="165" t="s">
        <v>329</v>
      </c>
      <c r="C32" s="165" t="s">
        <v>330</v>
      </c>
      <c r="D32" s="165" t="s">
        <v>70</v>
      </c>
      <c r="E32" s="165" t="s">
        <v>138</v>
      </c>
      <c r="F32" s="165" t="s">
        <v>139</v>
      </c>
      <c r="G32" s="165" t="s">
        <v>315</v>
      </c>
      <c r="H32" s="165" t="s">
        <v>316</v>
      </c>
      <c r="I32" s="158">
        <v>432000</v>
      </c>
      <c r="J32" s="158">
        <v>432000</v>
      </c>
      <c r="K32" s="158">
        <v>432000</v>
      </c>
      <c r="L32" s="158"/>
      <c r="M32" s="158"/>
      <c r="N32" s="158"/>
      <c r="O32" s="158"/>
      <c r="P32" s="158"/>
      <c r="Q32" s="158"/>
      <c r="R32" s="158"/>
      <c r="S32" s="158"/>
      <c r="T32" s="158"/>
      <c r="U32" s="158"/>
      <c r="V32" s="158"/>
      <c r="W32" s="158"/>
    </row>
    <row r="33" ht="18.75" customHeight="1" spans="1:23">
      <c r="A33" s="38" t="s">
        <v>198</v>
      </c>
      <c r="B33" s="39"/>
      <c r="C33" s="39"/>
      <c r="D33" s="39"/>
      <c r="E33" s="39"/>
      <c r="F33" s="39"/>
      <c r="G33" s="39"/>
      <c r="H33" s="40"/>
      <c r="I33" s="158">
        <v>17657008.94</v>
      </c>
      <c r="J33" s="158">
        <v>12518921.53</v>
      </c>
      <c r="K33" s="158">
        <v>12518921.53</v>
      </c>
      <c r="L33" s="158"/>
      <c r="M33" s="158"/>
      <c r="N33" s="158"/>
      <c r="O33" s="158"/>
      <c r="P33" s="158">
        <v>889890</v>
      </c>
      <c r="Q33" s="158"/>
      <c r="R33" s="158">
        <v>4248197.41</v>
      </c>
      <c r="S33" s="158"/>
      <c r="T33" s="158"/>
      <c r="U33" s="158"/>
      <c r="V33" s="158"/>
      <c r="W33" s="158">
        <v>4248197.41</v>
      </c>
    </row>
    <row r="38" customHeight="1" spans="1:23">
      <c r="F38" s="175"/>
    </row>
  </sheetData>
  <autoFilter xmlns:etc="http://www.wps.cn/officeDocument/2017/etCustomData" ref="A7:W33" etc:filterBottomFollowUsedRange="0">
    <extLst/>
  </autoFilter>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5"/>
  <sheetViews>
    <sheetView showZeros="0" topLeftCell="A32" workbookViewId="0">
      <selection activeCell="B32" sqref="B32:B46"/>
    </sheetView>
  </sheetViews>
  <sheetFormatPr defaultColWidth="9.13888888888889" defaultRowHeight="12" customHeight="1"/>
  <cols>
    <col min="1" max="1" width="34.2777777777778" customWidth="1"/>
    <col min="2" max="2" width="29" customWidth="1"/>
    <col min="3" max="4" width="23.5740740740741" customWidth="1"/>
    <col min="5" max="5" width="25.8888888888889"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2" t="s">
        <v>331</v>
      </c>
    </row>
    <row r="2" ht="39.75" customHeight="1" spans="1:10">
      <c r="A2" s="161" t="str">
        <f>"2026"&amp;"年部门项目支出绩效目标表"</f>
        <v>2026年部门项目支出绩效目标表</v>
      </c>
      <c r="B2" s="13"/>
      <c r="C2" s="13"/>
      <c r="D2" s="13"/>
      <c r="E2" s="13"/>
      <c r="F2" s="162"/>
      <c r="G2" s="13"/>
      <c r="H2" s="162"/>
      <c r="I2" s="162"/>
      <c r="J2" s="13"/>
    </row>
    <row r="3" ht="17.25" customHeight="1" spans="1:10">
      <c r="A3" s="14" t="str">
        <f>"单位名称："&amp;"昆明市五华区人民政府莲华街道办事处"</f>
        <v>单位名称：昆明市五华区人民政府莲华街道办事处</v>
      </c>
    </row>
    <row r="4" ht="44.25" customHeight="1" spans="1:10">
      <c r="A4" s="163" t="s">
        <v>211</v>
      </c>
      <c r="B4" s="163" t="s">
        <v>332</v>
      </c>
      <c r="C4" s="163" t="s">
        <v>333</v>
      </c>
      <c r="D4" s="163" t="s">
        <v>334</v>
      </c>
      <c r="E4" s="163" t="s">
        <v>335</v>
      </c>
      <c r="F4" s="155" t="s">
        <v>336</v>
      </c>
      <c r="G4" s="163" t="s">
        <v>337</v>
      </c>
      <c r="H4" s="155" t="s">
        <v>338</v>
      </c>
      <c r="I4" s="155" t="s">
        <v>339</v>
      </c>
      <c r="J4" s="163" t="s">
        <v>340</v>
      </c>
    </row>
    <row r="5" ht="18.75" customHeight="1" spans="1:10">
      <c r="A5" s="164">
        <v>1</v>
      </c>
      <c r="B5" s="164">
        <v>2</v>
      </c>
      <c r="C5" s="164">
        <v>3</v>
      </c>
      <c r="D5" s="164">
        <v>4</v>
      </c>
      <c r="E5" s="164">
        <v>5</v>
      </c>
      <c r="F5" s="31">
        <v>6</v>
      </c>
      <c r="G5" s="164">
        <v>7</v>
      </c>
      <c r="H5" s="31">
        <v>8</v>
      </c>
      <c r="I5" s="31">
        <v>9</v>
      </c>
      <c r="J5" s="164">
        <v>10</v>
      </c>
    </row>
    <row r="6" ht="42" customHeight="1" spans="1:10">
      <c r="A6" s="32" t="s">
        <v>70</v>
      </c>
      <c r="B6" s="165"/>
      <c r="C6" s="165"/>
      <c r="D6" s="165"/>
      <c r="E6" s="166"/>
      <c r="F6" s="82"/>
      <c r="G6" s="166"/>
      <c r="H6" s="82"/>
      <c r="I6" s="82"/>
      <c r="J6" s="166"/>
    </row>
    <row r="7" ht="42" customHeight="1" spans="1:10">
      <c r="A7" s="167" t="s">
        <v>70</v>
      </c>
      <c r="B7" s="33"/>
      <c r="C7" s="33"/>
      <c r="D7" s="33"/>
      <c r="E7" s="32"/>
      <c r="F7" s="33"/>
      <c r="G7" s="32"/>
      <c r="H7" s="33"/>
      <c r="I7" s="33"/>
      <c r="J7" s="32"/>
    </row>
    <row r="8" ht="42" customHeight="1" spans="1:10">
      <c r="A8" s="168" t="s">
        <v>318</v>
      </c>
      <c r="B8" s="33" t="s">
        <v>341</v>
      </c>
      <c r="C8" s="33" t="s">
        <v>342</v>
      </c>
      <c r="D8" s="33" t="s">
        <v>343</v>
      </c>
      <c r="E8" s="32" t="s">
        <v>344</v>
      </c>
      <c r="F8" s="33" t="s">
        <v>345</v>
      </c>
      <c r="G8" s="32" t="s">
        <v>346</v>
      </c>
      <c r="H8" s="33" t="s">
        <v>347</v>
      </c>
      <c r="I8" s="33" t="s">
        <v>348</v>
      </c>
      <c r="J8" s="32" t="s">
        <v>349</v>
      </c>
    </row>
    <row r="9" ht="42" customHeight="1" spans="1:10">
      <c r="A9" s="168" t="s">
        <v>318</v>
      </c>
      <c r="B9" s="33" t="s">
        <v>341</v>
      </c>
      <c r="C9" s="33" t="s">
        <v>342</v>
      </c>
      <c r="D9" s="33" t="s">
        <v>350</v>
      </c>
      <c r="E9" s="32" t="s">
        <v>351</v>
      </c>
      <c r="F9" s="33" t="s">
        <v>352</v>
      </c>
      <c r="G9" s="32" t="s">
        <v>353</v>
      </c>
      <c r="H9" s="33" t="s">
        <v>354</v>
      </c>
      <c r="I9" s="33" t="s">
        <v>348</v>
      </c>
      <c r="J9" s="32" t="s">
        <v>355</v>
      </c>
    </row>
    <row r="10" ht="42" customHeight="1" spans="1:10">
      <c r="A10" s="168" t="s">
        <v>318</v>
      </c>
      <c r="B10" s="33" t="s">
        <v>341</v>
      </c>
      <c r="C10" s="33" t="s">
        <v>342</v>
      </c>
      <c r="D10" s="33" t="s">
        <v>356</v>
      </c>
      <c r="E10" s="32" t="s">
        <v>357</v>
      </c>
      <c r="F10" s="33" t="s">
        <v>345</v>
      </c>
      <c r="G10" s="32" t="s">
        <v>358</v>
      </c>
      <c r="H10" s="33" t="s">
        <v>354</v>
      </c>
      <c r="I10" s="33" t="s">
        <v>359</v>
      </c>
      <c r="J10" s="32" t="s">
        <v>360</v>
      </c>
    </row>
    <row r="11" ht="42" customHeight="1" spans="1:10">
      <c r="A11" s="168" t="s">
        <v>318</v>
      </c>
      <c r="B11" s="33" t="s">
        <v>341</v>
      </c>
      <c r="C11" s="33" t="s">
        <v>361</v>
      </c>
      <c r="D11" s="33" t="s">
        <v>362</v>
      </c>
      <c r="E11" s="32" t="s">
        <v>363</v>
      </c>
      <c r="F11" s="33" t="s">
        <v>352</v>
      </c>
      <c r="G11" s="32" t="s">
        <v>364</v>
      </c>
      <c r="H11" s="33" t="s">
        <v>354</v>
      </c>
      <c r="I11" s="33" t="s">
        <v>359</v>
      </c>
      <c r="J11" s="32" t="s">
        <v>365</v>
      </c>
    </row>
    <row r="12" ht="42" customHeight="1" spans="1:10">
      <c r="A12" s="168" t="s">
        <v>318</v>
      </c>
      <c r="B12" s="33" t="s">
        <v>341</v>
      </c>
      <c r="C12" s="33" t="s">
        <v>366</v>
      </c>
      <c r="D12" s="33" t="s">
        <v>367</v>
      </c>
      <c r="E12" s="32" t="s">
        <v>368</v>
      </c>
      <c r="F12" s="33" t="s">
        <v>345</v>
      </c>
      <c r="G12" s="32" t="s">
        <v>369</v>
      </c>
      <c r="H12" s="33" t="s">
        <v>354</v>
      </c>
      <c r="I12" s="33" t="s">
        <v>348</v>
      </c>
      <c r="J12" s="32" t="s">
        <v>368</v>
      </c>
    </row>
    <row r="13" ht="42" customHeight="1" spans="1:10">
      <c r="A13" s="168" t="s">
        <v>330</v>
      </c>
      <c r="B13" s="33" t="s">
        <v>370</v>
      </c>
      <c r="C13" s="33" t="s">
        <v>342</v>
      </c>
      <c r="D13" s="33" t="s">
        <v>343</v>
      </c>
      <c r="E13" s="32" t="s">
        <v>371</v>
      </c>
      <c r="F13" s="33" t="s">
        <v>345</v>
      </c>
      <c r="G13" s="32" t="s">
        <v>86</v>
      </c>
      <c r="H13" s="33" t="s">
        <v>372</v>
      </c>
      <c r="I13" s="33" t="s">
        <v>348</v>
      </c>
      <c r="J13" s="32" t="s">
        <v>373</v>
      </c>
    </row>
    <row r="14" ht="42" customHeight="1" spans="1:10">
      <c r="A14" s="168" t="s">
        <v>330</v>
      </c>
      <c r="B14" s="33" t="s">
        <v>370</v>
      </c>
      <c r="C14" s="33" t="s">
        <v>342</v>
      </c>
      <c r="D14" s="33" t="s">
        <v>343</v>
      </c>
      <c r="E14" s="32" t="s">
        <v>374</v>
      </c>
      <c r="F14" s="33" t="s">
        <v>352</v>
      </c>
      <c r="G14" s="32" t="s">
        <v>375</v>
      </c>
      <c r="H14" s="33" t="s">
        <v>376</v>
      </c>
      <c r="I14" s="33" t="s">
        <v>348</v>
      </c>
      <c r="J14" s="32" t="s">
        <v>377</v>
      </c>
    </row>
    <row r="15" ht="42" customHeight="1" spans="1:10">
      <c r="A15" s="168" t="s">
        <v>330</v>
      </c>
      <c r="B15" s="33" t="s">
        <v>370</v>
      </c>
      <c r="C15" s="33" t="s">
        <v>342</v>
      </c>
      <c r="D15" s="33" t="s">
        <v>343</v>
      </c>
      <c r="E15" s="32" t="s">
        <v>378</v>
      </c>
      <c r="F15" s="33" t="s">
        <v>352</v>
      </c>
      <c r="G15" s="32" t="s">
        <v>379</v>
      </c>
      <c r="H15" s="33" t="s">
        <v>380</v>
      </c>
      <c r="I15" s="33" t="s">
        <v>348</v>
      </c>
      <c r="J15" s="32" t="s">
        <v>381</v>
      </c>
    </row>
    <row r="16" ht="42" customHeight="1" spans="1:10">
      <c r="A16" s="168" t="s">
        <v>330</v>
      </c>
      <c r="B16" s="33" t="s">
        <v>370</v>
      </c>
      <c r="C16" s="33" t="s">
        <v>342</v>
      </c>
      <c r="D16" s="33" t="s">
        <v>350</v>
      </c>
      <c r="E16" s="32" t="s">
        <v>382</v>
      </c>
      <c r="F16" s="33" t="s">
        <v>345</v>
      </c>
      <c r="G16" s="32" t="s">
        <v>383</v>
      </c>
      <c r="H16" s="33" t="s">
        <v>354</v>
      </c>
      <c r="I16" s="33" t="s">
        <v>348</v>
      </c>
      <c r="J16" s="32" t="s">
        <v>384</v>
      </c>
    </row>
    <row r="17" ht="42" customHeight="1" spans="1:10">
      <c r="A17" s="168" t="s">
        <v>330</v>
      </c>
      <c r="B17" s="33" t="s">
        <v>370</v>
      </c>
      <c r="C17" s="33" t="s">
        <v>342</v>
      </c>
      <c r="D17" s="33" t="s">
        <v>350</v>
      </c>
      <c r="E17" s="32" t="s">
        <v>385</v>
      </c>
      <c r="F17" s="33" t="s">
        <v>352</v>
      </c>
      <c r="G17" s="32" t="s">
        <v>353</v>
      </c>
      <c r="H17" s="33" t="s">
        <v>354</v>
      </c>
      <c r="I17" s="33" t="s">
        <v>348</v>
      </c>
      <c r="J17" s="32" t="s">
        <v>386</v>
      </c>
    </row>
    <row r="18" ht="42" customHeight="1" spans="1:10">
      <c r="A18" s="168" t="s">
        <v>330</v>
      </c>
      <c r="B18" s="33" t="s">
        <v>370</v>
      </c>
      <c r="C18" s="33" t="s">
        <v>342</v>
      </c>
      <c r="D18" s="33" t="s">
        <v>350</v>
      </c>
      <c r="E18" s="32" t="s">
        <v>387</v>
      </c>
      <c r="F18" s="33" t="s">
        <v>352</v>
      </c>
      <c r="G18" s="32" t="s">
        <v>353</v>
      </c>
      <c r="H18" s="33" t="s">
        <v>354</v>
      </c>
      <c r="I18" s="33" t="s">
        <v>348</v>
      </c>
      <c r="J18" s="32" t="s">
        <v>388</v>
      </c>
    </row>
    <row r="19" ht="42" customHeight="1" spans="1:10">
      <c r="A19" s="168" t="s">
        <v>330</v>
      </c>
      <c r="B19" s="33" t="s">
        <v>370</v>
      </c>
      <c r="C19" s="33" t="s">
        <v>342</v>
      </c>
      <c r="D19" s="33" t="s">
        <v>356</v>
      </c>
      <c r="E19" s="32" t="s">
        <v>389</v>
      </c>
      <c r="F19" s="33" t="s">
        <v>345</v>
      </c>
      <c r="G19" s="32" t="s">
        <v>390</v>
      </c>
      <c r="H19" s="33" t="s">
        <v>354</v>
      </c>
      <c r="I19" s="33" t="s">
        <v>348</v>
      </c>
      <c r="J19" s="32" t="s">
        <v>391</v>
      </c>
    </row>
    <row r="20" ht="42" customHeight="1" spans="1:10">
      <c r="A20" s="168" t="s">
        <v>330</v>
      </c>
      <c r="B20" s="33" t="s">
        <v>370</v>
      </c>
      <c r="C20" s="33" t="s">
        <v>361</v>
      </c>
      <c r="D20" s="33" t="s">
        <v>362</v>
      </c>
      <c r="E20" s="32" t="s">
        <v>392</v>
      </c>
      <c r="F20" s="33" t="s">
        <v>352</v>
      </c>
      <c r="G20" s="32" t="s">
        <v>390</v>
      </c>
      <c r="H20" s="33" t="s">
        <v>354</v>
      </c>
      <c r="I20" s="33" t="s">
        <v>348</v>
      </c>
      <c r="J20" s="32" t="s">
        <v>393</v>
      </c>
    </row>
    <row r="21" ht="42" customHeight="1" spans="1:10">
      <c r="A21" s="168" t="s">
        <v>330</v>
      </c>
      <c r="B21" s="33" t="s">
        <v>370</v>
      </c>
      <c r="C21" s="33" t="s">
        <v>361</v>
      </c>
      <c r="D21" s="33" t="s">
        <v>362</v>
      </c>
      <c r="E21" s="32" t="s">
        <v>394</v>
      </c>
      <c r="F21" s="33" t="s">
        <v>352</v>
      </c>
      <c r="G21" s="32" t="s">
        <v>395</v>
      </c>
      <c r="H21" s="33" t="s">
        <v>354</v>
      </c>
      <c r="I21" s="33" t="s">
        <v>359</v>
      </c>
      <c r="J21" s="32" t="s">
        <v>396</v>
      </c>
    </row>
    <row r="22" ht="42" customHeight="1" spans="1:10">
      <c r="A22" s="168" t="s">
        <v>330</v>
      </c>
      <c r="B22" s="33" t="s">
        <v>370</v>
      </c>
      <c r="C22" s="33" t="s">
        <v>366</v>
      </c>
      <c r="D22" s="33" t="s">
        <v>367</v>
      </c>
      <c r="E22" s="32" t="s">
        <v>397</v>
      </c>
      <c r="F22" s="33" t="s">
        <v>345</v>
      </c>
      <c r="G22" s="32" t="s">
        <v>358</v>
      </c>
      <c r="H22" s="33" t="s">
        <v>354</v>
      </c>
      <c r="I22" s="33" t="s">
        <v>348</v>
      </c>
      <c r="J22" s="32" t="s">
        <v>398</v>
      </c>
    </row>
    <row r="23" ht="42" customHeight="1" spans="1:10">
      <c r="A23" s="168" t="s">
        <v>305</v>
      </c>
      <c r="B23" s="33" t="s">
        <v>399</v>
      </c>
      <c r="C23" s="33" t="s">
        <v>342</v>
      </c>
      <c r="D23" s="33" t="s">
        <v>343</v>
      </c>
      <c r="E23" s="32" t="s">
        <v>400</v>
      </c>
      <c r="F23" s="33" t="s">
        <v>352</v>
      </c>
      <c r="G23" s="32" t="s">
        <v>93</v>
      </c>
      <c r="H23" s="33" t="s">
        <v>401</v>
      </c>
      <c r="I23" s="33" t="s">
        <v>348</v>
      </c>
      <c r="J23" s="32" t="s">
        <v>402</v>
      </c>
    </row>
    <row r="24" ht="42" customHeight="1" spans="1:10">
      <c r="A24" s="168" t="s">
        <v>305</v>
      </c>
      <c r="B24" s="33" t="s">
        <v>399</v>
      </c>
      <c r="C24" s="33" t="s">
        <v>342</v>
      </c>
      <c r="D24" s="33" t="s">
        <v>343</v>
      </c>
      <c r="E24" s="32" t="s">
        <v>403</v>
      </c>
      <c r="F24" s="33" t="s">
        <v>352</v>
      </c>
      <c r="G24" s="32" t="s">
        <v>404</v>
      </c>
      <c r="H24" s="33" t="s">
        <v>401</v>
      </c>
      <c r="I24" s="33" t="s">
        <v>348</v>
      </c>
      <c r="J24" s="32" t="s">
        <v>405</v>
      </c>
    </row>
    <row r="25" ht="42" customHeight="1" spans="1:10">
      <c r="A25" s="168" t="s">
        <v>305</v>
      </c>
      <c r="B25" s="33" t="s">
        <v>399</v>
      </c>
      <c r="C25" s="33" t="s">
        <v>342</v>
      </c>
      <c r="D25" s="33" t="s">
        <v>343</v>
      </c>
      <c r="E25" s="32" t="s">
        <v>406</v>
      </c>
      <c r="F25" s="33" t="s">
        <v>352</v>
      </c>
      <c r="G25" s="32" t="s">
        <v>407</v>
      </c>
      <c r="H25" s="33" t="s">
        <v>401</v>
      </c>
      <c r="I25" s="33" t="s">
        <v>348</v>
      </c>
      <c r="J25" s="32" t="s">
        <v>408</v>
      </c>
    </row>
    <row r="26" ht="42" customHeight="1" spans="1:10">
      <c r="A26" s="168" t="s">
        <v>305</v>
      </c>
      <c r="B26" s="33" t="s">
        <v>399</v>
      </c>
      <c r="C26" s="33" t="s">
        <v>342</v>
      </c>
      <c r="D26" s="33" t="s">
        <v>343</v>
      </c>
      <c r="E26" s="32" t="s">
        <v>409</v>
      </c>
      <c r="F26" s="33" t="s">
        <v>352</v>
      </c>
      <c r="G26" s="32" t="s">
        <v>85</v>
      </c>
      <c r="H26" s="33" t="s">
        <v>401</v>
      </c>
      <c r="I26" s="33" t="s">
        <v>348</v>
      </c>
      <c r="J26" s="32" t="s">
        <v>410</v>
      </c>
    </row>
    <row r="27" ht="42" customHeight="1" spans="1:10">
      <c r="A27" s="168" t="s">
        <v>305</v>
      </c>
      <c r="B27" s="33" t="s">
        <v>399</v>
      </c>
      <c r="C27" s="33" t="s">
        <v>342</v>
      </c>
      <c r="D27" s="33" t="s">
        <v>343</v>
      </c>
      <c r="E27" s="32" t="s">
        <v>411</v>
      </c>
      <c r="F27" s="33" t="s">
        <v>352</v>
      </c>
      <c r="G27" s="32" t="s">
        <v>90</v>
      </c>
      <c r="H27" s="33" t="s">
        <v>401</v>
      </c>
      <c r="I27" s="33" t="s">
        <v>348</v>
      </c>
      <c r="J27" s="32" t="s">
        <v>412</v>
      </c>
    </row>
    <row r="28" ht="42" customHeight="1" spans="1:10">
      <c r="A28" s="168" t="s">
        <v>305</v>
      </c>
      <c r="B28" s="33" t="s">
        <v>399</v>
      </c>
      <c r="C28" s="33" t="s">
        <v>342</v>
      </c>
      <c r="D28" s="33" t="s">
        <v>343</v>
      </c>
      <c r="E28" s="32" t="s">
        <v>413</v>
      </c>
      <c r="F28" s="33" t="s">
        <v>352</v>
      </c>
      <c r="G28" s="32" t="s">
        <v>84</v>
      </c>
      <c r="H28" s="33" t="s">
        <v>401</v>
      </c>
      <c r="I28" s="33" t="s">
        <v>348</v>
      </c>
      <c r="J28" s="32" t="s">
        <v>414</v>
      </c>
    </row>
    <row r="29" ht="42" customHeight="1" spans="1:10">
      <c r="A29" s="168" t="s">
        <v>305</v>
      </c>
      <c r="B29" s="33" t="s">
        <v>399</v>
      </c>
      <c r="C29" s="33" t="s">
        <v>342</v>
      </c>
      <c r="D29" s="33" t="s">
        <v>350</v>
      </c>
      <c r="E29" s="32" t="s">
        <v>415</v>
      </c>
      <c r="F29" s="33" t="s">
        <v>352</v>
      </c>
      <c r="G29" s="32" t="s">
        <v>416</v>
      </c>
      <c r="H29" s="33" t="s">
        <v>417</v>
      </c>
      <c r="I29" s="33" t="s">
        <v>359</v>
      </c>
      <c r="J29" s="32" t="s">
        <v>418</v>
      </c>
    </row>
    <row r="30" ht="42" customHeight="1" spans="1:10">
      <c r="A30" s="168" t="s">
        <v>305</v>
      </c>
      <c r="B30" s="33" t="s">
        <v>399</v>
      </c>
      <c r="C30" s="33" t="s">
        <v>361</v>
      </c>
      <c r="D30" s="33" t="s">
        <v>362</v>
      </c>
      <c r="E30" s="32" t="s">
        <v>419</v>
      </c>
      <c r="F30" s="33" t="s">
        <v>352</v>
      </c>
      <c r="G30" s="32" t="s">
        <v>420</v>
      </c>
      <c r="H30" s="33" t="s">
        <v>417</v>
      </c>
      <c r="I30" s="33" t="s">
        <v>348</v>
      </c>
      <c r="J30" s="32" t="s">
        <v>421</v>
      </c>
    </row>
    <row r="31" ht="42" customHeight="1" spans="1:10">
      <c r="A31" s="168" t="s">
        <v>305</v>
      </c>
      <c r="B31" s="33" t="s">
        <v>399</v>
      </c>
      <c r="C31" s="33" t="s">
        <v>366</v>
      </c>
      <c r="D31" s="33" t="s">
        <v>367</v>
      </c>
      <c r="E31" s="32" t="s">
        <v>368</v>
      </c>
      <c r="F31" s="33" t="s">
        <v>345</v>
      </c>
      <c r="G31" s="32" t="s">
        <v>390</v>
      </c>
      <c r="H31" s="33" t="s">
        <v>354</v>
      </c>
      <c r="I31" s="33" t="s">
        <v>348</v>
      </c>
      <c r="J31" s="32" t="s">
        <v>422</v>
      </c>
    </row>
    <row r="32" ht="42" customHeight="1" spans="1:10">
      <c r="A32" s="168" t="s">
        <v>312</v>
      </c>
      <c r="B32" s="33" t="s">
        <v>423</v>
      </c>
      <c r="C32" s="33" t="s">
        <v>342</v>
      </c>
      <c r="D32" s="33" t="s">
        <v>343</v>
      </c>
      <c r="E32" s="32" t="s">
        <v>424</v>
      </c>
      <c r="F32" s="33" t="s">
        <v>345</v>
      </c>
      <c r="G32" s="32" t="s">
        <v>86</v>
      </c>
      <c r="H32" s="33" t="s">
        <v>425</v>
      </c>
      <c r="I32" s="33" t="s">
        <v>348</v>
      </c>
      <c r="J32" s="32" t="s">
        <v>426</v>
      </c>
    </row>
    <row r="33" ht="42" customHeight="1" spans="1:10">
      <c r="A33" s="168" t="s">
        <v>312</v>
      </c>
      <c r="B33" s="33" t="s">
        <v>423</v>
      </c>
      <c r="C33" s="33" t="s">
        <v>342</v>
      </c>
      <c r="D33" s="33" t="s">
        <v>343</v>
      </c>
      <c r="E33" s="32" t="s">
        <v>427</v>
      </c>
      <c r="F33" s="33" t="s">
        <v>428</v>
      </c>
      <c r="G33" s="32" t="s">
        <v>84</v>
      </c>
      <c r="H33" s="33" t="s">
        <v>429</v>
      </c>
      <c r="I33" s="33" t="s">
        <v>348</v>
      </c>
      <c r="J33" s="32" t="s">
        <v>430</v>
      </c>
    </row>
    <row r="34" ht="42" customHeight="1" spans="1:10">
      <c r="A34" s="168" t="s">
        <v>312</v>
      </c>
      <c r="B34" s="33" t="s">
        <v>423</v>
      </c>
      <c r="C34" s="33" t="s">
        <v>342</v>
      </c>
      <c r="D34" s="33" t="s">
        <v>343</v>
      </c>
      <c r="E34" s="32" t="s">
        <v>431</v>
      </c>
      <c r="F34" s="33" t="s">
        <v>352</v>
      </c>
      <c r="G34" s="32" t="s">
        <v>432</v>
      </c>
      <c r="H34" s="33" t="s">
        <v>372</v>
      </c>
      <c r="I34" s="33" t="s">
        <v>348</v>
      </c>
      <c r="J34" s="32" t="s">
        <v>433</v>
      </c>
    </row>
    <row r="35" ht="42" customHeight="1" spans="1:10">
      <c r="A35" s="168" t="s">
        <v>312</v>
      </c>
      <c r="B35" s="33" t="s">
        <v>423</v>
      </c>
      <c r="C35" s="33" t="s">
        <v>342</v>
      </c>
      <c r="D35" s="33" t="s">
        <v>343</v>
      </c>
      <c r="E35" s="32" t="s">
        <v>434</v>
      </c>
      <c r="F35" s="33" t="s">
        <v>345</v>
      </c>
      <c r="G35" s="32" t="s">
        <v>432</v>
      </c>
      <c r="H35" s="33" t="s">
        <v>372</v>
      </c>
      <c r="I35" s="33" t="s">
        <v>348</v>
      </c>
      <c r="J35" s="32" t="s">
        <v>435</v>
      </c>
    </row>
    <row r="36" ht="42" customHeight="1" spans="1:10">
      <c r="A36" s="168" t="s">
        <v>312</v>
      </c>
      <c r="B36" s="33" t="s">
        <v>423</v>
      </c>
      <c r="C36" s="33" t="s">
        <v>342</v>
      </c>
      <c r="D36" s="33" t="s">
        <v>343</v>
      </c>
      <c r="E36" s="32" t="s">
        <v>436</v>
      </c>
      <c r="F36" s="33" t="s">
        <v>352</v>
      </c>
      <c r="G36" s="32" t="s">
        <v>432</v>
      </c>
      <c r="H36" s="33" t="s">
        <v>429</v>
      </c>
      <c r="I36" s="33" t="s">
        <v>348</v>
      </c>
      <c r="J36" s="32" t="s">
        <v>437</v>
      </c>
    </row>
    <row r="37" ht="42" customHeight="1" spans="1:10">
      <c r="A37" s="168" t="s">
        <v>312</v>
      </c>
      <c r="B37" s="33" t="s">
        <v>423</v>
      </c>
      <c r="C37" s="33" t="s">
        <v>342</v>
      </c>
      <c r="D37" s="33" t="s">
        <v>343</v>
      </c>
      <c r="E37" s="32" t="s">
        <v>438</v>
      </c>
      <c r="F37" s="33" t="s">
        <v>345</v>
      </c>
      <c r="G37" s="32" t="s">
        <v>432</v>
      </c>
      <c r="H37" s="33" t="s">
        <v>425</v>
      </c>
      <c r="I37" s="33" t="s">
        <v>348</v>
      </c>
      <c r="J37" s="32" t="s">
        <v>439</v>
      </c>
    </row>
    <row r="38" ht="42" customHeight="1" spans="1:10">
      <c r="A38" s="168" t="s">
        <v>312</v>
      </c>
      <c r="B38" s="33" t="s">
        <v>423</v>
      </c>
      <c r="C38" s="33" t="s">
        <v>342</v>
      </c>
      <c r="D38" s="33" t="s">
        <v>350</v>
      </c>
      <c r="E38" s="32" t="s">
        <v>440</v>
      </c>
      <c r="F38" s="33" t="s">
        <v>352</v>
      </c>
      <c r="G38" s="32" t="s">
        <v>353</v>
      </c>
      <c r="H38" s="33" t="s">
        <v>354</v>
      </c>
      <c r="I38" s="33" t="s">
        <v>348</v>
      </c>
      <c r="J38" s="32" t="s">
        <v>441</v>
      </c>
    </row>
    <row r="39" ht="42" customHeight="1" spans="1:10">
      <c r="A39" s="168" t="s">
        <v>312</v>
      </c>
      <c r="B39" s="33" t="s">
        <v>423</v>
      </c>
      <c r="C39" s="33" t="s">
        <v>342</v>
      </c>
      <c r="D39" s="33" t="s">
        <v>350</v>
      </c>
      <c r="E39" s="32" t="s">
        <v>442</v>
      </c>
      <c r="F39" s="33" t="s">
        <v>443</v>
      </c>
      <c r="G39" s="32" t="s">
        <v>358</v>
      </c>
      <c r="H39" s="33" t="s">
        <v>354</v>
      </c>
      <c r="I39" s="33" t="s">
        <v>348</v>
      </c>
      <c r="J39" s="32" t="s">
        <v>444</v>
      </c>
    </row>
    <row r="40" ht="42" customHeight="1" spans="1:10">
      <c r="A40" s="168" t="s">
        <v>312</v>
      </c>
      <c r="B40" s="33" t="s">
        <v>423</v>
      </c>
      <c r="C40" s="33" t="s">
        <v>342</v>
      </c>
      <c r="D40" s="33" t="s">
        <v>350</v>
      </c>
      <c r="E40" s="32" t="s">
        <v>445</v>
      </c>
      <c r="F40" s="33" t="s">
        <v>352</v>
      </c>
      <c r="G40" s="32" t="s">
        <v>353</v>
      </c>
      <c r="H40" s="33" t="s">
        <v>354</v>
      </c>
      <c r="I40" s="33" t="s">
        <v>348</v>
      </c>
      <c r="J40" s="32" t="s">
        <v>446</v>
      </c>
    </row>
    <row r="41" ht="42" customHeight="1" spans="1:10">
      <c r="A41" s="168" t="s">
        <v>312</v>
      </c>
      <c r="B41" s="33" t="s">
        <v>423</v>
      </c>
      <c r="C41" s="33" t="s">
        <v>342</v>
      </c>
      <c r="D41" s="33" t="s">
        <v>350</v>
      </c>
      <c r="E41" s="32" t="s">
        <v>447</v>
      </c>
      <c r="F41" s="33" t="s">
        <v>352</v>
      </c>
      <c r="G41" s="32" t="s">
        <v>353</v>
      </c>
      <c r="H41" s="33" t="s">
        <v>354</v>
      </c>
      <c r="I41" s="33" t="s">
        <v>348</v>
      </c>
      <c r="J41" s="32" t="s">
        <v>448</v>
      </c>
    </row>
    <row r="42" ht="42" customHeight="1" spans="1:10">
      <c r="A42" s="168" t="s">
        <v>312</v>
      </c>
      <c r="B42" s="33" t="s">
        <v>423</v>
      </c>
      <c r="C42" s="33" t="s">
        <v>342</v>
      </c>
      <c r="D42" s="33" t="s">
        <v>356</v>
      </c>
      <c r="E42" s="32" t="s">
        <v>449</v>
      </c>
      <c r="F42" s="33" t="s">
        <v>428</v>
      </c>
      <c r="G42" s="32" t="s">
        <v>83</v>
      </c>
      <c r="H42" s="33" t="s">
        <v>450</v>
      </c>
      <c r="I42" s="33" t="s">
        <v>348</v>
      </c>
      <c r="J42" s="32" t="s">
        <v>449</v>
      </c>
    </row>
    <row r="43" ht="42" customHeight="1" spans="1:10">
      <c r="A43" s="168" t="s">
        <v>312</v>
      </c>
      <c r="B43" s="33" t="s">
        <v>423</v>
      </c>
      <c r="C43" s="33" t="s">
        <v>361</v>
      </c>
      <c r="D43" s="33" t="s">
        <v>362</v>
      </c>
      <c r="E43" s="32" t="s">
        <v>451</v>
      </c>
      <c r="F43" s="33" t="s">
        <v>352</v>
      </c>
      <c r="G43" s="32" t="s">
        <v>452</v>
      </c>
      <c r="H43" s="33" t="s">
        <v>417</v>
      </c>
      <c r="I43" s="33" t="s">
        <v>359</v>
      </c>
      <c r="J43" s="32" t="s">
        <v>453</v>
      </c>
    </row>
    <row r="44" ht="42" customHeight="1" spans="1:10">
      <c r="A44" s="168" t="s">
        <v>312</v>
      </c>
      <c r="B44" s="33" t="s">
        <v>423</v>
      </c>
      <c r="C44" s="33" t="s">
        <v>361</v>
      </c>
      <c r="D44" s="33" t="s">
        <v>362</v>
      </c>
      <c r="E44" s="32" t="s">
        <v>454</v>
      </c>
      <c r="F44" s="33" t="s">
        <v>352</v>
      </c>
      <c r="G44" s="32" t="s">
        <v>455</v>
      </c>
      <c r="H44" s="33" t="s">
        <v>417</v>
      </c>
      <c r="I44" s="33" t="s">
        <v>359</v>
      </c>
      <c r="J44" s="32" t="s">
        <v>456</v>
      </c>
    </row>
    <row r="45" ht="42" customHeight="1" spans="1:10">
      <c r="A45" s="168" t="s">
        <v>312</v>
      </c>
      <c r="B45" s="33" t="s">
        <v>423</v>
      </c>
      <c r="C45" s="33" t="s">
        <v>361</v>
      </c>
      <c r="D45" s="33" t="s">
        <v>362</v>
      </c>
      <c r="E45" s="32" t="s">
        <v>457</v>
      </c>
      <c r="F45" s="33" t="s">
        <v>352</v>
      </c>
      <c r="G45" s="32" t="s">
        <v>458</v>
      </c>
      <c r="H45" s="33" t="s">
        <v>417</v>
      </c>
      <c r="I45" s="33" t="s">
        <v>359</v>
      </c>
      <c r="J45" s="32" t="s">
        <v>459</v>
      </c>
    </row>
    <row r="46" ht="42" customHeight="1" spans="1:10">
      <c r="A46" s="168" t="s">
        <v>312</v>
      </c>
      <c r="B46" s="33" t="s">
        <v>423</v>
      </c>
      <c r="C46" s="33" t="s">
        <v>366</v>
      </c>
      <c r="D46" s="33" t="s">
        <v>367</v>
      </c>
      <c r="E46" s="32" t="s">
        <v>460</v>
      </c>
      <c r="F46" s="33" t="s">
        <v>345</v>
      </c>
      <c r="G46" s="32" t="s">
        <v>358</v>
      </c>
      <c r="H46" s="33" t="s">
        <v>354</v>
      </c>
      <c r="I46" s="33" t="s">
        <v>348</v>
      </c>
      <c r="J46" s="32" t="s">
        <v>461</v>
      </c>
    </row>
    <row r="47" ht="42" customHeight="1" spans="1:10">
      <c r="A47" s="168" t="s">
        <v>321</v>
      </c>
      <c r="B47" s="33" t="s">
        <v>462</v>
      </c>
      <c r="C47" s="33" t="s">
        <v>342</v>
      </c>
      <c r="D47" s="33" t="s">
        <v>343</v>
      </c>
      <c r="E47" s="32" t="s">
        <v>463</v>
      </c>
      <c r="F47" s="33" t="s">
        <v>352</v>
      </c>
      <c r="G47" s="32" t="s">
        <v>93</v>
      </c>
      <c r="H47" s="33" t="s">
        <v>347</v>
      </c>
      <c r="I47" s="33" t="s">
        <v>348</v>
      </c>
      <c r="J47" s="32" t="s">
        <v>464</v>
      </c>
    </row>
    <row r="48" ht="42" customHeight="1" spans="1:10">
      <c r="A48" s="168" t="s">
        <v>321</v>
      </c>
      <c r="B48" s="33" t="s">
        <v>462</v>
      </c>
      <c r="C48" s="33" t="s">
        <v>342</v>
      </c>
      <c r="D48" s="33" t="s">
        <v>350</v>
      </c>
      <c r="E48" s="32" t="s">
        <v>415</v>
      </c>
      <c r="F48" s="33" t="s">
        <v>352</v>
      </c>
      <c r="G48" s="32" t="s">
        <v>416</v>
      </c>
      <c r="H48" s="33" t="s">
        <v>417</v>
      </c>
      <c r="I48" s="33" t="s">
        <v>359</v>
      </c>
      <c r="J48" s="32" t="s">
        <v>465</v>
      </c>
    </row>
    <row r="49" ht="42" customHeight="1" spans="1:10">
      <c r="A49" s="168" t="s">
        <v>321</v>
      </c>
      <c r="B49" s="33" t="s">
        <v>462</v>
      </c>
      <c r="C49" s="33" t="s">
        <v>342</v>
      </c>
      <c r="D49" s="33" t="s">
        <v>356</v>
      </c>
      <c r="E49" s="32" t="s">
        <v>466</v>
      </c>
      <c r="F49" s="33" t="s">
        <v>345</v>
      </c>
      <c r="G49" s="32" t="s">
        <v>467</v>
      </c>
      <c r="H49" s="33" t="s">
        <v>354</v>
      </c>
      <c r="I49" s="33" t="s">
        <v>348</v>
      </c>
      <c r="J49" s="32" t="s">
        <v>468</v>
      </c>
    </row>
    <row r="50" ht="42" customHeight="1" spans="1:10">
      <c r="A50" s="168" t="s">
        <v>321</v>
      </c>
      <c r="B50" s="33" t="s">
        <v>462</v>
      </c>
      <c r="C50" s="33" t="s">
        <v>361</v>
      </c>
      <c r="D50" s="33" t="s">
        <v>362</v>
      </c>
      <c r="E50" s="32" t="s">
        <v>419</v>
      </c>
      <c r="F50" s="33" t="s">
        <v>352</v>
      </c>
      <c r="G50" s="32" t="s">
        <v>420</v>
      </c>
      <c r="H50" s="33" t="s">
        <v>417</v>
      </c>
      <c r="I50" s="33" t="s">
        <v>359</v>
      </c>
      <c r="J50" s="32" t="s">
        <v>469</v>
      </c>
    </row>
    <row r="51" ht="42" customHeight="1" spans="1:10">
      <c r="A51" s="168" t="s">
        <v>321</v>
      </c>
      <c r="B51" s="33" t="s">
        <v>462</v>
      </c>
      <c r="C51" s="33" t="s">
        <v>366</v>
      </c>
      <c r="D51" s="33" t="s">
        <v>367</v>
      </c>
      <c r="E51" s="32" t="s">
        <v>368</v>
      </c>
      <c r="F51" s="33" t="s">
        <v>345</v>
      </c>
      <c r="G51" s="32" t="s">
        <v>467</v>
      </c>
      <c r="H51" s="33" t="s">
        <v>354</v>
      </c>
      <c r="I51" s="33" t="s">
        <v>348</v>
      </c>
      <c r="J51" s="32" t="s">
        <v>470</v>
      </c>
    </row>
    <row r="52" ht="42" customHeight="1" spans="1:10">
      <c r="A52" s="168" t="s">
        <v>321</v>
      </c>
      <c r="B52" s="33" t="s">
        <v>462</v>
      </c>
      <c r="C52" s="33" t="s">
        <v>471</v>
      </c>
      <c r="D52" s="33" t="s">
        <v>472</v>
      </c>
      <c r="E52" s="32" t="s">
        <v>473</v>
      </c>
      <c r="F52" s="33" t="s">
        <v>428</v>
      </c>
      <c r="G52" s="32" t="s">
        <v>474</v>
      </c>
      <c r="H52" s="33" t="s">
        <v>475</v>
      </c>
      <c r="I52" s="33" t="s">
        <v>348</v>
      </c>
      <c r="J52" s="32" t="s">
        <v>476</v>
      </c>
    </row>
    <row r="53" ht="42" customHeight="1" spans="1:10">
      <c r="A53" s="168" t="s">
        <v>326</v>
      </c>
      <c r="B53" s="33" t="s">
        <v>477</v>
      </c>
      <c r="C53" s="33" t="s">
        <v>342</v>
      </c>
      <c r="D53" s="33" t="s">
        <v>343</v>
      </c>
      <c r="E53" s="32" t="s">
        <v>478</v>
      </c>
      <c r="F53" s="33" t="s">
        <v>345</v>
      </c>
      <c r="G53" s="32" t="s">
        <v>479</v>
      </c>
      <c r="H53" s="33" t="s">
        <v>480</v>
      </c>
      <c r="I53" s="33" t="s">
        <v>348</v>
      </c>
      <c r="J53" s="32" t="s">
        <v>481</v>
      </c>
    </row>
    <row r="54" ht="42" customHeight="1" spans="1:10">
      <c r="A54" s="168" t="s">
        <v>326</v>
      </c>
      <c r="B54" s="33" t="s">
        <v>477</v>
      </c>
      <c r="C54" s="33" t="s">
        <v>342</v>
      </c>
      <c r="D54" s="33" t="s">
        <v>343</v>
      </c>
      <c r="E54" s="32" t="s">
        <v>482</v>
      </c>
      <c r="F54" s="33" t="s">
        <v>352</v>
      </c>
      <c r="G54" s="32" t="s">
        <v>432</v>
      </c>
      <c r="H54" s="33" t="s">
        <v>429</v>
      </c>
      <c r="I54" s="33" t="s">
        <v>348</v>
      </c>
      <c r="J54" s="32" t="s">
        <v>483</v>
      </c>
    </row>
    <row r="55" ht="42" customHeight="1" spans="1:10">
      <c r="A55" s="168" t="s">
        <v>326</v>
      </c>
      <c r="B55" s="33" t="s">
        <v>477</v>
      </c>
      <c r="C55" s="33" t="s">
        <v>342</v>
      </c>
      <c r="D55" s="33" t="s">
        <v>350</v>
      </c>
      <c r="E55" s="32" t="s">
        <v>484</v>
      </c>
      <c r="F55" s="33" t="s">
        <v>345</v>
      </c>
      <c r="G55" s="32" t="s">
        <v>485</v>
      </c>
      <c r="H55" s="33" t="s">
        <v>354</v>
      </c>
      <c r="I55" s="33" t="s">
        <v>348</v>
      </c>
      <c r="J55" s="32" t="s">
        <v>486</v>
      </c>
    </row>
    <row r="56" ht="42" customHeight="1" spans="1:10">
      <c r="A56" s="168" t="s">
        <v>326</v>
      </c>
      <c r="B56" s="33" t="s">
        <v>477</v>
      </c>
      <c r="C56" s="33" t="s">
        <v>342</v>
      </c>
      <c r="D56" s="33" t="s">
        <v>350</v>
      </c>
      <c r="E56" s="32" t="s">
        <v>487</v>
      </c>
      <c r="F56" s="33" t="s">
        <v>352</v>
      </c>
      <c r="G56" s="32" t="s">
        <v>416</v>
      </c>
      <c r="H56" s="33" t="s">
        <v>417</v>
      </c>
      <c r="I56" s="33" t="s">
        <v>359</v>
      </c>
      <c r="J56" s="32" t="s">
        <v>488</v>
      </c>
    </row>
    <row r="57" ht="42" customHeight="1" spans="1:10">
      <c r="A57" s="168" t="s">
        <v>326</v>
      </c>
      <c r="B57" s="33" t="s">
        <v>477</v>
      </c>
      <c r="C57" s="33" t="s">
        <v>342</v>
      </c>
      <c r="D57" s="33" t="s">
        <v>356</v>
      </c>
      <c r="E57" s="32" t="s">
        <v>489</v>
      </c>
      <c r="F57" s="33" t="s">
        <v>352</v>
      </c>
      <c r="G57" s="32" t="s">
        <v>390</v>
      </c>
      <c r="H57" s="33" t="s">
        <v>354</v>
      </c>
      <c r="I57" s="33" t="s">
        <v>348</v>
      </c>
      <c r="J57" s="32" t="s">
        <v>490</v>
      </c>
    </row>
    <row r="58" ht="42" customHeight="1" spans="1:10">
      <c r="A58" s="168" t="s">
        <v>326</v>
      </c>
      <c r="B58" s="33" t="s">
        <v>477</v>
      </c>
      <c r="C58" s="33" t="s">
        <v>361</v>
      </c>
      <c r="D58" s="33" t="s">
        <v>362</v>
      </c>
      <c r="E58" s="32" t="s">
        <v>491</v>
      </c>
      <c r="F58" s="33" t="s">
        <v>352</v>
      </c>
      <c r="G58" s="32" t="s">
        <v>492</v>
      </c>
      <c r="H58" s="33" t="s">
        <v>417</v>
      </c>
      <c r="I58" s="33" t="s">
        <v>348</v>
      </c>
      <c r="J58" s="32" t="s">
        <v>493</v>
      </c>
    </row>
    <row r="59" ht="42" customHeight="1" spans="1:10">
      <c r="A59" s="168" t="s">
        <v>326</v>
      </c>
      <c r="B59" s="33" t="s">
        <v>477</v>
      </c>
      <c r="C59" s="33" t="s">
        <v>366</v>
      </c>
      <c r="D59" s="33" t="s">
        <v>367</v>
      </c>
      <c r="E59" s="32" t="s">
        <v>494</v>
      </c>
      <c r="F59" s="33" t="s">
        <v>345</v>
      </c>
      <c r="G59" s="32" t="s">
        <v>390</v>
      </c>
      <c r="H59" s="33" t="s">
        <v>354</v>
      </c>
      <c r="I59" s="33" t="s">
        <v>348</v>
      </c>
      <c r="J59" s="32" t="s">
        <v>495</v>
      </c>
    </row>
    <row r="60" ht="42" customHeight="1" spans="1:10">
      <c r="A60" s="168" t="s">
        <v>324</v>
      </c>
      <c r="B60" s="33" t="s">
        <v>496</v>
      </c>
      <c r="C60" s="33" t="s">
        <v>342</v>
      </c>
      <c r="D60" s="33" t="s">
        <v>350</v>
      </c>
      <c r="E60" s="32" t="s">
        <v>497</v>
      </c>
      <c r="F60" s="33" t="s">
        <v>352</v>
      </c>
      <c r="G60" s="32" t="s">
        <v>353</v>
      </c>
      <c r="H60" s="33" t="s">
        <v>354</v>
      </c>
      <c r="I60" s="33" t="s">
        <v>348</v>
      </c>
      <c r="J60" s="32" t="s">
        <v>498</v>
      </c>
    </row>
    <row r="61" ht="42" customHeight="1" spans="1:10">
      <c r="A61" s="168" t="s">
        <v>324</v>
      </c>
      <c r="B61" s="33" t="s">
        <v>496</v>
      </c>
      <c r="C61" s="33" t="s">
        <v>342</v>
      </c>
      <c r="D61" s="33" t="s">
        <v>356</v>
      </c>
      <c r="E61" s="32" t="s">
        <v>499</v>
      </c>
      <c r="F61" s="33" t="s">
        <v>352</v>
      </c>
      <c r="G61" s="32" t="s">
        <v>353</v>
      </c>
      <c r="H61" s="33" t="s">
        <v>354</v>
      </c>
      <c r="I61" s="33" t="s">
        <v>348</v>
      </c>
      <c r="J61" s="32" t="s">
        <v>500</v>
      </c>
    </row>
    <row r="62" ht="42" customHeight="1" spans="1:10">
      <c r="A62" s="168" t="s">
        <v>324</v>
      </c>
      <c r="B62" s="33" t="s">
        <v>496</v>
      </c>
      <c r="C62" s="33" t="s">
        <v>361</v>
      </c>
      <c r="D62" s="33" t="s">
        <v>362</v>
      </c>
      <c r="E62" s="32" t="s">
        <v>501</v>
      </c>
      <c r="F62" s="33" t="s">
        <v>428</v>
      </c>
      <c r="G62" s="32" t="s">
        <v>375</v>
      </c>
      <c r="H62" s="33" t="s">
        <v>354</v>
      </c>
      <c r="I62" s="33" t="s">
        <v>348</v>
      </c>
      <c r="J62" s="32" t="s">
        <v>502</v>
      </c>
    </row>
    <row r="63" ht="42" customHeight="1" spans="1:10">
      <c r="A63" s="168" t="s">
        <v>324</v>
      </c>
      <c r="B63" s="33" t="s">
        <v>496</v>
      </c>
      <c r="C63" s="33" t="s">
        <v>361</v>
      </c>
      <c r="D63" s="33" t="s">
        <v>362</v>
      </c>
      <c r="E63" s="32" t="s">
        <v>503</v>
      </c>
      <c r="F63" s="33" t="s">
        <v>352</v>
      </c>
      <c r="G63" s="32" t="s">
        <v>504</v>
      </c>
      <c r="H63" s="33" t="s">
        <v>417</v>
      </c>
      <c r="I63" s="33" t="s">
        <v>359</v>
      </c>
      <c r="J63" s="32" t="s">
        <v>505</v>
      </c>
    </row>
    <row r="64" ht="42" customHeight="1" spans="1:10">
      <c r="A64" s="168" t="s">
        <v>324</v>
      </c>
      <c r="B64" s="33" t="s">
        <v>496</v>
      </c>
      <c r="C64" s="33" t="s">
        <v>366</v>
      </c>
      <c r="D64" s="33" t="s">
        <v>367</v>
      </c>
      <c r="E64" s="32" t="s">
        <v>494</v>
      </c>
      <c r="F64" s="33" t="s">
        <v>345</v>
      </c>
      <c r="G64" s="32" t="s">
        <v>390</v>
      </c>
      <c r="H64" s="33" t="s">
        <v>354</v>
      </c>
      <c r="I64" s="33" t="s">
        <v>348</v>
      </c>
      <c r="J64" s="32" t="s">
        <v>506</v>
      </c>
    </row>
    <row r="65" ht="42" customHeight="1" spans="1:10">
      <c r="A65" s="168" t="s">
        <v>324</v>
      </c>
      <c r="B65" s="33" t="s">
        <v>496</v>
      </c>
      <c r="C65" s="33" t="s">
        <v>366</v>
      </c>
      <c r="D65" s="33" t="s">
        <v>367</v>
      </c>
      <c r="E65" s="32" t="s">
        <v>397</v>
      </c>
      <c r="F65" s="33" t="s">
        <v>345</v>
      </c>
      <c r="G65" s="32" t="s">
        <v>358</v>
      </c>
      <c r="H65" s="33" t="s">
        <v>354</v>
      </c>
      <c r="I65" s="33" t="s">
        <v>348</v>
      </c>
      <c r="J65" s="32" t="s">
        <v>507</v>
      </c>
    </row>
  </sheetData>
  <mergeCells count="16">
    <mergeCell ref="A2:J2"/>
    <mergeCell ref="A3:H3"/>
    <mergeCell ref="A8:A12"/>
    <mergeCell ref="A13:A22"/>
    <mergeCell ref="A23:A31"/>
    <mergeCell ref="A32:A46"/>
    <mergeCell ref="A47:A52"/>
    <mergeCell ref="A53:A59"/>
    <mergeCell ref="A60:A65"/>
    <mergeCell ref="B8:B12"/>
    <mergeCell ref="B13:B22"/>
    <mergeCell ref="B23:B31"/>
    <mergeCell ref="B32:B46"/>
    <mergeCell ref="B47:B52"/>
    <mergeCell ref="B53:B59"/>
    <mergeCell ref="B60:B6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ACCOMPANY</cp:lastModifiedBy>
  <dcterms:created xsi:type="dcterms:W3CDTF">2026-03-02T01:19:00Z</dcterms:created>
  <dcterms:modified xsi:type="dcterms:W3CDTF">2026-03-04T07:12:49Z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C39BA7848E9149CF842BF6D8B38B16FF_12</vt:lpwstr>
  </property>
  <property fmtid="{D5CDD505-2E9C-101B-9397-08002B2CF9AE}" pid="4" name="KSOProductBuildVer">
    <vt:lpwstr>2052-12.1.0.25225</vt:lpwstr>
  </property>
  <property fmtid="{D5CDD505-2E9C-101B-9397-08002B2CF9AE}" pid="5" name="CalculationRule">
    <vt:i4>0</vt:i4>
  </property>
</Properties>
</file>