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6675" tabRatio="912" firstSheet="1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6" r:id="rId15"/>
    <sheet name="上级转移支付补助项目支出预算表11" sheetId="17" r:id="rId16"/>
    <sheet name="部门项目中期规划预算表12" sheetId="18" r:id="rId17"/>
  </sheets>
  <definedNames>
    <definedName name="_xlnm.Print_Titles" localSheetId="0">'部门财务收支预算总表01-1'!$A:$A,'部门财务收支预算总表01-1'!$1:$1</definedName>
    <definedName name="_xlnm.Print_Titles" localSheetId="3">'部门财政拨款收支预算总表02-1'!$A:$A,'部门财政拨款收支预算总表02-1'!$1:$1</definedName>
    <definedName name="_xlnm.Print_Titles" localSheetId="6">部门基本支出预算表04!#REF!,部门基本支出预算表04!$1:$1</definedName>
    <definedName name="_xlnm.Print_Titles" localSheetId="1">'部门收入预算表01-2'!$A:$A,'部门收入预算表01-2'!$1:$1</definedName>
    <definedName name="_xlnm.Print_Titles" localSheetId="8">'部门项目支出绩效目标表05-2'!$A:$A,'部门项目支出绩效目标表05-2'!$1:$1</definedName>
    <definedName name="_xlnm.Print_Titles" localSheetId="7">'部门项目支出预算表05-1'!$A:$A,'部门项目支出预算表05-1'!$1:$1</definedName>
    <definedName name="_xlnm.Print_Titles" localSheetId="10">部门政府采购预算表07!#REF!,部门政府采购预算表07!$1:$1</definedName>
    <definedName name="_xlnm.Print_Titles" localSheetId="11">部门政府购买服务预算表08!#REF!,部门政府购买服务预算表08!$1:$1</definedName>
    <definedName name="_xlnm.Print_Titles" localSheetId="9">部门政府性基金预算支出预算表06!$A:$A,部门政府性基金预算支出预算表06!$1:$6</definedName>
    <definedName name="_xlnm.Print_Titles" localSheetId="2">'部门支出预算表01-3'!$A:$A,'部门支出预算表01-3'!$1:$1</definedName>
    <definedName name="_xlnm.Print_Titles" localSheetId="15">上级转移支付补助项目支出预算表11!$A:$A,上级转移支付补助项目支出预算表11!$1:$1</definedName>
    <definedName name="_xlnm.Print_Titles" localSheetId="13">'市对下转移支付绩效目标表09-2'!$A:$A,'市对下转移支付绩效目标表09-2'!$1:$1</definedName>
    <definedName name="_xlnm.Print_Titles" localSheetId="12">'市对下转移支付预算表09-1'!$A:$A,'市对下转移支付预算表09-1'!$1:$1</definedName>
    <definedName name="_xlnm.Print_Titles" localSheetId="14">新增资产配置表10!#REF!,新增资产配置表10!$1:$1</definedName>
    <definedName name="_xlnm.Print_Titles" localSheetId="5">一般公共预算“三公”经费支出预算表03!$A:$A,一般公共预算“三公”经费支出预算表03!$1:$1</definedName>
    <definedName name="_xlnm.Print_Titles" localSheetId="4">'一般公共预算支出预算表02-2'!$A:$A,'一般公共预算支出预算表02-2'!$1:$5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8"/>
  <c r="A2"/>
  <c r="A3" i="17"/>
  <c r="A2"/>
  <c r="A3" i="14"/>
  <c r="A2"/>
  <c r="A3" i="13"/>
  <c r="A2"/>
  <c r="A3" i="10"/>
  <c r="A2"/>
  <c r="A3" i="9"/>
  <c r="A2"/>
  <c r="A3" i="8"/>
  <c r="A2"/>
  <c r="A3" i="6"/>
  <c r="A2"/>
  <c r="A3" i="5"/>
  <c r="A2"/>
  <c r="A3" i="4"/>
  <c r="A2"/>
  <c r="A3" i="3"/>
  <c r="A2"/>
  <c r="A3" i="2"/>
  <c r="A2"/>
  <c r="A3" i="1"/>
  <c r="A2"/>
</calcChain>
</file>

<file path=xl/sharedStrings.xml><?xml version="1.0" encoding="utf-8"?>
<sst xmlns="http://schemas.openxmlformats.org/spreadsheetml/2006/main" count="1236" uniqueCount="452">
  <si>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</si>
  <si>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</si>
  <si>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</si>
  <si>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</si>
  <si>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</si>
  <si>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</si>
  <si>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</si>
  <si>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</si>
  <si>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</si>
  <si>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</si>
  <si>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</si>
  <si>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</si>
  <si>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</si>
  <si>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</si>
  <si>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</si>
  <si>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</si>
  <si>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</si>
  <si>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</si>
  <si>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</si>
  <si>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</si>
  <si>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</si>
  <si>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</si>
  <si>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</si>
  <si>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</si>
  <si>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</si>
  <si>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</si>
  <si>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</si>
  <si>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</si>
  <si>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</si>
  <si>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</si>
  <si>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</si>
  <si>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</si>
  <si>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</si>
  <si>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</si>
  <si>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</si>
  <si>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</si>
  <si>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</si>
  <si>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</si>
  <si>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</si>
  <si>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</si>
  <si>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</si>
  <si>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</si>
  <si>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</si>
  <si>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</si>
  <si>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</si>
  <si>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</si>
  <si>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</si>
  <si>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</si>
  <si>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</si>
  <si>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</si>
  <si>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</si>
  <si>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</si>
  <si>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</si>
  <si>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</si>
  <si>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</si>
  <si>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</si>
  <si>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</si>
  <si>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</si>
  <si>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</si>
  <si>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</si>
  <si>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</si>
  <si>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</si>
  <si>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</si>
  <si>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</si>
  <si>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</si>
  <si>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</si>
  <si>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</si>
  <si>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</si>
  <si>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</si>
  <si>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292</t>
  </si>
  <si>
    <t>昆明市五华区信访局</t>
  </si>
  <si>
    <t>292001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</si>
  <si>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</si>
  <si>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</si>
  <si>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</si>
  <si>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</si>
  <si>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</si>
  <si>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</si>
  <si>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</si>
  <si>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</si>
  <si>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</si>
  <si>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</si>
  <si>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</si>
  <si>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</si>
  <si>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</si>
  <si>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</si>
  <si>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</si>
  <si>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</si>
  <si>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</si>
  <si>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</si>
  <si>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</si>
  <si>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</si>
  <si>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</si>
  <si>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</si>
  <si>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</si>
  <si>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</si>
  <si>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</si>
  <si>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</si>
  <si>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</si>
  <si>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</si>
  <si>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</si>
  <si>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</si>
  <si>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</si>
  <si>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</si>
  <si>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</si>
  <si>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</si>
  <si>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20140</t>
  </si>
  <si>
    <t>信访事务</t>
  </si>
  <si>
    <t>2014004</t>
  </si>
  <si>
    <t>信访业务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</si>
  <si>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</si>
  <si>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</si>
  <si>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</si>
  <si>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</si>
  <si>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</si>
  <si>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</si>
  <si>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</si>
  <si>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</si>
  <si>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</si>
  <si>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</si>
  <si>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</si>
  <si>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</si>
  <si>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</si>
  <si>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</si>
  <si>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</si>
  <si>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</si>
  <si>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</si>
  <si>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</si>
  <si>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</si>
  <si>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</si>
  <si>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</si>
  <si>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</si>
  <si>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</si>
  <si>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</si>
  <si>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</si>
  <si>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</si>
  <si>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</si>
  <si>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</si>
  <si>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</si>
  <si>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</si>
  <si>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</si>
  <si>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</si>
  <si>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</si>
  <si>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</si>
  <si>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</si>
  <si>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</si>
  <si>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</si>
  <si>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</si>
  <si>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</si>
  <si>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</si>
  <si>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</si>
  <si>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</si>
  <si>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</si>
  <si>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</si>
  <si>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</si>
  <si>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</si>
  <si>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</si>
  <si>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</si>
  <si>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</si>
  <si>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</si>
  <si>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</si>
  <si>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</si>
  <si>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</si>
  <si>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</si>
  <si>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</si>
  <si>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</si>
  <si>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</si>
  <si>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</si>
  <si>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</si>
  <si>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</si>
  <si>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</si>
  <si>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</si>
  <si>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</si>
  <si>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</si>
  <si>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</si>
  <si>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</si>
  <si>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</si>
  <si>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</si>
  <si>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</si>
  <si>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</si>
  <si>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</si>
  <si>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</si>
  <si>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</si>
  <si>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备注：我单位2026年无三公经费支出预算，故此表为空表</t>
  </si>
  <si>
    <t>预算04表</t>
  </si>
  <si>
    <t>2026年部门基本支出预算表</t>
  </si>
  <si>
    <t>单位名称：昆明市五华区信访局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</si>
  <si>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</si>
  <si>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</si>
  <si>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</si>
  <si>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</si>
  <si>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</si>
  <si>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</si>
  <si>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</si>
  <si>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</si>
  <si>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</si>
  <si>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</si>
  <si>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</si>
  <si>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</si>
  <si>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</si>
  <si>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</si>
  <si>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</si>
  <si>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</si>
  <si>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</si>
  <si>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530102210000000002602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</si>
  <si>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</si>
  <si>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</si>
  <si>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</si>
  <si>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</si>
  <si>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</si>
  <si>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</si>
  <si>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</si>
  <si>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530102210000000002604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</si>
  <si>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</si>
  <si>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</si>
  <si>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</si>
  <si>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</si>
  <si>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</si>
  <si>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</si>
  <si>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</si>
  <si>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</si>
  <si>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</si>
  <si>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530102210000000002605</t>
  </si>
  <si>
    <t>30113</t>
  </si>
  <si>
    <t>530102210000000002608</t>
  </si>
  <si>
    <t>公务交通补贴</t>
  </si>
  <si>
    <t>30239</t>
  </si>
  <si>
    <t>其他交通费用</t>
  </si>
  <si>
    <t>530102210000000002609</t>
  </si>
  <si>
    <t>工会经费</t>
  </si>
  <si>
    <t>30228</t>
  </si>
  <si>
    <t>530102210000000002611</t>
  </si>
  <si>
    <t>其他商品服务支出</t>
  </si>
  <si>
    <t>30201</t>
  </si>
  <si>
    <t>办公费</t>
  </si>
  <si>
    <t>530102210000000002612</t>
  </si>
  <si>
    <t>一般公用经费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</si>
  <si>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</si>
  <si>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</si>
  <si>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</si>
  <si>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</si>
  <si>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</si>
  <si>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</si>
  <si>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</si>
  <si>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</si>
  <si>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</si>
  <si>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</si>
  <si>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</si>
  <si>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</si>
  <si>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530102231100001232856</t>
  </si>
  <si>
    <t>离退休人员支出</t>
  </si>
  <si>
    <t>30305</t>
  </si>
  <si>
    <t>生活补助</t>
  </si>
  <si>
    <t>530102231100001424560</t>
  </si>
  <si>
    <t>行政人员绩效奖励</t>
  </si>
  <si>
    <t>530102231100001608416</t>
  </si>
  <si>
    <t>离退休及特殊人员福利费</t>
  </si>
  <si>
    <t>530102241100002213650</t>
  </si>
  <si>
    <t>事业人员工资支出</t>
  </si>
  <si>
    <t>30107</t>
  </si>
  <si>
    <t>绩效工资</t>
  </si>
  <si>
    <t>530102241100002213692</t>
  </si>
  <si>
    <t>其他人员支出</t>
  </si>
  <si>
    <t>30199</t>
  </si>
  <si>
    <t>其他工资福利支出</t>
  </si>
  <si>
    <t>530102251100003657735</t>
  </si>
  <si>
    <t>事业人员绩效奖励</t>
  </si>
  <si>
    <t>530102261100004948871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</si>
  <si>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</si>
  <si>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</si>
  <si>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</si>
  <si>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</si>
  <si>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</si>
  <si>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</si>
  <si>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</si>
  <si>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</si>
  <si>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专项业务类</t>
  </si>
  <si>
    <t>530102210000000002729</t>
  </si>
  <si>
    <t>群众信访工作经费</t>
  </si>
  <si>
    <t>30202</t>
  </si>
  <si>
    <t>印刷费</t>
  </si>
  <si>
    <t>30226</t>
  </si>
  <si>
    <t>劳务费</t>
  </si>
  <si>
    <t>30227</t>
  </si>
  <si>
    <t>委托业务费</t>
  </si>
  <si>
    <t>530102210000000002740</t>
  </si>
  <si>
    <t>信访信息系统工作经费</t>
  </si>
  <si>
    <t>30214</t>
  </si>
  <si>
    <t>租赁费</t>
  </si>
  <si>
    <t>530102210000000002748</t>
  </si>
  <si>
    <t>信访应急处置经费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</si>
  <si>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</si>
  <si>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</si>
  <si>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</si>
  <si>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</si>
  <si>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</si>
  <si>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</si>
  <si>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</si>
  <si>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</si>
  <si>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</si>
  <si>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</si>
  <si>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部门职责及《项目实施方案》的要求，2026年主要工作：1.电子屏更新维护费，接访窗口、会议室电子屏维护数等于2块；2.视频接访系统更新维护1次；3.信访局业务电脑运营维护1项；4.视频接访系统数据专线网络租赁服务1项，服务对象满意度达到90%以上，积极引导群众多上网、少走访，让数据多跑路，群众少跑腿，竭力把网上信访打造成群众反映诉求的主渠道。</t>
  </si>
  <si>
    <t>产出指标</t>
  </si>
  <si>
    <t>数量指标</t>
  </si>
  <si>
    <t>接访窗口、会议室电子屏维护数</t>
  </si>
  <si>
    <t>=</t>
  </si>
  <si>
    <t>块</t>
  </si>
  <si>
    <t>定量指标</t>
  </si>
  <si>
    <t>电脑年度维修、接访窗口防录音器材、监控维修、耗材</t>
  </si>
  <si>
    <t>1.00</t>
  </si>
  <si>
    <t>年</t>
  </si>
  <si>
    <t>视频接访系统数据专线网络租赁服务</t>
  </si>
  <si>
    <t>电脑运营维护</t>
  </si>
  <si>
    <t>质量指标</t>
  </si>
  <si>
    <t>维护验收合格率</t>
  </si>
  <si>
    <t>100</t>
  </si>
  <si>
    <t>%</t>
  </si>
  <si>
    <t>时效指标</t>
  </si>
  <si>
    <t>电子屏、电脑维护更新及时率</t>
  </si>
  <si>
    <t>&gt;=</t>
  </si>
  <si>
    <t>90</t>
  </si>
  <si>
    <t>信访件录入工作完成时限</t>
  </si>
  <si>
    <t>&lt;=</t>
  </si>
  <si>
    <t>天</t>
  </si>
  <si>
    <t>效益指标</t>
  </si>
  <si>
    <t>社会效益</t>
  </si>
  <si>
    <t>信访信息系统办理效果</t>
  </si>
  <si>
    <t>成效显著</t>
  </si>
  <si>
    <t>是/否</t>
  </si>
  <si>
    <t>定性指标</t>
  </si>
  <si>
    <t>满意度指标</t>
  </si>
  <si>
    <t>服务对象满意度</t>
  </si>
  <si>
    <t xml:space="preserve">根据《昆明市信访局驻京劝返工作制度》（昆信发【2019】5号）《项目实施方案》等文件要求，2026年主要工作目标：1.派出应急处置工作人数不少于16人；2.进京或其他省市区劝返工作完成2次；3.进京信访维稳工作人员不少于16人；4.进京维稳保障工作天数不多于25天，解决上访群众合理诉求，进一步提高政治站位，完善工作预案，提前谋划对重点信访人员及群体的稳控化解。
</t>
  </si>
  <si>
    <t>派出应急处置工作人数</t>
  </si>
  <si>
    <t>人次</t>
  </si>
  <si>
    <t>进京或其他省市区劝返工作次数</t>
  </si>
  <si>
    <t>批次</t>
  </si>
  <si>
    <t>进京信访维稳工作人员数量</t>
  </si>
  <si>
    <t>人</t>
  </si>
  <si>
    <t>进京维稳保障工作天数</t>
  </si>
  <si>
    <t>越级上访群众劝返率</t>
  </si>
  <si>
    <t>应急处置人员到位率</t>
  </si>
  <si>
    <t>到京应急处置到位时间</t>
  </si>
  <si>
    <t>信访重点人员、重点群体帮扶、稳控及时率</t>
  </si>
  <si>
    <t>解决上访群众合理诉求</t>
  </si>
  <si>
    <t>有效解决</t>
  </si>
  <si>
    <t>95</t>
  </si>
  <si>
    <t>根据《昆明市关于集体上访和群体性事件的处置办法》《项目实施方案》的要求，2026年度主要工作：1.完成信访工作资料印刷数量不少于2800份；2.完成信访业务培训人数不少于2人；3.省、市级信访业务专业培训次数不少于1次；4.完成信访条例、网上信访宣传次数不少于2次；6.完成信访件资料整理工作1项；7.每月完成法律咨询服务，年度内使上访群众满意度不低于90%，健全及时就地解决群众合理诉求机制，进一步畅通民意表达渠道，搭建更加高效、便捷、便民的沟通平台。</t>
  </si>
  <si>
    <t>信访业务培训人数</t>
  </si>
  <si>
    <t>省、市级信访业务专业培训次数</t>
  </si>
  <si>
    <t>次</t>
  </si>
  <si>
    <t>信访工作资料印刷数</t>
  </si>
  <si>
    <t>2500</t>
  </si>
  <si>
    <t>份</t>
  </si>
  <si>
    <t>信访条例、网上信访宣传次数</t>
  </si>
  <si>
    <t>2025年实际发生档案资料归档整理件数</t>
  </si>
  <si>
    <t>件</t>
  </si>
  <si>
    <t>法律咨询服务</t>
  </si>
  <si>
    <t>月</t>
  </si>
  <si>
    <t>部门培训达标率</t>
  </si>
  <si>
    <t>物资、资料采购验收合格率</t>
  </si>
  <si>
    <t>财务工作委托目的达标率</t>
  </si>
  <si>
    <t>群众来信来访办结率</t>
  </si>
  <si>
    <t>资金支出进度</t>
  </si>
  <si>
    <t>来信来访办结及时率</t>
  </si>
  <si>
    <t>解决群众合理诉求</t>
  </si>
  <si>
    <t>预算06表</t>
  </si>
  <si>
    <t>政府性基金预算支出预算表</t>
  </si>
  <si>
    <t>单位名称：昆明市发展和改革委员会</t>
  </si>
  <si>
    <t>政府性基金预算支出</t>
  </si>
  <si>
    <t>备注：我单位2026年无政府性基金预算支出，故此表为空表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</si>
  <si>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</si>
  <si>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</si>
  <si>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</si>
  <si>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</si>
  <si>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</si>
  <si>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</si>
  <si>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</si>
  <si>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</si>
  <si>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</si>
  <si>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</si>
  <si>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</si>
  <si>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</si>
  <si>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复印纸采购</t>
  </si>
  <si>
    <t>复印纸</t>
  </si>
  <si>
    <t>箱</t>
  </si>
  <si>
    <t>涉密文件资料印制费</t>
  </si>
  <si>
    <t>预算08表</t>
  </si>
  <si>
    <t>2026年部门政府购买服务预算表</t>
  </si>
  <si>
    <t>政府购买服务项目</t>
  </si>
  <si>
    <t>政府购买服务目录</t>
  </si>
  <si>
    <t>法律咨询</t>
  </si>
  <si>
    <t>B0102 法律咨询服务</t>
  </si>
  <si>
    <t>咨询服务</t>
  </si>
  <si>
    <t>B0801 咨询服务</t>
  </si>
  <si>
    <t>涉密文件资料印刷</t>
  </si>
  <si>
    <t>B1104 印刷和出版服务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</si>
  <si>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</si>
  <si>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</si>
  <si>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</si>
  <si>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</si>
  <si>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</si>
  <si>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</si>
  <si>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</si>
  <si>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</si>
  <si>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</si>
  <si>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</si>
  <si>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</si>
  <si>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</si>
  <si>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</si>
  <si>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</si>
  <si>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</si>
  <si>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</si>
  <si>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</si>
  <si>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</si>
  <si>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</si>
  <si>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</si>
  <si>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</si>
  <si>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</si>
  <si>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</si>
  <si>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</si>
  <si>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备注：我单位2026年无市对下转移支付预算，故此表为空表</t>
  </si>
  <si>
    <t>预算09-2表</t>
  </si>
  <si>
    <t>单位名称、项目名称</t>
  </si>
  <si>
    <t>备注：我单位2026年无市对下转移支付绩效目标，故此表为空表</t>
  </si>
  <si>
    <t>预算10表</t>
  </si>
  <si>
    <t>2026年新增资产配置预算表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</si>
  <si>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</si>
  <si>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</si>
  <si>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</si>
  <si>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</si>
  <si>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</si>
  <si>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</si>
  <si>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</si>
  <si>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</si>
  <si>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备注：我单位2026年无新增资产配置，故此表为空表</t>
  </si>
  <si>
    <t>预算11表</t>
  </si>
  <si>
    <t>上级补助</t>
  </si>
  <si>
    <t>备注：我单位2026年无上级转移支付补助项目支出预算，故此表为空表</t>
  </si>
  <si>
    <t>预算12表</t>
  </si>
  <si>
    <t>项目级次</t>
  </si>
  <si>
    <t>2026年</t>
  </si>
  <si>
    <t>2027年</t>
  </si>
  <si>
    <t>2028年</t>
  </si>
  <si>
    <t>311 专项业务类</t>
  </si>
  <si>
    <t>本级</t>
  </si>
  <si>
    <t>公文用纸、资料汇编、信封印刷服务</t>
    <phoneticPr fontId="21" type="noConversion"/>
  </si>
  <si>
    <t>做好信访信息系统相关工作。</t>
    <phoneticPr fontId="21" type="noConversion"/>
  </si>
  <si>
    <t xml:space="preserve">做好信访应急处置相关工作。
</t>
    <phoneticPr fontId="21" type="noConversion"/>
  </si>
  <si>
    <t>做好群众信访相关工作。</t>
  </si>
  <si>
    <t>做好群众信访相关工作。</t>
    <phoneticPr fontId="21" type="noConversion"/>
  </si>
  <si>
    <t>信访件资料整理归档数</t>
    <phoneticPr fontId="21" type="noConversion"/>
  </si>
</sst>
</file>

<file path=xl/styles.xml><?xml version="1.0" encoding="utf-8"?>
<styleSheet xmlns="http://schemas.openxmlformats.org/spreadsheetml/2006/main">
  <numFmts count="5"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22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family val="1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10"/>
      <color rgb="FF000000"/>
      <name val="Arial"/>
      <family val="2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76" fontId="20" fillId="0" borderId="1">
      <alignment horizontal="right" vertical="center"/>
    </xf>
    <xf numFmtId="49" fontId="20" fillId="0" borderId="1">
      <alignment horizontal="left" vertical="center" wrapText="1"/>
    </xf>
    <xf numFmtId="176" fontId="20" fillId="0" borderId="1">
      <alignment horizontal="right" vertical="center"/>
    </xf>
    <xf numFmtId="177" fontId="20" fillId="0" borderId="1">
      <alignment horizontal="right" vertical="center"/>
    </xf>
    <xf numFmtId="178" fontId="20" fillId="0" borderId="1">
      <alignment horizontal="right" vertical="center"/>
    </xf>
    <xf numFmtId="179" fontId="20" fillId="0" borderId="1">
      <alignment horizontal="right" vertical="center"/>
    </xf>
    <xf numFmtId="10" fontId="20" fillId="0" borderId="1">
      <alignment horizontal="right" vertical="center"/>
    </xf>
    <xf numFmtId="180" fontId="20" fillId="0" borderId="1">
      <alignment horizontal="right" vertical="center"/>
    </xf>
  </cellStyleXfs>
  <cellXfs count="251">
    <xf numFmtId="0" fontId="0" fillId="0" borderId="0" xfId="0" applyFont="1" applyBorder="1"/>
    <xf numFmtId="49" fontId="1" fillId="0" borderId="0" xfId="2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2" applyNumberFormat="1" applyFont="1" applyBorder="1" applyAlignment="1">
      <alignment horizontal="left" vertical="center" wrapText="1" indent="1"/>
    </xf>
    <xf numFmtId="49" fontId="5" fillId="0" borderId="1" xfId="2" applyNumberFormat="1" applyFont="1" applyBorder="1">
      <alignment horizontal="left" vertical="center" wrapText="1"/>
    </xf>
    <xf numFmtId="176" fontId="6" fillId="0" borderId="1" xfId="3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3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10" fillId="0" borderId="0" xfId="0" applyFont="1" applyFill="1" applyBorder="1" applyAlignment="1"/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3" fontId="8" fillId="2" borderId="2" xfId="0" applyNumberFormat="1" applyFont="1" applyFill="1" applyBorder="1" applyAlignment="1" applyProtection="1">
      <alignment horizontal="right" vertical="center"/>
      <protection locked="0"/>
    </xf>
    <xf numFmtId="4" fontId="8" fillId="0" borderId="2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left" vertical="center"/>
    </xf>
    <xf numFmtId="0" fontId="10" fillId="0" borderId="0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4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vertical="center" wrapText="1"/>
    </xf>
    <xf numFmtId="0" fontId="0" fillId="0" borderId="0" xfId="0" applyFont="1" applyFill="1" applyBorder="1" applyAlignment="1"/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176" fontId="5" fillId="0" borderId="1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wrapText="1"/>
    </xf>
    <xf numFmtId="0" fontId="8" fillId="0" borderId="0" xfId="0" applyFont="1" applyBorder="1" applyAlignment="1">
      <alignment horizontal="right"/>
    </xf>
    <xf numFmtId="180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 wrapText="1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1"/>
    </xf>
    <xf numFmtId="0" fontId="8" fillId="0" borderId="1" xfId="0" applyFont="1" applyBorder="1" applyAlignment="1">
      <alignment horizontal="left" vertical="center" wrapText="1" indent="2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 applyProtection="1">
      <alignment horizontal="left" vertical="center" wrapText="1" indent="1"/>
      <protection locked="0"/>
    </xf>
    <xf numFmtId="0" fontId="8" fillId="0" borderId="1" xfId="0" applyFont="1" applyBorder="1" applyAlignment="1" applyProtection="1">
      <alignment vertical="center"/>
      <protection locked="0"/>
    </xf>
    <xf numFmtId="180" fontId="5" fillId="0" borderId="5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right" vertical="center"/>
    </xf>
    <xf numFmtId="180" fontId="5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 applyProtection="1">
      <alignment horizontal="left" vertical="center"/>
      <protection locked="0"/>
    </xf>
    <xf numFmtId="0" fontId="8" fillId="0" borderId="14" xfId="0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right" vertical="center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2" xfId="0" applyFont="1" applyFill="1" applyBorder="1" applyAlignment="1">
      <alignment horizontal="right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vertical="top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8" fillId="2" borderId="12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1" fillId="0" borderId="0" xfId="0" applyFont="1" applyBorder="1"/>
    <xf numFmtId="0" fontId="11" fillId="0" borderId="0" xfId="0" applyFont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 indent="2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 applyProtection="1">
      <alignment horizontal="right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13" fillId="0" borderId="0" xfId="0" quotePrefix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left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2" borderId="1" xfId="0" applyFont="1" applyFill="1" applyBorder="1" applyAlignment="1">
      <alignment horizontal="left" vertical="center"/>
    </xf>
    <xf numFmtId="3" fontId="8" fillId="2" borderId="1" xfId="0" applyNumberFormat="1" applyFont="1" applyFill="1" applyBorder="1" applyAlignment="1" applyProtection="1">
      <alignment horizontal="left" vertical="center"/>
      <protection locked="0"/>
    </xf>
    <xf numFmtId="4" fontId="8" fillId="0" borderId="1" xfId="0" applyNumberFormat="1" applyFont="1" applyBorder="1" applyAlignment="1" applyProtection="1">
      <alignment horizontal="left" vertical="center"/>
      <protection locked="0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</cellXfs>
  <cellStyles count="9">
    <cellStyle name="DateStyle" xfId="5"/>
    <cellStyle name="DateTimeStyle" xfId="6"/>
    <cellStyle name="IntegralNumberStyle" xfId="8"/>
    <cellStyle name="MoneyStyle" xfId="3"/>
    <cellStyle name="NumberStyle" xfId="1"/>
    <cellStyle name="PercentStyle" xfId="7"/>
    <cellStyle name="TextStyle" xfId="2"/>
    <cellStyle name="TimeStyle" xfId="4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D36"/>
  <sheetViews>
    <sheetView showGridLines="0" showZeros="0" workbookViewId="0">
      <selection activeCell="A44" sqref="A44"/>
    </sheetView>
  </sheetViews>
  <sheetFormatPr defaultColWidth="8.625" defaultRowHeight="12.75" customHeight="1"/>
  <cols>
    <col min="1" max="1" width="34.125" customWidth="1"/>
    <col min="2" max="2" width="35.875" customWidth="1"/>
    <col min="3" max="3" width="41" customWidth="1"/>
    <col min="4" max="4" width="38.375" customWidth="1"/>
  </cols>
  <sheetData>
    <row r="1" spans="1:4" ht="15" customHeight="1">
      <c r="A1" s="29"/>
      <c r="B1" s="29"/>
      <c r="C1" s="29"/>
      <c r="D1" s="30" t="s">
        <v>0</v>
      </c>
    </row>
    <row r="2" spans="1:4" ht="41.25" customHeight="1">
      <c r="A2" s="109" t="str">
        <f>"2026"&amp;"年部门财务收支预算总表"</f>
        <v>2026年部门财务收支预算总表</v>
      </c>
      <c r="B2" s="110"/>
      <c r="C2" s="110"/>
      <c r="D2" s="110"/>
    </row>
    <row r="3" spans="1:4" ht="17.25" customHeight="1">
      <c r="A3" s="111" t="str">
        <f>"单位名称："&amp;"昆明市五华区信访局"</f>
        <v>单位名称：昆明市五华区信访局</v>
      </c>
      <c r="B3" s="112"/>
      <c r="D3" s="26" t="s">
        <v>1</v>
      </c>
    </row>
    <row r="4" spans="1:4" ht="23.25" customHeight="1">
      <c r="A4" s="113" t="s">
        <v>2</v>
      </c>
      <c r="B4" s="114"/>
      <c r="C4" s="113" t="s">
        <v>3</v>
      </c>
      <c r="D4" s="114"/>
    </row>
    <row r="5" spans="1:4" ht="24" customHeight="1">
      <c r="A5" s="90" t="s">
        <v>4</v>
      </c>
      <c r="B5" s="90" t="s">
        <v>5</v>
      </c>
      <c r="C5" s="90" t="s">
        <v>6</v>
      </c>
      <c r="D5" s="90" t="s">
        <v>5</v>
      </c>
    </row>
    <row r="6" spans="1:4" ht="17.25" customHeight="1">
      <c r="A6" s="91" t="s">
        <v>7</v>
      </c>
      <c r="B6" s="69">
        <v>3314677.32</v>
      </c>
      <c r="C6" s="91" t="s">
        <v>8</v>
      </c>
      <c r="D6" s="69">
        <v>2573128.08</v>
      </c>
    </row>
    <row r="7" spans="1:4" ht="17.25" customHeight="1">
      <c r="A7" s="91" t="s">
        <v>9</v>
      </c>
      <c r="B7" s="69"/>
      <c r="C7" s="91" t="s">
        <v>10</v>
      </c>
      <c r="D7" s="69"/>
    </row>
    <row r="8" spans="1:4" ht="17.25" customHeight="1">
      <c r="A8" s="91" t="s">
        <v>11</v>
      </c>
      <c r="B8" s="69"/>
      <c r="C8" s="102" t="s">
        <v>12</v>
      </c>
      <c r="D8" s="69"/>
    </row>
    <row r="9" spans="1:4" ht="17.25" customHeight="1">
      <c r="A9" s="91" t="s">
        <v>13</v>
      </c>
      <c r="B9" s="69"/>
      <c r="C9" s="102" t="s">
        <v>14</v>
      </c>
      <c r="D9" s="69"/>
    </row>
    <row r="10" spans="1:4" ht="17.25" customHeight="1">
      <c r="A10" s="91" t="s">
        <v>15</v>
      </c>
      <c r="B10" s="69"/>
      <c r="C10" s="102" t="s">
        <v>16</v>
      </c>
      <c r="D10" s="69"/>
    </row>
    <row r="11" spans="1:4" ht="17.25" customHeight="1">
      <c r="A11" s="91" t="s">
        <v>17</v>
      </c>
      <c r="B11" s="69"/>
      <c r="C11" s="102" t="s">
        <v>18</v>
      </c>
      <c r="D11" s="69"/>
    </row>
    <row r="12" spans="1:4" ht="17.25" customHeight="1">
      <c r="A12" s="91" t="s">
        <v>19</v>
      </c>
      <c r="B12" s="69"/>
      <c r="C12" s="21" t="s">
        <v>20</v>
      </c>
      <c r="D12" s="69"/>
    </row>
    <row r="13" spans="1:4" ht="17.25" customHeight="1">
      <c r="A13" s="91" t="s">
        <v>21</v>
      </c>
      <c r="B13" s="69"/>
      <c r="C13" s="21" t="s">
        <v>22</v>
      </c>
      <c r="D13" s="69">
        <v>324721.91999999998</v>
      </c>
    </row>
    <row r="14" spans="1:4" ht="17.25" customHeight="1">
      <c r="A14" s="91" t="s">
        <v>23</v>
      </c>
      <c r="B14" s="69"/>
      <c r="C14" s="21" t="s">
        <v>24</v>
      </c>
      <c r="D14" s="69">
        <v>212875.32</v>
      </c>
    </row>
    <row r="15" spans="1:4" ht="17.25" customHeight="1">
      <c r="A15" s="91" t="s">
        <v>25</v>
      </c>
      <c r="B15" s="69"/>
      <c r="C15" s="21" t="s">
        <v>26</v>
      </c>
      <c r="D15" s="69"/>
    </row>
    <row r="16" spans="1:4" ht="17.25" customHeight="1">
      <c r="A16" s="41"/>
      <c r="B16" s="69"/>
      <c r="C16" s="21" t="s">
        <v>27</v>
      </c>
      <c r="D16" s="69"/>
    </row>
    <row r="17" spans="1:4" ht="17.25" customHeight="1">
      <c r="A17" s="92"/>
      <c r="B17" s="69"/>
      <c r="C17" s="21" t="s">
        <v>28</v>
      </c>
      <c r="D17" s="69"/>
    </row>
    <row r="18" spans="1:4" ht="17.25" customHeight="1">
      <c r="A18" s="92"/>
      <c r="B18" s="69"/>
      <c r="C18" s="21" t="s">
        <v>29</v>
      </c>
      <c r="D18" s="69"/>
    </row>
    <row r="19" spans="1:4" ht="17.25" customHeight="1">
      <c r="A19" s="92"/>
      <c r="B19" s="69"/>
      <c r="C19" s="21" t="s">
        <v>30</v>
      </c>
      <c r="D19" s="69"/>
    </row>
    <row r="20" spans="1:4" ht="17.25" customHeight="1">
      <c r="A20" s="92"/>
      <c r="B20" s="69"/>
      <c r="C20" s="21" t="s">
        <v>31</v>
      </c>
      <c r="D20" s="69"/>
    </row>
    <row r="21" spans="1:4" ht="17.25" customHeight="1">
      <c r="A21" s="92"/>
      <c r="B21" s="69"/>
      <c r="C21" s="21" t="s">
        <v>32</v>
      </c>
      <c r="D21" s="69"/>
    </row>
    <row r="22" spans="1:4" ht="17.25" customHeight="1">
      <c r="A22" s="92"/>
      <c r="B22" s="69"/>
      <c r="C22" s="21" t="s">
        <v>33</v>
      </c>
      <c r="D22" s="69"/>
    </row>
    <row r="23" spans="1:4" ht="17.25" customHeight="1">
      <c r="A23" s="92"/>
      <c r="B23" s="69"/>
      <c r="C23" s="21" t="s">
        <v>34</v>
      </c>
      <c r="D23" s="69"/>
    </row>
    <row r="24" spans="1:4" ht="17.25" customHeight="1">
      <c r="A24" s="92"/>
      <c r="B24" s="69"/>
      <c r="C24" s="21" t="s">
        <v>35</v>
      </c>
      <c r="D24" s="69">
        <v>203952</v>
      </c>
    </row>
    <row r="25" spans="1:4" ht="17.25" customHeight="1">
      <c r="A25" s="92"/>
      <c r="B25" s="69"/>
      <c r="C25" s="21" t="s">
        <v>36</v>
      </c>
      <c r="D25" s="69"/>
    </row>
    <row r="26" spans="1:4" ht="17.25" customHeight="1">
      <c r="A26" s="92"/>
      <c r="B26" s="69"/>
      <c r="C26" s="41" t="s">
        <v>37</v>
      </c>
      <c r="D26" s="69"/>
    </row>
    <row r="27" spans="1:4" ht="17.25" customHeight="1">
      <c r="A27" s="92"/>
      <c r="B27" s="69"/>
      <c r="C27" s="21" t="s">
        <v>38</v>
      </c>
      <c r="D27" s="69"/>
    </row>
    <row r="28" spans="1:4" ht="16.5" customHeight="1">
      <c r="A28" s="92"/>
      <c r="B28" s="69"/>
      <c r="C28" s="21" t="s">
        <v>39</v>
      </c>
      <c r="D28" s="69"/>
    </row>
    <row r="29" spans="1:4" ht="16.5" customHeight="1">
      <c r="A29" s="92"/>
      <c r="B29" s="69"/>
      <c r="C29" s="41" t="s">
        <v>40</v>
      </c>
      <c r="D29" s="69"/>
    </row>
    <row r="30" spans="1:4" ht="17.25" customHeight="1">
      <c r="A30" s="92"/>
      <c r="B30" s="69"/>
      <c r="C30" s="41" t="s">
        <v>41</v>
      </c>
      <c r="D30" s="69"/>
    </row>
    <row r="31" spans="1:4" ht="17.25" customHeight="1">
      <c r="A31" s="92"/>
      <c r="B31" s="69"/>
      <c r="C31" s="21" t="s">
        <v>42</v>
      </c>
      <c r="D31" s="69"/>
    </row>
    <row r="32" spans="1:4" ht="16.5" customHeight="1">
      <c r="A32" s="92" t="s">
        <v>43</v>
      </c>
      <c r="B32" s="69">
        <v>3314677.32</v>
      </c>
      <c r="C32" s="92" t="s">
        <v>44</v>
      </c>
      <c r="D32" s="69">
        <v>3314677.32</v>
      </c>
    </row>
    <row r="33" spans="1:4" ht="16.5" customHeight="1">
      <c r="A33" s="41" t="s">
        <v>45</v>
      </c>
      <c r="B33" s="69"/>
      <c r="C33" s="41" t="s">
        <v>46</v>
      </c>
      <c r="D33" s="69"/>
    </row>
    <row r="34" spans="1:4" ht="16.5" customHeight="1">
      <c r="A34" s="21" t="s">
        <v>47</v>
      </c>
      <c r="B34" s="69"/>
      <c r="C34" s="21" t="s">
        <v>47</v>
      </c>
      <c r="D34" s="69"/>
    </row>
    <row r="35" spans="1:4" ht="16.5" customHeight="1">
      <c r="A35" s="21" t="s">
        <v>48</v>
      </c>
      <c r="B35" s="69"/>
      <c r="C35" s="21" t="s">
        <v>49</v>
      </c>
      <c r="D35" s="69"/>
    </row>
    <row r="36" spans="1:4" ht="16.5" customHeight="1">
      <c r="A36" s="93" t="s">
        <v>50</v>
      </c>
      <c r="B36" s="69">
        <v>3314677.32</v>
      </c>
      <c r="C36" s="93" t="s">
        <v>51</v>
      </c>
      <c r="D36" s="69">
        <v>3314677.32</v>
      </c>
    </row>
  </sheetData>
  <mergeCells count="4">
    <mergeCell ref="A2:D2"/>
    <mergeCell ref="A3:B3"/>
    <mergeCell ref="A4:B4"/>
    <mergeCell ref="C4:D4"/>
  </mergeCells>
  <phoneticPr fontId="21" type="noConversion"/>
  <printOptions horizontalCentered="1"/>
  <pageMargins left="0.96" right="0.96" top="0.72" bottom="0.72" header="0" footer="0"/>
  <pageSetup paperSize="9" scale="69" orientation="landscape" r:id="rId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25" defaultRowHeight="14.25" customHeight="1"/>
  <cols>
    <col min="1" max="1" width="24.25" customWidth="1"/>
    <col min="2" max="2" width="19.125" customWidth="1"/>
    <col min="3" max="6" width="24.25" customWidth="1"/>
  </cols>
  <sheetData>
    <row r="1" spans="1:6" ht="12" customHeight="1">
      <c r="A1" s="74">
        <v>1</v>
      </c>
      <c r="B1" s="75">
        <v>0</v>
      </c>
      <c r="C1" s="74">
        <v>1</v>
      </c>
      <c r="D1" s="76"/>
      <c r="E1" s="76"/>
      <c r="F1" s="71" t="s">
        <v>366</v>
      </c>
    </row>
    <row r="2" spans="1:6" ht="42" customHeight="1">
      <c r="A2" s="197" t="str">
        <f>"2026"&amp;"年部门政府性基金预算支出预算表"</f>
        <v>2026年部门政府性基金预算支出预算表</v>
      </c>
      <c r="B2" s="197" t="s">
        <v>367</v>
      </c>
      <c r="C2" s="198"/>
      <c r="D2" s="145"/>
      <c r="E2" s="145"/>
      <c r="F2" s="145"/>
    </row>
    <row r="3" spans="1:6" ht="13.5" customHeight="1">
      <c r="A3" s="178" t="str">
        <f>"单位名称："&amp;"昆明市五华区信访局"</f>
        <v>单位名称：昆明市五华区信访局</v>
      </c>
      <c r="B3" s="178" t="s">
        <v>368</v>
      </c>
      <c r="C3" s="199"/>
      <c r="D3" s="76"/>
      <c r="E3" s="76"/>
      <c r="F3" s="71" t="s">
        <v>1</v>
      </c>
    </row>
    <row r="4" spans="1:6" ht="19.5" customHeight="1">
      <c r="A4" s="153" t="s">
        <v>187</v>
      </c>
      <c r="B4" s="201" t="s">
        <v>73</v>
      </c>
      <c r="C4" s="153" t="s">
        <v>74</v>
      </c>
      <c r="D4" s="183" t="s">
        <v>369</v>
      </c>
      <c r="E4" s="149"/>
      <c r="F4" s="150"/>
    </row>
    <row r="5" spans="1:6" ht="18.75" customHeight="1">
      <c r="A5" s="173"/>
      <c r="B5" s="202"/>
      <c r="C5" s="173"/>
      <c r="D5" s="77" t="s">
        <v>55</v>
      </c>
      <c r="E5" s="13" t="s">
        <v>76</v>
      </c>
      <c r="F5" s="77" t="s">
        <v>77</v>
      </c>
    </row>
    <row r="6" spans="1:6" ht="18.75" customHeight="1">
      <c r="A6" s="44">
        <v>1</v>
      </c>
      <c r="B6" s="78" t="s">
        <v>84</v>
      </c>
      <c r="C6" s="44">
        <v>3</v>
      </c>
      <c r="D6" s="79">
        <v>4</v>
      </c>
      <c r="E6" s="79">
        <v>5</v>
      </c>
      <c r="F6" s="79">
        <v>6</v>
      </c>
    </row>
    <row r="7" spans="1:6" ht="21" customHeight="1">
      <c r="A7" s="18"/>
      <c r="B7" s="18"/>
      <c r="C7" s="18"/>
      <c r="D7" s="69"/>
      <c r="E7" s="69"/>
      <c r="F7" s="69"/>
    </row>
    <row r="8" spans="1:6" ht="21" customHeight="1">
      <c r="A8" s="18"/>
      <c r="B8" s="18"/>
      <c r="C8" s="18"/>
      <c r="D8" s="69"/>
      <c r="E8" s="69"/>
      <c r="F8" s="69"/>
    </row>
    <row r="9" spans="1:6" ht="18.75" customHeight="1">
      <c r="A9" s="130" t="s">
        <v>175</v>
      </c>
      <c r="B9" s="130" t="s">
        <v>175</v>
      </c>
      <c r="C9" s="200" t="s">
        <v>175</v>
      </c>
      <c r="D9" s="69"/>
      <c r="E9" s="69"/>
      <c r="F9" s="69"/>
    </row>
    <row r="10" spans="1:6" ht="14.25" customHeight="1">
      <c r="A10" s="23" t="s">
        <v>370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honeticPr fontId="21" type="noConversion"/>
  <printOptions horizontalCentered="1"/>
  <pageMargins left="0.37" right="0.37" top="0.56000000000000005" bottom="0.56000000000000005" header="0.48" footer="0.48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Q11"/>
  <sheetViews>
    <sheetView showZeros="0" workbookViewId="0">
      <selection activeCell="C19" sqref="C19"/>
    </sheetView>
  </sheetViews>
  <sheetFormatPr defaultColWidth="9.125" defaultRowHeight="14.25" customHeight="1"/>
  <cols>
    <col min="1" max="1" width="14.25" customWidth="1"/>
    <col min="2" max="2" width="16.375" customWidth="1"/>
    <col min="3" max="3" width="27.125" customWidth="1"/>
    <col min="4" max="4" width="6.5" customWidth="1"/>
    <col min="5" max="5" width="6.375" customWidth="1"/>
    <col min="6" max="6" width="11.875" customWidth="1"/>
    <col min="7" max="7" width="11" customWidth="1"/>
    <col min="8" max="8" width="10.125" customWidth="1"/>
    <col min="9" max="9" width="11.25" customWidth="1"/>
    <col min="10" max="10" width="11.75" customWidth="1"/>
    <col min="11" max="11" width="12.875" customWidth="1"/>
    <col min="12" max="12" width="7.5" customWidth="1"/>
    <col min="13" max="13" width="10.625" customWidth="1"/>
    <col min="14" max="14" width="12.125" style="70" customWidth="1"/>
    <col min="15" max="15" width="11.5" customWidth="1"/>
    <col min="16" max="16" width="10.625" customWidth="1"/>
    <col min="17" max="17" width="9.625" customWidth="1"/>
  </cols>
  <sheetData>
    <row r="1" spans="1:17" ht="15.75" customHeight="1">
      <c r="A1" s="61"/>
      <c r="P1" s="9"/>
      <c r="Q1" s="9" t="s">
        <v>371</v>
      </c>
    </row>
    <row r="2" spans="1:17" ht="41.25" customHeight="1">
      <c r="A2" s="213" t="s">
        <v>372</v>
      </c>
      <c r="B2" s="177"/>
      <c r="C2" s="177"/>
      <c r="D2" s="177"/>
      <c r="E2" s="177"/>
      <c r="F2" s="177"/>
      <c r="G2" s="177"/>
      <c r="H2" s="177"/>
      <c r="I2" s="177"/>
      <c r="J2" s="177"/>
      <c r="K2" s="176"/>
      <c r="L2" s="177"/>
      <c r="M2" s="177"/>
      <c r="N2" s="176"/>
      <c r="O2" s="177"/>
      <c r="P2" s="176"/>
      <c r="Q2" s="176"/>
    </row>
    <row r="3" spans="1:17" ht="18.75" customHeight="1">
      <c r="A3" s="160" t="s">
        <v>186</v>
      </c>
      <c r="B3" s="214"/>
      <c r="C3" s="214"/>
      <c r="D3" s="214"/>
      <c r="E3" s="214"/>
      <c r="F3" s="214"/>
      <c r="G3" s="11"/>
      <c r="H3" s="11"/>
      <c r="I3" s="11"/>
      <c r="J3" s="11"/>
      <c r="P3" s="12"/>
      <c r="Q3" s="71" t="s">
        <v>1</v>
      </c>
    </row>
    <row r="4" spans="1:17" ht="15.75" customHeight="1">
      <c r="A4" s="206" t="s">
        <v>373</v>
      </c>
      <c r="B4" s="207" t="s">
        <v>374</v>
      </c>
      <c r="C4" s="207" t="s">
        <v>375</v>
      </c>
      <c r="D4" s="207" t="s">
        <v>376</v>
      </c>
      <c r="E4" s="207" t="s">
        <v>377</v>
      </c>
      <c r="F4" s="208" t="s">
        <v>378</v>
      </c>
      <c r="G4" s="215" t="s">
        <v>194</v>
      </c>
      <c r="H4" s="215"/>
      <c r="I4" s="215"/>
      <c r="J4" s="215"/>
      <c r="K4" s="181"/>
      <c r="L4" s="215"/>
      <c r="M4" s="215"/>
      <c r="N4" s="181"/>
      <c r="O4" s="215"/>
      <c r="P4" s="181"/>
      <c r="Q4" s="182"/>
    </row>
    <row r="5" spans="1:17" ht="17.25" customHeight="1">
      <c r="A5" s="206"/>
      <c r="B5" s="207"/>
      <c r="C5" s="207"/>
      <c r="D5" s="207"/>
      <c r="E5" s="207"/>
      <c r="F5" s="209"/>
      <c r="G5" s="209" t="s">
        <v>55</v>
      </c>
      <c r="H5" s="209" t="s">
        <v>58</v>
      </c>
      <c r="I5" s="209" t="s">
        <v>379</v>
      </c>
      <c r="J5" s="209" t="s">
        <v>380</v>
      </c>
      <c r="K5" s="211" t="s">
        <v>381</v>
      </c>
      <c r="L5" s="216" t="s">
        <v>382</v>
      </c>
      <c r="M5" s="216"/>
      <c r="N5" s="217"/>
      <c r="O5" s="216"/>
      <c r="P5" s="217"/>
      <c r="Q5" s="218"/>
    </row>
    <row r="6" spans="1:17" ht="54" customHeight="1">
      <c r="A6" s="206"/>
      <c r="B6" s="207"/>
      <c r="C6" s="207"/>
      <c r="D6" s="207"/>
      <c r="E6" s="207"/>
      <c r="F6" s="210"/>
      <c r="G6" s="210"/>
      <c r="H6" s="210" t="s">
        <v>57</v>
      </c>
      <c r="I6" s="210"/>
      <c r="J6" s="210"/>
      <c r="K6" s="212"/>
      <c r="L6" s="66" t="s">
        <v>57</v>
      </c>
      <c r="M6" s="66" t="s">
        <v>64</v>
      </c>
      <c r="N6" s="67" t="s">
        <v>65</v>
      </c>
      <c r="O6" s="66" t="s">
        <v>66</v>
      </c>
      <c r="P6" s="67" t="s">
        <v>67</v>
      </c>
      <c r="Q6" s="65" t="s">
        <v>68</v>
      </c>
    </row>
    <row r="7" spans="1:17" ht="18" customHeight="1">
      <c r="A7" s="105">
        <v>1</v>
      </c>
      <c r="B7" s="105">
        <v>2</v>
      </c>
      <c r="C7" s="105">
        <v>3</v>
      </c>
      <c r="D7" s="105">
        <v>4</v>
      </c>
      <c r="E7" s="105">
        <v>5</v>
      </c>
      <c r="F7" s="103">
        <v>6</v>
      </c>
      <c r="G7" s="72">
        <v>7</v>
      </c>
      <c r="H7" s="72">
        <v>8</v>
      </c>
      <c r="I7" s="72">
        <v>9</v>
      </c>
      <c r="J7" s="72">
        <v>10</v>
      </c>
      <c r="K7" s="72">
        <v>11</v>
      </c>
      <c r="L7" s="72">
        <v>12</v>
      </c>
      <c r="M7" s="72">
        <v>13</v>
      </c>
      <c r="N7" s="72">
        <v>14</v>
      </c>
      <c r="O7" s="72">
        <v>15</v>
      </c>
      <c r="P7" s="72">
        <v>16</v>
      </c>
      <c r="Q7" s="72">
        <v>17</v>
      </c>
    </row>
    <row r="8" spans="1:17" ht="21" customHeight="1">
      <c r="A8" s="106" t="s">
        <v>236</v>
      </c>
      <c r="B8" s="107" t="s">
        <v>383</v>
      </c>
      <c r="C8" s="107" t="s">
        <v>384</v>
      </c>
      <c r="D8" s="107" t="s">
        <v>385</v>
      </c>
      <c r="E8" s="108">
        <v>25</v>
      </c>
      <c r="F8" s="104">
        <v>5250</v>
      </c>
      <c r="G8" s="69">
        <v>5250</v>
      </c>
      <c r="H8" s="69">
        <v>5250</v>
      </c>
      <c r="I8" s="69"/>
      <c r="J8" s="69"/>
      <c r="K8" s="69"/>
      <c r="L8" s="69"/>
      <c r="M8" s="69"/>
      <c r="N8" s="73"/>
      <c r="O8" s="69"/>
      <c r="P8" s="69"/>
      <c r="Q8" s="69"/>
    </row>
    <row r="9" spans="1:17" ht="21" customHeight="1">
      <c r="A9" s="106" t="s">
        <v>278</v>
      </c>
      <c r="B9" s="107" t="s">
        <v>386</v>
      </c>
      <c r="C9" s="107" t="s">
        <v>446</v>
      </c>
      <c r="D9" s="107" t="s">
        <v>353</v>
      </c>
      <c r="E9" s="108">
        <v>2500</v>
      </c>
      <c r="F9" s="104">
        <v>10000</v>
      </c>
      <c r="G9" s="69">
        <v>10000</v>
      </c>
      <c r="H9" s="69">
        <v>10000</v>
      </c>
      <c r="I9" s="69"/>
      <c r="J9" s="69"/>
      <c r="K9" s="69"/>
      <c r="L9" s="69"/>
      <c r="M9" s="69"/>
      <c r="N9" s="73"/>
      <c r="O9" s="69"/>
      <c r="P9" s="69"/>
      <c r="Q9" s="69"/>
    </row>
    <row r="10" spans="1:17" ht="21" customHeight="1">
      <c r="A10" s="219" t="s">
        <v>55</v>
      </c>
      <c r="B10" s="220"/>
      <c r="C10" s="220"/>
      <c r="D10" s="220"/>
      <c r="E10" s="221"/>
      <c r="F10" s="104">
        <v>15250</v>
      </c>
      <c r="G10" s="69">
        <v>15250</v>
      </c>
      <c r="H10" s="69">
        <v>15250</v>
      </c>
      <c r="I10" s="69"/>
      <c r="J10" s="69"/>
      <c r="K10" s="69"/>
      <c r="L10" s="69"/>
      <c r="M10" s="69"/>
      <c r="N10" s="73"/>
      <c r="O10" s="69"/>
      <c r="P10" s="69"/>
      <c r="Q10" s="69"/>
    </row>
    <row r="11" spans="1:17" ht="21" customHeight="1">
      <c r="A11" s="178"/>
      <c r="B11" s="160"/>
      <c r="C11" s="160"/>
      <c r="D11" s="160"/>
      <c r="E11" s="203"/>
      <c r="F11" s="204"/>
      <c r="G11" s="204"/>
      <c r="H11" s="204"/>
      <c r="I11" s="204"/>
      <c r="J11" s="204"/>
      <c r="K11" s="204"/>
      <c r="L11" s="204"/>
      <c r="M11" s="204"/>
      <c r="N11" s="205"/>
      <c r="O11" s="204"/>
      <c r="P11" s="204"/>
      <c r="Q11" s="204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honeticPr fontId="21" type="noConversion"/>
  <printOptions horizontalCentered="1"/>
  <pageMargins left="0.15748031496062992" right="0.15748031496062992" top="0.70866141732283472" bottom="0.70866141732283472" header="0" footer="0"/>
  <pageSetup paperSize="9" scale="7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N11"/>
  <sheetViews>
    <sheetView showZeros="0" workbookViewId="0">
      <selection activeCell="G15" sqref="G15"/>
    </sheetView>
  </sheetViews>
  <sheetFormatPr defaultColWidth="9.125" defaultRowHeight="14.25" customHeight="1"/>
  <cols>
    <col min="1" max="1" width="14.5" customWidth="1"/>
    <col min="2" max="2" width="17" customWidth="1"/>
    <col min="3" max="3" width="17.5" customWidth="1"/>
    <col min="4" max="4" width="9.875" customWidth="1"/>
    <col min="5" max="5" width="8.875" customWidth="1"/>
    <col min="6" max="6" width="9.125" customWidth="1"/>
    <col min="7" max="7" width="10.875" customWidth="1"/>
    <col min="8" max="8" width="11.375" customWidth="1"/>
    <col min="9" max="9" width="7.5" customWidth="1"/>
    <col min="10" max="10" width="9.5" customWidth="1"/>
    <col min="11" max="11" width="10.375" customWidth="1"/>
    <col min="12" max="12" width="10.125" customWidth="1"/>
    <col min="13" max="13" width="10.875" customWidth="1"/>
    <col min="14" max="14" width="9.25" customWidth="1"/>
  </cols>
  <sheetData>
    <row r="1" spans="1:14" ht="16.5" customHeight="1">
      <c r="A1" s="61"/>
      <c r="B1" s="61"/>
      <c r="C1" s="61"/>
      <c r="D1" s="49"/>
      <c r="E1" s="49"/>
      <c r="F1" s="49"/>
      <c r="G1" s="49"/>
      <c r="H1" s="62"/>
      <c r="I1" s="49"/>
      <c r="J1" s="49"/>
      <c r="K1" s="61"/>
      <c r="L1" s="49"/>
      <c r="M1" s="63"/>
      <c r="N1" s="63" t="s">
        <v>387</v>
      </c>
    </row>
    <row r="2" spans="1:14" ht="41.25" customHeight="1">
      <c r="A2" s="222" t="s">
        <v>388</v>
      </c>
      <c r="B2" s="176"/>
      <c r="C2" s="176"/>
      <c r="D2" s="223"/>
      <c r="E2" s="223"/>
      <c r="F2" s="223"/>
      <c r="G2" s="223"/>
      <c r="H2" s="224"/>
      <c r="I2" s="223"/>
      <c r="J2" s="223"/>
      <c r="K2" s="176"/>
      <c r="L2" s="223"/>
      <c r="M2" s="224"/>
      <c r="N2" s="176"/>
    </row>
    <row r="3" spans="1:14" ht="22.5" customHeight="1">
      <c r="A3" s="160" t="s">
        <v>186</v>
      </c>
      <c r="B3" s="214"/>
      <c r="C3" s="214"/>
      <c r="D3" s="48"/>
      <c r="E3" s="48"/>
      <c r="F3" s="48"/>
      <c r="G3" s="48"/>
      <c r="H3" s="62"/>
      <c r="I3" s="49"/>
      <c r="J3" s="49"/>
      <c r="K3" s="61"/>
      <c r="L3" s="49"/>
      <c r="M3" s="64"/>
      <c r="N3" s="63" t="s">
        <v>1</v>
      </c>
    </row>
    <row r="4" spans="1:14" ht="24" customHeight="1">
      <c r="A4" s="227" t="s">
        <v>373</v>
      </c>
      <c r="B4" s="227" t="s">
        <v>389</v>
      </c>
      <c r="C4" s="227" t="s">
        <v>390</v>
      </c>
      <c r="D4" s="215" t="s">
        <v>194</v>
      </c>
      <c r="E4" s="215"/>
      <c r="F4" s="215"/>
      <c r="G4" s="215"/>
      <c r="H4" s="181"/>
      <c r="I4" s="215"/>
      <c r="J4" s="215"/>
      <c r="K4" s="180"/>
      <c r="L4" s="215"/>
      <c r="M4" s="181"/>
      <c r="N4" s="182"/>
    </row>
    <row r="5" spans="1:14" ht="24" customHeight="1">
      <c r="A5" s="228"/>
      <c r="B5" s="228"/>
      <c r="C5" s="228"/>
      <c r="D5" s="209" t="s">
        <v>55</v>
      </c>
      <c r="E5" s="209" t="s">
        <v>58</v>
      </c>
      <c r="F5" s="209" t="s">
        <v>379</v>
      </c>
      <c r="G5" s="209" t="s">
        <v>380</v>
      </c>
      <c r="H5" s="211" t="s">
        <v>381</v>
      </c>
      <c r="I5" s="216" t="s">
        <v>382</v>
      </c>
      <c r="J5" s="216"/>
      <c r="K5" s="225"/>
      <c r="L5" s="216"/>
      <c r="M5" s="217"/>
      <c r="N5" s="218"/>
    </row>
    <row r="6" spans="1:14" ht="54" customHeight="1">
      <c r="A6" s="218"/>
      <c r="B6" s="218"/>
      <c r="C6" s="218"/>
      <c r="D6" s="210"/>
      <c r="E6" s="210" t="s">
        <v>57</v>
      </c>
      <c r="F6" s="210"/>
      <c r="G6" s="210"/>
      <c r="H6" s="212"/>
      <c r="I6" s="66" t="s">
        <v>57</v>
      </c>
      <c r="J6" s="66" t="s">
        <v>64</v>
      </c>
      <c r="K6" s="67" t="s">
        <v>65</v>
      </c>
      <c r="L6" s="66" t="s">
        <v>66</v>
      </c>
      <c r="M6" s="67" t="s">
        <v>67</v>
      </c>
      <c r="N6" s="65" t="s">
        <v>68</v>
      </c>
    </row>
    <row r="7" spans="1:14" ht="17.25" customHeight="1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  <c r="L7" s="14">
        <v>12</v>
      </c>
      <c r="M7" s="14">
        <v>13</v>
      </c>
      <c r="N7" s="14">
        <v>14</v>
      </c>
    </row>
    <row r="8" spans="1:14" ht="39" customHeight="1">
      <c r="A8" s="68" t="s">
        <v>278</v>
      </c>
      <c r="B8" s="68" t="s">
        <v>391</v>
      </c>
      <c r="C8" s="68" t="s">
        <v>392</v>
      </c>
      <c r="D8" s="69">
        <v>50000</v>
      </c>
      <c r="E8" s="69">
        <v>50000</v>
      </c>
      <c r="F8" s="69"/>
      <c r="G8" s="69"/>
      <c r="H8" s="69"/>
      <c r="I8" s="69"/>
      <c r="J8" s="69"/>
      <c r="K8" s="69"/>
      <c r="L8" s="69"/>
      <c r="M8" s="69"/>
      <c r="N8" s="69"/>
    </row>
    <row r="9" spans="1:14" ht="48" customHeight="1">
      <c r="A9" s="68" t="s">
        <v>278</v>
      </c>
      <c r="B9" s="68" t="s">
        <v>393</v>
      </c>
      <c r="C9" s="68" t="s">
        <v>394</v>
      </c>
      <c r="D9" s="69">
        <v>18000</v>
      </c>
      <c r="E9" s="69">
        <v>18000</v>
      </c>
      <c r="F9" s="69"/>
      <c r="G9" s="69"/>
      <c r="H9" s="69"/>
      <c r="I9" s="69"/>
      <c r="J9" s="69"/>
      <c r="K9" s="69"/>
      <c r="L9" s="69"/>
      <c r="M9" s="69"/>
      <c r="N9" s="69"/>
    </row>
    <row r="10" spans="1:14" ht="21" customHeight="1">
      <c r="A10" s="68" t="s">
        <v>278</v>
      </c>
      <c r="B10" s="68" t="s">
        <v>395</v>
      </c>
      <c r="C10" s="68" t="s">
        <v>396</v>
      </c>
      <c r="D10" s="69">
        <v>10000</v>
      </c>
      <c r="E10" s="69">
        <v>10000</v>
      </c>
      <c r="F10" s="69"/>
      <c r="G10" s="69"/>
      <c r="H10" s="69"/>
      <c r="I10" s="69"/>
      <c r="J10" s="69"/>
      <c r="K10" s="69"/>
      <c r="L10" s="69"/>
      <c r="M10" s="69"/>
      <c r="N10" s="69"/>
    </row>
    <row r="11" spans="1:14" ht="21" customHeight="1">
      <c r="A11" s="226"/>
      <c r="B11" s="226"/>
      <c r="C11" s="226"/>
      <c r="D11" s="69">
        <v>78000</v>
      </c>
      <c r="E11" s="69">
        <v>78000</v>
      </c>
      <c r="F11" s="69"/>
      <c r="G11" s="69"/>
      <c r="H11" s="69"/>
      <c r="I11" s="69"/>
      <c r="J11" s="69"/>
      <c r="K11" s="69"/>
      <c r="L11" s="69"/>
      <c r="M11" s="69"/>
      <c r="N11" s="69"/>
    </row>
  </sheetData>
  <mergeCells count="13">
    <mergeCell ref="A2:N2"/>
    <mergeCell ref="A3:C3"/>
    <mergeCell ref="D4:N4"/>
    <mergeCell ref="I5:N5"/>
    <mergeCell ref="A11:C11"/>
    <mergeCell ref="A4:A6"/>
    <mergeCell ref="B4:B6"/>
    <mergeCell ref="C4:C6"/>
    <mergeCell ref="D5:D6"/>
    <mergeCell ref="E5:E6"/>
    <mergeCell ref="F5:F6"/>
    <mergeCell ref="G5:G6"/>
    <mergeCell ref="H5:H6"/>
  </mergeCells>
  <phoneticPr fontId="21" type="noConversion"/>
  <printOptions horizontalCentered="1"/>
  <pageMargins left="0.35" right="0.22" top="0.70866141732283472" bottom="0.70866141732283472" header="0.34" footer="0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Y9"/>
  <sheetViews>
    <sheetView showZeros="0" workbookViewId="0">
      <selection activeCell="D15" sqref="D15"/>
    </sheetView>
  </sheetViews>
  <sheetFormatPr defaultColWidth="9.125" defaultRowHeight="14.25" customHeight="1"/>
  <cols>
    <col min="1" max="1" width="17.125" customWidth="1"/>
    <col min="2" max="2" width="10.875" customWidth="1"/>
    <col min="3" max="3" width="14.125" customWidth="1"/>
    <col min="4" max="4" width="12.5" customWidth="1"/>
    <col min="5" max="6" width="9.5" customWidth="1"/>
    <col min="7" max="7" width="10.75" customWidth="1"/>
    <col min="8" max="8" width="10.125" customWidth="1"/>
    <col min="9" max="9" width="11.625" customWidth="1"/>
    <col min="10" max="10" width="11.25" customWidth="1"/>
    <col min="11" max="11" width="10.25" customWidth="1"/>
    <col min="12" max="12" width="11.25" customWidth="1"/>
    <col min="13" max="13" width="10.875" customWidth="1"/>
    <col min="14" max="14" width="8.125" customWidth="1"/>
    <col min="15" max="15" width="9" customWidth="1"/>
    <col min="16" max="16" width="9.625" customWidth="1"/>
    <col min="17" max="17" width="9.875" customWidth="1"/>
    <col min="18" max="18" width="14.125" customWidth="1"/>
    <col min="19" max="19" width="13.125" customWidth="1"/>
    <col min="20" max="20" width="11.5" customWidth="1"/>
    <col min="21" max="21" width="8.25" customWidth="1"/>
    <col min="22" max="22" width="10.25" customWidth="1"/>
    <col min="23" max="23" width="10.5" customWidth="1"/>
    <col min="24" max="24" width="14.125" customWidth="1"/>
    <col min="25" max="25" width="15.375" customWidth="1"/>
  </cols>
  <sheetData>
    <row r="1" spans="1:25" ht="17.25" customHeight="1">
      <c r="D1" s="47"/>
      <c r="W1" s="9"/>
      <c r="X1" s="9" t="s">
        <v>397</v>
      </c>
    </row>
    <row r="2" spans="1:25" ht="41.25" customHeight="1">
      <c r="A2" s="213" t="str">
        <f>"2026"&amp;"年市对下转移支付预算表"</f>
        <v>2026年市对下转移支付预算表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6"/>
      <c r="X2" s="176"/>
    </row>
    <row r="3" spans="1:25" ht="18" customHeight="1">
      <c r="A3" s="229" t="str">
        <f>"单位名称："&amp;"昆明市五华区信访局"</f>
        <v>单位名称：昆明市五华区信访局</v>
      </c>
      <c r="B3" s="230"/>
      <c r="C3" s="230"/>
      <c r="D3" s="231"/>
      <c r="E3" s="232"/>
      <c r="F3" s="232"/>
      <c r="G3" s="232"/>
      <c r="H3" s="232"/>
      <c r="I3" s="232"/>
      <c r="W3" s="12"/>
      <c r="X3" s="12" t="s">
        <v>1</v>
      </c>
    </row>
    <row r="4" spans="1:25" ht="19.5" customHeight="1">
      <c r="A4" s="193" t="s">
        <v>398</v>
      </c>
      <c r="B4" s="233" t="s">
        <v>194</v>
      </c>
      <c r="C4" s="234"/>
      <c r="D4" s="234"/>
      <c r="E4" s="233" t="s">
        <v>399</v>
      </c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4"/>
      <c r="T4" s="234"/>
      <c r="U4" s="234"/>
      <c r="V4" s="234"/>
      <c r="W4" s="235"/>
      <c r="X4" s="236"/>
      <c r="Y4" s="236"/>
    </row>
    <row r="5" spans="1:25" ht="40.5" customHeight="1">
      <c r="A5" s="237"/>
      <c r="B5" s="50" t="s">
        <v>55</v>
      </c>
      <c r="C5" s="51" t="s">
        <v>58</v>
      </c>
      <c r="D5" s="52" t="s">
        <v>379</v>
      </c>
      <c r="E5" s="31" t="s">
        <v>400</v>
      </c>
      <c r="F5" s="31" t="s">
        <v>401</v>
      </c>
      <c r="G5" s="31" t="s">
        <v>402</v>
      </c>
      <c r="H5" s="31" t="s">
        <v>403</v>
      </c>
      <c r="I5" s="31" t="s">
        <v>404</v>
      </c>
      <c r="J5" s="31" t="s">
        <v>405</v>
      </c>
      <c r="K5" s="31" t="s">
        <v>406</v>
      </c>
      <c r="L5" s="31" t="s">
        <v>407</v>
      </c>
      <c r="M5" s="31" t="s">
        <v>408</v>
      </c>
      <c r="N5" s="31" t="s">
        <v>409</v>
      </c>
      <c r="O5" s="31" t="s">
        <v>410</v>
      </c>
      <c r="P5" s="31" t="s">
        <v>411</v>
      </c>
      <c r="Q5" s="31" t="s">
        <v>412</v>
      </c>
      <c r="R5" s="31" t="s">
        <v>413</v>
      </c>
      <c r="S5" s="31" t="s">
        <v>414</v>
      </c>
      <c r="T5" s="31" t="s">
        <v>415</v>
      </c>
      <c r="U5" s="31" t="s">
        <v>416</v>
      </c>
      <c r="V5" s="31" t="s">
        <v>417</v>
      </c>
      <c r="W5" s="31" t="s">
        <v>418</v>
      </c>
      <c r="X5" s="53" t="s">
        <v>419</v>
      </c>
      <c r="Y5" s="53" t="s">
        <v>420</v>
      </c>
    </row>
    <row r="6" spans="1:25" ht="19.5" customHeight="1">
      <c r="A6" s="54">
        <v>1</v>
      </c>
      <c r="B6" s="54">
        <v>2</v>
      </c>
      <c r="C6" s="54">
        <v>3</v>
      </c>
      <c r="D6" s="55">
        <v>4</v>
      </c>
      <c r="E6" s="56">
        <v>5</v>
      </c>
      <c r="F6" s="54">
        <v>6</v>
      </c>
      <c r="G6" s="54">
        <v>7</v>
      </c>
      <c r="H6" s="55">
        <v>8</v>
      </c>
      <c r="I6" s="54">
        <v>9</v>
      </c>
      <c r="J6" s="54">
        <v>10</v>
      </c>
      <c r="K6" s="54">
        <v>11</v>
      </c>
      <c r="L6" s="55">
        <v>12</v>
      </c>
      <c r="M6" s="54">
        <v>13</v>
      </c>
      <c r="N6" s="54">
        <v>14</v>
      </c>
      <c r="O6" s="54">
        <v>15</v>
      </c>
      <c r="P6" s="55">
        <v>16</v>
      </c>
      <c r="Q6" s="54">
        <v>17</v>
      </c>
      <c r="R6" s="54">
        <v>18</v>
      </c>
      <c r="S6" s="54">
        <v>19</v>
      </c>
      <c r="T6" s="55">
        <v>20</v>
      </c>
      <c r="U6" s="55">
        <v>21</v>
      </c>
      <c r="V6" s="55">
        <v>22</v>
      </c>
      <c r="W6" s="56">
        <v>23</v>
      </c>
      <c r="X6" s="56">
        <v>24</v>
      </c>
      <c r="Y6" s="56">
        <v>25</v>
      </c>
    </row>
    <row r="7" spans="1:25" ht="19.5" customHeight="1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</row>
    <row r="8" spans="1:25" ht="19.5" customHeight="1">
      <c r="A8" s="59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</row>
    <row r="9" spans="1:25" ht="14.25" customHeight="1">
      <c r="A9" s="23" t="s">
        <v>421</v>
      </c>
      <c r="B9" s="60"/>
    </row>
  </sheetData>
  <mergeCells count="5">
    <mergeCell ref="A2:X2"/>
    <mergeCell ref="A3:I3"/>
    <mergeCell ref="B4:D4"/>
    <mergeCell ref="E4:Y4"/>
    <mergeCell ref="A4:A5"/>
  </mergeCells>
  <phoneticPr fontId="21" type="noConversion"/>
  <printOptions horizontalCentered="1"/>
  <pageMargins left="0.28999999999999998" right="0.28000000000000003" top="0.70866141732283472" bottom="0.70866141732283472" header="0.55000000000000004" footer="0"/>
  <pageSetup paperSize="9" scale="5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8"/>
  <sheetViews>
    <sheetView showZeros="0" workbookViewId="0">
      <selection activeCell="B11" sqref="B11"/>
    </sheetView>
  </sheetViews>
  <sheetFormatPr defaultColWidth="9.125" defaultRowHeight="12" customHeight="1"/>
  <cols>
    <col min="1" max="1" width="20.75" customWidth="1"/>
    <col min="2" max="2" width="17.875" customWidth="1"/>
    <col min="3" max="10" width="14.5" customWidth="1"/>
  </cols>
  <sheetData>
    <row r="1" spans="1:10" ht="16.5" customHeight="1">
      <c r="J1" s="9" t="s">
        <v>422</v>
      </c>
    </row>
    <row r="2" spans="1:10" ht="41.25" customHeight="1">
      <c r="A2" s="196" t="str">
        <f>"2026"&amp;"年市对下转移支付绩效目标表"</f>
        <v>2026年市对下转移支付绩效目标表</v>
      </c>
      <c r="B2" s="177"/>
      <c r="C2" s="177"/>
      <c r="D2" s="177"/>
      <c r="E2" s="177"/>
      <c r="F2" s="176"/>
      <c r="G2" s="177"/>
      <c r="H2" s="176"/>
      <c r="I2" s="176"/>
      <c r="J2" s="177"/>
    </row>
    <row r="3" spans="1:10" ht="17.25" customHeight="1">
      <c r="A3" s="178" t="str">
        <f>"单位名称："&amp;"昆明市五华区信访局"</f>
        <v>单位名称：昆明市五华区信访局</v>
      </c>
      <c r="B3" s="110"/>
      <c r="C3" s="110"/>
      <c r="D3" s="110"/>
      <c r="E3" s="110"/>
      <c r="F3" s="110"/>
      <c r="G3" s="110"/>
      <c r="H3" s="110"/>
    </row>
    <row r="4" spans="1:10" ht="44.25" customHeight="1">
      <c r="A4" s="43" t="s">
        <v>423</v>
      </c>
      <c r="B4" s="43" t="s">
        <v>292</v>
      </c>
      <c r="C4" s="43" t="s">
        <v>293</v>
      </c>
      <c r="D4" s="43" t="s">
        <v>294</v>
      </c>
      <c r="E4" s="43" t="s">
        <v>295</v>
      </c>
      <c r="F4" s="44" t="s">
        <v>296</v>
      </c>
      <c r="G4" s="43" t="s">
        <v>297</v>
      </c>
      <c r="H4" s="44" t="s">
        <v>298</v>
      </c>
      <c r="I4" s="44" t="s">
        <v>299</v>
      </c>
      <c r="J4" s="43" t="s">
        <v>300</v>
      </c>
    </row>
    <row r="5" spans="1:10" ht="14.25" customHeight="1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4">
        <v>6</v>
      </c>
      <c r="G5" s="43">
        <v>7</v>
      </c>
      <c r="H5" s="44">
        <v>8</v>
      </c>
      <c r="I5" s="44">
        <v>9</v>
      </c>
      <c r="J5" s="43">
        <v>10</v>
      </c>
    </row>
    <row r="6" spans="1:10" ht="42" customHeight="1">
      <c r="A6" s="17"/>
      <c r="B6" s="45"/>
      <c r="C6" s="45"/>
      <c r="D6" s="45"/>
      <c r="E6" s="34"/>
      <c r="F6" s="46"/>
      <c r="G6" s="34"/>
      <c r="H6" s="46"/>
      <c r="I6" s="46"/>
      <c r="J6" s="34"/>
    </row>
    <row r="7" spans="1:10" ht="42" customHeight="1">
      <c r="A7" s="17"/>
      <c r="B7" s="18"/>
      <c r="C7" s="18"/>
      <c r="D7" s="18"/>
      <c r="E7" s="17"/>
      <c r="F7" s="18"/>
      <c r="G7" s="17"/>
      <c r="H7" s="18"/>
      <c r="I7" s="18"/>
      <c r="J7" s="17"/>
    </row>
    <row r="8" spans="1:10" ht="18" customHeight="1">
      <c r="A8" s="23" t="s">
        <v>424</v>
      </c>
    </row>
  </sheetData>
  <mergeCells count="2">
    <mergeCell ref="A2:J2"/>
    <mergeCell ref="A3:H3"/>
  </mergeCells>
  <phoneticPr fontId="21" type="noConversion"/>
  <printOptions horizontalCentered="1"/>
  <pageMargins left="0.35433070866141736" right="0.47244094488188981" top="0.70866141732283472" bottom="0.70866141732283472" header="0.47244094488188981" footer="0"/>
  <pageSetup paperSize="9" scale="86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H11"/>
  <sheetViews>
    <sheetView showZeros="0" workbookViewId="0">
      <selection activeCell="A11" sqref="A11"/>
    </sheetView>
  </sheetViews>
  <sheetFormatPr defaultColWidth="10.375" defaultRowHeight="14.25" customHeight="1"/>
  <cols>
    <col min="1" max="2" width="15.5" customWidth="1"/>
    <col min="3" max="3" width="18.5" customWidth="1"/>
    <col min="4" max="7" width="15.5" customWidth="1"/>
    <col min="8" max="8" width="21.875" customWidth="1"/>
  </cols>
  <sheetData>
    <row r="1" spans="1:8" ht="14.25" customHeight="1">
      <c r="A1" s="24"/>
      <c r="B1" s="24"/>
      <c r="C1" s="25"/>
      <c r="D1" s="25"/>
      <c r="E1" s="25"/>
      <c r="F1" s="24"/>
      <c r="G1" s="24"/>
      <c r="H1" s="26" t="s">
        <v>425</v>
      </c>
    </row>
    <row r="2" spans="1:8" ht="41.25" customHeight="1">
      <c r="A2" s="109" t="s">
        <v>426</v>
      </c>
      <c r="B2" s="159"/>
      <c r="C2" s="158"/>
      <c r="D2" s="158"/>
      <c r="E2" s="158"/>
      <c r="F2" s="159"/>
      <c r="G2" s="159"/>
      <c r="H2" s="158"/>
    </row>
    <row r="3" spans="1:8" ht="14.25" customHeight="1">
      <c r="A3" s="178" t="s">
        <v>186</v>
      </c>
      <c r="B3" s="110"/>
      <c r="C3" s="29"/>
      <c r="E3" s="28"/>
      <c r="F3" s="27"/>
      <c r="G3" s="27"/>
      <c r="H3" s="30" t="s">
        <v>1</v>
      </c>
    </row>
    <row r="4" spans="1:8" ht="28.5" customHeight="1">
      <c r="A4" s="163" t="s">
        <v>187</v>
      </c>
      <c r="B4" s="121" t="s">
        <v>427</v>
      </c>
      <c r="C4" s="162" t="s">
        <v>428</v>
      </c>
      <c r="D4" s="162" t="s">
        <v>429</v>
      </c>
      <c r="E4" s="162" t="s">
        <v>430</v>
      </c>
      <c r="F4" s="163" t="s">
        <v>431</v>
      </c>
      <c r="G4" s="238"/>
      <c r="H4" s="162"/>
    </row>
    <row r="5" spans="1:8" ht="21" customHeight="1">
      <c r="A5" s="166"/>
      <c r="B5" s="166"/>
      <c r="C5" s="165"/>
      <c r="D5" s="166"/>
      <c r="E5" s="166"/>
      <c r="F5" s="31" t="s">
        <v>377</v>
      </c>
      <c r="G5" s="31" t="s">
        <v>432</v>
      </c>
      <c r="H5" s="31" t="s">
        <v>433</v>
      </c>
    </row>
    <row r="6" spans="1:8" ht="17.25" customHeight="1">
      <c r="A6" s="32">
        <v>1</v>
      </c>
      <c r="B6" s="32">
        <v>2</v>
      </c>
      <c r="C6" s="32">
        <v>3</v>
      </c>
      <c r="D6" s="32">
        <v>4</v>
      </c>
      <c r="E6" s="32">
        <v>5</v>
      </c>
      <c r="F6" s="32">
        <v>6</v>
      </c>
      <c r="G6" s="32">
        <v>7</v>
      </c>
      <c r="H6" s="32">
        <v>8</v>
      </c>
    </row>
    <row r="7" spans="1:8" ht="17.25" customHeight="1">
      <c r="A7" s="32"/>
      <c r="B7" s="33"/>
      <c r="C7" s="34"/>
      <c r="D7" s="33"/>
      <c r="E7" s="32"/>
      <c r="F7" s="35"/>
      <c r="G7" s="34"/>
      <c r="H7" s="34"/>
    </row>
    <row r="8" spans="1:8" ht="19.5" customHeight="1">
      <c r="A8" s="21"/>
      <c r="B8" s="21"/>
      <c r="C8" s="17"/>
      <c r="D8" s="18"/>
      <c r="E8" s="35"/>
      <c r="F8" s="36"/>
      <c r="G8" s="37"/>
      <c r="H8" s="37"/>
    </row>
    <row r="9" spans="1:8" ht="19.5" customHeight="1">
      <c r="A9" s="239" t="s">
        <v>55</v>
      </c>
      <c r="B9" s="240"/>
      <c r="C9" s="241"/>
      <c r="D9" s="242"/>
      <c r="E9" s="242"/>
      <c r="F9" s="39"/>
      <c r="G9" s="40"/>
      <c r="H9" s="40"/>
    </row>
    <row r="10" spans="1:8" ht="24.95" customHeight="1">
      <c r="A10" s="243" t="s">
        <v>434</v>
      </c>
      <c r="B10" s="240"/>
      <c r="C10" s="241"/>
      <c r="D10" s="244"/>
      <c r="E10" s="244"/>
      <c r="F10" s="245"/>
      <c r="G10" s="246"/>
      <c r="H10" s="246"/>
    </row>
    <row r="11" spans="1:8" ht="14.25" customHeight="1">
      <c r="A11" s="42" t="s">
        <v>435</v>
      </c>
    </row>
  </sheetData>
  <mergeCells count="10"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honeticPr fontId="21" type="noConversion"/>
  <pageMargins left="0.47" right="0.41" top="0.70866141732283472" bottom="0.70866141732283472" header="0.27559055118110237" footer="0.27559055118110237"/>
  <pageSetup paperSize="9" fitToWidth="0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25" defaultRowHeight="14.25" customHeight="1"/>
  <cols>
    <col min="1" max="1" width="10.375" customWidth="1"/>
    <col min="2" max="2" width="11.875" customWidth="1"/>
    <col min="3" max="3" width="11.75" customWidth="1"/>
    <col min="4" max="4" width="14.25" customWidth="1"/>
    <col min="5" max="5" width="13.125" customWidth="1"/>
    <col min="6" max="6" width="14.125" customWidth="1"/>
    <col min="7" max="7" width="14.25" customWidth="1"/>
    <col min="8" max="8" width="8.5" customWidth="1"/>
    <col min="9" max="11" width="20" customWidth="1"/>
  </cols>
  <sheetData>
    <row r="1" spans="1:11" ht="14.25" customHeight="1">
      <c r="D1" s="8"/>
      <c r="E1" s="8"/>
      <c r="F1" s="8"/>
      <c r="G1" s="8"/>
      <c r="K1" s="9" t="s">
        <v>436</v>
      </c>
    </row>
    <row r="2" spans="1:11" ht="41.25" customHeight="1">
      <c r="A2" s="177" t="str">
        <f>"2026"&amp;"年上级转移支付补助项目支出预算表"</f>
        <v>2026年上级转移支付补助项目支出预算表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</row>
    <row r="3" spans="1:11" ht="13.5" customHeight="1">
      <c r="A3" s="178" t="str">
        <f>"单位名称："&amp;"昆明市五华区信访局"</f>
        <v>单位名称：昆明市五华区信访局</v>
      </c>
      <c r="B3" s="179"/>
      <c r="C3" s="179"/>
      <c r="D3" s="179"/>
      <c r="E3" s="179"/>
      <c r="F3" s="179"/>
      <c r="G3" s="179"/>
      <c r="H3" s="11"/>
      <c r="I3" s="11"/>
      <c r="J3" s="11"/>
      <c r="K3" s="12" t="s">
        <v>1</v>
      </c>
    </row>
    <row r="4" spans="1:11" ht="21.75" customHeight="1">
      <c r="A4" s="167" t="s">
        <v>270</v>
      </c>
      <c r="B4" s="167" t="s">
        <v>189</v>
      </c>
      <c r="C4" s="167" t="s">
        <v>271</v>
      </c>
      <c r="D4" s="187" t="s">
        <v>190</v>
      </c>
      <c r="E4" s="187" t="s">
        <v>191</v>
      </c>
      <c r="F4" s="187" t="s">
        <v>272</v>
      </c>
      <c r="G4" s="187" t="s">
        <v>273</v>
      </c>
      <c r="H4" s="193" t="s">
        <v>55</v>
      </c>
      <c r="I4" s="183" t="s">
        <v>437</v>
      </c>
      <c r="J4" s="149"/>
      <c r="K4" s="150"/>
    </row>
    <row r="5" spans="1:11" ht="21.75" customHeight="1">
      <c r="A5" s="175"/>
      <c r="B5" s="175"/>
      <c r="C5" s="175"/>
      <c r="D5" s="192"/>
      <c r="E5" s="192"/>
      <c r="F5" s="192"/>
      <c r="G5" s="192"/>
      <c r="H5" s="172"/>
      <c r="I5" s="187" t="s">
        <v>58</v>
      </c>
      <c r="J5" s="187" t="s">
        <v>59</v>
      </c>
      <c r="K5" s="187" t="s">
        <v>60</v>
      </c>
    </row>
    <row r="6" spans="1:11" ht="40.5" customHeight="1">
      <c r="A6" s="168"/>
      <c r="B6" s="168"/>
      <c r="C6" s="168"/>
      <c r="D6" s="188"/>
      <c r="E6" s="188"/>
      <c r="F6" s="188"/>
      <c r="G6" s="188"/>
      <c r="H6" s="154"/>
      <c r="I6" s="188" t="s">
        <v>57</v>
      </c>
      <c r="J6" s="188"/>
      <c r="K6" s="188"/>
    </row>
    <row r="7" spans="1:11" ht="15" customHeight="1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  <c r="J7" s="16">
        <v>10</v>
      </c>
      <c r="K7" s="16">
        <v>11</v>
      </c>
    </row>
    <row r="8" spans="1:11" ht="18.75" customHeight="1">
      <c r="A8" s="17"/>
      <c r="B8" s="18"/>
      <c r="C8" s="17"/>
      <c r="D8" s="17"/>
      <c r="E8" s="17"/>
      <c r="F8" s="17"/>
      <c r="G8" s="17"/>
      <c r="H8" s="19"/>
      <c r="I8" s="20"/>
      <c r="J8" s="20"/>
      <c r="K8" s="19"/>
    </row>
    <row r="9" spans="1:11" ht="18.75" customHeight="1">
      <c r="A9" s="21"/>
      <c r="B9" s="18"/>
      <c r="C9" s="18"/>
      <c r="D9" s="18"/>
      <c r="E9" s="18"/>
      <c r="F9" s="18"/>
      <c r="G9" s="18"/>
      <c r="H9" s="22"/>
      <c r="I9" s="22"/>
      <c r="J9" s="22"/>
      <c r="K9" s="19"/>
    </row>
    <row r="10" spans="1:11" ht="18.75" customHeight="1">
      <c r="A10" s="169" t="s">
        <v>175</v>
      </c>
      <c r="B10" s="191"/>
      <c r="C10" s="191"/>
      <c r="D10" s="191"/>
      <c r="E10" s="191"/>
      <c r="F10" s="191"/>
      <c r="G10" s="133"/>
      <c r="H10" s="22"/>
      <c r="I10" s="22"/>
      <c r="J10" s="22"/>
      <c r="K10" s="19"/>
    </row>
    <row r="11" spans="1:11" ht="14.25" customHeight="1">
      <c r="A11" s="23" t="s">
        <v>438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honeticPr fontId="21" type="noConversion"/>
  <printOptions horizontalCentered="1"/>
  <pageMargins left="0.37" right="0.37" top="0.56000000000000005" bottom="0.56000000000000005" header="0.48" footer="0.48"/>
  <pageSetup paperSize="9" scale="84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11"/>
  <sheetViews>
    <sheetView showGridLines="0" showZeros="0" workbookViewId="0">
      <selection activeCell="E28" sqref="E28"/>
    </sheetView>
  </sheetViews>
  <sheetFormatPr defaultColWidth="10" defaultRowHeight="12.75" customHeight="1"/>
  <cols>
    <col min="1" max="1" width="21.125" customWidth="1"/>
    <col min="2" max="2" width="14.125" customWidth="1"/>
    <col min="3" max="3" width="19.625" customWidth="1"/>
    <col min="4" max="4" width="8.75" customWidth="1"/>
    <col min="5" max="7" width="20.625" customWidth="1"/>
  </cols>
  <sheetData>
    <row r="1" spans="1:7" ht="15" customHeight="1">
      <c r="A1" s="1"/>
      <c r="B1" s="1"/>
      <c r="C1" s="1"/>
      <c r="D1" s="1"/>
      <c r="E1" s="1"/>
      <c r="F1" s="1"/>
      <c r="G1" s="2" t="s">
        <v>439</v>
      </c>
    </row>
    <row r="2" spans="1:7" ht="45" customHeight="1">
      <c r="A2" s="247" t="str">
        <f>"2026"&amp;"年部门项目支出中期规划预算表"</f>
        <v>2026年部门项目支出中期规划预算表</v>
      </c>
      <c r="B2" s="247"/>
      <c r="C2" s="247"/>
      <c r="D2" s="247"/>
      <c r="E2" s="247"/>
      <c r="F2" s="247"/>
      <c r="G2" s="247"/>
    </row>
    <row r="3" spans="1:7" ht="15" customHeight="1">
      <c r="A3" s="248" t="str">
        <f>"单位名称："&amp;"昆明市五华区信访局"</f>
        <v>单位名称：昆明市五华区信访局</v>
      </c>
      <c r="B3" s="248"/>
      <c r="C3" s="1"/>
      <c r="D3" s="1"/>
      <c r="E3" s="1"/>
      <c r="F3" s="1"/>
      <c r="G3" s="2" t="s">
        <v>1</v>
      </c>
    </row>
    <row r="4" spans="1:7" ht="45" customHeight="1">
      <c r="A4" s="249" t="s">
        <v>271</v>
      </c>
      <c r="B4" s="249" t="s">
        <v>270</v>
      </c>
      <c r="C4" s="249" t="s">
        <v>189</v>
      </c>
      <c r="D4" s="249" t="s">
        <v>440</v>
      </c>
      <c r="E4" s="249" t="s">
        <v>58</v>
      </c>
      <c r="F4" s="249"/>
      <c r="G4" s="249"/>
    </row>
    <row r="5" spans="1:7" ht="45" customHeight="1">
      <c r="A5" s="249"/>
      <c r="B5" s="249"/>
      <c r="C5" s="249"/>
      <c r="D5" s="249"/>
      <c r="E5" s="3" t="s">
        <v>441</v>
      </c>
      <c r="F5" s="3" t="s">
        <v>442</v>
      </c>
      <c r="G5" s="3" t="s">
        <v>443</v>
      </c>
    </row>
    <row r="6" spans="1:7" ht="15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</row>
    <row r="7" spans="1:7" ht="22.5" customHeight="1">
      <c r="A7" s="5" t="s">
        <v>70</v>
      </c>
      <c r="B7" s="6"/>
      <c r="C7" s="6"/>
      <c r="D7" s="6"/>
      <c r="E7" s="7">
        <v>300000</v>
      </c>
      <c r="F7" s="7">
        <v>300000</v>
      </c>
      <c r="G7" s="7">
        <v>300000</v>
      </c>
    </row>
    <row r="8" spans="1:7" ht="22.5" customHeight="1">
      <c r="A8" s="6"/>
      <c r="B8" s="6" t="s">
        <v>444</v>
      </c>
      <c r="C8" s="6" t="s">
        <v>286</v>
      </c>
      <c r="D8" s="6" t="s">
        <v>445</v>
      </c>
      <c r="E8" s="7">
        <v>20000</v>
      </c>
      <c r="F8" s="7">
        <v>20000</v>
      </c>
      <c r="G8" s="7">
        <v>20000</v>
      </c>
    </row>
    <row r="9" spans="1:7" ht="22.5" customHeight="1">
      <c r="A9" s="6"/>
      <c r="B9" s="6" t="s">
        <v>444</v>
      </c>
      <c r="C9" s="6" t="s">
        <v>290</v>
      </c>
      <c r="D9" s="6" t="s">
        <v>445</v>
      </c>
      <c r="E9" s="7">
        <v>180000</v>
      </c>
      <c r="F9" s="7">
        <v>180000</v>
      </c>
      <c r="G9" s="7">
        <v>180000</v>
      </c>
    </row>
    <row r="10" spans="1:7" ht="22.5" customHeight="1">
      <c r="A10" s="6"/>
      <c r="B10" s="6" t="s">
        <v>444</v>
      </c>
      <c r="C10" s="6" t="s">
        <v>278</v>
      </c>
      <c r="D10" s="6" t="s">
        <v>445</v>
      </c>
      <c r="E10" s="7">
        <v>100000</v>
      </c>
      <c r="F10" s="7">
        <v>100000</v>
      </c>
      <c r="G10" s="7">
        <v>100000</v>
      </c>
    </row>
    <row r="11" spans="1:7" ht="22.5" customHeight="1">
      <c r="A11" s="250" t="s">
        <v>55</v>
      </c>
      <c r="B11" s="250"/>
      <c r="C11" s="250"/>
      <c r="D11" s="250"/>
      <c r="E11" s="7">
        <v>300000</v>
      </c>
      <c r="F11" s="7">
        <v>300000</v>
      </c>
      <c r="G11" s="7">
        <v>300000</v>
      </c>
    </row>
  </sheetData>
  <mergeCells count="8">
    <mergeCell ref="A2:G2"/>
    <mergeCell ref="A3:B3"/>
    <mergeCell ref="E4:G4"/>
    <mergeCell ref="A11:D11"/>
    <mergeCell ref="A4:A5"/>
    <mergeCell ref="B4:B5"/>
    <mergeCell ref="C4:C5"/>
    <mergeCell ref="D4:D5"/>
  </mergeCells>
  <phoneticPr fontId="21" type="noConversion"/>
  <pageMargins left="0.46" right="0.19" top="0.19" bottom="0.2" header="0.19" footer="0.19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S10"/>
  <sheetViews>
    <sheetView showGridLines="0" showZeros="0" workbookViewId="0">
      <selection activeCell="B11" sqref="B11"/>
    </sheetView>
  </sheetViews>
  <sheetFormatPr defaultColWidth="8.625" defaultRowHeight="12.75" customHeight="1"/>
  <cols>
    <col min="1" max="1" width="15.875" customWidth="1"/>
    <col min="2" max="2" width="21.875" customWidth="1"/>
    <col min="3" max="3" width="14.125" customWidth="1"/>
    <col min="4" max="4" width="13.875" customWidth="1"/>
    <col min="5" max="5" width="11.125" customWidth="1"/>
    <col min="6" max="19" width="14.625" customWidth="1"/>
  </cols>
  <sheetData>
    <row r="1" spans="1:19" ht="17.25" customHeight="1">
      <c r="A1" s="128" t="s">
        <v>52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</row>
    <row r="2" spans="1:19" ht="41.25" customHeight="1">
      <c r="A2" s="109" t="str">
        <f>"2026"&amp;"年部门收入预算表"</f>
        <v>2026年部门收入预算表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  <c r="P2" s="110"/>
      <c r="Q2" s="110"/>
      <c r="R2" s="110"/>
      <c r="S2" s="110"/>
    </row>
    <row r="3" spans="1:19" ht="17.25" customHeight="1">
      <c r="A3" s="111" t="str">
        <f>"单位名称："&amp;"昆明市五华区信访局"</f>
        <v>单位名称：昆明市五华区信访局</v>
      </c>
      <c r="B3" s="110"/>
      <c r="S3" s="29" t="s">
        <v>1</v>
      </c>
    </row>
    <row r="4" spans="1:19" ht="21.75" customHeight="1">
      <c r="A4" s="123" t="s">
        <v>53</v>
      </c>
      <c r="B4" s="126" t="s">
        <v>54</v>
      </c>
      <c r="C4" s="126" t="s">
        <v>55</v>
      </c>
      <c r="D4" s="129" t="s">
        <v>56</v>
      </c>
      <c r="E4" s="129"/>
      <c r="F4" s="129"/>
      <c r="G4" s="129"/>
      <c r="H4" s="129"/>
      <c r="I4" s="130"/>
      <c r="J4" s="129"/>
      <c r="K4" s="129"/>
      <c r="L4" s="129"/>
      <c r="M4" s="129"/>
      <c r="N4" s="131"/>
      <c r="O4" s="129" t="s">
        <v>45</v>
      </c>
      <c r="P4" s="129"/>
      <c r="Q4" s="129"/>
      <c r="R4" s="129"/>
      <c r="S4" s="131"/>
    </row>
    <row r="5" spans="1:19" ht="27" customHeight="1">
      <c r="A5" s="124"/>
      <c r="B5" s="115"/>
      <c r="C5" s="115"/>
      <c r="D5" s="115" t="s">
        <v>57</v>
      </c>
      <c r="E5" s="115" t="s">
        <v>58</v>
      </c>
      <c r="F5" s="115" t="s">
        <v>59</v>
      </c>
      <c r="G5" s="115" t="s">
        <v>60</v>
      </c>
      <c r="H5" s="115" t="s">
        <v>61</v>
      </c>
      <c r="I5" s="118" t="s">
        <v>62</v>
      </c>
      <c r="J5" s="119"/>
      <c r="K5" s="119"/>
      <c r="L5" s="119"/>
      <c r="M5" s="119"/>
      <c r="N5" s="120"/>
      <c r="O5" s="115" t="s">
        <v>57</v>
      </c>
      <c r="P5" s="115" t="s">
        <v>58</v>
      </c>
      <c r="Q5" s="115" t="s">
        <v>59</v>
      </c>
      <c r="R5" s="115" t="s">
        <v>60</v>
      </c>
      <c r="S5" s="115" t="s">
        <v>63</v>
      </c>
    </row>
    <row r="6" spans="1:19" ht="30" customHeight="1">
      <c r="A6" s="125"/>
      <c r="B6" s="127"/>
      <c r="C6" s="117"/>
      <c r="D6" s="117"/>
      <c r="E6" s="117"/>
      <c r="F6" s="117"/>
      <c r="G6" s="117"/>
      <c r="H6" s="117"/>
      <c r="I6" s="46" t="s">
        <v>57</v>
      </c>
      <c r="J6" s="99" t="s">
        <v>64</v>
      </c>
      <c r="K6" s="99" t="s">
        <v>65</v>
      </c>
      <c r="L6" s="99" t="s">
        <v>66</v>
      </c>
      <c r="M6" s="99" t="s">
        <v>67</v>
      </c>
      <c r="N6" s="99" t="s">
        <v>68</v>
      </c>
      <c r="O6" s="116"/>
      <c r="P6" s="116"/>
      <c r="Q6" s="116"/>
      <c r="R6" s="116"/>
      <c r="S6" s="117"/>
    </row>
    <row r="7" spans="1:19" ht="15" customHeight="1">
      <c r="A7" s="100">
        <v>1</v>
      </c>
      <c r="B7" s="100">
        <v>2</v>
      </c>
      <c r="C7" s="100">
        <v>3</v>
      </c>
      <c r="D7" s="100">
        <v>4</v>
      </c>
      <c r="E7" s="100">
        <v>5</v>
      </c>
      <c r="F7" s="100">
        <v>6</v>
      </c>
      <c r="G7" s="100">
        <v>7</v>
      </c>
      <c r="H7" s="100">
        <v>8</v>
      </c>
      <c r="I7" s="46">
        <v>9</v>
      </c>
      <c r="J7" s="100">
        <v>10</v>
      </c>
      <c r="K7" s="100">
        <v>11</v>
      </c>
      <c r="L7" s="100">
        <v>12</v>
      </c>
      <c r="M7" s="100">
        <v>13</v>
      </c>
      <c r="N7" s="100">
        <v>14</v>
      </c>
      <c r="O7" s="100">
        <v>15</v>
      </c>
      <c r="P7" s="100">
        <v>16</v>
      </c>
      <c r="Q7" s="100">
        <v>17</v>
      </c>
      <c r="R7" s="100">
        <v>18</v>
      </c>
      <c r="S7" s="100">
        <v>19</v>
      </c>
    </row>
    <row r="8" spans="1:19" ht="18" customHeight="1">
      <c r="A8" s="18" t="s">
        <v>69</v>
      </c>
      <c r="B8" s="18" t="s">
        <v>70</v>
      </c>
      <c r="C8" s="69">
        <v>3314677.32</v>
      </c>
      <c r="D8" s="69">
        <v>3314677.32</v>
      </c>
      <c r="E8" s="69">
        <v>3314677.32</v>
      </c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</row>
    <row r="9" spans="1:19" ht="18" customHeight="1">
      <c r="A9" s="101" t="s">
        <v>71</v>
      </c>
      <c r="B9" s="101" t="s">
        <v>70</v>
      </c>
      <c r="C9" s="69">
        <v>3314677.32</v>
      </c>
      <c r="D9" s="69">
        <v>3314677.32</v>
      </c>
      <c r="E9" s="69">
        <v>3314677.32</v>
      </c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</row>
    <row r="10" spans="1:19" ht="18" customHeight="1">
      <c r="A10" s="121" t="s">
        <v>55</v>
      </c>
      <c r="B10" s="122"/>
      <c r="C10" s="69">
        <v>3314677.32</v>
      </c>
      <c r="D10" s="69">
        <v>3314677.32</v>
      </c>
      <c r="E10" s="69">
        <v>3314677.32</v>
      </c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</row>
  </sheetData>
  <mergeCells count="20">
    <mergeCell ref="A1:S1"/>
    <mergeCell ref="A2:S2"/>
    <mergeCell ref="A3:B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honeticPr fontId="21" type="noConversion"/>
  <printOptions horizontalCentered="1"/>
  <pageMargins left="0.41" right="0.33" top="0.70866141732283472" bottom="0.70866141732283472" header="0" footer="0"/>
  <pageSetup paperSize="9" scale="48" orientation="landscape" r:id="rId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O27"/>
  <sheetViews>
    <sheetView showGridLines="0" showZeros="0" workbookViewId="0">
      <selection activeCell="E27" sqref="E27:F27"/>
    </sheetView>
  </sheetViews>
  <sheetFormatPr defaultColWidth="8.625" defaultRowHeight="12.75" customHeight="1"/>
  <cols>
    <col min="1" max="1" width="14.25" customWidth="1"/>
    <col min="2" max="2" width="31.75" customWidth="1"/>
    <col min="3" max="3" width="14" customWidth="1"/>
    <col min="4" max="4" width="14.125" customWidth="1"/>
    <col min="5" max="5" width="14.25" customWidth="1"/>
    <col min="6" max="6" width="15" customWidth="1"/>
    <col min="7" max="9" width="18.5" customWidth="1"/>
    <col min="10" max="15" width="16.125" customWidth="1"/>
  </cols>
  <sheetData>
    <row r="1" spans="1:15" ht="17.25" customHeight="1">
      <c r="A1" s="138" t="s">
        <v>72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</row>
    <row r="2" spans="1:15" ht="41.25" customHeight="1">
      <c r="A2" s="109" t="str">
        <f>"2026"&amp;"年部门支出预算表"</f>
        <v>2026年部门支出预算表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5" ht="17.25" customHeight="1">
      <c r="A3" s="111" t="str">
        <f>"单位名称："&amp;"昆明市五华区信访局"</f>
        <v>单位名称：昆明市五华区信访局</v>
      </c>
      <c r="B3" s="110"/>
      <c r="O3" s="29" t="s">
        <v>1</v>
      </c>
    </row>
    <row r="4" spans="1:15" ht="27" customHeight="1">
      <c r="A4" s="134" t="s">
        <v>73</v>
      </c>
      <c r="B4" s="134" t="s">
        <v>74</v>
      </c>
      <c r="C4" s="134" t="s">
        <v>55</v>
      </c>
      <c r="D4" s="139" t="s">
        <v>58</v>
      </c>
      <c r="E4" s="140"/>
      <c r="F4" s="141"/>
      <c r="G4" s="137" t="s">
        <v>59</v>
      </c>
      <c r="H4" s="137" t="s">
        <v>60</v>
      </c>
      <c r="I4" s="137" t="s">
        <v>75</v>
      </c>
      <c r="J4" s="139" t="s">
        <v>62</v>
      </c>
      <c r="K4" s="140"/>
      <c r="L4" s="140"/>
      <c r="M4" s="140"/>
      <c r="N4" s="142"/>
      <c r="O4" s="143"/>
    </row>
    <row r="5" spans="1:15" ht="42" customHeight="1">
      <c r="A5" s="135"/>
      <c r="B5" s="135"/>
      <c r="C5" s="136"/>
      <c r="D5" s="95" t="s">
        <v>57</v>
      </c>
      <c r="E5" s="95" t="s">
        <v>76</v>
      </c>
      <c r="F5" s="95" t="s">
        <v>77</v>
      </c>
      <c r="G5" s="136"/>
      <c r="H5" s="136"/>
      <c r="I5" s="144"/>
      <c r="J5" s="95" t="s">
        <v>57</v>
      </c>
      <c r="K5" s="90" t="s">
        <v>78</v>
      </c>
      <c r="L5" s="90" t="s">
        <v>79</v>
      </c>
      <c r="M5" s="90" t="s">
        <v>80</v>
      </c>
      <c r="N5" s="90" t="s">
        <v>81</v>
      </c>
      <c r="O5" s="90" t="s">
        <v>82</v>
      </c>
    </row>
    <row r="6" spans="1:15" ht="18" customHeight="1">
      <c r="A6" s="33" t="s">
        <v>83</v>
      </c>
      <c r="B6" s="33" t="s">
        <v>84</v>
      </c>
      <c r="C6" s="33" t="s">
        <v>85</v>
      </c>
      <c r="D6" s="35" t="s">
        <v>86</v>
      </c>
      <c r="E6" s="35" t="s">
        <v>87</v>
      </c>
      <c r="F6" s="35" t="s">
        <v>88</v>
      </c>
      <c r="G6" s="35" t="s">
        <v>89</v>
      </c>
      <c r="H6" s="35" t="s">
        <v>90</v>
      </c>
      <c r="I6" s="35" t="s">
        <v>91</v>
      </c>
      <c r="J6" s="35" t="s">
        <v>92</v>
      </c>
      <c r="K6" s="35" t="s">
        <v>93</v>
      </c>
      <c r="L6" s="35" t="s">
        <v>94</v>
      </c>
      <c r="M6" s="35" t="s">
        <v>95</v>
      </c>
      <c r="N6" s="33" t="s">
        <v>96</v>
      </c>
      <c r="O6" s="35" t="s">
        <v>97</v>
      </c>
    </row>
    <row r="7" spans="1:15" ht="21" customHeight="1">
      <c r="A7" s="96" t="s">
        <v>98</v>
      </c>
      <c r="B7" s="96" t="s">
        <v>99</v>
      </c>
      <c r="C7" s="69">
        <v>2573128.08</v>
      </c>
      <c r="D7" s="69">
        <v>2573128.08</v>
      </c>
      <c r="E7" s="69">
        <v>2273128.08</v>
      </c>
      <c r="F7" s="69">
        <v>300000</v>
      </c>
      <c r="G7" s="69"/>
      <c r="H7" s="69"/>
      <c r="I7" s="69"/>
      <c r="J7" s="69"/>
      <c r="K7" s="69"/>
      <c r="L7" s="69"/>
      <c r="M7" s="69"/>
      <c r="N7" s="69"/>
      <c r="O7" s="69"/>
    </row>
    <row r="8" spans="1:15" ht="21" customHeight="1">
      <c r="A8" s="97" t="s">
        <v>100</v>
      </c>
      <c r="B8" s="97" t="s">
        <v>101</v>
      </c>
      <c r="C8" s="69">
        <v>2115888.08</v>
      </c>
      <c r="D8" s="69">
        <v>2115888.08</v>
      </c>
      <c r="E8" s="69">
        <v>2065888.08</v>
      </c>
      <c r="F8" s="69">
        <v>50000</v>
      </c>
      <c r="G8" s="69"/>
      <c r="H8" s="69"/>
      <c r="I8" s="69"/>
      <c r="J8" s="69"/>
      <c r="K8" s="69"/>
      <c r="L8" s="69"/>
      <c r="M8" s="69"/>
      <c r="N8" s="69"/>
      <c r="O8" s="69"/>
    </row>
    <row r="9" spans="1:15" ht="21" customHeight="1">
      <c r="A9" s="98" t="s">
        <v>102</v>
      </c>
      <c r="B9" s="98" t="s">
        <v>103</v>
      </c>
      <c r="C9" s="69">
        <v>2041308.08</v>
      </c>
      <c r="D9" s="69">
        <v>2041308.08</v>
      </c>
      <c r="E9" s="69">
        <v>2041308.08</v>
      </c>
      <c r="F9" s="69"/>
      <c r="G9" s="69"/>
      <c r="H9" s="69"/>
      <c r="I9" s="69"/>
      <c r="J9" s="69"/>
      <c r="K9" s="69"/>
      <c r="L9" s="69"/>
      <c r="M9" s="69"/>
      <c r="N9" s="69"/>
      <c r="O9" s="69"/>
    </row>
    <row r="10" spans="1:15" ht="21" customHeight="1">
      <c r="A10" s="98" t="s">
        <v>104</v>
      </c>
      <c r="B10" s="98" t="s">
        <v>105</v>
      </c>
      <c r="C10" s="69">
        <v>74580</v>
      </c>
      <c r="D10" s="69">
        <v>74580</v>
      </c>
      <c r="E10" s="69">
        <v>24580</v>
      </c>
      <c r="F10" s="69">
        <v>50000</v>
      </c>
      <c r="G10" s="69"/>
      <c r="H10" s="69"/>
      <c r="I10" s="69"/>
      <c r="J10" s="69"/>
      <c r="K10" s="69"/>
      <c r="L10" s="69"/>
      <c r="M10" s="69"/>
      <c r="N10" s="69"/>
      <c r="O10" s="69"/>
    </row>
    <row r="11" spans="1:15" ht="21" customHeight="1">
      <c r="A11" s="97" t="s">
        <v>106</v>
      </c>
      <c r="B11" s="97" t="s">
        <v>107</v>
      </c>
      <c r="C11" s="69">
        <v>250000</v>
      </c>
      <c r="D11" s="69">
        <v>250000</v>
      </c>
      <c r="E11" s="69"/>
      <c r="F11" s="69">
        <v>250000</v>
      </c>
      <c r="G11" s="69"/>
      <c r="H11" s="69"/>
      <c r="I11" s="69"/>
      <c r="J11" s="69"/>
      <c r="K11" s="69"/>
      <c r="L11" s="69"/>
      <c r="M11" s="69"/>
      <c r="N11" s="69"/>
      <c r="O11" s="69"/>
    </row>
    <row r="12" spans="1:15" ht="21" customHeight="1">
      <c r="A12" s="98" t="s">
        <v>108</v>
      </c>
      <c r="B12" s="98" t="s">
        <v>109</v>
      </c>
      <c r="C12" s="69">
        <v>250000</v>
      </c>
      <c r="D12" s="69">
        <v>250000</v>
      </c>
      <c r="E12" s="69"/>
      <c r="F12" s="69">
        <v>250000</v>
      </c>
      <c r="G12" s="69"/>
      <c r="H12" s="69"/>
      <c r="I12" s="69"/>
      <c r="J12" s="69"/>
      <c r="K12" s="69"/>
      <c r="L12" s="69"/>
      <c r="M12" s="69"/>
      <c r="N12" s="69"/>
      <c r="O12" s="69"/>
    </row>
    <row r="13" spans="1:15" ht="21" customHeight="1">
      <c r="A13" s="97" t="s">
        <v>110</v>
      </c>
      <c r="B13" s="97" t="s">
        <v>111</v>
      </c>
      <c r="C13" s="69">
        <v>207240</v>
      </c>
      <c r="D13" s="69">
        <v>207240</v>
      </c>
      <c r="E13" s="69">
        <v>207240</v>
      </c>
      <c r="F13" s="69"/>
      <c r="G13" s="69"/>
      <c r="H13" s="69"/>
      <c r="I13" s="69"/>
      <c r="J13" s="69"/>
      <c r="K13" s="69"/>
      <c r="L13" s="69"/>
      <c r="M13" s="69"/>
      <c r="N13" s="69"/>
      <c r="O13" s="69"/>
    </row>
    <row r="14" spans="1:15" ht="21" customHeight="1">
      <c r="A14" s="98" t="s">
        <v>112</v>
      </c>
      <c r="B14" s="98" t="s">
        <v>111</v>
      </c>
      <c r="C14" s="69">
        <v>207240</v>
      </c>
      <c r="D14" s="69">
        <v>207240</v>
      </c>
      <c r="E14" s="69">
        <v>207240</v>
      </c>
      <c r="F14" s="69"/>
      <c r="G14" s="69"/>
      <c r="H14" s="69"/>
      <c r="I14" s="69"/>
      <c r="J14" s="69"/>
      <c r="K14" s="69"/>
      <c r="L14" s="69"/>
      <c r="M14" s="69"/>
      <c r="N14" s="69"/>
      <c r="O14" s="69"/>
    </row>
    <row r="15" spans="1:15" ht="21" customHeight="1">
      <c r="A15" s="96" t="s">
        <v>113</v>
      </c>
      <c r="B15" s="96" t="s">
        <v>114</v>
      </c>
      <c r="C15" s="69">
        <v>324721.91999999998</v>
      </c>
      <c r="D15" s="69">
        <v>324721.91999999998</v>
      </c>
      <c r="E15" s="69">
        <v>324721.91999999998</v>
      </c>
      <c r="F15" s="69"/>
      <c r="G15" s="69"/>
      <c r="H15" s="69"/>
      <c r="I15" s="69"/>
      <c r="J15" s="69"/>
      <c r="K15" s="69"/>
      <c r="L15" s="69"/>
      <c r="M15" s="69"/>
      <c r="N15" s="69"/>
      <c r="O15" s="69"/>
    </row>
    <row r="16" spans="1:15" ht="21" customHeight="1">
      <c r="A16" s="97" t="s">
        <v>115</v>
      </c>
      <c r="B16" s="97" t="s">
        <v>116</v>
      </c>
      <c r="C16" s="69">
        <v>324721.91999999998</v>
      </c>
      <c r="D16" s="69">
        <v>324721.91999999998</v>
      </c>
      <c r="E16" s="69">
        <v>324721.91999999998</v>
      </c>
      <c r="F16" s="69"/>
      <c r="G16" s="69"/>
      <c r="H16" s="69"/>
      <c r="I16" s="69"/>
      <c r="J16" s="69"/>
      <c r="K16" s="69"/>
      <c r="L16" s="69"/>
      <c r="M16" s="69"/>
      <c r="N16" s="69"/>
      <c r="O16" s="69"/>
    </row>
    <row r="17" spans="1:15" ht="21" customHeight="1">
      <c r="A17" s="98" t="s">
        <v>117</v>
      </c>
      <c r="B17" s="98" t="s">
        <v>118</v>
      </c>
      <c r="C17" s="69">
        <v>112800</v>
      </c>
      <c r="D17" s="69">
        <v>112800</v>
      </c>
      <c r="E17" s="69">
        <v>112800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1:15" ht="21" customHeight="1">
      <c r="A18" s="98" t="s">
        <v>119</v>
      </c>
      <c r="B18" s="98" t="s">
        <v>120</v>
      </c>
      <c r="C18" s="69">
        <v>211921.92000000001</v>
      </c>
      <c r="D18" s="69">
        <v>211921.92000000001</v>
      </c>
      <c r="E18" s="69">
        <v>211921.92000000001</v>
      </c>
      <c r="F18" s="69"/>
      <c r="G18" s="69"/>
      <c r="H18" s="69"/>
      <c r="I18" s="69"/>
      <c r="J18" s="69"/>
      <c r="K18" s="69"/>
      <c r="L18" s="69"/>
      <c r="M18" s="69"/>
      <c r="N18" s="69"/>
      <c r="O18" s="69"/>
    </row>
    <row r="19" spans="1:15" ht="21" customHeight="1">
      <c r="A19" s="96" t="s">
        <v>121</v>
      </c>
      <c r="B19" s="96" t="s">
        <v>122</v>
      </c>
      <c r="C19" s="69">
        <v>212875.32</v>
      </c>
      <c r="D19" s="69">
        <v>212875.32</v>
      </c>
      <c r="E19" s="69">
        <v>212875.32</v>
      </c>
      <c r="F19" s="69"/>
      <c r="G19" s="69"/>
      <c r="H19" s="69"/>
      <c r="I19" s="69"/>
      <c r="J19" s="69"/>
      <c r="K19" s="69"/>
      <c r="L19" s="69"/>
      <c r="M19" s="69"/>
      <c r="N19" s="69"/>
      <c r="O19" s="69"/>
    </row>
    <row r="20" spans="1:15" ht="21" customHeight="1">
      <c r="A20" s="97" t="s">
        <v>123</v>
      </c>
      <c r="B20" s="97" t="s">
        <v>124</v>
      </c>
      <c r="C20" s="69">
        <v>212875.32</v>
      </c>
      <c r="D20" s="69">
        <v>212875.32</v>
      </c>
      <c r="E20" s="69">
        <v>212875.32</v>
      </c>
      <c r="F20" s="69"/>
      <c r="G20" s="69"/>
      <c r="H20" s="69"/>
      <c r="I20" s="69"/>
      <c r="J20" s="69"/>
      <c r="K20" s="69"/>
      <c r="L20" s="69"/>
      <c r="M20" s="69"/>
      <c r="N20" s="69"/>
      <c r="O20" s="69"/>
    </row>
    <row r="21" spans="1:15" ht="21" customHeight="1">
      <c r="A21" s="98" t="s">
        <v>125</v>
      </c>
      <c r="B21" s="98" t="s">
        <v>126</v>
      </c>
      <c r="C21" s="69">
        <v>112674.48</v>
      </c>
      <c r="D21" s="69">
        <v>112674.48</v>
      </c>
      <c r="E21" s="69">
        <v>112674.48</v>
      </c>
      <c r="F21" s="69"/>
      <c r="G21" s="69"/>
      <c r="H21" s="69"/>
      <c r="I21" s="69"/>
      <c r="J21" s="69"/>
      <c r="K21" s="69"/>
      <c r="L21" s="69"/>
      <c r="M21" s="69"/>
      <c r="N21" s="69"/>
      <c r="O21" s="69"/>
    </row>
    <row r="22" spans="1:15" ht="21" customHeight="1">
      <c r="A22" s="98" t="s">
        <v>127</v>
      </c>
      <c r="B22" s="98" t="s">
        <v>128</v>
      </c>
      <c r="C22" s="69">
        <v>89505.96</v>
      </c>
      <c r="D22" s="69">
        <v>89505.96</v>
      </c>
      <c r="E22" s="69">
        <v>89505.96</v>
      </c>
      <c r="F22" s="69"/>
      <c r="G22" s="69"/>
      <c r="H22" s="69"/>
      <c r="I22" s="69"/>
      <c r="J22" s="69"/>
      <c r="K22" s="69"/>
      <c r="L22" s="69"/>
      <c r="M22" s="69"/>
      <c r="N22" s="69"/>
      <c r="O22" s="69"/>
    </row>
    <row r="23" spans="1:15" ht="21" customHeight="1">
      <c r="A23" s="98" t="s">
        <v>129</v>
      </c>
      <c r="B23" s="98" t="s">
        <v>130</v>
      </c>
      <c r="C23" s="69">
        <v>10694.88</v>
      </c>
      <c r="D23" s="69">
        <v>10694.88</v>
      </c>
      <c r="E23" s="69">
        <v>10694.88</v>
      </c>
      <c r="F23" s="69"/>
      <c r="G23" s="69"/>
      <c r="H23" s="69"/>
      <c r="I23" s="69"/>
      <c r="J23" s="69"/>
      <c r="K23" s="69"/>
      <c r="L23" s="69"/>
      <c r="M23" s="69"/>
      <c r="N23" s="69"/>
      <c r="O23" s="69"/>
    </row>
    <row r="24" spans="1:15" ht="21" customHeight="1">
      <c r="A24" s="96" t="s">
        <v>131</v>
      </c>
      <c r="B24" s="96" t="s">
        <v>132</v>
      </c>
      <c r="C24" s="69">
        <v>203952</v>
      </c>
      <c r="D24" s="69">
        <v>203952</v>
      </c>
      <c r="E24" s="69">
        <v>203952</v>
      </c>
      <c r="F24" s="69"/>
      <c r="G24" s="69"/>
      <c r="H24" s="69"/>
      <c r="I24" s="69"/>
      <c r="J24" s="69"/>
      <c r="K24" s="69"/>
      <c r="L24" s="69"/>
      <c r="M24" s="69"/>
      <c r="N24" s="69"/>
      <c r="O24" s="69"/>
    </row>
    <row r="25" spans="1:15" ht="21" customHeight="1">
      <c r="A25" s="97" t="s">
        <v>133</v>
      </c>
      <c r="B25" s="97" t="s">
        <v>134</v>
      </c>
      <c r="C25" s="69">
        <v>203952</v>
      </c>
      <c r="D25" s="69">
        <v>203952</v>
      </c>
      <c r="E25" s="69">
        <v>203952</v>
      </c>
      <c r="F25" s="69"/>
      <c r="G25" s="69"/>
      <c r="H25" s="69"/>
      <c r="I25" s="69"/>
      <c r="J25" s="69"/>
      <c r="K25" s="69"/>
      <c r="L25" s="69"/>
      <c r="M25" s="69"/>
      <c r="N25" s="69"/>
      <c r="O25" s="69"/>
    </row>
    <row r="26" spans="1:15" ht="21" customHeight="1">
      <c r="A26" s="98" t="s">
        <v>135</v>
      </c>
      <c r="B26" s="98" t="s">
        <v>136</v>
      </c>
      <c r="C26" s="69">
        <v>203952</v>
      </c>
      <c r="D26" s="69">
        <v>203952</v>
      </c>
      <c r="E26" s="69">
        <v>203952</v>
      </c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7" spans="1:15" ht="21" customHeight="1">
      <c r="A27" s="132" t="s">
        <v>55</v>
      </c>
      <c r="B27" s="133"/>
      <c r="C27" s="69">
        <v>3314677.32</v>
      </c>
      <c r="D27" s="69">
        <v>3314677.32</v>
      </c>
      <c r="E27" s="69">
        <v>3014677.32</v>
      </c>
      <c r="F27" s="69">
        <v>300000</v>
      </c>
      <c r="G27" s="69"/>
      <c r="H27" s="69"/>
      <c r="I27" s="69"/>
      <c r="J27" s="69"/>
      <c r="K27" s="69"/>
      <c r="L27" s="69"/>
      <c r="M27" s="69"/>
      <c r="N27" s="69"/>
      <c r="O27" s="69"/>
    </row>
  </sheetData>
  <mergeCells count="12">
    <mergeCell ref="A1:O1"/>
    <mergeCell ref="A2:O2"/>
    <mergeCell ref="A3:B3"/>
    <mergeCell ref="D4:F4"/>
    <mergeCell ref="J4:O4"/>
    <mergeCell ref="H4:H5"/>
    <mergeCell ref="I4:I5"/>
    <mergeCell ref="A27:B27"/>
    <mergeCell ref="A4:A5"/>
    <mergeCell ref="B4:B5"/>
    <mergeCell ref="C4:C5"/>
    <mergeCell ref="G4:G5"/>
  </mergeCells>
  <phoneticPr fontId="21" type="noConversion"/>
  <printOptions horizontalCentered="1"/>
  <pageMargins left="0.39370078740157483" right="0.31496062992125984" top="0.70866141732283472" bottom="0.70866141732283472" header="0.27559055118110237" footer="0"/>
  <pageSetup paperSize="9" scale="53" orientation="landscape" r:id="rId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D34"/>
  <sheetViews>
    <sheetView showGridLines="0" showZeros="0" workbookViewId="0">
      <selection activeCell="D7" sqref="D7:D25"/>
    </sheetView>
  </sheetViews>
  <sheetFormatPr defaultColWidth="8.625" defaultRowHeight="12.75" customHeight="1"/>
  <cols>
    <col min="1" max="4" width="35.625" customWidth="1"/>
  </cols>
  <sheetData>
    <row r="1" spans="1:4" ht="15" customHeight="1">
      <c r="A1" s="27"/>
      <c r="B1" s="29"/>
      <c r="C1" s="29"/>
      <c r="D1" s="29" t="s">
        <v>137</v>
      </c>
    </row>
    <row r="2" spans="1:4" ht="41.25" customHeight="1">
      <c r="A2" s="109" t="str">
        <f>"2026"&amp;"年部门财政拨款收支预算总表"</f>
        <v>2026年部门财政拨款收支预算总表</v>
      </c>
      <c r="B2" s="110"/>
      <c r="C2" s="110"/>
      <c r="D2" s="110"/>
    </row>
    <row r="3" spans="1:4" ht="17.25" customHeight="1">
      <c r="A3" s="111" t="str">
        <f>"单位名称："&amp;"昆明市五华区信访局"</f>
        <v>单位名称：昆明市五华区信访局</v>
      </c>
      <c r="B3" s="112"/>
      <c r="D3" s="29" t="s">
        <v>1</v>
      </c>
    </row>
    <row r="4" spans="1:4" ht="17.25" customHeight="1">
      <c r="A4" s="113" t="s">
        <v>2</v>
      </c>
      <c r="B4" s="114"/>
      <c r="C4" s="113" t="s">
        <v>3</v>
      </c>
      <c r="D4" s="114"/>
    </row>
    <row r="5" spans="1:4" ht="18.75" customHeight="1">
      <c r="A5" s="90" t="s">
        <v>4</v>
      </c>
      <c r="B5" s="90" t="s">
        <v>5</v>
      </c>
      <c r="C5" s="90" t="s">
        <v>6</v>
      </c>
      <c r="D5" s="90" t="s">
        <v>5</v>
      </c>
    </row>
    <row r="6" spans="1:4" ht="16.5" customHeight="1">
      <c r="A6" s="91" t="s">
        <v>138</v>
      </c>
      <c r="B6" s="69">
        <v>3314677.32</v>
      </c>
      <c r="C6" s="91" t="s">
        <v>139</v>
      </c>
      <c r="D6" s="69">
        <v>3314677.32</v>
      </c>
    </row>
    <row r="7" spans="1:4" ht="16.5" customHeight="1">
      <c r="A7" s="91" t="s">
        <v>140</v>
      </c>
      <c r="B7" s="69">
        <v>3314677.32</v>
      </c>
      <c r="C7" s="91" t="s">
        <v>141</v>
      </c>
      <c r="D7" s="69">
        <v>2573128.08</v>
      </c>
    </row>
    <row r="8" spans="1:4" ht="16.5" customHeight="1">
      <c r="A8" s="91" t="s">
        <v>142</v>
      </c>
      <c r="B8" s="69"/>
      <c r="C8" s="91" t="s">
        <v>143</v>
      </c>
      <c r="D8" s="69"/>
    </row>
    <row r="9" spans="1:4" ht="16.5" customHeight="1">
      <c r="A9" s="91" t="s">
        <v>144</v>
      </c>
      <c r="B9" s="69"/>
      <c r="C9" s="91" t="s">
        <v>145</v>
      </c>
      <c r="D9" s="69"/>
    </row>
    <row r="10" spans="1:4" ht="16.5" customHeight="1">
      <c r="A10" s="91" t="s">
        <v>146</v>
      </c>
      <c r="B10" s="69"/>
      <c r="C10" s="91" t="s">
        <v>147</v>
      </c>
      <c r="D10" s="69"/>
    </row>
    <row r="11" spans="1:4" ht="16.5" customHeight="1">
      <c r="A11" s="91" t="s">
        <v>140</v>
      </c>
      <c r="B11" s="69"/>
      <c r="C11" s="91" t="s">
        <v>148</v>
      </c>
      <c r="D11" s="69"/>
    </row>
    <row r="12" spans="1:4" ht="16.5" customHeight="1">
      <c r="A12" s="41" t="s">
        <v>142</v>
      </c>
      <c r="B12" s="69"/>
      <c r="C12" s="45" t="s">
        <v>149</v>
      </c>
      <c r="D12" s="69"/>
    </row>
    <row r="13" spans="1:4" ht="16.5" customHeight="1">
      <c r="A13" s="41" t="s">
        <v>144</v>
      </c>
      <c r="B13" s="69"/>
      <c r="C13" s="45" t="s">
        <v>150</v>
      </c>
      <c r="D13" s="69"/>
    </row>
    <row r="14" spans="1:4" ht="16.5" customHeight="1">
      <c r="A14" s="92"/>
      <c r="B14" s="69"/>
      <c r="C14" s="45" t="s">
        <v>151</v>
      </c>
      <c r="D14" s="69">
        <v>324721.91999999998</v>
      </c>
    </row>
    <row r="15" spans="1:4" ht="16.5" customHeight="1">
      <c r="A15" s="92"/>
      <c r="B15" s="69"/>
      <c r="C15" s="45" t="s">
        <v>152</v>
      </c>
      <c r="D15" s="69">
        <v>212875.32</v>
      </c>
    </row>
    <row r="16" spans="1:4" ht="16.5" customHeight="1">
      <c r="A16" s="92"/>
      <c r="B16" s="69"/>
      <c r="C16" s="45" t="s">
        <v>153</v>
      </c>
      <c r="D16" s="69"/>
    </row>
    <row r="17" spans="1:4" ht="16.5" customHeight="1">
      <c r="A17" s="92"/>
      <c r="B17" s="69"/>
      <c r="C17" s="45" t="s">
        <v>154</v>
      </c>
      <c r="D17" s="69"/>
    </row>
    <row r="18" spans="1:4" ht="16.5" customHeight="1">
      <c r="A18" s="92"/>
      <c r="B18" s="69"/>
      <c r="C18" s="45" t="s">
        <v>155</v>
      </c>
      <c r="D18" s="69"/>
    </row>
    <row r="19" spans="1:4" ht="16.5" customHeight="1">
      <c r="A19" s="92"/>
      <c r="B19" s="69"/>
      <c r="C19" s="45" t="s">
        <v>156</v>
      </c>
      <c r="D19" s="69"/>
    </row>
    <row r="20" spans="1:4" ht="16.5" customHeight="1">
      <c r="A20" s="92"/>
      <c r="B20" s="69"/>
      <c r="C20" s="45" t="s">
        <v>157</v>
      </c>
      <c r="D20" s="69"/>
    </row>
    <row r="21" spans="1:4" ht="16.5" customHeight="1">
      <c r="A21" s="92"/>
      <c r="B21" s="69"/>
      <c r="C21" s="45" t="s">
        <v>158</v>
      </c>
      <c r="D21" s="69"/>
    </row>
    <row r="22" spans="1:4" ht="16.5" customHeight="1">
      <c r="A22" s="92"/>
      <c r="B22" s="69"/>
      <c r="C22" s="45" t="s">
        <v>159</v>
      </c>
      <c r="D22" s="69"/>
    </row>
    <row r="23" spans="1:4" ht="16.5" customHeight="1">
      <c r="A23" s="92"/>
      <c r="B23" s="69"/>
      <c r="C23" s="45" t="s">
        <v>160</v>
      </c>
      <c r="D23" s="69"/>
    </row>
    <row r="24" spans="1:4" ht="16.5" customHeight="1">
      <c r="A24" s="92"/>
      <c r="B24" s="69"/>
      <c r="C24" s="45" t="s">
        <v>161</v>
      </c>
      <c r="D24" s="69"/>
    </row>
    <row r="25" spans="1:4" ht="16.5" customHeight="1">
      <c r="A25" s="92"/>
      <c r="B25" s="69"/>
      <c r="C25" s="45" t="s">
        <v>162</v>
      </c>
      <c r="D25" s="69">
        <v>203952</v>
      </c>
    </row>
    <row r="26" spans="1:4" ht="16.5" customHeight="1">
      <c r="A26" s="92"/>
      <c r="B26" s="69"/>
      <c r="C26" s="45" t="s">
        <v>163</v>
      </c>
      <c r="D26" s="69"/>
    </row>
    <row r="27" spans="1:4" ht="16.5" customHeight="1">
      <c r="A27" s="92"/>
      <c r="B27" s="69"/>
      <c r="C27" s="45" t="s">
        <v>164</v>
      </c>
      <c r="D27" s="69"/>
    </row>
    <row r="28" spans="1:4" ht="16.5" customHeight="1">
      <c r="A28" s="92"/>
      <c r="B28" s="69"/>
      <c r="C28" s="45" t="s">
        <v>165</v>
      </c>
      <c r="D28" s="69"/>
    </row>
    <row r="29" spans="1:4" ht="16.5" customHeight="1">
      <c r="A29" s="92"/>
      <c r="B29" s="69"/>
      <c r="C29" s="45" t="s">
        <v>166</v>
      </c>
      <c r="D29" s="69"/>
    </row>
    <row r="30" spans="1:4" ht="16.5" customHeight="1">
      <c r="A30" s="92"/>
      <c r="B30" s="69"/>
      <c r="C30" s="45" t="s">
        <v>167</v>
      </c>
      <c r="D30" s="69"/>
    </row>
    <row r="31" spans="1:4" ht="16.5" customHeight="1">
      <c r="A31" s="92"/>
      <c r="B31" s="69"/>
      <c r="C31" s="41" t="s">
        <v>168</v>
      </c>
      <c r="D31" s="69"/>
    </row>
    <row r="32" spans="1:4" ht="16.5" customHeight="1">
      <c r="A32" s="92"/>
      <c r="B32" s="69"/>
      <c r="C32" s="41" t="s">
        <v>169</v>
      </c>
      <c r="D32" s="69"/>
    </row>
    <row r="33" spans="1:4" ht="16.5" customHeight="1">
      <c r="A33" s="92"/>
      <c r="B33" s="69"/>
      <c r="C33" s="17" t="s">
        <v>170</v>
      </c>
      <c r="D33" s="69"/>
    </row>
    <row r="34" spans="1:4" ht="15" customHeight="1">
      <c r="A34" s="93" t="s">
        <v>50</v>
      </c>
      <c r="B34" s="94">
        <v>3314677.32</v>
      </c>
      <c r="C34" s="93" t="s">
        <v>51</v>
      </c>
      <c r="D34" s="94">
        <v>3314677.32</v>
      </c>
    </row>
  </sheetData>
  <mergeCells count="4">
    <mergeCell ref="A2:D2"/>
    <mergeCell ref="A3:B3"/>
    <mergeCell ref="A4:B4"/>
    <mergeCell ref="C4:D4"/>
  </mergeCells>
  <phoneticPr fontId="21" type="noConversion"/>
  <printOptions horizontalCentered="1"/>
  <pageMargins left="0.94488188976377963" right="0.94488188976377963" top="0.38" bottom="0.4" header="0" footer="0"/>
  <pageSetup paperSize="9" scale="85" orientation="landscape" r:id="rId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G27"/>
  <sheetViews>
    <sheetView showZeros="0" workbookViewId="0">
      <selection activeCell="E27" sqref="E27:G27"/>
    </sheetView>
  </sheetViews>
  <sheetFormatPr defaultColWidth="9.125" defaultRowHeight="14.25" customHeight="1"/>
  <cols>
    <col min="1" max="1" width="20.125" customWidth="1"/>
    <col min="2" max="2" width="32.125" customWidth="1"/>
    <col min="3" max="3" width="18.5" customWidth="1"/>
    <col min="4" max="4" width="19" customWidth="1"/>
    <col min="5" max="5" width="21.875" customWidth="1"/>
    <col min="6" max="6" width="19.5" customWidth="1"/>
    <col min="7" max="7" width="20.125" customWidth="1"/>
  </cols>
  <sheetData>
    <row r="1" spans="1:7" ht="14.25" customHeight="1">
      <c r="D1" s="82"/>
      <c r="F1" s="47"/>
      <c r="G1" s="26" t="s">
        <v>171</v>
      </c>
    </row>
    <row r="2" spans="1:7" ht="41.25" customHeight="1">
      <c r="A2" s="145" t="str">
        <f>"2026"&amp;"年一般公共预算支出预算表（按功能科目分类）"</f>
        <v>2026年一般公共预算支出预算表（按功能科目分类）</v>
      </c>
      <c r="B2" s="145"/>
      <c r="C2" s="145"/>
      <c r="D2" s="145"/>
      <c r="E2" s="145"/>
      <c r="F2" s="145"/>
      <c r="G2" s="145"/>
    </row>
    <row r="3" spans="1:7" ht="18" customHeight="1">
      <c r="A3" s="10" t="str">
        <f>"单位名称："&amp;"昆明市五华区信访局"</f>
        <v>单位名称：昆明市五华区信访局</v>
      </c>
      <c r="F3" s="76"/>
      <c r="G3" s="26" t="s">
        <v>1</v>
      </c>
    </row>
    <row r="4" spans="1:7" ht="20.25" customHeight="1">
      <c r="A4" s="146" t="s">
        <v>172</v>
      </c>
      <c r="B4" s="147"/>
      <c r="C4" s="153" t="s">
        <v>55</v>
      </c>
      <c r="D4" s="148" t="s">
        <v>76</v>
      </c>
      <c r="E4" s="149"/>
      <c r="F4" s="150"/>
      <c r="G4" s="155" t="s">
        <v>77</v>
      </c>
    </row>
    <row r="5" spans="1:7" ht="20.25" customHeight="1">
      <c r="A5" s="87" t="s">
        <v>73</v>
      </c>
      <c r="B5" s="87" t="s">
        <v>74</v>
      </c>
      <c r="C5" s="154"/>
      <c r="D5" s="79" t="s">
        <v>57</v>
      </c>
      <c r="E5" s="79" t="s">
        <v>173</v>
      </c>
      <c r="F5" s="79" t="s">
        <v>174</v>
      </c>
      <c r="G5" s="156"/>
    </row>
    <row r="6" spans="1:7" ht="15" customHeight="1">
      <c r="A6" s="38" t="s">
        <v>83</v>
      </c>
      <c r="B6" s="38" t="s">
        <v>84</v>
      </c>
      <c r="C6" s="38" t="s">
        <v>85</v>
      </c>
      <c r="D6" s="38" t="s">
        <v>86</v>
      </c>
      <c r="E6" s="38" t="s">
        <v>87</v>
      </c>
      <c r="F6" s="38" t="s">
        <v>88</v>
      </c>
      <c r="G6" s="38" t="s">
        <v>89</v>
      </c>
    </row>
    <row r="7" spans="1:7" ht="18" customHeight="1">
      <c r="A7" s="17" t="s">
        <v>98</v>
      </c>
      <c r="B7" s="17" t="s">
        <v>99</v>
      </c>
      <c r="C7" s="69">
        <v>2573128.08</v>
      </c>
      <c r="D7" s="69">
        <v>2273128.08</v>
      </c>
      <c r="E7" s="69">
        <v>2005336.08</v>
      </c>
      <c r="F7" s="69">
        <v>267792</v>
      </c>
      <c r="G7" s="69">
        <v>300000</v>
      </c>
    </row>
    <row r="8" spans="1:7" ht="18" customHeight="1">
      <c r="A8" s="88" t="s">
        <v>100</v>
      </c>
      <c r="B8" s="88" t="s">
        <v>101</v>
      </c>
      <c r="C8" s="69">
        <v>2115888.08</v>
      </c>
      <c r="D8" s="69">
        <v>2065888.08</v>
      </c>
      <c r="E8" s="69">
        <v>1798096.08</v>
      </c>
      <c r="F8" s="69">
        <v>267792</v>
      </c>
      <c r="G8" s="69">
        <v>50000</v>
      </c>
    </row>
    <row r="9" spans="1:7" ht="18" customHeight="1">
      <c r="A9" s="89" t="s">
        <v>102</v>
      </c>
      <c r="B9" s="89" t="s">
        <v>103</v>
      </c>
      <c r="C9" s="69">
        <v>2041308.08</v>
      </c>
      <c r="D9" s="69">
        <v>2041308.08</v>
      </c>
      <c r="E9" s="69">
        <v>1798096.08</v>
      </c>
      <c r="F9" s="69">
        <v>243212</v>
      </c>
      <c r="G9" s="69"/>
    </row>
    <row r="10" spans="1:7" ht="18" customHeight="1">
      <c r="A10" s="89" t="s">
        <v>104</v>
      </c>
      <c r="B10" s="89" t="s">
        <v>105</v>
      </c>
      <c r="C10" s="69">
        <v>74580</v>
      </c>
      <c r="D10" s="69">
        <v>24580</v>
      </c>
      <c r="E10" s="69"/>
      <c r="F10" s="69">
        <v>24580</v>
      </c>
      <c r="G10" s="69">
        <v>50000</v>
      </c>
    </row>
    <row r="11" spans="1:7" ht="18" customHeight="1">
      <c r="A11" s="88" t="s">
        <v>106</v>
      </c>
      <c r="B11" s="88" t="s">
        <v>107</v>
      </c>
      <c r="C11" s="69">
        <v>250000</v>
      </c>
      <c r="D11" s="69"/>
      <c r="E11" s="69"/>
      <c r="F11" s="69"/>
      <c r="G11" s="69">
        <v>250000</v>
      </c>
    </row>
    <row r="12" spans="1:7" ht="18" customHeight="1">
      <c r="A12" s="89" t="s">
        <v>108</v>
      </c>
      <c r="B12" s="89" t="s">
        <v>109</v>
      </c>
      <c r="C12" s="69">
        <v>250000</v>
      </c>
      <c r="D12" s="69"/>
      <c r="E12" s="69"/>
      <c r="F12" s="69"/>
      <c r="G12" s="69">
        <v>250000</v>
      </c>
    </row>
    <row r="13" spans="1:7" ht="18" customHeight="1">
      <c r="A13" s="88" t="s">
        <v>110</v>
      </c>
      <c r="B13" s="88" t="s">
        <v>111</v>
      </c>
      <c r="C13" s="69">
        <v>207240</v>
      </c>
      <c r="D13" s="69">
        <v>207240</v>
      </c>
      <c r="E13" s="69">
        <v>207240</v>
      </c>
      <c r="F13" s="69"/>
      <c r="G13" s="69"/>
    </row>
    <row r="14" spans="1:7" ht="18" customHeight="1">
      <c r="A14" s="89" t="s">
        <v>112</v>
      </c>
      <c r="B14" s="89" t="s">
        <v>111</v>
      </c>
      <c r="C14" s="69">
        <v>207240</v>
      </c>
      <c r="D14" s="69">
        <v>207240</v>
      </c>
      <c r="E14" s="69">
        <v>207240</v>
      </c>
      <c r="F14" s="69"/>
      <c r="G14" s="69"/>
    </row>
    <row r="15" spans="1:7" ht="18" customHeight="1">
      <c r="A15" s="17" t="s">
        <v>113</v>
      </c>
      <c r="B15" s="17" t="s">
        <v>114</v>
      </c>
      <c r="C15" s="69">
        <v>324721.91999999998</v>
      </c>
      <c r="D15" s="69">
        <v>324721.91999999998</v>
      </c>
      <c r="E15" s="69">
        <v>312721.91999999998</v>
      </c>
      <c r="F15" s="69">
        <v>12000</v>
      </c>
      <c r="G15" s="69"/>
    </row>
    <row r="16" spans="1:7" ht="18" customHeight="1">
      <c r="A16" s="88" t="s">
        <v>115</v>
      </c>
      <c r="B16" s="88" t="s">
        <v>116</v>
      </c>
      <c r="C16" s="69">
        <v>324721.91999999998</v>
      </c>
      <c r="D16" s="69">
        <v>324721.91999999998</v>
      </c>
      <c r="E16" s="69">
        <v>312721.91999999998</v>
      </c>
      <c r="F16" s="69">
        <v>12000</v>
      </c>
      <c r="G16" s="69"/>
    </row>
    <row r="17" spans="1:7" ht="18" customHeight="1">
      <c r="A17" s="89" t="s">
        <v>117</v>
      </c>
      <c r="B17" s="89" t="s">
        <v>118</v>
      </c>
      <c r="C17" s="69">
        <v>112800</v>
      </c>
      <c r="D17" s="69">
        <v>112800</v>
      </c>
      <c r="E17" s="69">
        <v>100800</v>
      </c>
      <c r="F17" s="69">
        <v>12000</v>
      </c>
      <c r="G17" s="69"/>
    </row>
    <row r="18" spans="1:7" ht="18" customHeight="1">
      <c r="A18" s="89" t="s">
        <v>119</v>
      </c>
      <c r="B18" s="89" t="s">
        <v>120</v>
      </c>
      <c r="C18" s="69">
        <v>211921.92000000001</v>
      </c>
      <c r="D18" s="69">
        <v>211921.92000000001</v>
      </c>
      <c r="E18" s="69">
        <v>211921.92000000001</v>
      </c>
      <c r="F18" s="69"/>
      <c r="G18" s="69"/>
    </row>
    <row r="19" spans="1:7" ht="18" customHeight="1">
      <c r="A19" s="17" t="s">
        <v>121</v>
      </c>
      <c r="B19" s="17" t="s">
        <v>122</v>
      </c>
      <c r="C19" s="69">
        <v>212875.32</v>
      </c>
      <c r="D19" s="69">
        <v>212875.32</v>
      </c>
      <c r="E19" s="69">
        <v>212875.32</v>
      </c>
      <c r="F19" s="69"/>
      <c r="G19" s="69"/>
    </row>
    <row r="20" spans="1:7" ht="18" customHeight="1">
      <c r="A20" s="88" t="s">
        <v>123</v>
      </c>
      <c r="B20" s="88" t="s">
        <v>124</v>
      </c>
      <c r="C20" s="69">
        <v>212875.32</v>
      </c>
      <c r="D20" s="69">
        <v>212875.32</v>
      </c>
      <c r="E20" s="69">
        <v>212875.32</v>
      </c>
      <c r="F20" s="69"/>
      <c r="G20" s="69"/>
    </row>
    <row r="21" spans="1:7" ht="18" customHeight="1">
      <c r="A21" s="89" t="s">
        <v>125</v>
      </c>
      <c r="B21" s="89" t="s">
        <v>126</v>
      </c>
      <c r="C21" s="69">
        <v>112674.48</v>
      </c>
      <c r="D21" s="69">
        <v>112674.48</v>
      </c>
      <c r="E21" s="69">
        <v>112674.48</v>
      </c>
      <c r="F21" s="69"/>
      <c r="G21" s="69"/>
    </row>
    <row r="22" spans="1:7" ht="18" customHeight="1">
      <c r="A22" s="89" t="s">
        <v>127</v>
      </c>
      <c r="B22" s="89" t="s">
        <v>128</v>
      </c>
      <c r="C22" s="69">
        <v>89505.96</v>
      </c>
      <c r="D22" s="69">
        <v>89505.96</v>
      </c>
      <c r="E22" s="69">
        <v>89505.96</v>
      </c>
      <c r="F22" s="69"/>
      <c r="G22" s="69"/>
    </row>
    <row r="23" spans="1:7" ht="18" customHeight="1">
      <c r="A23" s="89" t="s">
        <v>129</v>
      </c>
      <c r="B23" s="89" t="s">
        <v>130</v>
      </c>
      <c r="C23" s="69">
        <v>10694.88</v>
      </c>
      <c r="D23" s="69">
        <v>10694.88</v>
      </c>
      <c r="E23" s="69">
        <v>10694.88</v>
      </c>
      <c r="F23" s="69"/>
      <c r="G23" s="69"/>
    </row>
    <row r="24" spans="1:7" ht="18" customHeight="1">
      <c r="A24" s="17" t="s">
        <v>131</v>
      </c>
      <c r="B24" s="17" t="s">
        <v>132</v>
      </c>
      <c r="C24" s="69">
        <v>203952</v>
      </c>
      <c r="D24" s="69">
        <v>203952</v>
      </c>
      <c r="E24" s="69">
        <v>203952</v>
      </c>
      <c r="F24" s="69"/>
      <c r="G24" s="69"/>
    </row>
    <row r="25" spans="1:7" ht="18" customHeight="1">
      <c r="A25" s="88" t="s">
        <v>133</v>
      </c>
      <c r="B25" s="88" t="s">
        <v>134</v>
      </c>
      <c r="C25" s="69">
        <v>203952</v>
      </c>
      <c r="D25" s="69">
        <v>203952</v>
      </c>
      <c r="E25" s="69">
        <v>203952</v>
      </c>
      <c r="F25" s="69"/>
      <c r="G25" s="69"/>
    </row>
    <row r="26" spans="1:7" ht="18" customHeight="1">
      <c r="A26" s="89" t="s">
        <v>135</v>
      </c>
      <c r="B26" s="89" t="s">
        <v>136</v>
      </c>
      <c r="C26" s="69">
        <v>203952</v>
      </c>
      <c r="D26" s="69">
        <v>203952</v>
      </c>
      <c r="E26" s="69">
        <v>203952</v>
      </c>
      <c r="F26" s="69"/>
      <c r="G26" s="69"/>
    </row>
    <row r="27" spans="1:7" ht="18" customHeight="1">
      <c r="A27" s="151" t="s">
        <v>175</v>
      </c>
      <c r="B27" s="152" t="s">
        <v>175</v>
      </c>
      <c r="C27" s="69">
        <v>3314677.32</v>
      </c>
      <c r="D27" s="69">
        <v>3014677.32</v>
      </c>
      <c r="E27" s="69">
        <v>2734885.32</v>
      </c>
      <c r="F27" s="69">
        <v>279792</v>
      </c>
      <c r="G27" s="69">
        <v>300000</v>
      </c>
    </row>
  </sheetData>
  <mergeCells count="6">
    <mergeCell ref="A2:G2"/>
    <mergeCell ref="A4:B4"/>
    <mergeCell ref="D4:F4"/>
    <mergeCell ref="A27:B27"/>
    <mergeCell ref="C4:C5"/>
    <mergeCell ref="G4:G5"/>
  </mergeCells>
  <phoneticPr fontId="21" type="noConversion"/>
  <printOptions horizontalCentered="1"/>
  <pageMargins left="0.35433070866141736" right="0.35433070866141736" top="0.55118110236220474" bottom="0.55118110236220474" header="0.47244094488188981" footer="0.47244094488188981"/>
  <pageSetup paperSize="9" scale="93" fitToHeight="10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F8"/>
  <sheetViews>
    <sheetView showZeros="0" workbookViewId="0">
      <selection activeCell="C16" sqref="C16"/>
    </sheetView>
  </sheetViews>
  <sheetFormatPr defaultColWidth="10.375" defaultRowHeight="14.25" customHeight="1"/>
  <cols>
    <col min="1" max="3" width="23.5" customWidth="1"/>
    <col min="4" max="4" width="27.25" customWidth="1"/>
    <col min="5" max="5" width="27.875" customWidth="1"/>
    <col min="6" max="6" width="30.25" customWidth="1"/>
  </cols>
  <sheetData>
    <row r="1" spans="1:6" ht="14.25" customHeight="1">
      <c r="A1" s="28"/>
      <c r="B1" s="28"/>
      <c r="C1" s="28"/>
      <c r="D1" s="28"/>
      <c r="E1" s="27"/>
      <c r="F1" s="86" t="s">
        <v>176</v>
      </c>
    </row>
    <row r="2" spans="1:6" ht="41.25" customHeight="1">
      <c r="A2" s="157" t="str">
        <f>"2026"&amp;"年一般公共预算“三公”经费支出预算表"</f>
        <v>2026年一般公共预算“三公”经费支出预算表</v>
      </c>
      <c r="B2" s="158"/>
      <c r="C2" s="158"/>
      <c r="D2" s="158"/>
      <c r="E2" s="159"/>
      <c r="F2" s="158"/>
    </row>
    <row r="3" spans="1:6" ht="14.25" customHeight="1">
      <c r="A3" s="160" t="str">
        <f>"单位名称："&amp;"昆明市五华区信访局"</f>
        <v>单位名称：昆明市五华区信访局</v>
      </c>
      <c r="B3" s="161"/>
      <c r="D3" s="28"/>
      <c r="E3" s="27"/>
      <c r="F3" s="30" t="s">
        <v>1</v>
      </c>
    </row>
    <row r="4" spans="1:6" ht="27" customHeight="1">
      <c r="A4" s="162" t="s">
        <v>177</v>
      </c>
      <c r="B4" s="162" t="s">
        <v>178</v>
      </c>
      <c r="C4" s="121" t="s">
        <v>179</v>
      </c>
      <c r="D4" s="162"/>
      <c r="E4" s="163"/>
      <c r="F4" s="162" t="s">
        <v>180</v>
      </c>
    </row>
    <row r="5" spans="1:6" ht="28.5" customHeight="1">
      <c r="A5" s="164"/>
      <c r="B5" s="165"/>
      <c r="C5" s="31" t="s">
        <v>57</v>
      </c>
      <c r="D5" s="31" t="s">
        <v>181</v>
      </c>
      <c r="E5" s="31" t="s">
        <v>182</v>
      </c>
      <c r="F5" s="166"/>
    </row>
    <row r="6" spans="1:6" ht="17.25" customHeight="1">
      <c r="A6" s="35" t="s">
        <v>83</v>
      </c>
      <c r="B6" s="35" t="s">
        <v>84</v>
      </c>
      <c r="C6" s="35" t="s">
        <v>85</v>
      </c>
      <c r="D6" s="35" t="s">
        <v>86</v>
      </c>
      <c r="E6" s="35" t="s">
        <v>87</v>
      </c>
      <c r="F6" s="35" t="s">
        <v>88</v>
      </c>
    </row>
    <row r="7" spans="1:6" ht="17.25" customHeight="1">
      <c r="A7" s="69"/>
      <c r="B7" s="69"/>
      <c r="C7" s="69"/>
      <c r="D7" s="69"/>
      <c r="E7" s="69"/>
      <c r="F7" s="69"/>
    </row>
    <row r="8" spans="1:6" ht="14.25" customHeight="1">
      <c r="A8" s="23" t="s">
        <v>183</v>
      </c>
    </row>
  </sheetData>
  <mergeCells count="6">
    <mergeCell ref="A2:F2"/>
    <mergeCell ref="A3:B3"/>
    <mergeCell ref="C4:E4"/>
    <mergeCell ref="A4:A5"/>
    <mergeCell ref="B4:B5"/>
    <mergeCell ref="F4:F5"/>
  </mergeCells>
  <phoneticPr fontId="21" type="noConversion"/>
  <pageMargins left="0.62" right="0.15748031496062992" top="0.70866141732283472" bottom="0.70866141732283472" header="0.27559055118110237" footer="0.27559055118110237"/>
  <pageSetup paperSize="9" scale="85" fitToWidth="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55"/>
  <sheetViews>
    <sheetView showZeros="0" workbookViewId="0">
      <selection activeCell="I9" sqref="I9:I54"/>
    </sheetView>
  </sheetViews>
  <sheetFormatPr defaultColWidth="9.125" defaultRowHeight="14.25" customHeight="1"/>
  <cols>
    <col min="1" max="1" width="16.75" customWidth="1"/>
    <col min="2" max="2" width="20.75" customWidth="1"/>
    <col min="3" max="3" width="18.875" customWidth="1"/>
    <col min="4" max="4" width="12.875" customWidth="1"/>
    <col min="5" max="5" width="27.25" customWidth="1"/>
    <col min="6" max="6" width="10.25" customWidth="1"/>
    <col min="7" max="7" width="23" customWidth="1"/>
    <col min="8" max="8" width="10.875" customWidth="1"/>
    <col min="9" max="9" width="13.25" customWidth="1"/>
    <col min="10" max="10" width="11.375" customWidth="1"/>
    <col min="11" max="11" width="17.25" customWidth="1"/>
    <col min="12" max="12" width="16.375" customWidth="1"/>
    <col min="13" max="13" width="12.125" customWidth="1"/>
    <col min="14" max="14" width="14.25" customWidth="1"/>
    <col min="15" max="16" width="16.375" customWidth="1"/>
    <col min="17" max="17" width="17.5" customWidth="1"/>
    <col min="18" max="18" width="9.75" customWidth="1"/>
    <col min="19" max="19" width="9.875" customWidth="1"/>
    <col min="20" max="20" width="16.375" customWidth="1"/>
    <col min="21" max="21" width="13.625" customWidth="1"/>
    <col min="22" max="22" width="16.375" customWidth="1"/>
    <col min="23" max="23" width="12.375" customWidth="1"/>
  </cols>
  <sheetData>
    <row r="1" spans="1:23" ht="13.5" customHeight="1">
      <c r="A1" s="82"/>
      <c r="B1" s="83"/>
      <c r="D1" s="84"/>
      <c r="E1" s="84"/>
      <c r="F1" s="84"/>
      <c r="G1" s="84"/>
      <c r="H1" s="61"/>
      <c r="I1" s="61"/>
      <c r="J1" s="61"/>
      <c r="K1" s="61"/>
      <c r="L1" s="61"/>
      <c r="M1" s="61"/>
      <c r="Q1" s="61"/>
      <c r="U1" s="83"/>
      <c r="W1" s="9" t="s">
        <v>184</v>
      </c>
    </row>
    <row r="2" spans="1:23" ht="45.75" customHeight="1">
      <c r="A2" s="176" t="s">
        <v>185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7"/>
      <c r="O2" s="177"/>
      <c r="P2" s="177"/>
      <c r="Q2" s="176"/>
      <c r="R2" s="176"/>
      <c r="S2" s="176"/>
      <c r="T2" s="176"/>
      <c r="U2" s="176"/>
      <c r="V2" s="176"/>
      <c r="W2" s="176"/>
    </row>
    <row r="3" spans="1:23" ht="18.75" customHeight="1">
      <c r="A3" s="178" t="s">
        <v>186</v>
      </c>
      <c r="B3" s="179"/>
      <c r="C3" s="179"/>
      <c r="D3" s="179"/>
      <c r="E3" s="179"/>
      <c r="F3" s="179"/>
      <c r="G3" s="179"/>
      <c r="H3" s="85"/>
      <c r="I3" s="85"/>
      <c r="J3" s="85"/>
      <c r="K3" s="85"/>
      <c r="L3" s="85"/>
      <c r="M3" s="85"/>
      <c r="N3" s="11"/>
      <c r="O3" s="11"/>
      <c r="P3" s="11"/>
      <c r="Q3" s="85"/>
      <c r="U3" s="83"/>
      <c r="W3" s="9" t="s">
        <v>1</v>
      </c>
    </row>
    <row r="4" spans="1:23" ht="18" customHeight="1">
      <c r="A4" s="167" t="s">
        <v>187</v>
      </c>
      <c r="B4" s="167" t="s">
        <v>188</v>
      </c>
      <c r="C4" s="167" t="s">
        <v>189</v>
      </c>
      <c r="D4" s="167" t="s">
        <v>190</v>
      </c>
      <c r="E4" s="167" t="s">
        <v>191</v>
      </c>
      <c r="F4" s="167" t="s">
        <v>192</v>
      </c>
      <c r="G4" s="167" t="s">
        <v>193</v>
      </c>
      <c r="H4" s="148" t="s">
        <v>194</v>
      </c>
      <c r="I4" s="180" t="s">
        <v>194</v>
      </c>
      <c r="J4" s="180"/>
      <c r="K4" s="180"/>
      <c r="L4" s="180"/>
      <c r="M4" s="180"/>
      <c r="N4" s="149"/>
      <c r="O4" s="149"/>
      <c r="P4" s="149"/>
      <c r="Q4" s="181" t="s">
        <v>61</v>
      </c>
      <c r="R4" s="180" t="s">
        <v>62</v>
      </c>
      <c r="S4" s="180"/>
      <c r="T4" s="180"/>
      <c r="U4" s="180"/>
      <c r="V4" s="180"/>
      <c r="W4" s="182"/>
    </row>
    <row r="5" spans="1:23" ht="18" customHeight="1">
      <c r="A5" s="172"/>
      <c r="B5" s="173"/>
      <c r="C5" s="175"/>
      <c r="D5" s="175"/>
      <c r="E5" s="175"/>
      <c r="F5" s="175"/>
      <c r="G5" s="175"/>
      <c r="H5" s="153" t="s">
        <v>195</v>
      </c>
      <c r="I5" s="148" t="s">
        <v>58</v>
      </c>
      <c r="J5" s="180"/>
      <c r="K5" s="180"/>
      <c r="L5" s="180"/>
      <c r="M5" s="182"/>
      <c r="N5" s="183" t="s">
        <v>196</v>
      </c>
      <c r="O5" s="149"/>
      <c r="P5" s="150"/>
      <c r="Q5" s="167" t="s">
        <v>61</v>
      </c>
      <c r="R5" s="148" t="s">
        <v>62</v>
      </c>
      <c r="S5" s="181" t="s">
        <v>64</v>
      </c>
      <c r="T5" s="180" t="s">
        <v>62</v>
      </c>
      <c r="U5" s="181" t="s">
        <v>66</v>
      </c>
      <c r="V5" s="181" t="s">
        <v>67</v>
      </c>
      <c r="W5" s="184" t="s">
        <v>68</v>
      </c>
    </row>
    <row r="6" spans="1:23" ht="19.5" customHeight="1">
      <c r="A6" s="172"/>
      <c r="B6" s="172"/>
      <c r="C6" s="172"/>
      <c r="D6" s="172"/>
      <c r="E6" s="172"/>
      <c r="F6" s="172"/>
      <c r="G6" s="172"/>
      <c r="H6" s="172"/>
      <c r="I6" s="185" t="s">
        <v>197</v>
      </c>
      <c r="J6" s="167" t="s">
        <v>198</v>
      </c>
      <c r="K6" s="167" t="s">
        <v>199</v>
      </c>
      <c r="L6" s="167" t="s">
        <v>200</v>
      </c>
      <c r="M6" s="167" t="s">
        <v>201</v>
      </c>
      <c r="N6" s="167" t="s">
        <v>58</v>
      </c>
      <c r="O6" s="167" t="s">
        <v>59</v>
      </c>
      <c r="P6" s="167" t="s">
        <v>60</v>
      </c>
      <c r="Q6" s="172"/>
      <c r="R6" s="167" t="s">
        <v>57</v>
      </c>
      <c r="S6" s="167" t="s">
        <v>64</v>
      </c>
      <c r="T6" s="167" t="s">
        <v>202</v>
      </c>
      <c r="U6" s="167" t="s">
        <v>66</v>
      </c>
      <c r="V6" s="167" t="s">
        <v>67</v>
      </c>
      <c r="W6" s="167" t="s">
        <v>68</v>
      </c>
    </row>
    <row r="7" spans="1:23" ht="37.5" customHeight="1">
      <c r="A7" s="154"/>
      <c r="B7" s="174"/>
      <c r="C7" s="174"/>
      <c r="D7" s="174"/>
      <c r="E7" s="174"/>
      <c r="F7" s="174"/>
      <c r="G7" s="174"/>
      <c r="H7" s="174"/>
      <c r="I7" s="186" t="s">
        <v>57</v>
      </c>
      <c r="J7" s="168" t="s">
        <v>203</v>
      </c>
      <c r="K7" s="168" t="s">
        <v>199</v>
      </c>
      <c r="L7" s="168" t="s">
        <v>200</v>
      </c>
      <c r="M7" s="168" t="s">
        <v>201</v>
      </c>
      <c r="N7" s="168" t="s">
        <v>199</v>
      </c>
      <c r="O7" s="168" t="s">
        <v>200</v>
      </c>
      <c r="P7" s="168" t="s">
        <v>201</v>
      </c>
      <c r="Q7" s="168" t="s">
        <v>61</v>
      </c>
      <c r="R7" s="168" t="s">
        <v>57</v>
      </c>
      <c r="S7" s="168" t="s">
        <v>64</v>
      </c>
      <c r="T7" s="168" t="s">
        <v>202</v>
      </c>
      <c r="U7" s="168" t="s">
        <v>66</v>
      </c>
      <c r="V7" s="168" t="s">
        <v>67</v>
      </c>
      <c r="W7" s="168" t="s">
        <v>68</v>
      </c>
    </row>
    <row r="8" spans="1:23" ht="14.25" customHeight="1">
      <c r="A8" s="16">
        <v>1</v>
      </c>
      <c r="B8" s="16">
        <v>2</v>
      </c>
      <c r="C8" s="16">
        <v>3</v>
      </c>
      <c r="D8" s="16">
        <v>4</v>
      </c>
      <c r="E8" s="16">
        <v>5</v>
      </c>
      <c r="F8" s="16">
        <v>6</v>
      </c>
      <c r="G8" s="16">
        <v>7</v>
      </c>
      <c r="H8" s="16">
        <v>8</v>
      </c>
      <c r="I8" s="16">
        <v>9</v>
      </c>
      <c r="J8" s="16">
        <v>10</v>
      </c>
      <c r="K8" s="16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6">
        <v>21</v>
      </c>
      <c r="V8" s="16">
        <v>22</v>
      </c>
      <c r="W8" s="16">
        <v>23</v>
      </c>
    </row>
    <row r="9" spans="1:23" ht="20.25" customHeight="1">
      <c r="A9" s="41" t="s">
        <v>70</v>
      </c>
      <c r="B9" s="41" t="s">
        <v>204</v>
      </c>
      <c r="C9" s="41" t="s">
        <v>205</v>
      </c>
      <c r="D9" s="41" t="s">
        <v>102</v>
      </c>
      <c r="E9" s="41" t="s">
        <v>103</v>
      </c>
      <c r="F9" s="41" t="s">
        <v>206</v>
      </c>
      <c r="G9" s="41" t="s">
        <v>207</v>
      </c>
      <c r="H9" s="69">
        <v>501576</v>
      </c>
      <c r="I9" s="69">
        <v>501576</v>
      </c>
      <c r="J9" s="69"/>
      <c r="K9" s="69"/>
      <c r="L9" s="69">
        <v>501576</v>
      </c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3" ht="20.25" customHeight="1">
      <c r="A10" s="41" t="s">
        <v>70</v>
      </c>
      <c r="B10" s="41" t="s">
        <v>204</v>
      </c>
      <c r="C10" s="41" t="s">
        <v>205</v>
      </c>
      <c r="D10" s="41" t="s">
        <v>102</v>
      </c>
      <c r="E10" s="41" t="s">
        <v>103</v>
      </c>
      <c r="F10" s="41" t="s">
        <v>208</v>
      </c>
      <c r="G10" s="41" t="s">
        <v>209</v>
      </c>
      <c r="H10" s="69">
        <v>610344</v>
      </c>
      <c r="I10" s="69">
        <v>610344</v>
      </c>
      <c r="J10" s="6"/>
      <c r="K10" s="6"/>
      <c r="L10" s="69">
        <v>610344</v>
      </c>
      <c r="M10" s="6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20.25" customHeight="1">
      <c r="A11" s="41" t="s">
        <v>70</v>
      </c>
      <c r="B11" s="41" t="s">
        <v>204</v>
      </c>
      <c r="C11" s="41" t="s">
        <v>205</v>
      </c>
      <c r="D11" s="41" t="s">
        <v>102</v>
      </c>
      <c r="E11" s="41" t="s">
        <v>103</v>
      </c>
      <c r="F11" s="41" t="s">
        <v>210</v>
      </c>
      <c r="G11" s="41" t="s">
        <v>211</v>
      </c>
      <c r="H11" s="69">
        <v>41798</v>
      </c>
      <c r="I11" s="69">
        <v>41798</v>
      </c>
      <c r="J11" s="6"/>
      <c r="K11" s="6"/>
      <c r="L11" s="69">
        <v>41798</v>
      </c>
      <c r="M11" s="6"/>
      <c r="N11" s="69"/>
      <c r="O11" s="69"/>
      <c r="P11" s="69"/>
      <c r="Q11" s="69"/>
      <c r="R11" s="69"/>
      <c r="S11" s="69"/>
      <c r="T11" s="69"/>
      <c r="U11" s="69"/>
      <c r="V11" s="69"/>
      <c r="W11" s="69"/>
    </row>
    <row r="12" spans="1:23" ht="20.25" customHeight="1">
      <c r="A12" s="41" t="s">
        <v>70</v>
      </c>
      <c r="B12" s="41" t="s">
        <v>212</v>
      </c>
      <c r="C12" s="41" t="s">
        <v>213</v>
      </c>
      <c r="D12" s="41" t="s">
        <v>119</v>
      </c>
      <c r="E12" s="41" t="s">
        <v>120</v>
      </c>
      <c r="F12" s="41" t="s">
        <v>214</v>
      </c>
      <c r="G12" s="41" t="s">
        <v>215</v>
      </c>
      <c r="H12" s="69">
        <v>211921.92000000001</v>
      </c>
      <c r="I12" s="69">
        <v>211921.92000000001</v>
      </c>
      <c r="J12" s="6"/>
      <c r="K12" s="6"/>
      <c r="L12" s="69">
        <v>211921.92000000001</v>
      </c>
      <c r="M12" s="6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spans="1:23" ht="20.25" customHeight="1">
      <c r="A13" s="41" t="s">
        <v>70</v>
      </c>
      <c r="B13" s="41" t="s">
        <v>212</v>
      </c>
      <c r="C13" s="41" t="s">
        <v>213</v>
      </c>
      <c r="D13" s="41" t="s">
        <v>125</v>
      </c>
      <c r="E13" s="41" t="s">
        <v>126</v>
      </c>
      <c r="F13" s="41" t="s">
        <v>216</v>
      </c>
      <c r="G13" s="41" t="s">
        <v>217</v>
      </c>
      <c r="H13" s="69">
        <v>112674.48</v>
      </c>
      <c r="I13" s="69">
        <v>112674.48</v>
      </c>
      <c r="J13" s="6"/>
      <c r="K13" s="6"/>
      <c r="L13" s="69">
        <v>112674.48</v>
      </c>
      <c r="M13" s="6"/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1:23" ht="20.25" customHeight="1">
      <c r="A14" s="41" t="s">
        <v>70</v>
      </c>
      <c r="B14" s="41" t="s">
        <v>212</v>
      </c>
      <c r="C14" s="41" t="s">
        <v>213</v>
      </c>
      <c r="D14" s="41" t="s">
        <v>127</v>
      </c>
      <c r="E14" s="41" t="s">
        <v>128</v>
      </c>
      <c r="F14" s="41" t="s">
        <v>218</v>
      </c>
      <c r="G14" s="41" t="s">
        <v>219</v>
      </c>
      <c r="H14" s="69">
        <v>89505.96</v>
      </c>
      <c r="I14" s="69">
        <v>89505.96</v>
      </c>
      <c r="J14" s="6"/>
      <c r="K14" s="6"/>
      <c r="L14" s="69">
        <v>89505.96</v>
      </c>
      <c r="M14" s="6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5" spans="1:23" ht="20.25" customHeight="1">
      <c r="A15" s="41" t="s">
        <v>70</v>
      </c>
      <c r="B15" s="41" t="s">
        <v>212</v>
      </c>
      <c r="C15" s="41" t="s">
        <v>213</v>
      </c>
      <c r="D15" s="41" t="s">
        <v>102</v>
      </c>
      <c r="E15" s="41" t="s">
        <v>103</v>
      </c>
      <c r="F15" s="41" t="s">
        <v>220</v>
      </c>
      <c r="G15" s="41" t="s">
        <v>221</v>
      </c>
      <c r="H15" s="69">
        <v>913.08</v>
      </c>
      <c r="I15" s="69">
        <v>913.08</v>
      </c>
      <c r="J15" s="6"/>
      <c r="K15" s="6"/>
      <c r="L15" s="69">
        <v>913.08</v>
      </c>
      <c r="M15" s="6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20.25" customHeight="1">
      <c r="A16" s="41" t="s">
        <v>70</v>
      </c>
      <c r="B16" s="41" t="s">
        <v>212</v>
      </c>
      <c r="C16" s="41" t="s">
        <v>213</v>
      </c>
      <c r="D16" s="41" t="s">
        <v>129</v>
      </c>
      <c r="E16" s="41" t="s">
        <v>130</v>
      </c>
      <c r="F16" s="41" t="s">
        <v>220</v>
      </c>
      <c r="G16" s="41" t="s">
        <v>221</v>
      </c>
      <c r="H16" s="69">
        <v>2852.28</v>
      </c>
      <c r="I16" s="69">
        <v>2852.28</v>
      </c>
      <c r="J16" s="6"/>
      <c r="K16" s="6"/>
      <c r="L16" s="69">
        <v>2852.28</v>
      </c>
      <c r="M16" s="6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ht="20.25" customHeight="1">
      <c r="A17" s="41" t="s">
        <v>70</v>
      </c>
      <c r="B17" s="41" t="s">
        <v>212</v>
      </c>
      <c r="C17" s="41" t="s">
        <v>213</v>
      </c>
      <c r="D17" s="41" t="s">
        <v>129</v>
      </c>
      <c r="E17" s="41" t="s">
        <v>130</v>
      </c>
      <c r="F17" s="41" t="s">
        <v>220</v>
      </c>
      <c r="G17" s="41" t="s">
        <v>221</v>
      </c>
      <c r="H17" s="69">
        <v>7842.6</v>
      </c>
      <c r="I17" s="69">
        <v>7842.6</v>
      </c>
      <c r="J17" s="6"/>
      <c r="K17" s="6"/>
      <c r="L17" s="69">
        <v>7842.6</v>
      </c>
      <c r="M17" s="6"/>
      <c r="N17" s="69"/>
      <c r="O17" s="69"/>
      <c r="P17" s="69"/>
      <c r="Q17" s="69"/>
      <c r="R17" s="69"/>
      <c r="S17" s="69"/>
      <c r="T17" s="69"/>
      <c r="U17" s="69"/>
      <c r="V17" s="69"/>
      <c r="W17" s="69"/>
    </row>
    <row r="18" spans="1:23" ht="20.25" customHeight="1">
      <c r="A18" s="41" t="s">
        <v>70</v>
      </c>
      <c r="B18" s="41" t="s">
        <v>222</v>
      </c>
      <c r="C18" s="41" t="s">
        <v>136</v>
      </c>
      <c r="D18" s="41" t="s">
        <v>135</v>
      </c>
      <c r="E18" s="41" t="s">
        <v>136</v>
      </c>
      <c r="F18" s="41" t="s">
        <v>223</v>
      </c>
      <c r="G18" s="41" t="s">
        <v>136</v>
      </c>
      <c r="H18" s="69">
        <v>203952</v>
      </c>
      <c r="I18" s="69">
        <v>203952</v>
      </c>
      <c r="J18" s="6"/>
      <c r="K18" s="6"/>
      <c r="L18" s="69">
        <v>203952</v>
      </c>
      <c r="M18" s="6"/>
      <c r="N18" s="69"/>
      <c r="O18" s="69"/>
      <c r="P18" s="69"/>
      <c r="Q18" s="69"/>
      <c r="R18" s="69"/>
      <c r="S18" s="69"/>
      <c r="T18" s="69"/>
      <c r="U18" s="69"/>
      <c r="V18" s="69"/>
      <c r="W18" s="69"/>
    </row>
    <row r="19" spans="1:23" ht="20.25" customHeight="1">
      <c r="A19" s="41" t="s">
        <v>70</v>
      </c>
      <c r="B19" s="41" t="s">
        <v>224</v>
      </c>
      <c r="C19" s="41" t="s">
        <v>225</v>
      </c>
      <c r="D19" s="41" t="s">
        <v>102</v>
      </c>
      <c r="E19" s="41" t="s">
        <v>103</v>
      </c>
      <c r="F19" s="41" t="s">
        <v>226</v>
      </c>
      <c r="G19" s="41" t="s">
        <v>227</v>
      </c>
      <c r="H19" s="69">
        <v>91800</v>
      </c>
      <c r="I19" s="69">
        <v>91800</v>
      </c>
      <c r="J19" s="6"/>
      <c r="K19" s="6"/>
      <c r="L19" s="69">
        <v>91800</v>
      </c>
      <c r="M19" s="6"/>
      <c r="N19" s="69"/>
      <c r="O19" s="69"/>
      <c r="P19" s="69"/>
      <c r="Q19" s="69"/>
      <c r="R19" s="69"/>
      <c r="S19" s="69"/>
      <c r="T19" s="69"/>
      <c r="U19" s="69"/>
      <c r="V19" s="69"/>
      <c r="W19" s="69"/>
    </row>
    <row r="20" spans="1:23" ht="20.25" customHeight="1">
      <c r="A20" s="41" t="s">
        <v>70</v>
      </c>
      <c r="B20" s="41" t="s">
        <v>228</v>
      </c>
      <c r="C20" s="41" t="s">
        <v>229</v>
      </c>
      <c r="D20" s="41" t="s">
        <v>102</v>
      </c>
      <c r="E20" s="41" t="s">
        <v>103</v>
      </c>
      <c r="F20" s="41" t="s">
        <v>230</v>
      </c>
      <c r="G20" s="41" t="s">
        <v>229</v>
      </c>
      <c r="H20" s="69">
        <v>7020</v>
      </c>
      <c r="I20" s="69">
        <v>7020</v>
      </c>
      <c r="J20" s="6"/>
      <c r="K20" s="6"/>
      <c r="L20" s="69">
        <v>7020</v>
      </c>
      <c r="M20" s="6"/>
      <c r="N20" s="69"/>
      <c r="O20" s="69"/>
      <c r="P20" s="69"/>
      <c r="Q20" s="69"/>
      <c r="R20" s="69"/>
      <c r="S20" s="69"/>
      <c r="T20" s="69"/>
      <c r="U20" s="69"/>
      <c r="V20" s="69"/>
      <c r="W20" s="69"/>
    </row>
    <row r="21" spans="1:23" ht="20.25" customHeight="1">
      <c r="A21" s="41" t="s">
        <v>70</v>
      </c>
      <c r="B21" s="41" t="s">
        <v>228</v>
      </c>
      <c r="C21" s="41" t="s">
        <v>229</v>
      </c>
      <c r="D21" s="41" t="s">
        <v>102</v>
      </c>
      <c r="E21" s="41" t="s">
        <v>103</v>
      </c>
      <c r="F21" s="41" t="s">
        <v>230</v>
      </c>
      <c r="G21" s="41" t="s">
        <v>229</v>
      </c>
      <c r="H21" s="69">
        <v>1560</v>
      </c>
      <c r="I21" s="69">
        <v>1560</v>
      </c>
      <c r="J21" s="6"/>
      <c r="K21" s="6"/>
      <c r="L21" s="69">
        <v>1560</v>
      </c>
      <c r="M21" s="6"/>
      <c r="N21" s="69"/>
      <c r="O21" s="69"/>
      <c r="P21" s="69"/>
      <c r="Q21" s="69"/>
      <c r="R21" s="69"/>
      <c r="S21" s="69"/>
      <c r="T21" s="69"/>
      <c r="U21" s="69"/>
      <c r="V21" s="69"/>
      <c r="W21" s="69"/>
    </row>
    <row r="22" spans="1:23" ht="20.25" customHeight="1">
      <c r="A22" s="41" t="s">
        <v>70</v>
      </c>
      <c r="B22" s="41" t="s">
        <v>231</v>
      </c>
      <c r="C22" s="41" t="s">
        <v>232</v>
      </c>
      <c r="D22" s="41" t="s">
        <v>104</v>
      </c>
      <c r="E22" s="41" t="s">
        <v>105</v>
      </c>
      <c r="F22" s="41" t="s">
        <v>233</v>
      </c>
      <c r="G22" s="41" t="s">
        <v>234</v>
      </c>
      <c r="H22" s="69">
        <v>24580</v>
      </c>
      <c r="I22" s="69">
        <v>24580</v>
      </c>
      <c r="J22" s="6"/>
      <c r="K22" s="6"/>
      <c r="L22" s="69">
        <v>24580</v>
      </c>
      <c r="M22" s="6"/>
      <c r="N22" s="69"/>
      <c r="O22" s="69"/>
      <c r="P22" s="69"/>
      <c r="Q22" s="69"/>
      <c r="R22" s="69"/>
      <c r="S22" s="69"/>
      <c r="T22" s="69"/>
      <c r="U22" s="69"/>
      <c r="V22" s="69"/>
      <c r="W22" s="69"/>
    </row>
    <row r="23" spans="1:23" ht="20.25" customHeight="1">
      <c r="A23" s="41" t="s">
        <v>70</v>
      </c>
      <c r="B23" s="41" t="s">
        <v>235</v>
      </c>
      <c r="C23" s="41" t="s">
        <v>236</v>
      </c>
      <c r="D23" s="41" t="s">
        <v>102</v>
      </c>
      <c r="E23" s="41" t="s">
        <v>103</v>
      </c>
      <c r="F23" s="41" t="s">
        <v>233</v>
      </c>
      <c r="G23" s="41" t="s">
        <v>234</v>
      </c>
      <c r="H23" s="69">
        <v>26244</v>
      </c>
      <c r="I23" s="69">
        <v>26244</v>
      </c>
      <c r="J23" s="6"/>
      <c r="K23" s="6"/>
      <c r="L23" s="69">
        <v>26244</v>
      </c>
      <c r="M23" s="6"/>
      <c r="N23" s="69"/>
      <c r="O23" s="69"/>
      <c r="P23" s="69"/>
      <c r="Q23" s="69"/>
      <c r="R23" s="69"/>
      <c r="S23" s="69"/>
      <c r="T23" s="69"/>
      <c r="U23" s="69"/>
      <c r="V23" s="69"/>
      <c r="W23" s="69"/>
    </row>
    <row r="24" spans="1:23" ht="20.25" customHeight="1">
      <c r="A24" s="41" t="s">
        <v>70</v>
      </c>
      <c r="B24" s="41" t="s">
        <v>235</v>
      </c>
      <c r="C24" s="41" t="s">
        <v>236</v>
      </c>
      <c r="D24" s="41" t="s">
        <v>102</v>
      </c>
      <c r="E24" s="41" t="s">
        <v>103</v>
      </c>
      <c r="F24" s="41" t="s">
        <v>233</v>
      </c>
      <c r="G24" s="41" t="s">
        <v>234</v>
      </c>
      <c r="H24" s="69">
        <v>5540.4</v>
      </c>
      <c r="I24" s="69">
        <v>5540.4</v>
      </c>
      <c r="J24" s="6"/>
      <c r="K24" s="6"/>
      <c r="L24" s="69">
        <v>5540.4</v>
      </c>
      <c r="M24" s="6"/>
      <c r="N24" s="69"/>
      <c r="O24" s="69"/>
      <c r="P24" s="69"/>
      <c r="Q24" s="69"/>
      <c r="R24" s="69"/>
      <c r="S24" s="69"/>
      <c r="T24" s="69"/>
      <c r="U24" s="69"/>
      <c r="V24" s="69"/>
      <c r="W24" s="69"/>
    </row>
    <row r="25" spans="1:23" ht="20.25" customHeight="1">
      <c r="A25" s="41" t="s">
        <v>70</v>
      </c>
      <c r="B25" s="41" t="s">
        <v>235</v>
      </c>
      <c r="C25" s="41" t="s">
        <v>236</v>
      </c>
      <c r="D25" s="41" t="s">
        <v>102</v>
      </c>
      <c r="E25" s="41" t="s">
        <v>103</v>
      </c>
      <c r="F25" s="41" t="s">
        <v>237</v>
      </c>
      <c r="G25" s="41" t="s">
        <v>238</v>
      </c>
      <c r="H25" s="69">
        <v>857</v>
      </c>
      <c r="I25" s="69">
        <v>857</v>
      </c>
      <c r="J25" s="6"/>
      <c r="K25" s="6"/>
      <c r="L25" s="69">
        <v>857</v>
      </c>
      <c r="M25" s="6"/>
      <c r="N25" s="69"/>
      <c r="O25" s="69"/>
      <c r="P25" s="69"/>
      <c r="Q25" s="69"/>
      <c r="R25" s="69"/>
      <c r="S25" s="69"/>
      <c r="T25" s="69"/>
      <c r="U25" s="69"/>
      <c r="V25" s="69"/>
      <c r="W25" s="69"/>
    </row>
    <row r="26" spans="1:23" ht="20.25" customHeight="1">
      <c r="A26" s="41" t="s">
        <v>70</v>
      </c>
      <c r="B26" s="41" t="s">
        <v>235</v>
      </c>
      <c r="C26" s="41" t="s">
        <v>236</v>
      </c>
      <c r="D26" s="41" t="s">
        <v>102</v>
      </c>
      <c r="E26" s="41" t="s">
        <v>103</v>
      </c>
      <c r="F26" s="41" t="s">
        <v>237</v>
      </c>
      <c r="G26" s="41" t="s">
        <v>238</v>
      </c>
      <c r="H26" s="69">
        <v>2971</v>
      </c>
      <c r="I26" s="69">
        <v>2971</v>
      </c>
      <c r="J26" s="6"/>
      <c r="K26" s="6"/>
      <c r="L26" s="69">
        <v>2971</v>
      </c>
      <c r="M26" s="6"/>
      <c r="N26" s="69"/>
      <c r="O26" s="69"/>
      <c r="P26" s="69"/>
      <c r="Q26" s="69"/>
      <c r="R26" s="69"/>
      <c r="S26" s="69"/>
      <c r="T26" s="69"/>
      <c r="U26" s="69"/>
      <c r="V26" s="69"/>
      <c r="W26" s="69"/>
    </row>
    <row r="27" spans="1:23" ht="20.25" customHeight="1">
      <c r="A27" s="41" t="s">
        <v>70</v>
      </c>
      <c r="B27" s="41" t="s">
        <v>235</v>
      </c>
      <c r="C27" s="41" t="s">
        <v>236</v>
      </c>
      <c r="D27" s="41" t="s">
        <v>102</v>
      </c>
      <c r="E27" s="41" t="s">
        <v>103</v>
      </c>
      <c r="F27" s="41" t="s">
        <v>239</v>
      </c>
      <c r="G27" s="41" t="s">
        <v>240</v>
      </c>
      <c r="H27" s="69">
        <v>1969</v>
      </c>
      <c r="I27" s="69">
        <v>1969</v>
      </c>
      <c r="J27" s="6"/>
      <c r="K27" s="6"/>
      <c r="L27" s="69">
        <v>1969</v>
      </c>
      <c r="M27" s="6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pans="1:23" ht="20.25" customHeight="1">
      <c r="A28" s="41" t="s">
        <v>70</v>
      </c>
      <c r="B28" s="41" t="s">
        <v>235</v>
      </c>
      <c r="C28" s="41" t="s">
        <v>236</v>
      </c>
      <c r="D28" s="41" t="s">
        <v>102</v>
      </c>
      <c r="E28" s="41" t="s">
        <v>103</v>
      </c>
      <c r="F28" s="41" t="s">
        <v>239</v>
      </c>
      <c r="G28" s="41" t="s">
        <v>240</v>
      </c>
      <c r="H28" s="69">
        <v>9324</v>
      </c>
      <c r="I28" s="69">
        <v>9324</v>
      </c>
      <c r="J28" s="6"/>
      <c r="K28" s="6"/>
      <c r="L28" s="69">
        <v>9324</v>
      </c>
      <c r="M28" s="6"/>
      <c r="N28" s="69"/>
      <c r="O28" s="69"/>
      <c r="P28" s="69"/>
      <c r="Q28" s="69"/>
      <c r="R28" s="69"/>
      <c r="S28" s="69"/>
      <c r="T28" s="69"/>
      <c r="U28" s="69"/>
      <c r="V28" s="69"/>
      <c r="W28" s="69"/>
    </row>
    <row r="29" spans="1:23" ht="20.25" customHeight="1">
      <c r="A29" s="41" t="s">
        <v>70</v>
      </c>
      <c r="B29" s="41" t="s">
        <v>235</v>
      </c>
      <c r="C29" s="41" t="s">
        <v>236</v>
      </c>
      <c r="D29" s="41" t="s">
        <v>102</v>
      </c>
      <c r="E29" s="41" t="s">
        <v>103</v>
      </c>
      <c r="F29" s="41" t="s">
        <v>241</v>
      </c>
      <c r="G29" s="41" t="s">
        <v>242</v>
      </c>
      <c r="H29" s="69">
        <v>21676</v>
      </c>
      <c r="I29" s="69">
        <v>21676</v>
      </c>
      <c r="J29" s="6"/>
      <c r="K29" s="6"/>
      <c r="L29" s="69">
        <v>21676</v>
      </c>
      <c r="M29" s="6"/>
      <c r="N29" s="69"/>
      <c r="O29" s="69"/>
      <c r="P29" s="69"/>
      <c r="Q29" s="69"/>
      <c r="R29" s="69"/>
      <c r="S29" s="69"/>
      <c r="T29" s="69"/>
      <c r="U29" s="69"/>
      <c r="V29" s="69"/>
      <c r="W29" s="69"/>
    </row>
    <row r="30" spans="1:23" ht="20.25" customHeight="1">
      <c r="A30" s="41" t="s">
        <v>70</v>
      </c>
      <c r="B30" s="41" t="s">
        <v>235</v>
      </c>
      <c r="C30" s="41" t="s">
        <v>236</v>
      </c>
      <c r="D30" s="41" t="s">
        <v>102</v>
      </c>
      <c r="E30" s="41" t="s">
        <v>103</v>
      </c>
      <c r="F30" s="41" t="s">
        <v>241</v>
      </c>
      <c r="G30" s="41" t="s">
        <v>242</v>
      </c>
      <c r="H30" s="69">
        <v>3678.6</v>
      </c>
      <c r="I30" s="69">
        <v>3678.6</v>
      </c>
      <c r="J30" s="6"/>
      <c r="K30" s="6"/>
      <c r="L30" s="69">
        <v>3678.6</v>
      </c>
      <c r="M30" s="6"/>
      <c r="N30" s="69"/>
      <c r="O30" s="69"/>
      <c r="P30" s="69"/>
      <c r="Q30" s="69"/>
      <c r="R30" s="69"/>
      <c r="S30" s="69"/>
      <c r="T30" s="69"/>
      <c r="U30" s="69"/>
      <c r="V30" s="69"/>
      <c r="W30" s="69"/>
    </row>
    <row r="31" spans="1:23" ht="20.25" customHeight="1">
      <c r="A31" s="41" t="s">
        <v>70</v>
      </c>
      <c r="B31" s="41" t="s">
        <v>235</v>
      </c>
      <c r="C31" s="41" t="s">
        <v>236</v>
      </c>
      <c r="D31" s="41" t="s">
        <v>102</v>
      </c>
      <c r="E31" s="41" t="s">
        <v>103</v>
      </c>
      <c r="F31" s="41" t="s">
        <v>243</v>
      </c>
      <c r="G31" s="41" t="s">
        <v>244</v>
      </c>
      <c r="H31" s="69">
        <v>3694</v>
      </c>
      <c r="I31" s="69">
        <v>3694</v>
      </c>
      <c r="J31" s="6"/>
      <c r="K31" s="6"/>
      <c r="L31" s="69">
        <v>3694</v>
      </c>
      <c r="M31" s="6"/>
      <c r="N31" s="69"/>
      <c r="O31" s="69"/>
      <c r="P31" s="69"/>
      <c r="Q31" s="69"/>
      <c r="R31" s="69"/>
      <c r="S31" s="69"/>
      <c r="T31" s="69"/>
      <c r="U31" s="69"/>
      <c r="V31" s="69"/>
      <c r="W31" s="69"/>
    </row>
    <row r="32" spans="1:23" ht="20.25" customHeight="1">
      <c r="A32" s="41" t="s">
        <v>70</v>
      </c>
      <c r="B32" s="41" t="s">
        <v>235</v>
      </c>
      <c r="C32" s="41" t="s">
        <v>236</v>
      </c>
      <c r="D32" s="41" t="s">
        <v>102</v>
      </c>
      <c r="E32" s="41" t="s">
        <v>103</v>
      </c>
      <c r="F32" s="41" t="s">
        <v>243</v>
      </c>
      <c r="G32" s="41" t="s">
        <v>244</v>
      </c>
      <c r="H32" s="69">
        <v>10496</v>
      </c>
      <c r="I32" s="69">
        <v>10496</v>
      </c>
      <c r="J32" s="6"/>
      <c r="K32" s="6"/>
      <c r="L32" s="69">
        <v>10496</v>
      </c>
      <c r="M32" s="6"/>
      <c r="N32" s="69"/>
      <c r="O32" s="69"/>
      <c r="P32" s="69"/>
      <c r="Q32" s="69"/>
      <c r="R32" s="69"/>
      <c r="S32" s="69"/>
      <c r="T32" s="69"/>
      <c r="U32" s="69"/>
      <c r="V32" s="69"/>
      <c r="W32" s="69"/>
    </row>
    <row r="33" spans="1:23" ht="20.25" customHeight="1">
      <c r="A33" s="41" t="s">
        <v>70</v>
      </c>
      <c r="B33" s="41" t="s">
        <v>235</v>
      </c>
      <c r="C33" s="41" t="s">
        <v>236</v>
      </c>
      <c r="D33" s="41" t="s">
        <v>102</v>
      </c>
      <c r="E33" s="41" t="s">
        <v>103</v>
      </c>
      <c r="F33" s="41" t="s">
        <v>245</v>
      </c>
      <c r="G33" s="41" t="s">
        <v>246</v>
      </c>
      <c r="H33" s="69">
        <v>885</v>
      </c>
      <c r="I33" s="69">
        <v>885</v>
      </c>
      <c r="J33" s="6"/>
      <c r="K33" s="6"/>
      <c r="L33" s="69">
        <v>885</v>
      </c>
      <c r="M33" s="6"/>
      <c r="N33" s="69"/>
      <c r="O33" s="69"/>
      <c r="P33" s="69"/>
      <c r="Q33" s="69"/>
      <c r="R33" s="69"/>
      <c r="S33" s="69"/>
      <c r="T33" s="69"/>
      <c r="U33" s="69"/>
      <c r="V33" s="69"/>
      <c r="W33" s="69"/>
    </row>
    <row r="34" spans="1:23" ht="20.25" customHeight="1">
      <c r="A34" s="41" t="s">
        <v>70</v>
      </c>
      <c r="B34" s="41" t="s">
        <v>235</v>
      </c>
      <c r="C34" s="41" t="s">
        <v>236</v>
      </c>
      <c r="D34" s="41" t="s">
        <v>102</v>
      </c>
      <c r="E34" s="41" t="s">
        <v>103</v>
      </c>
      <c r="F34" s="41" t="s">
        <v>245</v>
      </c>
      <c r="G34" s="41" t="s">
        <v>246</v>
      </c>
      <c r="H34" s="69">
        <v>4097</v>
      </c>
      <c r="I34" s="69">
        <v>4097</v>
      </c>
      <c r="J34" s="6"/>
      <c r="K34" s="6"/>
      <c r="L34" s="69">
        <v>4097</v>
      </c>
      <c r="M34" s="6"/>
      <c r="N34" s="69"/>
      <c r="O34" s="69"/>
      <c r="P34" s="69"/>
      <c r="Q34" s="69"/>
      <c r="R34" s="69"/>
      <c r="S34" s="69"/>
      <c r="T34" s="69"/>
      <c r="U34" s="69"/>
      <c r="V34" s="69"/>
      <c r="W34" s="69"/>
    </row>
    <row r="35" spans="1:23" ht="20.25" customHeight="1">
      <c r="A35" s="41" t="s">
        <v>70</v>
      </c>
      <c r="B35" s="41" t="s">
        <v>235</v>
      </c>
      <c r="C35" s="41" t="s">
        <v>236</v>
      </c>
      <c r="D35" s="41" t="s">
        <v>102</v>
      </c>
      <c r="E35" s="41" t="s">
        <v>103</v>
      </c>
      <c r="F35" s="41" t="s">
        <v>247</v>
      </c>
      <c r="G35" s="41" t="s">
        <v>248</v>
      </c>
      <c r="H35" s="69">
        <v>4800</v>
      </c>
      <c r="I35" s="69">
        <v>4800</v>
      </c>
      <c r="J35" s="6"/>
      <c r="K35" s="6"/>
      <c r="L35" s="69">
        <v>4800</v>
      </c>
      <c r="M35" s="6"/>
      <c r="N35" s="69"/>
      <c r="O35" s="69"/>
      <c r="P35" s="69"/>
      <c r="Q35" s="69"/>
      <c r="R35" s="69"/>
      <c r="S35" s="69"/>
      <c r="T35" s="69"/>
      <c r="U35" s="69"/>
      <c r="V35" s="69"/>
      <c r="W35" s="69"/>
    </row>
    <row r="36" spans="1:23" ht="20.25" customHeight="1">
      <c r="A36" s="41" t="s">
        <v>70</v>
      </c>
      <c r="B36" s="41" t="s">
        <v>235</v>
      </c>
      <c r="C36" s="41" t="s">
        <v>236</v>
      </c>
      <c r="D36" s="41" t="s">
        <v>102</v>
      </c>
      <c r="E36" s="41" t="s">
        <v>103</v>
      </c>
      <c r="F36" s="41" t="s">
        <v>247</v>
      </c>
      <c r="G36" s="41" t="s">
        <v>248</v>
      </c>
      <c r="H36" s="69">
        <v>21600</v>
      </c>
      <c r="I36" s="69">
        <v>21600</v>
      </c>
      <c r="J36" s="6"/>
      <c r="K36" s="6"/>
      <c r="L36" s="69">
        <v>21600</v>
      </c>
      <c r="M36" s="6"/>
      <c r="N36" s="69"/>
      <c r="O36" s="69"/>
      <c r="P36" s="69"/>
      <c r="Q36" s="69"/>
      <c r="R36" s="69"/>
      <c r="S36" s="69"/>
      <c r="T36" s="69"/>
      <c r="U36" s="69"/>
      <c r="V36" s="69"/>
      <c r="W36" s="69"/>
    </row>
    <row r="37" spans="1:23" ht="20.25" customHeight="1">
      <c r="A37" s="41" t="s">
        <v>70</v>
      </c>
      <c r="B37" s="41" t="s">
        <v>235</v>
      </c>
      <c r="C37" s="41" t="s">
        <v>236</v>
      </c>
      <c r="D37" s="41" t="s">
        <v>117</v>
      </c>
      <c r="E37" s="41" t="s">
        <v>118</v>
      </c>
      <c r="F37" s="41" t="s">
        <v>247</v>
      </c>
      <c r="G37" s="41" t="s">
        <v>248</v>
      </c>
      <c r="H37" s="69">
        <v>2400</v>
      </c>
      <c r="I37" s="69">
        <v>2400</v>
      </c>
      <c r="J37" s="6"/>
      <c r="K37" s="6"/>
      <c r="L37" s="69">
        <v>2400</v>
      </c>
      <c r="M37" s="6"/>
      <c r="N37" s="69"/>
      <c r="O37" s="69"/>
      <c r="P37" s="69"/>
      <c r="Q37" s="69"/>
      <c r="R37" s="69"/>
      <c r="S37" s="69"/>
      <c r="T37" s="69"/>
      <c r="U37" s="69"/>
      <c r="V37" s="69"/>
      <c r="W37" s="69"/>
    </row>
    <row r="38" spans="1:23" ht="20.25" customHeight="1">
      <c r="A38" s="41" t="s">
        <v>70</v>
      </c>
      <c r="B38" s="41" t="s">
        <v>249</v>
      </c>
      <c r="C38" s="41" t="s">
        <v>250</v>
      </c>
      <c r="D38" s="41" t="s">
        <v>117</v>
      </c>
      <c r="E38" s="41" t="s">
        <v>118</v>
      </c>
      <c r="F38" s="41" t="s">
        <v>251</v>
      </c>
      <c r="G38" s="41" t="s">
        <v>252</v>
      </c>
      <c r="H38" s="69">
        <v>100800</v>
      </c>
      <c r="I38" s="69">
        <v>100800</v>
      </c>
      <c r="J38" s="6"/>
      <c r="K38" s="6"/>
      <c r="L38" s="69">
        <v>100800</v>
      </c>
      <c r="M38" s="6"/>
      <c r="N38" s="69"/>
      <c r="O38" s="69"/>
      <c r="P38" s="69"/>
      <c r="Q38" s="69"/>
      <c r="R38" s="69"/>
      <c r="S38" s="69"/>
      <c r="T38" s="69"/>
      <c r="U38" s="69"/>
      <c r="V38" s="69"/>
      <c r="W38" s="69"/>
    </row>
    <row r="39" spans="1:23" ht="20.25" customHeight="1">
      <c r="A39" s="41" t="s">
        <v>70</v>
      </c>
      <c r="B39" s="41" t="s">
        <v>253</v>
      </c>
      <c r="C39" s="41" t="s">
        <v>254</v>
      </c>
      <c r="D39" s="41" t="s">
        <v>102</v>
      </c>
      <c r="E39" s="41" t="s">
        <v>103</v>
      </c>
      <c r="F39" s="41" t="s">
        <v>210</v>
      </c>
      <c r="G39" s="41" t="s">
        <v>211</v>
      </c>
      <c r="H39" s="69">
        <v>144000</v>
      </c>
      <c r="I39" s="69">
        <v>144000</v>
      </c>
      <c r="J39" s="6"/>
      <c r="K39" s="6"/>
      <c r="L39" s="69">
        <v>144000</v>
      </c>
      <c r="M39" s="6"/>
      <c r="N39" s="69"/>
      <c r="O39" s="69"/>
      <c r="P39" s="69"/>
      <c r="Q39" s="69"/>
      <c r="R39" s="69"/>
      <c r="S39" s="69"/>
      <c r="T39" s="69"/>
      <c r="U39" s="69"/>
      <c r="V39" s="69"/>
      <c r="W39" s="69"/>
    </row>
    <row r="40" spans="1:23" ht="20.25" customHeight="1">
      <c r="A40" s="41" t="s">
        <v>70</v>
      </c>
      <c r="B40" s="41" t="s">
        <v>253</v>
      </c>
      <c r="C40" s="41" t="s">
        <v>254</v>
      </c>
      <c r="D40" s="41" t="s">
        <v>102</v>
      </c>
      <c r="E40" s="41" t="s">
        <v>103</v>
      </c>
      <c r="F40" s="41" t="s">
        <v>210</v>
      </c>
      <c r="G40" s="41" t="s">
        <v>211</v>
      </c>
      <c r="H40" s="69">
        <v>236280</v>
      </c>
      <c r="I40" s="69">
        <v>236280</v>
      </c>
      <c r="J40" s="6"/>
      <c r="K40" s="6"/>
      <c r="L40" s="69">
        <v>236280</v>
      </c>
      <c r="M40" s="6"/>
      <c r="N40" s="69"/>
      <c r="O40" s="69"/>
      <c r="P40" s="69"/>
      <c r="Q40" s="69"/>
      <c r="R40" s="69"/>
      <c r="S40" s="69"/>
      <c r="T40" s="69"/>
      <c r="U40" s="69"/>
      <c r="V40" s="69"/>
      <c r="W40" s="69"/>
    </row>
    <row r="41" spans="1:23" ht="20.25" customHeight="1">
      <c r="A41" s="41" t="s">
        <v>70</v>
      </c>
      <c r="B41" s="41" t="s">
        <v>255</v>
      </c>
      <c r="C41" s="41" t="s">
        <v>256</v>
      </c>
      <c r="D41" s="41" t="s">
        <v>117</v>
      </c>
      <c r="E41" s="41" t="s">
        <v>118</v>
      </c>
      <c r="F41" s="41" t="s">
        <v>247</v>
      </c>
      <c r="G41" s="41" t="s">
        <v>248</v>
      </c>
      <c r="H41" s="69">
        <v>9600</v>
      </c>
      <c r="I41" s="69">
        <v>9600</v>
      </c>
      <c r="J41" s="6"/>
      <c r="K41" s="6"/>
      <c r="L41" s="69">
        <v>9600</v>
      </c>
      <c r="M41" s="6"/>
      <c r="N41" s="69"/>
      <c r="O41" s="69"/>
      <c r="P41" s="69"/>
      <c r="Q41" s="69"/>
      <c r="R41" s="69"/>
      <c r="S41" s="69"/>
      <c r="T41" s="69"/>
      <c r="U41" s="69"/>
      <c r="V41" s="69"/>
      <c r="W41" s="69"/>
    </row>
    <row r="42" spans="1:23" ht="20.25" customHeight="1">
      <c r="A42" s="41" t="s">
        <v>70</v>
      </c>
      <c r="B42" s="41" t="s">
        <v>257</v>
      </c>
      <c r="C42" s="41" t="s">
        <v>258</v>
      </c>
      <c r="D42" s="41" t="s">
        <v>102</v>
      </c>
      <c r="E42" s="41" t="s">
        <v>103</v>
      </c>
      <c r="F42" s="41" t="s">
        <v>206</v>
      </c>
      <c r="G42" s="41" t="s">
        <v>207</v>
      </c>
      <c r="H42" s="69">
        <v>70476</v>
      </c>
      <c r="I42" s="69">
        <v>70476</v>
      </c>
      <c r="J42" s="6"/>
      <c r="K42" s="6"/>
      <c r="L42" s="69">
        <v>70476</v>
      </c>
      <c r="M42" s="6"/>
      <c r="N42" s="69"/>
      <c r="O42" s="69"/>
      <c r="P42" s="69"/>
      <c r="Q42" s="69"/>
      <c r="R42" s="69"/>
      <c r="S42" s="69"/>
      <c r="T42" s="69"/>
      <c r="U42" s="69"/>
      <c r="V42" s="69"/>
      <c r="W42" s="69"/>
    </row>
    <row r="43" spans="1:23" ht="20.25" customHeight="1">
      <c r="A43" s="41" t="s">
        <v>70</v>
      </c>
      <c r="B43" s="41" t="s">
        <v>257</v>
      </c>
      <c r="C43" s="41" t="s">
        <v>258</v>
      </c>
      <c r="D43" s="41" t="s">
        <v>102</v>
      </c>
      <c r="E43" s="41" t="s">
        <v>103</v>
      </c>
      <c r="F43" s="41" t="s">
        <v>208</v>
      </c>
      <c r="G43" s="41" t="s">
        <v>209</v>
      </c>
      <c r="H43" s="69">
        <v>37956</v>
      </c>
      <c r="I43" s="69">
        <v>37956</v>
      </c>
      <c r="J43" s="6"/>
      <c r="K43" s="6"/>
      <c r="L43" s="69">
        <v>37956</v>
      </c>
      <c r="M43" s="6"/>
      <c r="N43" s="69"/>
      <c r="O43" s="69"/>
      <c r="P43" s="69"/>
      <c r="Q43" s="69"/>
      <c r="R43" s="69"/>
      <c r="S43" s="69"/>
      <c r="T43" s="69"/>
      <c r="U43" s="69"/>
      <c r="V43" s="69"/>
      <c r="W43" s="69"/>
    </row>
    <row r="44" spans="1:23" ht="20.25" customHeight="1">
      <c r="A44" s="41" t="s">
        <v>70</v>
      </c>
      <c r="B44" s="41" t="s">
        <v>257</v>
      </c>
      <c r="C44" s="41" t="s">
        <v>258</v>
      </c>
      <c r="D44" s="41" t="s">
        <v>102</v>
      </c>
      <c r="E44" s="41" t="s">
        <v>103</v>
      </c>
      <c r="F44" s="41" t="s">
        <v>210</v>
      </c>
      <c r="G44" s="41" t="s">
        <v>211</v>
      </c>
      <c r="H44" s="69">
        <v>5873</v>
      </c>
      <c r="I44" s="69">
        <v>5873</v>
      </c>
      <c r="J44" s="6"/>
      <c r="K44" s="6"/>
      <c r="L44" s="69">
        <v>5873</v>
      </c>
      <c r="M44" s="6"/>
      <c r="N44" s="69"/>
      <c r="O44" s="69"/>
      <c r="P44" s="69"/>
      <c r="Q44" s="69"/>
      <c r="R44" s="69"/>
      <c r="S44" s="69"/>
      <c r="T44" s="69"/>
      <c r="U44" s="69"/>
      <c r="V44" s="69"/>
      <c r="W44" s="69"/>
    </row>
    <row r="45" spans="1:23" ht="20.25" customHeight="1">
      <c r="A45" s="41" t="s">
        <v>70</v>
      </c>
      <c r="B45" s="41" t="s">
        <v>257</v>
      </c>
      <c r="C45" s="41" t="s">
        <v>258</v>
      </c>
      <c r="D45" s="41" t="s">
        <v>102</v>
      </c>
      <c r="E45" s="41" t="s">
        <v>103</v>
      </c>
      <c r="F45" s="41" t="s">
        <v>259</v>
      </c>
      <c r="G45" s="41" t="s">
        <v>260</v>
      </c>
      <c r="H45" s="69">
        <v>34800</v>
      </c>
      <c r="I45" s="69">
        <v>34800</v>
      </c>
      <c r="J45" s="6"/>
      <c r="K45" s="6"/>
      <c r="L45" s="69">
        <v>34800</v>
      </c>
      <c r="M45" s="6"/>
      <c r="N45" s="69"/>
      <c r="O45" s="69"/>
      <c r="P45" s="69"/>
      <c r="Q45" s="69"/>
      <c r="R45" s="69"/>
      <c r="S45" s="69"/>
      <c r="T45" s="69"/>
      <c r="U45" s="69"/>
      <c r="V45" s="69"/>
      <c r="W45" s="69"/>
    </row>
    <row r="46" spans="1:23" ht="20.25" customHeight="1">
      <c r="A46" s="41" t="s">
        <v>70</v>
      </c>
      <c r="B46" s="41" t="s">
        <v>257</v>
      </c>
      <c r="C46" s="41" t="s">
        <v>258</v>
      </c>
      <c r="D46" s="41" t="s">
        <v>102</v>
      </c>
      <c r="E46" s="41" t="s">
        <v>103</v>
      </c>
      <c r="F46" s="41" t="s">
        <v>259</v>
      </c>
      <c r="G46" s="41" t="s">
        <v>260</v>
      </c>
      <c r="H46" s="69">
        <v>17280</v>
      </c>
      <c r="I46" s="69">
        <v>17280</v>
      </c>
      <c r="J46" s="6"/>
      <c r="K46" s="6"/>
      <c r="L46" s="69">
        <v>17280</v>
      </c>
      <c r="M46" s="6"/>
      <c r="N46" s="69"/>
      <c r="O46" s="69"/>
      <c r="P46" s="69"/>
      <c r="Q46" s="69"/>
      <c r="R46" s="69"/>
      <c r="S46" s="69"/>
      <c r="T46" s="69"/>
      <c r="U46" s="69"/>
      <c r="V46" s="69"/>
      <c r="W46" s="69"/>
    </row>
    <row r="47" spans="1:23" ht="20.25" customHeight="1">
      <c r="A47" s="41" t="s">
        <v>70</v>
      </c>
      <c r="B47" s="41" t="s">
        <v>261</v>
      </c>
      <c r="C47" s="41" t="s">
        <v>262</v>
      </c>
      <c r="D47" s="41" t="s">
        <v>112</v>
      </c>
      <c r="E47" s="41" t="s">
        <v>111</v>
      </c>
      <c r="F47" s="41" t="s">
        <v>263</v>
      </c>
      <c r="G47" s="41" t="s">
        <v>264</v>
      </c>
      <c r="H47" s="69">
        <v>56306.52</v>
      </c>
      <c r="I47" s="69">
        <v>56306.52</v>
      </c>
      <c r="J47" s="6"/>
      <c r="K47" s="6"/>
      <c r="L47" s="69">
        <v>56306.52</v>
      </c>
      <c r="M47" s="6"/>
      <c r="N47" s="69"/>
      <c r="O47" s="69"/>
      <c r="P47" s="69"/>
      <c r="Q47" s="69"/>
      <c r="R47" s="69"/>
      <c r="S47" s="69"/>
      <c r="T47" s="69"/>
      <c r="U47" s="69"/>
      <c r="V47" s="69"/>
      <c r="W47" s="69"/>
    </row>
    <row r="48" spans="1:23" ht="20.25" customHeight="1">
      <c r="A48" s="41" t="s">
        <v>70</v>
      </c>
      <c r="B48" s="41" t="s">
        <v>261</v>
      </c>
      <c r="C48" s="41" t="s">
        <v>262</v>
      </c>
      <c r="D48" s="41" t="s">
        <v>112</v>
      </c>
      <c r="E48" s="41" t="s">
        <v>111</v>
      </c>
      <c r="F48" s="41" t="s">
        <v>263</v>
      </c>
      <c r="G48" s="41" t="s">
        <v>264</v>
      </c>
      <c r="H48" s="69">
        <v>33671.160000000003</v>
      </c>
      <c r="I48" s="69">
        <v>33671.160000000003</v>
      </c>
      <c r="J48" s="6"/>
      <c r="K48" s="6"/>
      <c r="L48" s="69">
        <v>33671.160000000003</v>
      </c>
      <c r="M48" s="6"/>
      <c r="N48" s="69"/>
      <c r="O48" s="69"/>
      <c r="P48" s="69"/>
      <c r="Q48" s="69"/>
      <c r="R48" s="69"/>
      <c r="S48" s="69"/>
      <c r="T48" s="69"/>
      <c r="U48" s="69"/>
      <c r="V48" s="69"/>
      <c r="W48" s="69"/>
    </row>
    <row r="49" spans="1:23" ht="20.25" customHeight="1">
      <c r="A49" s="41" t="s">
        <v>70</v>
      </c>
      <c r="B49" s="41" t="s">
        <v>261</v>
      </c>
      <c r="C49" s="41" t="s">
        <v>262</v>
      </c>
      <c r="D49" s="41" t="s">
        <v>112</v>
      </c>
      <c r="E49" s="41" t="s">
        <v>111</v>
      </c>
      <c r="F49" s="41" t="s">
        <v>263</v>
      </c>
      <c r="G49" s="41" t="s">
        <v>264</v>
      </c>
      <c r="H49" s="69">
        <v>98493.48</v>
      </c>
      <c r="I49" s="69">
        <v>98493.48</v>
      </c>
      <c r="J49" s="6"/>
      <c r="K49" s="6"/>
      <c r="L49" s="69">
        <v>98493.48</v>
      </c>
      <c r="M49" s="6"/>
      <c r="N49" s="69"/>
      <c r="O49" s="69"/>
      <c r="P49" s="69"/>
      <c r="Q49" s="69"/>
      <c r="R49" s="69"/>
      <c r="S49" s="69"/>
      <c r="T49" s="69"/>
      <c r="U49" s="69"/>
      <c r="V49" s="69"/>
      <c r="W49" s="69"/>
    </row>
    <row r="50" spans="1:23" ht="20.25" customHeight="1">
      <c r="A50" s="41" t="s">
        <v>70</v>
      </c>
      <c r="B50" s="41" t="s">
        <v>261</v>
      </c>
      <c r="C50" s="41" t="s">
        <v>262</v>
      </c>
      <c r="D50" s="41" t="s">
        <v>112</v>
      </c>
      <c r="E50" s="41" t="s">
        <v>111</v>
      </c>
      <c r="F50" s="41" t="s">
        <v>263</v>
      </c>
      <c r="G50" s="41" t="s">
        <v>264</v>
      </c>
      <c r="H50" s="69">
        <v>18768.84</v>
      </c>
      <c r="I50" s="69">
        <v>18768.84</v>
      </c>
      <c r="J50" s="6"/>
      <c r="K50" s="6"/>
      <c r="L50" s="69">
        <v>18768.84</v>
      </c>
      <c r="M50" s="6"/>
      <c r="N50" s="69"/>
      <c r="O50" s="69"/>
      <c r="P50" s="69"/>
      <c r="Q50" s="69"/>
      <c r="R50" s="69"/>
      <c r="S50" s="69"/>
      <c r="T50" s="69"/>
      <c r="U50" s="69"/>
      <c r="V50" s="69"/>
      <c r="W50" s="69"/>
    </row>
    <row r="51" spans="1:23" ht="20.25" customHeight="1">
      <c r="A51" s="41" t="s">
        <v>70</v>
      </c>
      <c r="B51" s="41" t="s">
        <v>265</v>
      </c>
      <c r="C51" s="41" t="s">
        <v>266</v>
      </c>
      <c r="D51" s="41" t="s">
        <v>102</v>
      </c>
      <c r="E51" s="41" t="s">
        <v>103</v>
      </c>
      <c r="F51" s="41" t="s">
        <v>210</v>
      </c>
      <c r="G51" s="41" t="s">
        <v>211</v>
      </c>
      <c r="H51" s="69">
        <v>60800</v>
      </c>
      <c r="I51" s="69">
        <v>60800</v>
      </c>
      <c r="J51" s="6"/>
      <c r="K51" s="6"/>
      <c r="L51" s="69">
        <v>60800</v>
      </c>
      <c r="M51" s="6"/>
      <c r="N51" s="69"/>
      <c r="O51" s="69"/>
      <c r="P51" s="69"/>
      <c r="Q51" s="69"/>
      <c r="R51" s="69"/>
      <c r="S51" s="69"/>
      <c r="T51" s="69"/>
      <c r="U51" s="69"/>
      <c r="V51" s="69"/>
      <c r="W51" s="69"/>
    </row>
    <row r="52" spans="1:23" ht="20.25" customHeight="1">
      <c r="A52" s="41" t="s">
        <v>70</v>
      </c>
      <c r="B52" s="41" t="s">
        <v>265</v>
      </c>
      <c r="C52" s="41" t="s">
        <v>266</v>
      </c>
      <c r="D52" s="41" t="s">
        <v>102</v>
      </c>
      <c r="E52" s="41" t="s">
        <v>103</v>
      </c>
      <c r="F52" s="41" t="s">
        <v>259</v>
      </c>
      <c r="G52" s="41" t="s">
        <v>260</v>
      </c>
      <c r="H52" s="69">
        <v>19200</v>
      </c>
      <c r="I52" s="69">
        <v>19200</v>
      </c>
      <c r="J52" s="6"/>
      <c r="K52" s="6"/>
      <c r="L52" s="69">
        <v>19200</v>
      </c>
      <c r="M52" s="6"/>
      <c r="N52" s="69"/>
      <c r="O52" s="69"/>
      <c r="P52" s="69"/>
      <c r="Q52" s="69"/>
      <c r="R52" s="69"/>
      <c r="S52" s="69"/>
      <c r="T52" s="69"/>
      <c r="U52" s="69"/>
      <c r="V52" s="69"/>
      <c r="W52" s="69"/>
    </row>
    <row r="53" spans="1:23" ht="20.25" customHeight="1">
      <c r="A53" s="41" t="s">
        <v>70</v>
      </c>
      <c r="B53" s="41" t="s">
        <v>265</v>
      </c>
      <c r="C53" s="41" t="s">
        <v>266</v>
      </c>
      <c r="D53" s="41" t="s">
        <v>102</v>
      </c>
      <c r="E53" s="41" t="s">
        <v>103</v>
      </c>
      <c r="F53" s="41" t="s">
        <v>259</v>
      </c>
      <c r="G53" s="41" t="s">
        <v>260</v>
      </c>
      <c r="H53" s="69">
        <v>16800</v>
      </c>
      <c r="I53" s="69">
        <v>16800</v>
      </c>
      <c r="J53" s="6"/>
      <c r="K53" s="6"/>
      <c r="L53" s="69">
        <v>16800</v>
      </c>
      <c r="M53" s="6"/>
      <c r="N53" s="69"/>
      <c r="O53" s="69"/>
      <c r="P53" s="69"/>
      <c r="Q53" s="69"/>
      <c r="R53" s="69"/>
      <c r="S53" s="69"/>
      <c r="T53" s="69"/>
      <c r="U53" s="69"/>
      <c r="V53" s="69"/>
      <c r="W53" s="69"/>
    </row>
    <row r="54" spans="1:23" ht="20.25" customHeight="1">
      <c r="A54" s="41" t="s">
        <v>70</v>
      </c>
      <c r="B54" s="41" t="s">
        <v>267</v>
      </c>
      <c r="C54" s="41" t="s">
        <v>268</v>
      </c>
      <c r="D54" s="41" t="s">
        <v>102</v>
      </c>
      <c r="E54" s="41" t="s">
        <v>103</v>
      </c>
      <c r="F54" s="41" t="s">
        <v>247</v>
      </c>
      <c r="G54" s="41" t="s">
        <v>248</v>
      </c>
      <c r="H54" s="69">
        <v>25000</v>
      </c>
      <c r="I54" s="69">
        <v>25000</v>
      </c>
      <c r="J54" s="6"/>
      <c r="K54" s="6"/>
      <c r="L54" s="69">
        <v>25000</v>
      </c>
      <c r="M54" s="6"/>
      <c r="N54" s="69"/>
      <c r="O54" s="69"/>
      <c r="P54" s="69"/>
      <c r="Q54" s="69"/>
      <c r="R54" s="69"/>
      <c r="S54" s="69"/>
      <c r="T54" s="69"/>
      <c r="U54" s="69"/>
      <c r="V54" s="69"/>
      <c r="W54" s="69"/>
    </row>
    <row r="55" spans="1:23" ht="17.25" customHeight="1">
      <c r="A55" s="169" t="s">
        <v>175</v>
      </c>
      <c r="B55" s="170"/>
      <c r="C55" s="170"/>
      <c r="D55" s="170"/>
      <c r="E55" s="170"/>
      <c r="F55" s="170"/>
      <c r="G55" s="171"/>
      <c r="H55" s="69">
        <v>3014677.32</v>
      </c>
      <c r="I55" s="69">
        <v>3014677.32</v>
      </c>
      <c r="J55" s="69"/>
      <c r="K55" s="69"/>
      <c r="L55" s="69">
        <v>3014677.32</v>
      </c>
      <c r="M55" s="69"/>
      <c r="N55" s="69"/>
      <c r="O55" s="69"/>
      <c r="P55" s="69"/>
      <c r="Q55" s="69"/>
      <c r="R55" s="69"/>
      <c r="S55" s="69"/>
      <c r="T55" s="69"/>
      <c r="U55" s="69"/>
      <c r="V55" s="69"/>
      <c r="W55" s="69"/>
    </row>
  </sheetData>
  <mergeCells count="30">
    <mergeCell ref="A2:W2"/>
    <mergeCell ref="A3:G3"/>
    <mergeCell ref="H4:W4"/>
    <mergeCell ref="I5:M5"/>
    <mergeCell ref="N5:P5"/>
    <mergeCell ref="R5:W5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A55:G55"/>
    <mergeCell ref="A4:A7"/>
    <mergeCell ref="B4:B7"/>
    <mergeCell ref="C4:C7"/>
    <mergeCell ref="D4:D7"/>
    <mergeCell ref="E4:E7"/>
    <mergeCell ref="F4:F7"/>
    <mergeCell ref="G4:G7"/>
    <mergeCell ref="W6:W7"/>
    <mergeCell ref="R6:R7"/>
    <mergeCell ref="S6:S7"/>
    <mergeCell ref="T6:T7"/>
    <mergeCell ref="U6:U7"/>
    <mergeCell ref="V6:V7"/>
  </mergeCells>
  <phoneticPr fontId="21" type="noConversion"/>
  <printOptions horizontalCentered="1"/>
  <pageMargins left="0.37" right="0.37" top="0.56000000000000005" bottom="0.56000000000000005" header="0.48" footer="0.48"/>
  <pageSetup paperSize="9" scale="4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outlinePr summaryRight="0"/>
    <pageSetUpPr fitToPage="1"/>
  </sheetPr>
  <dimension ref="A1:W18"/>
  <sheetViews>
    <sheetView showZeros="0" topLeftCell="B1" workbookViewId="0">
      <selection activeCell="E21" sqref="E21"/>
    </sheetView>
  </sheetViews>
  <sheetFormatPr defaultColWidth="9.125" defaultRowHeight="14.25" customHeight="1"/>
  <cols>
    <col min="1" max="1" width="10.25" customWidth="1"/>
    <col min="2" max="2" width="18.125" customWidth="1"/>
    <col min="3" max="3" width="17.125" customWidth="1"/>
    <col min="4" max="4" width="15.75" customWidth="1"/>
    <col min="5" max="5" width="7.125" customWidth="1"/>
    <col min="6" max="6" width="14.5" customWidth="1"/>
    <col min="7" max="7" width="9.875" customWidth="1"/>
    <col min="8" max="8" width="11.125" customWidth="1"/>
    <col min="9" max="9" width="11" customWidth="1"/>
    <col min="10" max="10" width="12.75" customWidth="1"/>
    <col min="11" max="11" width="12" customWidth="1"/>
    <col min="12" max="12" width="9.75" customWidth="1"/>
    <col min="13" max="13" width="10" customWidth="1"/>
    <col min="14" max="14" width="7.125" customWidth="1"/>
    <col min="15" max="15" width="8.875" customWidth="1"/>
    <col min="16" max="16" width="9.75" customWidth="1"/>
    <col min="17" max="17" width="9.875" customWidth="1"/>
    <col min="18" max="18" width="7.5" customWidth="1"/>
    <col min="19" max="19" width="8.625" customWidth="1"/>
    <col min="20" max="20" width="9.25" customWidth="1"/>
    <col min="21" max="21" width="7.5" customWidth="1"/>
    <col min="22" max="23" width="9.125" customWidth="1"/>
  </cols>
  <sheetData>
    <row r="1" spans="1:23" ht="13.5" customHeight="1">
      <c r="B1" s="82"/>
      <c r="E1" s="8"/>
      <c r="F1" s="8"/>
      <c r="G1" s="8"/>
      <c r="H1" s="8"/>
      <c r="U1" s="82"/>
      <c r="W1" s="26" t="s">
        <v>269</v>
      </c>
    </row>
    <row r="2" spans="1:23" ht="46.5" customHeight="1">
      <c r="A2" s="177" t="str">
        <f>"2026"&amp;"年部门项目支出预算表"</f>
        <v>2026年部门项目支出预算表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</row>
    <row r="3" spans="1:23" ht="13.5" customHeight="1">
      <c r="A3" s="178" t="str">
        <f>"单位名称："&amp;"昆明市五华区信访局"</f>
        <v>单位名称：昆明市五华区信访局</v>
      </c>
      <c r="B3" s="179"/>
      <c r="C3" s="179"/>
      <c r="D3" s="179"/>
      <c r="E3" s="179"/>
      <c r="F3" s="179"/>
      <c r="G3" s="179"/>
      <c r="H3" s="179"/>
      <c r="I3" s="11"/>
      <c r="J3" s="11"/>
      <c r="K3" s="11"/>
      <c r="L3" s="11"/>
      <c r="M3" s="11"/>
      <c r="N3" s="11"/>
      <c r="O3" s="11"/>
      <c r="P3" s="11"/>
      <c r="Q3" s="11"/>
      <c r="U3" s="82"/>
      <c r="W3" s="71" t="s">
        <v>1</v>
      </c>
    </row>
    <row r="4" spans="1:23" ht="21.75" customHeight="1">
      <c r="A4" s="167" t="s">
        <v>270</v>
      </c>
      <c r="B4" s="187" t="s">
        <v>188</v>
      </c>
      <c r="C4" s="167" t="s">
        <v>189</v>
      </c>
      <c r="D4" s="167" t="s">
        <v>271</v>
      </c>
      <c r="E4" s="187" t="s">
        <v>190</v>
      </c>
      <c r="F4" s="187" t="s">
        <v>191</v>
      </c>
      <c r="G4" s="187" t="s">
        <v>272</v>
      </c>
      <c r="H4" s="187" t="s">
        <v>273</v>
      </c>
      <c r="I4" s="193" t="s">
        <v>55</v>
      </c>
      <c r="J4" s="183" t="s">
        <v>274</v>
      </c>
      <c r="K4" s="149"/>
      <c r="L4" s="149"/>
      <c r="M4" s="150"/>
      <c r="N4" s="183" t="s">
        <v>196</v>
      </c>
      <c r="O4" s="149"/>
      <c r="P4" s="150"/>
      <c r="Q4" s="187" t="s">
        <v>61</v>
      </c>
      <c r="R4" s="183" t="s">
        <v>62</v>
      </c>
      <c r="S4" s="149"/>
      <c r="T4" s="149"/>
      <c r="U4" s="149"/>
      <c r="V4" s="149"/>
      <c r="W4" s="150"/>
    </row>
    <row r="5" spans="1:23" ht="21.75" customHeight="1">
      <c r="A5" s="175"/>
      <c r="B5" s="172"/>
      <c r="C5" s="175"/>
      <c r="D5" s="175"/>
      <c r="E5" s="192"/>
      <c r="F5" s="192"/>
      <c r="G5" s="192"/>
      <c r="H5" s="192"/>
      <c r="I5" s="172"/>
      <c r="J5" s="189" t="s">
        <v>58</v>
      </c>
      <c r="K5" s="155"/>
      <c r="L5" s="187" t="s">
        <v>59</v>
      </c>
      <c r="M5" s="187" t="s">
        <v>60</v>
      </c>
      <c r="N5" s="187" t="s">
        <v>58</v>
      </c>
      <c r="O5" s="187" t="s">
        <v>59</v>
      </c>
      <c r="P5" s="187" t="s">
        <v>60</v>
      </c>
      <c r="Q5" s="192"/>
      <c r="R5" s="187" t="s">
        <v>57</v>
      </c>
      <c r="S5" s="187" t="s">
        <v>64</v>
      </c>
      <c r="T5" s="187" t="s">
        <v>202</v>
      </c>
      <c r="U5" s="187" t="s">
        <v>66</v>
      </c>
      <c r="V5" s="187" t="s">
        <v>67</v>
      </c>
      <c r="W5" s="187" t="s">
        <v>68</v>
      </c>
    </row>
    <row r="6" spans="1:23" ht="21" customHeight="1">
      <c r="A6" s="172"/>
      <c r="B6" s="172"/>
      <c r="C6" s="172"/>
      <c r="D6" s="172"/>
      <c r="E6" s="172"/>
      <c r="F6" s="172"/>
      <c r="G6" s="172"/>
      <c r="H6" s="172"/>
      <c r="I6" s="172"/>
      <c r="J6" s="190" t="s">
        <v>57</v>
      </c>
      <c r="K6" s="156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</row>
    <row r="7" spans="1:23" ht="39.75" customHeight="1">
      <c r="A7" s="168"/>
      <c r="B7" s="154"/>
      <c r="C7" s="168"/>
      <c r="D7" s="168"/>
      <c r="E7" s="188"/>
      <c r="F7" s="188"/>
      <c r="G7" s="188"/>
      <c r="H7" s="188"/>
      <c r="I7" s="154"/>
      <c r="J7" s="43" t="s">
        <v>57</v>
      </c>
      <c r="K7" s="43" t="s">
        <v>275</v>
      </c>
      <c r="L7" s="188"/>
      <c r="M7" s="188"/>
      <c r="N7" s="188"/>
      <c r="O7" s="188"/>
      <c r="P7" s="188"/>
      <c r="Q7" s="188"/>
      <c r="R7" s="188"/>
      <c r="S7" s="188"/>
      <c r="T7" s="188"/>
      <c r="U7" s="154"/>
      <c r="V7" s="188"/>
      <c r="W7" s="188"/>
    </row>
    <row r="8" spans="1:23" ht="15" customHeight="1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  <c r="J8" s="15">
        <v>10</v>
      </c>
      <c r="K8" s="15">
        <v>11</v>
      </c>
      <c r="L8" s="16">
        <v>12</v>
      </c>
      <c r="M8" s="16">
        <v>13</v>
      </c>
      <c r="N8" s="16">
        <v>14</v>
      </c>
      <c r="O8" s="16">
        <v>15</v>
      </c>
      <c r="P8" s="16">
        <v>16</v>
      </c>
      <c r="Q8" s="16">
        <v>17</v>
      </c>
      <c r="R8" s="16">
        <v>18</v>
      </c>
      <c r="S8" s="16">
        <v>19</v>
      </c>
      <c r="T8" s="16">
        <v>20</v>
      </c>
      <c r="U8" s="15">
        <v>21</v>
      </c>
      <c r="V8" s="16">
        <v>22</v>
      </c>
      <c r="W8" s="15">
        <v>23</v>
      </c>
    </row>
    <row r="9" spans="1:23" ht="21.75" customHeight="1">
      <c r="A9" s="45" t="s">
        <v>276</v>
      </c>
      <c r="B9" s="45" t="s">
        <v>277</v>
      </c>
      <c r="C9" s="45" t="s">
        <v>278</v>
      </c>
      <c r="D9" s="45" t="s">
        <v>70</v>
      </c>
      <c r="E9" s="45" t="s">
        <v>108</v>
      </c>
      <c r="F9" s="45" t="s">
        <v>109</v>
      </c>
      <c r="G9" s="45" t="s">
        <v>233</v>
      </c>
      <c r="H9" s="45" t="s">
        <v>234</v>
      </c>
      <c r="I9" s="69">
        <v>10000</v>
      </c>
      <c r="J9" s="69">
        <v>10000</v>
      </c>
      <c r="K9" s="69">
        <v>10000</v>
      </c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</row>
    <row r="10" spans="1:23" ht="21.75" customHeight="1">
      <c r="A10" s="45" t="s">
        <v>276</v>
      </c>
      <c r="B10" s="45" t="s">
        <v>277</v>
      </c>
      <c r="C10" s="45" t="s">
        <v>278</v>
      </c>
      <c r="D10" s="45" t="s">
        <v>70</v>
      </c>
      <c r="E10" s="45" t="s">
        <v>108</v>
      </c>
      <c r="F10" s="45" t="s">
        <v>109</v>
      </c>
      <c r="G10" s="45" t="s">
        <v>279</v>
      </c>
      <c r="H10" s="45" t="s">
        <v>280</v>
      </c>
      <c r="I10" s="69">
        <v>18000</v>
      </c>
      <c r="J10" s="69">
        <v>18000</v>
      </c>
      <c r="K10" s="69">
        <v>18000</v>
      </c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</row>
    <row r="11" spans="1:23" ht="21.75" customHeight="1">
      <c r="A11" s="45" t="s">
        <v>276</v>
      </c>
      <c r="B11" s="45" t="s">
        <v>277</v>
      </c>
      <c r="C11" s="45" t="s">
        <v>278</v>
      </c>
      <c r="D11" s="45" t="s">
        <v>70</v>
      </c>
      <c r="E11" s="45" t="s">
        <v>108</v>
      </c>
      <c r="F11" s="45" t="s">
        <v>109</v>
      </c>
      <c r="G11" s="45" t="s">
        <v>245</v>
      </c>
      <c r="H11" s="45" t="s">
        <v>246</v>
      </c>
      <c r="I11" s="69">
        <v>4000</v>
      </c>
      <c r="J11" s="69">
        <v>4000</v>
      </c>
      <c r="K11" s="69">
        <v>4000</v>
      </c>
      <c r="L11" s="69"/>
      <c r="M11" s="69"/>
      <c r="N11" s="69"/>
      <c r="O11" s="69"/>
      <c r="P11" s="69"/>
      <c r="Q11" s="69"/>
      <c r="R11" s="69"/>
      <c r="S11" s="69"/>
      <c r="T11" s="69"/>
      <c r="U11" s="69"/>
      <c r="V11" s="69"/>
      <c r="W11" s="69"/>
    </row>
    <row r="12" spans="1:23" ht="21.75" customHeight="1">
      <c r="A12" s="45" t="s">
        <v>276</v>
      </c>
      <c r="B12" s="45" t="s">
        <v>277</v>
      </c>
      <c r="C12" s="45" t="s">
        <v>278</v>
      </c>
      <c r="D12" s="45" t="s">
        <v>70</v>
      </c>
      <c r="E12" s="45" t="s">
        <v>104</v>
      </c>
      <c r="F12" s="45" t="s">
        <v>105</v>
      </c>
      <c r="G12" s="45" t="s">
        <v>281</v>
      </c>
      <c r="H12" s="45" t="s">
        <v>282</v>
      </c>
      <c r="I12" s="69">
        <v>50000</v>
      </c>
      <c r="J12" s="69">
        <v>50000</v>
      </c>
      <c r="K12" s="69">
        <v>50000</v>
      </c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</row>
    <row r="13" spans="1:23" ht="21.75" customHeight="1">
      <c r="A13" s="45" t="s">
        <v>276</v>
      </c>
      <c r="B13" s="45" t="s">
        <v>277</v>
      </c>
      <c r="C13" s="45" t="s">
        <v>278</v>
      </c>
      <c r="D13" s="45" t="s">
        <v>70</v>
      </c>
      <c r="E13" s="45" t="s">
        <v>108</v>
      </c>
      <c r="F13" s="45" t="s">
        <v>109</v>
      </c>
      <c r="G13" s="45" t="s">
        <v>283</v>
      </c>
      <c r="H13" s="45" t="s">
        <v>284</v>
      </c>
      <c r="I13" s="69">
        <v>18000</v>
      </c>
      <c r="J13" s="69">
        <v>18000</v>
      </c>
      <c r="K13" s="69">
        <v>18000</v>
      </c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</row>
    <row r="14" spans="1:23" ht="21.75" customHeight="1">
      <c r="A14" s="45" t="s">
        <v>276</v>
      </c>
      <c r="B14" s="45" t="s">
        <v>285</v>
      </c>
      <c r="C14" s="45" t="s">
        <v>286</v>
      </c>
      <c r="D14" s="45" t="s">
        <v>70</v>
      </c>
      <c r="E14" s="45" t="s">
        <v>108</v>
      </c>
      <c r="F14" s="45" t="s">
        <v>109</v>
      </c>
      <c r="G14" s="45" t="s">
        <v>243</v>
      </c>
      <c r="H14" s="45" t="s">
        <v>244</v>
      </c>
      <c r="I14" s="69">
        <v>10000</v>
      </c>
      <c r="J14" s="69">
        <v>10000</v>
      </c>
      <c r="K14" s="69">
        <v>10000</v>
      </c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</row>
    <row r="15" spans="1:23" ht="21.75" customHeight="1">
      <c r="A15" s="45" t="s">
        <v>276</v>
      </c>
      <c r="B15" s="45" t="s">
        <v>285</v>
      </c>
      <c r="C15" s="45" t="s">
        <v>286</v>
      </c>
      <c r="D15" s="45" t="s">
        <v>70</v>
      </c>
      <c r="E15" s="45" t="s">
        <v>108</v>
      </c>
      <c r="F15" s="45" t="s">
        <v>109</v>
      </c>
      <c r="G15" s="45" t="s">
        <v>287</v>
      </c>
      <c r="H15" s="45" t="s">
        <v>288</v>
      </c>
      <c r="I15" s="69">
        <v>10000</v>
      </c>
      <c r="J15" s="69">
        <v>10000</v>
      </c>
      <c r="K15" s="69">
        <v>10000</v>
      </c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</row>
    <row r="16" spans="1:23" ht="21.75" customHeight="1">
      <c r="A16" s="45" t="s">
        <v>276</v>
      </c>
      <c r="B16" s="45" t="s">
        <v>289</v>
      </c>
      <c r="C16" s="45" t="s">
        <v>290</v>
      </c>
      <c r="D16" s="45" t="s">
        <v>70</v>
      </c>
      <c r="E16" s="45" t="s">
        <v>108</v>
      </c>
      <c r="F16" s="45" t="s">
        <v>109</v>
      </c>
      <c r="G16" s="45" t="s">
        <v>233</v>
      </c>
      <c r="H16" s="45" t="s">
        <v>234</v>
      </c>
      <c r="I16" s="69">
        <v>100000</v>
      </c>
      <c r="J16" s="69">
        <v>100000</v>
      </c>
      <c r="K16" s="69">
        <v>100000</v>
      </c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</row>
    <row r="17" spans="1:23" ht="21.75" customHeight="1">
      <c r="A17" s="45" t="s">
        <v>276</v>
      </c>
      <c r="B17" s="45" t="s">
        <v>289</v>
      </c>
      <c r="C17" s="45" t="s">
        <v>290</v>
      </c>
      <c r="D17" s="45" t="s">
        <v>70</v>
      </c>
      <c r="E17" s="45" t="s">
        <v>108</v>
      </c>
      <c r="F17" s="45" t="s">
        <v>109</v>
      </c>
      <c r="G17" s="45" t="s">
        <v>241</v>
      </c>
      <c r="H17" s="45" t="s">
        <v>242</v>
      </c>
      <c r="I17" s="69">
        <v>80000</v>
      </c>
      <c r="J17" s="69">
        <v>80000</v>
      </c>
      <c r="K17" s="69">
        <v>80000</v>
      </c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</row>
    <row r="18" spans="1:23" ht="18.75" customHeight="1">
      <c r="A18" s="169" t="s">
        <v>175</v>
      </c>
      <c r="B18" s="191"/>
      <c r="C18" s="191"/>
      <c r="D18" s="191"/>
      <c r="E18" s="191"/>
      <c r="F18" s="191"/>
      <c r="G18" s="191"/>
      <c r="H18" s="133"/>
      <c r="I18" s="69">
        <v>300000</v>
      </c>
      <c r="J18" s="69">
        <v>300000</v>
      </c>
      <c r="K18" s="69">
        <v>300000</v>
      </c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W18" s="69"/>
    </row>
  </sheetData>
  <mergeCells count="28">
    <mergeCell ref="A2:W2"/>
    <mergeCell ref="A3:H3"/>
    <mergeCell ref="J4:M4"/>
    <mergeCell ref="N4:P4"/>
    <mergeCell ref="R4:W4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  <mergeCell ref="A18:H18"/>
    <mergeCell ref="A4:A7"/>
    <mergeCell ref="B4:B7"/>
    <mergeCell ref="C4:C7"/>
    <mergeCell ref="D4:D7"/>
    <mergeCell ref="E4:E7"/>
    <mergeCell ref="F4:F7"/>
    <mergeCell ref="G4:G7"/>
    <mergeCell ref="H4:H7"/>
  </mergeCells>
  <phoneticPr fontId="21" type="noConversion"/>
  <printOptions horizontalCentered="1"/>
  <pageMargins left="0.37" right="0.37" top="0.56000000000000005" bottom="0.56000000000000005" header="0.48" footer="0.48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Right="0"/>
  </sheetPr>
  <dimension ref="A1:J39"/>
  <sheetViews>
    <sheetView showZeros="0" tabSelected="1" topLeftCell="A4" workbookViewId="0">
      <selection activeCell="L25" sqref="L25"/>
    </sheetView>
  </sheetViews>
  <sheetFormatPr defaultColWidth="9.125" defaultRowHeight="12" customHeight="1"/>
  <cols>
    <col min="1" max="1" width="22.875" customWidth="1"/>
    <col min="2" max="2" width="29" customWidth="1"/>
    <col min="3" max="3" width="9.875" customWidth="1"/>
    <col min="4" max="4" width="13.25" customWidth="1"/>
    <col min="5" max="5" width="25" customWidth="1"/>
    <col min="6" max="6" width="8.625" customWidth="1"/>
    <col min="7" max="7" width="8.5" customWidth="1"/>
    <col min="8" max="8" width="9.375" customWidth="1"/>
    <col min="9" max="9" width="9.75" customWidth="1"/>
    <col min="10" max="10" width="19.375" customWidth="1"/>
  </cols>
  <sheetData>
    <row r="1" spans="1:10" ht="18" customHeight="1">
      <c r="J1" s="9" t="s">
        <v>291</v>
      </c>
    </row>
    <row r="2" spans="1:10" ht="39.75" customHeight="1">
      <c r="A2" s="196" t="str">
        <f>"2026"&amp;"年部门项目支出绩效目标表"</f>
        <v>2026年部门项目支出绩效目标表</v>
      </c>
      <c r="B2" s="177"/>
      <c r="C2" s="177"/>
      <c r="D2" s="177"/>
      <c r="E2" s="177"/>
      <c r="F2" s="176"/>
      <c r="G2" s="177"/>
      <c r="H2" s="176"/>
      <c r="I2" s="176"/>
      <c r="J2" s="177"/>
    </row>
    <row r="3" spans="1:10" ht="17.25" customHeight="1">
      <c r="A3" s="178" t="str">
        <f>"单位名称："&amp;"昆明市五华区信访局"</f>
        <v>单位名称：昆明市五华区信访局</v>
      </c>
      <c r="B3" s="110"/>
      <c r="C3" s="110"/>
      <c r="D3" s="110"/>
      <c r="E3" s="110"/>
      <c r="F3" s="110"/>
      <c r="G3" s="110"/>
      <c r="H3" s="110"/>
    </row>
    <row r="4" spans="1:10" ht="44.25" customHeight="1">
      <c r="A4" s="43" t="s">
        <v>189</v>
      </c>
      <c r="B4" s="43" t="s">
        <v>292</v>
      </c>
      <c r="C4" s="43" t="s">
        <v>293</v>
      </c>
      <c r="D4" s="43" t="s">
        <v>294</v>
      </c>
      <c r="E4" s="43" t="s">
        <v>295</v>
      </c>
      <c r="F4" s="44" t="s">
        <v>296</v>
      </c>
      <c r="G4" s="43" t="s">
        <v>297</v>
      </c>
      <c r="H4" s="44" t="s">
        <v>298</v>
      </c>
      <c r="I4" s="44" t="s">
        <v>299</v>
      </c>
      <c r="J4" s="43" t="s">
        <v>300</v>
      </c>
    </row>
    <row r="5" spans="1:10" ht="18.75" customHeight="1">
      <c r="A5" s="80">
        <v>1</v>
      </c>
      <c r="B5" s="80">
        <v>2</v>
      </c>
      <c r="C5" s="80">
        <v>3</v>
      </c>
      <c r="D5" s="80">
        <v>4</v>
      </c>
      <c r="E5" s="80">
        <v>5</v>
      </c>
      <c r="F5" s="16">
        <v>6</v>
      </c>
      <c r="G5" s="80">
        <v>7</v>
      </c>
      <c r="H5" s="16">
        <v>8</v>
      </c>
      <c r="I5" s="16">
        <v>9</v>
      </c>
      <c r="J5" s="80">
        <v>10</v>
      </c>
    </row>
    <row r="6" spans="1:10" ht="42" customHeight="1">
      <c r="A6" s="81" t="s">
        <v>70</v>
      </c>
      <c r="B6" s="18"/>
      <c r="C6" s="18"/>
      <c r="D6" s="18"/>
      <c r="E6" s="57"/>
      <c r="F6" s="18"/>
      <c r="G6" s="57"/>
      <c r="H6" s="18"/>
      <c r="I6" s="18"/>
      <c r="J6" s="57"/>
    </row>
    <row r="7" spans="1:10" ht="12" customHeight="1">
      <c r="A7" s="194" t="s">
        <v>286</v>
      </c>
      <c r="B7" s="195" t="s">
        <v>447</v>
      </c>
      <c r="C7" s="18" t="s">
        <v>302</v>
      </c>
      <c r="D7" s="18" t="s">
        <v>303</v>
      </c>
      <c r="E7" s="57" t="s">
        <v>304</v>
      </c>
      <c r="F7" s="18" t="s">
        <v>305</v>
      </c>
      <c r="G7" s="57" t="s">
        <v>84</v>
      </c>
      <c r="H7" s="18" t="s">
        <v>306</v>
      </c>
      <c r="I7" s="18" t="s">
        <v>307</v>
      </c>
      <c r="J7" s="57"/>
    </row>
    <row r="8" spans="1:10" ht="12" customHeight="1">
      <c r="A8" s="194" t="s">
        <v>286</v>
      </c>
      <c r="B8" s="195" t="s">
        <v>301</v>
      </c>
      <c r="C8" s="18" t="s">
        <v>302</v>
      </c>
      <c r="D8" s="18" t="s">
        <v>303</v>
      </c>
      <c r="E8" s="57" t="s">
        <v>308</v>
      </c>
      <c r="F8" s="18" t="s">
        <v>305</v>
      </c>
      <c r="G8" s="57" t="s">
        <v>309</v>
      </c>
      <c r="H8" s="18" t="s">
        <v>310</v>
      </c>
      <c r="I8" s="18" t="s">
        <v>307</v>
      </c>
      <c r="J8" s="57"/>
    </row>
    <row r="9" spans="1:10" ht="12" customHeight="1">
      <c r="A9" s="194" t="s">
        <v>286</v>
      </c>
      <c r="B9" s="195" t="s">
        <v>301</v>
      </c>
      <c r="C9" s="18" t="s">
        <v>302</v>
      </c>
      <c r="D9" s="18" t="s">
        <v>303</v>
      </c>
      <c r="E9" s="57" t="s">
        <v>311</v>
      </c>
      <c r="F9" s="18" t="s">
        <v>305</v>
      </c>
      <c r="G9" s="57" t="s">
        <v>309</v>
      </c>
      <c r="H9" s="18" t="s">
        <v>310</v>
      </c>
      <c r="I9" s="18" t="s">
        <v>307</v>
      </c>
      <c r="J9" s="57"/>
    </row>
    <row r="10" spans="1:10" ht="12" customHeight="1">
      <c r="A10" s="194" t="s">
        <v>286</v>
      </c>
      <c r="B10" s="195" t="s">
        <v>301</v>
      </c>
      <c r="C10" s="18" t="s">
        <v>302</v>
      </c>
      <c r="D10" s="18" t="s">
        <v>303</v>
      </c>
      <c r="E10" s="57" t="s">
        <v>312</v>
      </c>
      <c r="F10" s="18" t="s">
        <v>305</v>
      </c>
      <c r="G10" s="57" t="s">
        <v>309</v>
      </c>
      <c r="H10" s="18" t="s">
        <v>310</v>
      </c>
      <c r="I10" s="18" t="s">
        <v>307</v>
      </c>
      <c r="J10" s="57"/>
    </row>
    <row r="11" spans="1:10" ht="12" customHeight="1">
      <c r="A11" s="194" t="s">
        <v>286</v>
      </c>
      <c r="B11" s="195" t="s">
        <v>301</v>
      </c>
      <c r="C11" s="18" t="s">
        <v>302</v>
      </c>
      <c r="D11" s="18" t="s">
        <v>313</v>
      </c>
      <c r="E11" s="57" t="s">
        <v>314</v>
      </c>
      <c r="F11" s="18" t="s">
        <v>305</v>
      </c>
      <c r="G11" s="57" t="s">
        <v>315</v>
      </c>
      <c r="H11" s="18" t="s">
        <v>316</v>
      </c>
      <c r="I11" s="18" t="s">
        <v>307</v>
      </c>
      <c r="J11" s="57"/>
    </row>
    <row r="12" spans="1:10" ht="12" customHeight="1">
      <c r="A12" s="194" t="s">
        <v>286</v>
      </c>
      <c r="B12" s="195" t="s">
        <v>301</v>
      </c>
      <c r="C12" s="18" t="s">
        <v>302</v>
      </c>
      <c r="D12" s="18" t="s">
        <v>317</v>
      </c>
      <c r="E12" s="57" t="s">
        <v>318</v>
      </c>
      <c r="F12" s="18" t="s">
        <v>319</v>
      </c>
      <c r="G12" s="57" t="s">
        <v>320</v>
      </c>
      <c r="H12" s="18" t="s">
        <v>316</v>
      </c>
      <c r="I12" s="18" t="s">
        <v>307</v>
      </c>
      <c r="J12" s="57"/>
    </row>
    <row r="13" spans="1:10" ht="12" customHeight="1">
      <c r="A13" s="194" t="s">
        <v>286</v>
      </c>
      <c r="B13" s="195" t="s">
        <v>301</v>
      </c>
      <c r="C13" s="18" t="s">
        <v>302</v>
      </c>
      <c r="D13" s="18" t="s">
        <v>317</v>
      </c>
      <c r="E13" s="57" t="s">
        <v>321</v>
      </c>
      <c r="F13" s="18" t="s">
        <v>322</v>
      </c>
      <c r="G13" s="57" t="s">
        <v>84</v>
      </c>
      <c r="H13" s="18" t="s">
        <v>323</v>
      </c>
      <c r="I13" s="18" t="s">
        <v>307</v>
      </c>
      <c r="J13" s="57"/>
    </row>
    <row r="14" spans="1:10" ht="12" customHeight="1">
      <c r="A14" s="194" t="s">
        <v>286</v>
      </c>
      <c r="B14" s="195" t="s">
        <v>301</v>
      </c>
      <c r="C14" s="18" t="s">
        <v>324</v>
      </c>
      <c r="D14" s="18" t="s">
        <v>325</v>
      </c>
      <c r="E14" s="57" t="s">
        <v>326</v>
      </c>
      <c r="F14" s="18" t="s">
        <v>305</v>
      </c>
      <c r="G14" s="57" t="s">
        <v>327</v>
      </c>
      <c r="H14" s="18" t="s">
        <v>328</v>
      </c>
      <c r="I14" s="18" t="s">
        <v>329</v>
      </c>
      <c r="J14" s="57"/>
    </row>
    <row r="15" spans="1:10" ht="12" customHeight="1">
      <c r="A15" s="194" t="s">
        <v>286</v>
      </c>
      <c r="B15" s="195" t="s">
        <v>301</v>
      </c>
      <c r="C15" s="18" t="s">
        <v>330</v>
      </c>
      <c r="D15" s="18" t="s">
        <v>331</v>
      </c>
      <c r="E15" s="57" t="s">
        <v>331</v>
      </c>
      <c r="F15" s="18" t="s">
        <v>319</v>
      </c>
      <c r="G15" s="57" t="s">
        <v>320</v>
      </c>
      <c r="H15" s="18" t="s">
        <v>316</v>
      </c>
      <c r="I15" s="18" t="s">
        <v>307</v>
      </c>
      <c r="J15" s="57"/>
    </row>
    <row r="16" spans="1:10" ht="12" customHeight="1">
      <c r="A16" s="194" t="s">
        <v>290</v>
      </c>
      <c r="B16" s="195" t="s">
        <v>332</v>
      </c>
      <c r="C16" s="18" t="s">
        <v>302</v>
      </c>
      <c r="D16" s="18" t="s">
        <v>303</v>
      </c>
      <c r="E16" s="57" t="s">
        <v>333</v>
      </c>
      <c r="F16" s="18" t="s">
        <v>319</v>
      </c>
      <c r="G16" s="57"/>
      <c r="H16" s="18" t="s">
        <v>334</v>
      </c>
      <c r="I16" s="18" t="s">
        <v>307</v>
      </c>
      <c r="J16" s="57"/>
    </row>
    <row r="17" spans="1:10" ht="12" customHeight="1">
      <c r="A17" s="194" t="s">
        <v>290</v>
      </c>
      <c r="B17" s="195" t="s">
        <v>332</v>
      </c>
      <c r="C17" s="18" t="s">
        <v>302</v>
      </c>
      <c r="D17" s="18" t="s">
        <v>303</v>
      </c>
      <c r="E17" s="57" t="s">
        <v>335</v>
      </c>
      <c r="F17" s="18" t="s">
        <v>305</v>
      </c>
      <c r="G17" s="57"/>
      <c r="H17" s="18" t="s">
        <v>336</v>
      </c>
      <c r="I17" s="18" t="s">
        <v>307</v>
      </c>
      <c r="J17" s="57"/>
    </row>
    <row r="18" spans="1:10" ht="12" customHeight="1">
      <c r="A18" s="194" t="s">
        <v>290</v>
      </c>
      <c r="B18" s="195" t="s">
        <v>332</v>
      </c>
      <c r="C18" s="18" t="s">
        <v>302</v>
      </c>
      <c r="D18" s="18" t="s">
        <v>303</v>
      </c>
      <c r="E18" s="57" t="s">
        <v>337</v>
      </c>
      <c r="F18" s="18" t="s">
        <v>305</v>
      </c>
      <c r="G18" s="57"/>
      <c r="H18" s="18" t="s">
        <v>338</v>
      </c>
      <c r="I18" s="18" t="s">
        <v>307</v>
      </c>
      <c r="J18" s="57"/>
    </row>
    <row r="19" spans="1:10" ht="12" customHeight="1">
      <c r="A19" s="194" t="s">
        <v>290</v>
      </c>
      <c r="B19" s="195" t="s">
        <v>332</v>
      </c>
      <c r="C19" s="18" t="s">
        <v>302</v>
      </c>
      <c r="D19" s="18" t="s">
        <v>303</v>
      </c>
      <c r="E19" s="57" t="s">
        <v>339</v>
      </c>
      <c r="F19" s="18" t="s">
        <v>322</v>
      </c>
      <c r="G19" s="57"/>
      <c r="H19" s="18" t="s">
        <v>323</v>
      </c>
      <c r="I19" s="18" t="s">
        <v>307</v>
      </c>
      <c r="J19" s="57"/>
    </row>
    <row r="20" spans="1:10" ht="12" customHeight="1">
      <c r="A20" s="194" t="s">
        <v>290</v>
      </c>
      <c r="B20" s="195" t="s">
        <v>332</v>
      </c>
      <c r="C20" s="18" t="s">
        <v>302</v>
      </c>
      <c r="D20" s="18" t="s">
        <v>313</v>
      </c>
      <c r="E20" s="57" t="s">
        <v>340</v>
      </c>
      <c r="F20" s="18" t="s">
        <v>305</v>
      </c>
      <c r="G20" s="57"/>
      <c r="H20" s="18" t="s">
        <v>316</v>
      </c>
      <c r="I20" s="18" t="s">
        <v>307</v>
      </c>
      <c r="J20" s="57"/>
    </row>
    <row r="21" spans="1:10" ht="12" customHeight="1">
      <c r="A21" s="194" t="s">
        <v>290</v>
      </c>
      <c r="B21" s="195" t="s">
        <v>332</v>
      </c>
      <c r="C21" s="18" t="s">
        <v>302</v>
      </c>
      <c r="D21" s="18" t="s">
        <v>313</v>
      </c>
      <c r="E21" s="57" t="s">
        <v>341</v>
      </c>
      <c r="F21" s="18" t="s">
        <v>305</v>
      </c>
      <c r="G21" s="57"/>
      <c r="H21" s="18" t="s">
        <v>316</v>
      </c>
      <c r="I21" s="18" t="s">
        <v>307</v>
      </c>
      <c r="J21" s="57"/>
    </row>
    <row r="22" spans="1:10" ht="12" customHeight="1">
      <c r="A22" s="194" t="s">
        <v>290</v>
      </c>
      <c r="B22" s="195" t="s">
        <v>448</v>
      </c>
      <c r="C22" s="18" t="s">
        <v>302</v>
      </c>
      <c r="D22" s="18" t="s">
        <v>317</v>
      </c>
      <c r="E22" s="57" t="s">
        <v>342</v>
      </c>
      <c r="F22" s="18" t="s">
        <v>322</v>
      </c>
      <c r="G22" s="57"/>
      <c r="H22" s="18" t="s">
        <v>323</v>
      </c>
      <c r="I22" s="18" t="s">
        <v>307</v>
      </c>
      <c r="J22" s="57"/>
    </row>
    <row r="23" spans="1:10" ht="12" customHeight="1">
      <c r="A23" s="194" t="s">
        <v>290</v>
      </c>
      <c r="B23" s="195" t="s">
        <v>332</v>
      </c>
      <c r="C23" s="18" t="s">
        <v>302</v>
      </c>
      <c r="D23" s="18" t="s">
        <v>317</v>
      </c>
      <c r="E23" s="57" t="s">
        <v>343</v>
      </c>
      <c r="F23" s="18" t="s">
        <v>305</v>
      </c>
      <c r="G23" s="57"/>
      <c r="H23" s="18" t="s">
        <v>316</v>
      </c>
      <c r="I23" s="18" t="s">
        <v>307</v>
      </c>
      <c r="J23" s="57"/>
    </row>
    <row r="24" spans="1:10" ht="12" customHeight="1">
      <c r="A24" s="194" t="s">
        <v>290</v>
      </c>
      <c r="B24" s="195" t="s">
        <v>332</v>
      </c>
      <c r="C24" s="18" t="s">
        <v>324</v>
      </c>
      <c r="D24" s="18" t="s">
        <v>325</v>
      </c>
      <c r="E24" s="57" t="s">
        <v>344</v>
      </c>
      <c r="F24" s="18" t="s">
        <v>305</v>
      </c>
      <c r="G24" s="57" t="s">
        <v>345</v>
      </c>
      <c r="H24" s="18" t="s">
        <v>328</v>
      </c>
      <c r="I24" s="18" t="s">
        <v>329</v>
      </c>
      <c r="J24" s="57"/>
    </row>
    <row r="25" spans="1:10" ht="12" customHeight="1">
      <c r="A25" s="194" t="s">
        <v>290</v>
      </c>
      <c r="B25" s="195" t="s">
        <v>332</v>
      </c>
      <c r="C25" s="18" t="s">
        <v>330</v>
      </c>
      <c r="D25" s="18" t="s">
        <v>331</v>
      </c>
      <c r="E25" s="57" t="s">
        <v>331</v>
      </c>
      <c r="F25" s="18" t="s">
        <v>319</v>
      </c>
      <c r="G25" s="57" t="s">
        <v>346</v>
      </c>
      <c r="H25" s="18" t="s">
        <v>316</v>
      </c>
      <c r="I25" s="18" t="s">
        <v>307</v>
      </c>
      <c r="J25" s="57"/>
    </row>
    <row r="26" spans="1:10" ht="12" customHeight="1">
      <c r="A26" s="194" t="s">
        <v>278</v>
      </c>
      <c r="B26" s="195" t="s">
        <v>347</v>
      </c>
      <c r="C26" s="18" t="s">
        <v>302</v>
      </c>
      <c r="D26" s="18" t="s">
        <v>303</v>
      </c>
      <c r="E26" s="57" t="s">
        <v>348</v>
      </c>
      <c r="F26" s="18" t="s">
        <v>319</v>
      </c>
      <c r="G26" s="57" t="s">
        <v>84</v>
      </c>
      <c r="H26" s="18" t="s">
        <v>334</v>
      </c>
      <c r="I26" s="18" t="s">
        <v>307</v>
      </c>
      <c r="J26" s="57"/>
    </row>
    <row r="27" spans="1:10" ht="12" customHeight="1">
      <c r="A27" s="194" t="s">
        <v>278</v>
      </c>
      <c r="B27" s="195" t="s">
        <v>347</v>
      </c>
      <c r="C27" s="18" t="s">
        <v>302</v>
      </c>
      <c r="D27" s="18" t="s">
        <v>303</v>
      </c>
      <c r="E27" s="57" t="s">
        <v>349</v>
      </c>
      <c r="F27" s="18" t="s">
        <v>319</v>
      </c>
      <c r="G27" s="57" t="s">
        <v>309</v>
      </c>
      <c r="H27" s="18" t="s">
        <v>350</v>
      </c>
      <c r="I27" s="18" t="s">
        <v>307</v>
      </c>
      <c r="J27" s="57"/>
    </row>
    <row r="28" spans="1:10" ht="12" customHeight="1">
      <c r="A28" s="194" t="s">
        <v>278</v>
      </c>
      <c r="B28" s="195" t="s">
        <v>347</v>
      </c>
      <c r="C28" s="18" t="s">
        <v>302</v>
      </c>
      <c r="D28" s="18" t="s">
        <v>303</v>
      </c>
      <c r="E28" s="57" t="s">
        <v>351</v>
      </c>
      <c r="F28" s="18" t="s">
        <v>319</v>
      </c>
      <c r="G28" s="57" t="s">
        <v>352</v>
      </c>
      <c r="H28" s="18" t="s">
        <v>353</v>
      </c>
      <c r="I28" s="18" t="s">
        <v>307</v>
      </c>
      <c r="J28" s="57"/>
    </row>
    <row r="29" spans="1:10" ht="12" customHeight="1">
      <c r="A29" s="194" t="s">
        <v>278</v>
      </c>
      <c r="B29" s="195" t="s">
        <v>347</v>
      </c>
      <c r="C29" s="18" t="s">
        <v>302</v>
      </c>
      <c r="D29" s="18" t="s">
        <v>303</v>
      </c>
      <c r="E29" s="57" t="s">
        <v>354</v>
      </c>
      <c r="F29" s="18" t="s">
        <v>319</v>
      </c>
      <c r="G29" s="57" t="s">
        <v>84</v>
      </c>
      <c r="H29" s="18" t="s">
        <v>350</v>
      </c>
      <c r="I29" s="18" t="s">
        <v>307</v>
      </c>
      <c r="J29" s="57"/>
    </row>
    <row r="30" spans="1:10" ht="12" customHeight="1">
      <c r="A30" s="194" t="s">
        <v>278</v>
      </c>
      <c r="B30" s="195" t="s">
        <v>347</v>
      </c>
      <c r="C30" s="18" t="s">
        <v>302</v>
      </c>
      <c r="D30" s="18" t="s">
        <v>303</v>
      </c>
      <c r="E30" s="57" t="s">
        <v>451</v>
      </c>
      <c r="F30" s="18" t="s">
        <v>305</v>
      </c>
      <c r="G30" s="57" t="s">
        <v>355</v>
      </c>
      <c r="H30" s="18" t="s">
        <v>356</v>
      </c>
      <c r="I30" s="18" t="s">
        <v>307</v>
      </c>
      <c r="J30" s="57"/>
    </row>
    <row r="31" spans="1:10" ht="12" customHeight="1">
      <c r="A31" s="194" t="s">
        <v>278</v>
      </c>
      <c r="B31" s="195" t="s">
        <v>347</v>
      </c>
      <c r="C31" s="18" t="s">
        <v>302</v>
      </c>
      <c r="D31" s="18" t="s">
        <v>303</v>
      </c>
      <c r="E31" s="57" t="s">
        <v>357</v>
      </c>
      <c r="F31" s="18" t="s">
        <v>305</v>
      </c>
      <c r="G31" s="57" t="s">
        <v>94</v>
      </c>
      <c r="H31" s="18" t="s">
        <v>358</v>
      </c>
      <c r="I31" s="18" t="s">
        <v>307</v>
      </c>
      <c r="J31" s="57"/>
    </row>
    <row r="32" spans="1:10" ht="12" customHeight="1">
      <c r="A32" s="194" t="s">
        <v>278</v>
      </c>
      <c r="B32" s="195" t="s">
        <v>347</v>
      </c>
      <c r="C32" s="18" t="s">
        <v>302</v>
      </c>
      <c r="D32" s="18" t="s">
        <v>313</v>
      </c>
      <c r="E32" s="57" t="s">
        <v>359</v>
      </c>
      <c r="F32" s="18" t="s">
        <v>319</v>
      </c>
      <c r="G32" s="57" t="s">
        <v>346</v>
      </c>
      <c r="H32" s="18" t="s">
        <v>316</v>
      </c>
      <c r="I32" s="18" t="s">
        <v>307</v>
      </c>
      <c r="J32" s="57"/>
    </row>
    <row r="33" spans="1:10" ht="12" customHeight="1">
      <c r="A33" s="194" t="s">
        <v>278</v>
      </c>
      <c r="B33" s="195" t="s">
        <v>450</v>
      </c>
      <c r="C33" s="18" t="s">
        <v>302</v>
      </c>
      <c r="D33" s="18" t="s">
        <v>313</v>
      </c>
      <c r="E33" s="57" t="s">
        <v>360</v>
      </c>
      <c r="F33" s="18" t="s">
        <v>305</v>
      </c>
      <c r="G33" s="57" t="s">
        <v>315</v>
      </c>
      <c r="H33" s="18" t="s">
        <v>316</v>
      </c>
      <c r="I33" s="18" t="s">
        <v>307</v>
      </c>
      <c r="J33" s="57"/>
    </row>
    <row r="34" spans="1:10" ht="12" customHeight="1">
      <c r="A34" s="194" t="s">
        <v>278</v>
      </c>
      <c r="B34" s="195" t="s">
        <v>347</v>
      </c>
      <c r="C34" s="18" t="s">
        <v>302</v>
      </c>
      <c r="D34" s="18" t="s">
        <v>313</v>
      </c>
      <c r="E34" s="57" t="s">
        <v>361</v>
      </c>
      <c r="F34" s="18" t="s">
        <v>305</v>
      </c>
      <c r="G34" s="57" t="s">
        <v>315</v>
      </c>
      <c r="H34" s="18" t="s">
        <v>316</v>
      </c>
      <c r="I34" s="18" t="s">
        <v>307</v>
      </c>
      <c r="J34" s="57"/>
    </row>
    <row r="35" spans="1:10" ht="12" customHeight="1">
      <c r="A35" s="194" t="s">
        <v>278</v>
      </c>
      <c r="B35" s="195" t="s">
        <v>347</v>
      </c>
      <c r="C35" s="18" t="s">
        <v>302</v>
      </c>
      <c r="D35" s="18" t="s">
        <v>313</v>
      </c>
      <c r="E35" s="57" t="s">
        <v>362</v>
      </c>
      <c r="F35" s="18" t="s">
        <v>305</v>
      </c>
      <c r="G35" s="57" t="s">
        <v>315</v>
      </c>
      <c r="H35" s="18" t="s">
        <v>316</v>
      </c>
      <c r="I35" s="18" t="s">
        <v>307</v>
      </c>
      <c r="J35" s="57"/>
    </row>
    <row r="36" spans="1:10" ht="12" customHeight="1">
      <c r="A36" s="194" t="s">
        <v>278</v>
      </c>
      <c r="B36" s="195" t="s">
        <v>347</v>
      </c>
      <c r="C36" s="18" t="s">
        <v>302</v>
      </c>
      <c r="D36" s="18" t="s">
        <v>317</v>
      </c>
      <c r="E36" s="57" t="s">
        <v>363</v>
      </c>
      <c r="F36" s="18" t="s">
        <v>319</v>
      </c>
      <c r="G36" s="57" t="s">
        <v>320</v>
      </c>
      <c r="H36" s="18" t="s">
        <v>316</v>
      </c>
      <c r="I36" s="18" t="s">
        <v>307</v>
      </c>
      <c r="J36" s="57"/>
    </row>
    <row r="37" spans="1:10" ht="12" customHeight="1">
      <c r="A37" s="194" t="s">
        <v>278</v>
      </c>
      <c r="B37" s="195" t="s">
        <v>449</v>
      </c>
      <c r="C37" s="18" t="s">
        <v>302</v>
      </c>
      <c r="D37" s="18" t="s">
        <v>317</v>
      </c>
      <c r="E37" s="57" t="s">
        <v>364</v>
      </c>
      <c r="F37" s="18" t="s">
        <v>319</v>
      </c>
      <c r="G37" s="57" t="s">
        <v>320</v>
      </c>
      <c r="H37" s="18" t="s">
        <v>316</v>
      </c>
      <c r="I37" s="18" t="s">
        <v>307</v>
      </c>
      <c r="J37" s="57"/>
    </row>
    <row r="38" spans="1:10" ht="12" customHeight="1">
      <c r="A38" s="194" t="s">
        <v>278</v>
      </c>
      <c r="B38" s="195" t="s">
        <v>347</v>
      </c>
      <c r="C38" s="18" t="s">
        <v>324</v>
      </c>
      <c r="D38" s="18" t="s">
        <v>325</v>
      </c>
      <c r="E38" s="57" t="s">
        <v>365</v>
      </c>
      <c r="F38" s="18" t="s">
        <v>305</v>
      </c>
      <c r="G38" s="57" t="s">
        <v>345</v>
      </c>
      <c r="H38" s="18" t="s">
        <v>328</v>
      </c>
      <c r="I38" s="18" t="s">
        <v>329</v>
      </c>
      <c r="J38" s="57"/>
    </row>
    <row r="39" spans="1:10" ht="12" customHeight="1">
      <c r="A39" s="194" t="s">
        <v>278</v>
      </c>
      <c r="B39" s="195" t="s">
        <v>347</v>
      </c>
      <c r="C39" s="18" t="s">
        <v>330</v>
      </c>
      <c r="D39" s="18" t="s">
        <v>331</v>
      </c>
      <c r="E39" s="57" t="s">
        <v>331</v>
      </c>
      <c r="F39" s="18" t="s">
        <v>319</v>
      </c>
      <c r="G39" s="57" t="s">
        <v>320</v>
      </c>
      <c r="H39" s="18" t="s">
        <v>316</v>
      </c>
      <c r="I39" s="18" t="s">
        <v>307</v>
      </c>
      <c r="J39" s="57"/>
    </row>
  </sheetData>
  <mergeCells count="10">
    <mergeCell ref="A2:J2"/>
    <mergeCell ref="A3:H3"/>
    <mergeCell ref="A7:A21"/>
    <mergeCell ref="A22:A32"/>
    <mergeCell ref="A33:A36"/>
    <mergeCell ref="A37:A39"/>
    <mergeCell ref="B7:B21"/>
    <mergeCell ref="B22:B32"/>
    <mergeCell ref="B33:B36"/>
    <mergeCell ref="B37:B39"/>
  </mergeCells>
  <phoneticPr fontId="21" type="noConversion"/>
  <printOptions horizontalCentered="1"/>
  <pageMargins left="0.3" right="0.33" top="0.70866141732283472" bottom="0.28999999999999998" header="0.21" footer="0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12</vt:i4>
      </vt:variant>
    </vt:vector>
  </HeadingPairs>
  <TitlesOfParts>
    <vt:vector size="29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上级转移支付补助项目支出预算表11</vt:lpstr>
      <vt:lpstr>部门项目中期规划预算表12</vt:lpstr>
      <vt:lpstr>'部门财务收支预算总表01-1'!Print_Titles</vt:lpstr>
      <vt:lpstr>'部门财政拨款收支预算总表02-1'!Print_Titles</vt:lpstr>
      <vt:lpstr>'部门收入预算表01-2'!Print_Titles</vt:lpstr>
      <vt:lpstr>'部门项目支出绩效目标表05-2'!Print_Titles</vt:lpstr>
      <vt:lpstr>'部门项目支出预算表05-1'!Print_Titles</vt:lpstr>
      <vt:lpstr>部门政府性基金预算支出预算表06!Print_Titles</vt:lpstr>
      <vt:lpstr>'部门支出预算表01-3'!Print_Titles</vt:lpstr>
      <vt:lpstr>上级转移支付补助项目支出预算表11!Print_Titles</vt:lpstr>
      <vt:lpstr>'市对下转移支付绩效目标表09-2'!Print_Titles</vt:lpstr>
      <vt:lpstr>'市对下转移支付预算表09-1'!Print_Titles</vt:lpstr>
      <vt:lpstr>一般公共预算“三公”经费支出预算表03!Print_Titles</vt:lpstr>
      <vt:lpstr>'一般公共预算支出预算表02-2'!Print_Titles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2026-03-10T08:13:11Z</cp:lastPrinted>
  <dcterms:created xsi:type="dcterms:W3CDTF">2026-03-02T00:58:00Z</dcterms:created>
  <dcterms:modified xsi:type="dcterms:W3CDTF">2026-03-11T07:34:35Z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73D0EAA3DF19479EA622E1FC83C5CEAA_13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