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45" windowHeight="6435" tabRatio="793"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'部门项目支出预算表05-1'!$A$9:$W$50</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8" hidden="1">'部门项目支出绩效目标表05-2'!$A$5:$J$222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<sst xmlns="http://schemas.openxmlformats.org/spreadsheetml/2006/main" count="3520" uniqueCount="944">
  <si>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</si>
  <si>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</si>
  <si>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</si>
  <si>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</si>
  <si>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</si>
  <si>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</si>
  <si>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</si>
  <si>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</si>
  <si>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</si>
  <si>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</si>
  <si>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</si>
  <si>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</si>
  <si>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</si>
  <si>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</si>
  <si>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</si>
  <si>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</si>
  <si>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</si>
  <si>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</si>
  <si>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</si>
  <si>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</si>
  <si>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</si>
  <si>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</si>
  <si>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</si>
  <si>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</si>
  <si>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</si>
  <si>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</si>
  <si>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</si>
  <si>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</si>
  <si>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</si>
  <si>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</si>
  <si>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</si>
  <si>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</si>
  <si>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</si>
  <si>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</si>
  <si>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</si>
  <si>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</si>
  <si>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</si>
  <si>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</si>
  <si>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</si>
  <si>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</si>
  <si>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</si>
  <si>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</si>
  <si>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</si>
  <si>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</si>
  <si>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</si>
  <si>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</si>
  <si>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</si>
  <si>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</si>
  <si>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</si>
  <si>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</si>
  <si>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</si>
  <si>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</si>
  <si>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</si>
  <si>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</si>
  <si>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</si>
  <si>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</si>
  <si>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</si>
  <si>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</si>
  <si>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</si>
  <si>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</si>
  <si>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</si>
  <si>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</si>
  <si>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</si>
  <si>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</si>
  <si>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</si>
  <si>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</si>
  <si>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</si>
  <si>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</si>
  <si>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</si>
  <si>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</si>
  <si>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昆明市五华区民政局</t>
  </si>
  <si>
    <t>118001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</si>
  <si>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</si>
  <si>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</si>
  <si>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</si>
  <si>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</si>
  <si>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</si>
  <si>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</si>
  <si>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</si>
  <si>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</si>
  <si>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</si>
  <si>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</si>
  <si>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</si>
  <si>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</si>
  <si>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</si>
  <si>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</si>
  <si>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</si>
  <si>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</si>
  <si>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</si>
  <si>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</si>
  <si>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</si>
  <si>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</si>
  <si>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</si>
  <si>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</si>
  <si>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</si>
  <si>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</si>
  <si>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</si>
  <si>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</si>
  <si>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</si>
  <si>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</si>
  <si>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</si>
  <si>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</si>
  <si>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</si>
  <si>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</si>
  <si>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</si>
  <si>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</si>
  <si>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</si>
  <si>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</si>
  <si>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</si>
  <si>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</si>
  <si>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</si>
  <si>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</si>
  <si>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</si>
  <si>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</si>
  <si>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</si>
  <si>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</si>
  <si>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</si>
  <si>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</si>
  <si>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</si>
  <si>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</si>
  <si>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</si>
  <si>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</si>
  <si>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</si>
  <si>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</si>
  <si>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</si>
  <si>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</si>
  <si>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</si>
  <si>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</si>
  <si>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</si>
  <si>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</si>
  <si>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</si>
  <si>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</si>
  <si>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</si>
  <si>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</si>
  <si>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</si>
  <si>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</si>
  <si>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</si>
  <si>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</si>
  <si>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</si>
  <si>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</si>
  <si>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</si>
  <si>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</si>
  <si>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20821</t>
  </si>
  <si>
    <t>特困人员救助供养</t>
  </si>
  <si>
    <t>2082101</t>
  </si>
  <si>
    <t>城市特困人员救助供养支出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</si>
  <si>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</si>
  <si>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</si>
  <si>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</si>
  <si>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</si>
  <si>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</si>
  <si>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</si>
  <si>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</si>
  <si>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</si>
  <si>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</si>
  <si>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</si>
  <si>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</si>
  <si>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</si>
  <si>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</si>
  <si>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</si>
  <si>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</si>
  <si>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</si>
  <si>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</si>
  <si>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</si>
  <si>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</si>
  <si>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</si>
  <si>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</si>
  <si>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</si>
  <si>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</si>
  <si>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</si>
  <si>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</si>
  <si>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</si>
  <si>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</si>
  <si>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</si>
  <si>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</si>
  <si>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</si>
  <si>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</si>
  <si>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</si>
  <si>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</si>
  <si>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</si>
  <si>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</si>
  <si>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</si>
  <si>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</si>
  <si>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</si>
  <si>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</si>
  <si>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</si>
  <si>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</si>
  <si>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</si>
  <si>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</si>
  <si>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</si>
  <si>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</si>
  <si>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</si>
  <si>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</si>
  <si>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</si>
  <si>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</si>
  <si>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</si>
  <si>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</si>
  <si>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</si>
  <si>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</si>
  <si>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</si>
  <si>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</si>
  <si>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</si>
  <si>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</si>
  <si>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</si>
  <si>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</si>
  <si>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</si>
  <si>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</si>
  <si>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</si>
  <si>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</si>
  <si>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</si>
  <si>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</si>
  <si>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</si>
  <si>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</si>
  <si>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</si>
  <si>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</si>
  <si>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</si>
  <si>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</si>
  <si>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</si>
  <si>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</si>
  <si>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</si>
  <si>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备注：昆明市五华区民政局无2025年一般公共预算“三公”经费支出预算。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</si>
  <si>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</si>
  <si>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</si>
  <si>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</si>
  <si>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</si>
  <si>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</si>
  <si>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</si>
  <si>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</si>
  <si>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</si>
  <si>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</si>
  <si>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</si>
  <si>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</si>
  <si>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</si>
  <si>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</si>
  <si>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</si>
  <si>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</si>
  <si>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</si>
  <si>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</si>
  <si>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</si>
  <si>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</si>
  <si>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530102210000000004648</t>
  </si>
  <si>
    <t>行政人员工资支出</t>
  </si>
  <si>
    <t>30101</t>
  </si>
  <si>
    <t>基本工资</t>
  </si>
  <si>
    <t>30102</t>
  </si>
  <si>
    <t>津贴补贴</t>
  </si>
  <si>
    <t>30103</t>
  </si>
  <si>
    <t>奖金</t>
  </si>
  <si>
    <t>530102210000000004649</t>
  </si>
  <si>
    <t>事业人员工资支出</t>
  </si>
  <si>
    <t>30107</t>
  </si>
  <si>
    <t>绩效工资</t>
  </si>
  <si>
    <t>530102210000000004650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</si>
  <si>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</si>
  <si>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</si>
  <si>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</si>
  <si>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</si>
  <si>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</si>
  <si>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</si>
  <si>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</si>
  <si>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</si>
  <si>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</si>
  <si>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</si>
  <si>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</si>
  <si>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530102210000000004651</t>
  </si>
  <si>
    <t>30113</t>
  </si>
  <si>
    <t>530102210000000004654</t>
  </si>
  <si>
    <t>公务交通补贴</t>
  </si>
  <si>
    <t>30239</t>
  </si>
  <si>
    <t>其他交通费用</t>
  </si>
  <si>
    <t>530102210000000004655</t>
  </si>
  <si>
    <t>工会经费</t>
  </si>
  <si>
    <t>30228</t>
  </si>
  <si>
    <t>530102210000000004658</t>
  </si>
  <si>
    <t>一般公用经费</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</si>
  <si>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</si>
  <si>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</si>
  <si>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</si>
  <si>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</si>
  <si>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</si>
  <si>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</si>
  <si>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</si>
  <si>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</si>
  <si>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</si>
  <si>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</si>
  <si>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</si>
  <si>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</si>
  <si>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</si>
  <si>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</si>
  <si>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</si>
  <si>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</si>
  <si>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530102231100001237521</t>
  </si>
  <si>
    <t>离退休人员支出</t>
  </si>
  <si>
    <t>30305</t>
  </si>
  <si>
    <t>生活补助</t>
  </si>
  <si>
    <t>530102231100001435458</t>
  </si>
  <si>
    <t>行政人员绩效奖励</t>
  </si>
  <si>
    <t>530102231100001435462</t>
  </si>
  <si>
    <t>事业人员绩效奖励</t>
  </si>
  <si>
    <t>530102231100001435472</t>
  </si>
  <si>
    <t>离退休及特殊人员福利费</t>
  </si>
  <si>
    <t>预算05-1表</t>
  </si>
  <si>
    <t>项目分类</t>
  </si>
  <si>
    <t>项目单位</t>
  </si>
  <si>
    <t>经济科目编码</t>
  </si>
  <si>
    <t>经济科目名称</t>
  </si>
  <si>
    <t>本年拨款</t>
  </si>
  <si>
    <t>其中：本次下达</t>
  </si>
  <si>
    <t>530102241100002202423</t>
  </si>
  <si>
    <t>残疾人保障金经费</t>
  </si>
  <si>
    <t>其他公用支出</t>
  </si>
  <si>
    <t>530102251100003871340</t>
  </si>
  <si>
    <t>党建经费</t>
  </si>
  <si>
    <t>专项业务类</t>
  </si>
  <si>
    <t>530102210000000002911</t>
  </si>
  <si>
    <t>婚姻登记经费</t>
  </si>
  <si>
    <t>30202</t>
  </si>
  <si>
    <t>印刷费</t>
  </si>
  <si>
    <t>30227</t>
  </si>
  <si>
    <t>委托业务费</t>
  </si>
  <si>
    <t>530102210000000002933</t>
  </si>
  <si>
    <t>收养登记经费</t>
  </si>
  <si>
    <t>530102210000000003456</t>
  </si>
  <si>
    <t>城乡低保和困难群众生活救助补助工作经费</t>
  </si>
  <si>
    <t>530102210000000003457</t>
  </si>
  <si>
    <t>居民核对中心经费</t>
  </si>
  <si>
    <t>530102241100002203672</t>
  </si>
  <si>
    <t>法律顾问服务费经费</t>
  </si>
  <si>
    <t>530102241100003123895</t>
  </si>
  <si>
    <t>老龄卫生健康事务专项资金</t>
  </si>
  <si>
    <t>530102251100003872616</t>
  </si>
  <si>
    <t>老龄卫生健康事务专项经费</t>
  </si>
  <si>
    <t>30226</t>
  </si>
  <si>
    <t>劳务费</t>
  </si>
  <si>
    <t>530102251100003872618</t>
  </si>
  <si>
    <t>流浪乞讨人员救助管理资金</t>
  </si>
  <si>
    <t>民生类</t>
  </si>
  <si>
    <t>530102210000000002879</t>
  </si>
  <si>
    <t>地名管理经费</t>
  </si>
  <si>
    <t>530102210000000002889</t>
  </si>
  <si>
    <t>民间组织管理工作经费</t>
  </si>
  <si>
    <t>530102210000000002963</t>
  </si>
  <si>
    <t>养老服务工作经费</t>
  </si>
  <si>
    <t>530102231100001238557</t>
  </si>
  <si>
    <t>高龄老年人保健补助经费</t>
  </si>
  <si>
    <t>530102231100001238631</t>
  </si>
  <si>
    <t>孤儿基本生活补助及节日慰问经费</t>
  </si>
  <si>
    <t>30306</t>
  </si>
  <si>
    <t>救济费</t>
  </si>
  <si>
    <t>530102231100001238920</t>
  </si>
  <si>
    <t>殡葬经费</t>
  </si>
  <si>
    <t>530102231100001240575</t>
  </si>
  <si>
    <t>困难残疾人生活补贴和重度残疾人护理补贴经费</t>
  </si>
  <si>
    <t>530102231100001240579</t>
  </si>
  <si>
    <t>特困、低保人员购买意外伤害保险以及缴纳居民基本养老保险经费</t>
  </si>
  <si>
    <t>30311</t>
  </si>
  <si>
    <t>代缴社会保险费</t>
  </si>
  <si>
    <t>530102231100001240580</t>
  </si>
  <si>
    <t>困难群众临时生活救助经费</t>
  </si>
  <si>
    <t>530102231100001240582</t>
  </si>
  <si>
    <t>其他城市生活救助经费</t>
  </si>
  <si>
    <t>530102231100001240601</t>
  </si>
  <si>
    <t>城市特困人员救助供养经费</t>
  </si>
  <si>
    <t>530102231100001240602</t>
  </si>
  <si>
    <t>城市最低生活保障金经费</t>
  </si>
  <si>
    <t>530102241100002350760</t>
  </si>
  <si>
    <t>节日慰问经费</t>
  </si>
  <si>
    <t>530102251100003872608</t>
  </si>
  <si>
    <t>民间组织管理工作资金</t>
  </si>
  <si>
    <t>530102251100003872615</t>
  </si>
  <si>
    <t>养老服务工作资金</t>
  </si>
  <si>
    <t>530102251100003872617</t>
  </si>
  <si>
    <t>殡葬资金</t>
  </si>
  <si>
    <t>530102251100003879925</t>
  </si>
  <si>
    <t>农村籍高龄老年人保健补助经费</t>
  </si>
  <si>
    <t>预算05-2表</t>
  </si>
  <si>
    <t>项目年度绩效目标</t>
  </si>
  <si>
    <t>一级指标</t>
  </si>
  <si>
    <t>二级指标</t>
  </si>
  <si>
    <t>三级指标</t>
  </si>
  <si>
    <t>指标性质</t>
  </si>
  <si>
    <t>指标值</t>
  </si>
  <si>
    <t>度量单位</t>
  </si>
  <si>
    <t>指标属性</t>
  </si>
  <si>
    <t>指标内容</t>
  </si>
  <si>
    <t>做好本部门党建工作，支持部门正常履职。</t>
  </si>
  <si>
    <t>产出指标</t>
  </si>
  <si>
    <t>数量指标</t>
  </si>
  <si>
    <t>党建工作专题会议次数</t>
  </si>
  <si>
    <t>&gt;=</t>
  </si>
  <si>
    <t>次</t>
  </si>
  <si>
    <t>定量指标</t>
  </si>
  <si>
    <t>反映党建工作专题会议次数</t>
  </si>
  <si>
    <t>质量指标</t>
  </si>
  <si>
    <t>党建工作专题会议完成率</t>
  </si>
  <si>
    <t>=</t>
  </si>
  <si>
    <t>100</t>
  </si>
  <si>
    <t>%</t>
  </si>
  <si>
    <t>效益指标</t>
  </si>
  <si>
    <t>社会效益</t>
  </si>
  <si>
    <t>基层党建引领、带头作用</t>
  </si>
  <si>
    <t>有所提高</t>
  </si>
  <si>
    <t>是否</t>
  </si>
  <si>
    <t>定性指标</t>
  </si>
  <si>
    <t>基层党建引领、带头作用。</t>
  </si>
  <si>
    <t>满意度指标</t>
  </si>
  <si>
    <t>服务对象满意度</t>
  </si>
  <si>
    <t>单位人员满意度</t>
  </si>
  <si>
    <t>90</t>
  </si>
  <si>
    <t>反映部门（单位）人员对公用经费保障的满意程度。</t>
  </si>
  <si>
    <t>根据《中华人民共和国老年人权益保障法》、《云南省老年人权益保障法》，对五华区户籍80-89岁、90-99岁、100岁以上高龄老年人，分别发放60元、120元、500元每月的保健补助，提升五华区养老服务水平。 发放方式：一卡通发放。根据云南省民政厅云南省财政厅关于印发《云南省经济困难老年人服务补贴实行办法的通知》，发放经济困难老年人服务补贴（80周岁及以上的低保老年人和分散供养的特困老年人）50元每人每月。按月拨付辖区对应人群高龄津贴、发放经济困难老年人服务补贴通过发上工作的开展，有效提升对应人群生活保障水平、实现社会和谐发展，受益对象满意&gt;=90%。</t>
  </si>
  <si>
    <t>80-89岁高龄老年人保健补助发放人数</t>
  </si>
  <si>
    <t>人</t>
  </si>
  <si>
    <t>反映80-89岁高龄老年人保健补助发放人数。</t>
  </si>
  <si>
    <t>90-99岁高龄老年人保健补助发放人数</t>
  </si>
  <si>
    <t>反映90-99岁高龄老年人保健补助发放人数。</t>
  </si>
  <si>
    <t>100岁以上高龄老年人保健补助发放人数</t>
  </si>
  <si>
    <t>反映100岁以上高龄老年人保健补助发放人数。</t>
  </si>
  <si>
    <t>经济困难老年人服务补贴（80周岁及以上的低保老年人和分散供养的特困老年人）</t>
  </si>
  <si>
    <t>反映经济困难老年人服务补贴（80周岁及以上的低保老年人和分散供养的特困老年人）发放人数。</t>
  </si>
  <si>
    <t>高龄老年人保健补助对象覆盖率</t>
  </si>
  <si>
    <t>95%</t>
  </si>
  <si>
    <t>反映高龄老年人保健补助对象覆盖率。</t>
  </si>
  <si>
    <t>时效指标</t>
  </si>
  <si>
    <t>补助发放时间</t>
  </si>
  <si>
    <t>年度内发放</t>
  </si>
  <si>
    <t>年</t>
  </si>
  <si>
    <t>反映补助发放时间。</t>
  </si>
  <si>
    <t>关爱、关心老年人，增进老年人健康，促进社会和谐</t>
  </si>
  <si>
    <t>有效促进社会和谐</t>
  </si>
  <si>
    <t>项</t>
  </si>
  <si>
    <t>反映对社会和谐的促进作用。</t>
  </si>
  <si>
    <t>保健补助发放对象对政策的知晓率</t>
  </si>
  <si>
    <t>反映保健补助发放对象对政策的知晓率。</t>
  </si>
  <si>
    <t>受益对象满意度</t>
  </si>
  <si>
    <t>90%</t>
  </si>
  <si>
    <t>反映服务对象满意度。</t>
  </si>
  <si>
    <t>城市特困人员供养经费主要用于强化政府托底保障职责，为城乡特困人员提供基本生活、照料服务、疾病治疗和殡葬服务等保障，2025年预计为566名特困人员提供生活保障金（集中供养90人，分散供养476人）；预计为566名特困人员承担护理补贴及门诊费；预计为市社会福利院32名、市精神病院20名集中供养人员承担门诊医疗费，住院费；预计承担15名特困人员丧葬补贴，做到应救尽救、应养尽养，确保城乡困难群众生活保障金按标准及时足额发放，切实保障供养特困人员基本生活权益。受益对象满意率90%以上。</t>
  </si>
  <si>
    <t>特困供养人数</t>
  </si>
  <si>
    <t>反映特困供养人数</t>
  </si>
  <si>
    <t>需要支付市社会福利院集中供养人员门诊医疗费、住院费人数</t>
  </si>
  <si>
    <t>36</t>
  </si>
  <si>
    <t>反映需要支付市社会福利院集中供养人员门诊医疗费、住院费人数</t>
  </si>
  <si>
    <t>特困人员供养标准</t>
  </si>
  <si>
    <t>稳步提高</t>
  </si>
  <si>
    <t>是/否</t>
  </si>
  <si>
    <t>反映城乡特困人员生活保障标准</t>
  </si>
  <si>
    <t>特困人员供养生活保障金发放率</t>
  </si>
  <si>
    <t>100%</t>
  </si>
  <si>
    <t>反映特困人员供养生活保障金按时发放率</t>
  </si>
  <si>
    <t>城市特困人员救助供养资金发放及时性</t>
  </si>
  <si>
    <t>反映城市特困人员救助供养资金发放及时性</t>
  </si>
  <si>
    <t>困难群众生活水平情况</t>
  </si>
  <si>
    <t>有所提升</t>
  </si>
  <si>
    <t>反映困难群众生活水平情况</t>
  </si>
  <si>
    <t>反映救助对象对社会救助实施的满意度</t>
  </si>
  <si>
    <t>最低生活认真贯彻执行民政部、省厅下发最低生活保障审核确认和特困人员认定两个实施细则，坚持应保尽保，动态管理，把符合条件的城市困难群众全部纳入城市最低生活保障范围。坚持公开公平公正，做到审批过程公开透明，审批结果公平公正。坚持统筹兼顾，加强政策衔接，有效保障保障城市困难家庭和低收入家庭中特殊群体的基本生活。2025年预计发放城市最低生活保障金人数5798人等补助，受益对象满意度≥90%。</t>
  </si>
  <si>
    <t>城市最低生活保障（残疾人）人数</t>
  </si>
  <si>
    <t>1656</t>
  </si>
  <si>
    <t>反映城市最低生活保障（残疾人）人数</t>
  </si>
  <si>
    <t>城市最低生活保障人数</t>
  </si>
  <si>
    <t>4142</t>
  </si>
  <si>
    <t>反映城市最低生活保障人数</t>
  </si>
  <si>
    <t>低保人员临时价格补贴人数</t>
  </si>
  <si>
    <t>5798</t>
  </si>
  <si>
    <t>反映低保人员临时价格补贴人数</t>
  </si>
  <si>
    <t>资金发放合规率</t>
  </si>
  <si>
    <t>95</t>
  </si>
  <si>
    <t>反映资金发放是否合规</t>
  </si>
  <si>
    <t>低保金按时发放率</t>
  </si>
  <si>
    <t>反映低保金按时发放率</t>
  </si>
  <si>
    <t>促进社会和谐稳定发展</t>
  </si>
  <si>
    <t>有效促进</t>
  </si>
  <si>
    <t>反映对社会和谐稳定发展的促进作用</t>
  </si>
  <si>
    <t>1、政策宣传，如印制政策宣传品、支付媒体宣传，预计发放2500份，提升政策知晓率；
2、此工作经费用于开展低保入户调查和管理工作，，确保低保工作的制度化和规范化，预计新增低保45户，入户完成率100%，提升低保认定精确度；
3、低保及临时救助对象基层经办人员培训，支付培训机构培训费、培训场地费、授课费，预计培训对象220人，培训对象满意度90%以上，大力提升基层经办人员工作素质能力，提升社会救助的及时性、准确性，切实服务困难群众，增强困难群众满意度、获得感、幸福感。</t>
  </si>
  <si>
    <t>新增低保入户调查次数</t>
  </si>
  <si>
    <t>450</t>
  </si>
  <si>
    <t>反映新增低保入户调查次数情况</t>
  </si>
  <si>
    <t>低保宣传资料数量</t>
  </si>
  <si>
    <t>2500</t>
  </si>
  <si>
    <t>本</t>
  </si>
  <si>
    <t>反映低保宣传资料数量的情况</t>
  </si>
  <si>
    <t>低保培训次数</t>
  </si>
  <si>
    <t>反应低保培训次数情况</t>
  </si>
  <si>
    <t>培训工作考核合格率</t>
  </si>
  <si>
    <t>97</t>
  </si>
  <si>
    <t>反映培训工作考核合格的情况</t>
  </si>
  <si>
    <t>入户调查完成率</t>
  </si>
  <si>
    <t>反映入户调查完成率的情况</t>
  </si>
  <si>
    <t>项目实施时限</t>
  </si>
  <si>
    <t>&lt;=</t>
  </si>
  <si>
    <t>反映全年预算执行进度</t>
  </si>
  <si>
    <t>成本指标</t>
  </si>
  <si>
    <t>经济成本指标</t>
  </si>
  <si>
    <t>年度预算批复</t>
  </si>
  <si>
    <t>元</t>
  </si>
  <si>
    <t>反映成本节约的情况</t>
  </si>
  <si>
    <t>增加城乡低保和困难群众的幸福感</t>
  </si>
  <si>
    <t>有所增加</t>
  </si>
  <si>
    <t>通过就业机构培训，大力提升基层经办人员工作素质能力，提升社会救助的及时性、准确性，增加城乡低保和困难群众的幸福感</t>
  </si>
  <si>
    <t>培训对象满意度</t>
  </si>
  <si>
    <t>反映服务对象满意度</t>
  </si>
  <si>
    <t>1、收养11件登记公告，为进一步规范收养行为，加强收养登记管理和政策宣传工作，保障被收养未成年人的合法权益；
2、收养能力评估评估小组需要3人以上，加强政策宣传，依法依规开展收养登记管理及收养能力评估工作，切实保障被收养未成年人的合法权益。</t>
  </si>
  <si>
    <t>法律顾问工作完成率</t>
  </si>
  <si>
    <t>反映法律顾问工作的情况</t>
  </si>
  <si>
    <t>法律顾问工作开展时间</t>
  </si>
  <si>
    <t>反映项目完成时间1年</t>
  </si>
  <si>
    <t>社会成本指标</t>
  </si>
  <si>
    <t>反映预算完成率</t>
  </si>
  <si>
    <t>提升依法行政能力</t>
  </si>
  <si>
    <t>有效提升</t>
  </si>
  <si>
    <t>有效</t>
  </si>
  <si>
    <t>通过建立法律顾问制度增强依法行政能力</t>
  </si>
  <si>
    <t>反映服务对象综合满意度</t>
  </si>
  <si>
    <t>通过按年拨付辖区农村籍60-79岁老年人生活补助，有效提升农村籍60-79岁老年人生活保障水平、实现社会和谐发展，受益对象满意&gt;=90%。</t>
  </si>
  <si>
    <t>农村籍60-79岁老年人生活补助</t>
  </si>
  <si>
    <t>9711</t>
  </si>
  <si>
    <t>反映经济困难老年人服务补贴（农村籍60-79岁老年人生活补助）发放人数。</t>
  </si>
  <si>
    <t>预算到位资金</t>
  </si>
  <si>
    <t>反映经济成本支出情况</t>
  </si>
  <si>
    <t>为适应法治政府建设的需要，维护自身合法权益，更好依法行政，防范行政法律风险，申请法律服务费用于日常法律服务费用及法律纠纷处理服务费用备用金，做好本部门法律服务保障，支持部门正常履职。</t>
  </si>
  <si>
    <t>提供法律服务次数</t>
  </si>
  <si>
    <t>年度实际数</t>
  </si>
  <si>
    <t>反映提供法律服务次数</t>
  </si>
  <si>
    <t>合同委托目的考核达标率</t>
  </si>
  <si>
    <t>反映合同委托目的考核达标率</t>
  </si>
  <si>
    <t>法律顾问服务费支付及时率</t>
  </si>
  <si>
    <t>反映法律顾问服务费支付是否及时。</t>
  </si>
  <si>
    <t>保障部门运转</t>
  </si>
  <si>
    <t>正常运转</t>
  </si>
  <si>
    <t>反映部门（单位）正常运转情况。</t>
  </si>
  <si>
    <t>有效防范行政法律风险</t>
  </si>
  <si>
    <t>有效防范</t>
  </si>
  <si>
    <t>反映部门防范行政法律风险情况。</t>
  </si>
  <si>
    <t>反映部门（单位）人员对法律顾问服务经费保障的满意程度。</t>
  </si>
  <si>
    <t>对生活困难群众发放“六·一”儿童节、国庆、中秋、春节节日慰问费，2024年，预计发放城市最低生活保障人员节日慰问费5798人，春节100元/人，中秋国庆50元/人；预计发放特困人员节日慰问费566人，中秋、春节慰问金标准为200元/人/节；预计发放临时救助人员节日慰问费20人，标准为500元/人；预计在春节、“六·一”儿童节、中秋国庆节期间，分别开展慰问80名分散供养、集中供养特困儿童，慰问标准900元/人/年。</t>
  </si>
  <si>
    <t>发放特殊困境儿童节日慰问人数</t>
  </si>
  <si>
    <t>805</t>
  </si>
  <si>
    <t>反映分散供养孤儿、艾滋病病毒感染儿童、事实无人抚养儿童和机构集中供养儿童（社会弃婴）节日慰问总体数量</t>
  </si>
  <si>
    <t>部分临时救助人员节日慰问费（国庆中秋、春节走访慰问）人次</t>
  </si>
  <si>
    <t>20</t>
  </si>
  <si>
    <t>人次</t>
  </si>
  <si>
    <t>反映部分困难群众节日慰问费（国庆中秋、春节走访慰问）人次。</t>
  </si>
  <si>
    <t>发放国庆、中秋、春节节日慰问费特困人员人数</t>
  </si>
  <si>
    <t>566</t>
  </si>
  <si>
    <t>反映发放国庆、中秋、春节节日慰问费人数</t>
  </si>
  <si>
    <t>发放国庆、中秋、春节节日慰问费城市最低生活保障人员人数</t>
  </si>
  <si>
    <t>反映发放国庆、中秋、春节节日慰问费城市最低生活保障人员人数</t>
  </si>
  <si>
    <t>节日慰问费发放率</t>
  </si>
  <si>
    <t>发放节日慰问费是否群补发放</t>
  </si>
  <si>
    <t>节日慰问费发放及时性</t>
  </si>
  <si>
    <t>发放节日慰问费是否及时发放</t>
  </si>
  <si>
    <t>反映困难群众生活水平情况。</t>
  </si>
  <si>
    <t>救助对象对节日慰问情况的满意度</t>
  </si>
  <si>
    <t>反映救助对象对节日慰问情况的满意度</t>
  </si>
  <si>
    <t>1、通过医疗系统VPDN用户线路租用一条与网络接入维护，确保网络畅通率100%，开展最低生活保障、教育救助、住房保障等社会保障项目所涉及居民经济状况进行核对工作，提高申请群众满意度，提升社会救助的精准度。                                                                                                                                                                                                                         2、制作核对系统操作手册和宣传手册约2000份，提升救助申请对象居民家庭经济状况核对效率，确保系统使用顺畅，及时出具核对报告。数据使用对象满意度95%以上。</t>
  </si>
  <si>
    <t>核对系统操作和宣传手册</t>
  </si>
  <si>
    <t>600</t>
  </si>
  <si>
    <t>册</t>
  </si>
  <si>
    <t>反映核对系统宣传情况</t>
  </si>
  <si>
    <t>业务培训次数</t>
  </si>
  <si>
    <t>反映业务培训次数</t>
  </si>
  <si>
    <t>网络运行正常率</t>
  </si>
  <si>
    <t>98</t>
  </si>
  <si>
    <t>反映系统VPDN专线年均运行情况</t>
  </si>
  <si>
    <t>报告出具及时率</t>
  </si>
  <si>
    <t>反映核对报告出具效率的情况</t>
  </si>
  <si>
    <t>项目实施时效</t>
  </si>
  <si>
    <t>反映项目实施时效</t>
  </si>
  <si>
    <t>反映成本节约情况</t>
  </si>
  <si>
    <t>提高救助工作准确性</t>
  </si>
  <si>
    <t>不断提高</t>
  </si>
  <si>
    <t>反映提高救助工作准确性</t>
  </si>
  <si>
    <t>数据使用对象满意度</t>
  </si>
  <si>
    <t>反映数据使用对象满意度</t>
  </si>
  <si>
    <t>依据相关政策，按时、按标准、足额保障孤儿、艾滋病病毒感染儿童和事实无人抚养儿童基本生活，及时发放基本生活费，在春节、“六·一”儿童节和中秋国庆节开展节日慰问活动，体现党和政府的关心关怀。2025年发放分散供养孤儿、艾滋病病毒感染儿童和事实无人抚养儿童基本生活补助预计45人；发放困境儿童临时价格补贴预计45人；发放机构集中供养儿童（社会弃婴）生活补贴预计40人，发挥民政部门兜底作用，保障孤儿等特困儿童的合法权益。受益对象满意度≥90%。</t>
  </si>
  <si>
    <t>发放分散供养孤儿、艾滋病病毒感染儿童和事实无人抚养儿童生活补助人数</t>
  </si>
  <si>
    <t>45</t>
  </si>
  <si>
    <t>反映孤儿、艾滋病病毒感染儿童和事实无人抚养儿童基本生活费发放到位情况。</t>
  </si>
  <si>
    <t>发放机构集中供养儿童（社会弃婴）生活补助人数</t>
  </si>
  <si>
    <t>40</t>
  </si>
  <si>
    <t>反映机构集中供养儿童（社会弃婴）数量情况。</t>
  </si>
  <si>
    <t>发放困境儿童临时价格补贴人数</t>
  </si>
  <si>
    <t>反映发放困境儿童临时价格补贴人数</t>
  </si>
  <si>
    <t>孤儿、艾滋病病毒感染儿童和事实无人抚养儿童基本生活保障率</t>
  </si>
  <si>
    <t>反映孤儿、艾滋病病毒感染儿童和事实无人抚养儿童基本生活保障应保尽保情况。</t>
  </si>
  <si>
    <t>反映项目实施时间2024年1月至12月</t>
  </si>
  <si>
    <t>提高孤儿、艾滋病病毒感染儿童和事实无人抚养儿童基本生活质量。</t>
  </si>
  <si>
    <t>让孤儿、艾滋病感染和事实无人抚养儿童感受到党和政府的关心关怀</t>
  </si>
  <si>
    <t>反映孤儿、艾滋病病毒感染儿童和事实无人抚养儿童基本生活补助保障情况。</t>
  </si>
  <si>
    <t>反映保障对象满意度情况</t>
  </si>
  <si>
    <t>①根据《地名管理条例》要求，地名行政主管部要设置地名标志，预计制作安装门牌74块，制作安装街路巷地名标志牌55块，根据五华区网格管理考核要求，对全区的所有街路巷地名标志牌（约1000块）进行维护；
②做好辖区规划道路命名、更名综合评估、专家论证、征求意见并提交相关报告。提高人民幸福感和满意度</t>
  </si>
  <si>
    <t>新制作安装门牌数量</t>
  </si>
  <si>
    <t>55</t>
  </si>
  <si>
    <t>块</t>
  </si>
  <si>
    <t>反映新制作安装门牌数量</t>
  </si>
  <si>
    <t>制作安装全区国标街路巷地名标志牌数量</t>
  </si>
  <si>
    <t>反映制作安装全区国标街路巷地名标志牌数量</t>
  </si>
  <si>
    <t>街路巷地名标志牌进行维护</t>
  </si>
  <si>
    <t>1000</t>
  </si>
  <si>
    <t>个</t>
  </si>
  <si>
    <t>反映地名标志牌二维码设置数量</t>
  </si>
  <si>
    <t>街路巷地名标志牌维护覆盖率</t>
  </si>
  <si>
    <t>反映街路巷地名标志牌维护覆盖情况</t>
  </si>
  <si>
    <t>新增门牌安装制作验收合格率</t>
  </si>
  <si>
    <t>反映新增门牌安装制作验收合格情况</t>
  </si>
  <si>
    <t>反映项目实施时限</t>
  </si>
  <si>
    <t>预算批复金额</t>
  </si>
  <si>
    <t>助力现代城市管理效果</t>
  </si>
  <si>
    <t>效果显著</t>
  </si>
  <si>
    <t>通过提高地名公共服务水平及城市品质，反映现代城市化管理情况</t>
  </si>
  <si>
    <t>可持续影响</t>
  </si>
  <si>
    <t>弘扬地名文化</t>
  </si>
  <si>
    <t>持续弘扬效果显著</t>
  </si>
  <si>
    <t>反映对地名文化的弘扬作用</t>
  </si>
  <si>
    <t>社会公众满意度</t>
  </si>
  <si>
    <t>反映社会公众满意度</t>
  </si>
  <si>
    <t>为符合条件低保和特困人员投保意外保险，提高城乡居民和特定人群风险保障水平。为符合条件的低保和特困人员代缴养老保险，提高低收入群体的生存保障和生活水平，预计为4600名特困、低保人员购买意外伤害保险，对困难人员的保障水平有所促进，推动社会公平，维护社会和谐稳定，确保我区困难群众基本生活得到有效保障，切实保障生活困难人员基本生活权益，受益对象满意度≥90%。</t>
  </si>
  <si>
    <t>保险购买人员审核合格率</t>
  </si>
  <si>
    <t>反映保险购买人员审核合格率</t>
  </si>
  <si>
    <t>特困、低保人员购买意外伤害保险人数</t>
  </si>
  <si>
    <t>4600</t>
  </si>
  <si>
    <t>反映特困、低保人员购买意外伤害保险人数。</t>
  </si>
  <si>
    <t>购买保险及时性</t>
  </si>
  <si>
    <t>反映是否及时购买保险。</t>
  </si>
  <si>
    <t>保险购买期限</t>
  </si>
  <si>
    <t>2025年12月之前</t>
  </si>
  <si>
    <t>反映项目完成时间。</t>
  </si>
  <si>
    <t>人均标准</t>
  </si>
  <si>
    <t>反应为低保特困购买意外伤害险标准</t>
  </si>
  <si>
    <t>提高小区特困低保社会保障水平</t>
  </si>
  <si>
    <t>有所促进</t>
  </si>
  <si>
    <t>反映提高小区特困低保社会保障水平</t>
  </si>
  <si>
    <t>反映服务群众满意度。</t>
  </si>
  <si>
    <t>为进一步全面深化殡葬改革，加强殡葬管理和政策宣传工作，引导广大群众移风易俗、文明祭祀。2025年，利用清明节、中元节、冬至等特殊时间节点开展殡葬改革宣传工作，印制宣传常规资料共80000份，0.6元/份；2025年，预计处置五华区辖区无主遗体处置76具，一次处置无主遗体标准2000元/具；2024年，五华区预计死亡辖区户籍最低生活保障对象、重点优抚对象110人，发放火化补助，区级部分特殊困难群体一次性火化补助标准为4500元/人。</t>
  </si>
  <si>
    <t>殡葬宣传资料数量</t>
  </si>
  <si>
    <t>80000</t>
  </si>
  <si>
    <t>份</t>
  </si>
  <si>
    <t>反映殡葬宣传资料数量的情况</t>
  </si>
  <si>
    <t>无主遗体、特困人员死亡遗体处置数量</t>
  </si>
  <si>
    <t>76</t>
  </si>
  <si>
    <t>具</t>
  </si>
  <si>
    <t>反映无主遗体、特困人员死亡遗体处置情况</t>
  </si>
  <si>
    <t>部分特殊困难群体区级火化补助数量</t>
  </si>
  <si>
    <t>150</t>
  </si>
  <si>
    <t>反映惠区级民殡葬政策落实情况</t>
  </si>
  <si>
    <t>殡葬宣传资料验收合格率</t>
  </si>
  <si>
    <t>98%</t>
  </si>
  <si>
    <t>反映材料验收合格的情况</t>
  </si>
  <si>
    <t>无主遗体、特困人员死亡遗体处置率</t>
  </si>
  <si>
    <t>部分特殊困难群体区级火化补助保障</t>
  </si>
  <si>
    <t>反映区级惠民殡葬政策落实情况</t>
  </si>
  <si>
    <t>1年</t>
  </si>
  <si>
    <t>殡葬相关政策知晓率</t>
  </si>
  <si>
    <t>反映殡葬相关政策知晓情况
政策知晓率=（实际政策知晓人数/调查总人数）*100%</t>
  </si>
  <si>
    <t>祭祀群众满意度</t>
  </si>
  <si>
    <t>反映祭祀群众满意度满意度情况</t>
  </si>
  <si>
    <t>1、2025年，预计购买结、离婚证10000对*2元/对，共20000元；
2、2024年，印制婚姻登记业务资料，预计40000份*0.25元/对，共10000元；
3、2025年，购买五华区公园式婚姻登记点位场地费，场地使用费3000元/月，一年36000元，网费 168 元/月，一年2016元，水、电费以实际使用费用为准，共：40000元；
4、2025年婚姻登记历史档案电子数据补录工作服务，共79106元。
通过项目实施，全面提升为民服务意识和业务能力。同时，全面做好婚姻登记管理工作，提升婚姻当事人的婚姻家庭责任感。</t>
  </si>
  <si>
    <t>购买结婚证书对数</t>
  </si>
  <si>
    <t>8500</t>
  </si>
  <si>
    <t>对</t>
  </si>
  <si>
    <t>反映购买婚姻登记证书的情况</t>
  </si>
  <si>
    <t>印制婚姻登记声明书份数</t>
  </si>
  <si>
    <t>10000</t>
  </si>
  <si>
    <t>反映印制婚姻登记声明书的情况</t>
  </si>
  <si>
    <t>印制申请补领婚姻登记声明书份数</t>
  </si>
  <si>
    <t>2000</t>
  </si>
  <si>
    <t>反映印制申请补领婚姻登记声明书份数</t>
  </si>
  <si>
    <t>购买离婚证书对数</t>
  </si>
  <si>
    <t>1500</t>
  </si>
  <si>
    <t>台</t>
  </si>
  <si>
    <t>反映购买离婚证书对数</t>
  </si>
  <si>
    <t>购买婚姻登记证书合格率</t>
  </si>
  <si>
    <t>反映婚姻登记证书合格的情况</t>
  </si>
  <si>
    <t>印制婚姻登记声明书合格率</t>
  </si>
  <si>
    <t>反映印制婚姻登记声明书合格的情况</t>
  </si>
  <si>
    <t>项目执行时限</t>
  </si>
  <si>
    <t>反映婚姻登记经费项目执行时间为2024年</t>
  </si>
  <si>
    <t>万元</t>
  </si>
  <si>
    <t>提升婚姻登记工作服务社会能力</t>
  </si>
  <si>
    <t>反映提升婚姻登记工作服务社会能力情况</t>
  </si>
  <si>
    <t>反映服务对象满意度的情况</t>
  </si>
  <si>
    <t>2024年五华区符合条件享受困难残疾人生活补贴的残疾人预计1550人，困难残疾人生活补贴执行发放标准为90元/人/月；2024年，五华区符合条件享受重度残疾人（一级）护理补贴的残疾人预计1400人，重度残疾人（一级）护理补贴标准为110元/人/月；符合条件享受重度残疾人（二级）护理补贴的残疾人预计2600人，重度残疾人（二级）护理补贴标准为90元/人/月。通过以上补贴工作的开展，完善帮扶残疾人社会福利制度等重要指示精神，进一步提高困难残疾人生活补贴和重度残疾人护理补贴（以下统称残疾人两项补贴）制度实施的精准性、科学性、规范性，使有限的补贴资金更公平、更有效地惠及困难和重度残疾人，更有效的做好残疾人两项补贴精准管理工作和发放工作。依照政策规定，组织开展五华区残疾人两项补贴保障工作，按时、足额发放残疾人两项补贴。受益对象满意度&gt;=90%。</t>
  </si>
  <si>
    <t>困难残疾人生活补贴发放人数</t>
  </si>
  <si>
    <t>反映困难残疾人生活补贴发放人数。</t>
  </si>
  <si>
    <t>2024年五华区符合条件享受困难残疾人生活补贴的残疾人预计1550人，困难残疾人生活补贴执行发放标准为90元/人/月；2024年，五华区符合条件享受重度残疾人（一级）护理补贴的残疾人预计1400人，重度残疾人（一级）护理补贴标准为110元/人/月；符合条件享受重度残疾人（二级）护理补贴的残疾人预计2600人，重度残疾人（二级）护理补贴标准为90元/人/月。通过以上补贴工作的开展，完善帮扶残疾人社会福利制度等重要指示精神，进一步提高困难残疾人生活补贴和重度残疾人护理补贴（以下统称残疾人两项补贴）制度实施的精准性、科学性、规范性，使有限的补贴资金更公平、更有效地惠及困难和重度残疾人群体，更有效的做好残疾人两项补贴精准管理工作和发放工作。依照政策规定，组织开展五华区残疾人两项补贴保障工作，按时、足额发放残疾人两项补贴。受益对象满意度&gt;=90%。</t>
  </si>
  <si>
    <t>重度残疾人（一级）护理补贴发放人数</t>
  </si>
  <si>
    <t>反映重度残疾人（一级）护理补贴发放人数。</t>
  </si>
  <si>
    <t>重度残疾人（二级）护理补贴发放人数</t>
  </si>
  <si>
    <t>2600</t>
  </si>
  <si>
    <t>反映重度残疾人（二级）护理补贴发放人数。</t>
  </si>
  <si>
    <t>困难残疾人生活补贴标准</t>
  </si>
  <si>
    <t>90元人/月</t>
  </si>
  <si>
    <t>元/人*月</t>
  </si>
  <si>
    <t>反映困难残疾人生活补贴标准。</t>
  </si>
  <si>
    <t>重度残疾人一级护理补贴标准</t>
  </si>
  <si>
    <t>110元人/月</t>
  </si>
  <si>
    <t>反映重度残疾人一级护理补贴标准。</t>
  </si>
  <si>
    <t>重度残疾人二级护理补贴标准</t>
  </si>
  <si>
    <t>反映重度残疾人二级护理补贴标准。</t>
  </si>
  <si>
    <t>项目完成时间</t>
  </si>
  <si>
    <t>残疾人生活水平情况</t>
  </si>
  <si>
    <t>反映残疾人生活水平情况。</t>
  </si>
  <si>
    <t>根据昆明市人民政府关于贯彻《云南省老年人权益保障条例》的实施意见、《昆明市老年人权益保障条例》，组织推进老龄事业发展，开展老年人关爱工作，定期对老年人进行慰问，预计涉及辖区百岁老人约53人，特困老年人约200人进行慰问，满意度≥90%。
预期达到的效果：进一步加强养老与卫生服务机构建设，不断满足人民群众健康养老服务需求；保障老年人合法权益，发展老龄事业，积极应对人口老龄化，弘扬中华民族敬老、养老、助老的美德。</t>
  </si>
  <si>
    <t>敬老月慰问百岁老年人数</t>
  </si>
  <si>
    <t>53</t>
  </si>
  <si>
    <t>反映敬老月慰问百岁老年人数</t>
  </si>
  <si>
    <t>敬老月资助特困老年人数</t>
  </si>
  <si>
    <t>200</t>
  </si>
  <si>
    <t>反映敬老月资助特困老年人数</t>
  </si>
  <si>
    <t>老龄补贴金的发放到位率</t>
  </si>
  <si>
    <t>反映老龄补贴金的发放及时性、到位率</t>
  </si>
  <si>
    <t>老龄服务工作投诉率</t>
  </si>
  <si>
    <t>逐渐减少</t>
  </si>
  <si>
    <t>反映老龄服务工作投诉率</t>
  </si>
  <si>
    <t>反映预算到位资金支出情况</t>
  </si>
  <si>
    <t>提高健康养老服务水平</t>
  </si>
  <si>
    <t>逐渐提高</t>
  </si>
  <si>
    <t>反映提高健康养老服务水平</t>
  </si>
  <si>
    <t>补助对象满意度</t>
  </si>
  <si>
    <t>反映人民群众满意度</t>
  </si>
  <si>
    <t>为进一步全面深化殡葬改革，加强殡葬管理和政策宣传工作，引导广大群众移风易俗、文明祭祀。2025年，利用清明节、中元节、冬至等特殊时间节点开展殡葬改革宣传工作，印制宣传常规资料共80000份，0.6元/份；2025年，预计处置五华区辖区无主遗体处置76具，一次处置无主遗体标准2000元/具；2024年，五华区预计死亡辖区户籍最低生活保障对象、重点优抚对象110人，发放火化补助，区级部分特殊困难群体一次性火化补助标准为4500元/人。进一步加强我区殡葬管理工作，深化殡葬改革，加强殡葬公共服务与维护人民群众利益相结合，满意度90%。</t>
  </si>
  <si>
    <t>补助农村公益性公墓</t>
  </si>
  <si>
    <t>反应补助农村公益性公墓</t>
  </si>
  <si>
    <t>补助资金审批合格性</t>
  </si>
  <si>
    <t>反应补助资金审批合格性</t>
  </si>
  <si>
    <t>预算到位金额</t>
  </si>
  <si>
    <t>反应经济成本支出情况</t>
  </si>
  <si>
    <t>促进农村公益性公墓建设</t>
  </si>
  <si>
    <t>反应促进农村公益性公墓建设情况</t>
  </si>
  <si>
    <t>受益群众满意度</t>
  </si>
  <si>
    <t>反映受益群众满意度满意度情况</t>
  </si>
  <si>
    <t>购买服务的方式对五华区社会组织党群服务中心和培育发展中心（简称“双中心”）进行项目化运作，保障昆明市五华区社会组织党群活动服务中心、昆明华区社会组织培育发展中心建设及运营，并对具有社会服务功能的社会组织开展能力提升培训，进一步提升我区社会组织服务社会能力，社会组织满意度达95%。</t>
  </si>
  <si>
    <t>服务机构采购</t>
  </si>
  <si>
    <t>反映服务机构采购数量</t>
  </si>
  <si>
    <t>购买服务验收合格率</t>
  </si>
  <si>
    <t>反映购买服务验收合格率</t>
  </si>
  <si>
    <t>项目实施时间2025年1月至12月</t>
  </si>
  <si>
    <t>促进社会组织健康有序发展</t>
  </si>
  <si>
    <t>反映对社会组织健康有序发展的促进作用</t>
  </si>
  <si>
    <t>提高社会组织服务社会水平</t>
  </si>
  <si>
    <t>通过社会组织新成立、年检、注销、撤销登报公告，社会团体、民办非企业单位审查成果，以购买服务方式运维“双中心”，培育发展社会组织政策法规宣传和引导，反映社会组织服务社会情况。</t>
  </si>
  <si>
    <t>社会团体、民办非企业单位满意度</t>
  </si>
  <si>
    <t>反映社会团体、民办非企业单位满意度</t>
  </si>
  <si>
    <t>对遭遇突发事件、意外伤害、重大疾病或其他特殊原因导致基本生活陷入困境，其他社会救助制度暂时无法覆盖或救助之后基本生活暂时仍有严重困难的家庭或个人给予救助的应急性、过渡性、托底性制度安排，充分发挥临时救助托底线、救急难的作用，解决困难群众突发性、紧迫性、临时性生活困难，切实编实织密保障困难群众基本生活的安全网。2025年预计发放900名辖区困难群众临时生活救助。缓解群众生活困难问题，受益对象满意度大于90%</t>
  </si>
  <si>
    <t>辖区困难群众临时生活救助人数</t>
  </si>
  <si>
    <t>符合求助人员数量</t>
  </si>
  <si>
    <t>反映辖区困难群众临时生活救助人数。</t>
  </si>
  <si>
    <t>临时救助合规率</t>
  </si>
  <si>
    <t>反映临时救助是否合规。</t>
  </si>
  <si>
    <t>临时救助金发放完成率</t>
  </si>
  <si>
    <t>反应临时救助金发放完成率</t>
  </si>
  <si>
    <t>临时救助金发放及时性</t>
  </si>
  <si>
    <t>文件规定天数</t>
  </si>
  <si>
    <t>反映临时救助金按时发放率。</t>
  </si>
  <si>
    <t>反应困难群众临时救助水平</t>
  </si>
  <si>
    <t>反映救助对象对社会救助实施的满意度。</t>
  </si>
  <si>
    <t>年度内计划开展：一是计划由区级自行通过购买服务的方式，委托第三方有资质机构对辖区养老机构开展年度运营含一次性建设补助评估，对社区居家养老服务中心开展运营评估，对幸福食堂开展新时代老年人幸福食堂运营评估。二是对敬老院进行区级定向补助，支出敬老院房屋租金及电梯保养费。三是对五华区敬老院资金使用情况进行专项审计。四是开展莲华街道综合养老服务中心装修改造。通过以上工作的开展促进辖区办养老机构健康发展，加强相关机构运营补助管理与监控、促进相关机构规范管理。提升公办机构的兜底保障服务能力。服务对象满意度&gt;=90%。</t>
  </si>
  <si>
    <t>养老机构年度运营补助评估家数</t>
  </si>
  <si>
    <t>21</t>
  </si>
  <si>
    <t>家</t>
  </si>
  <si>
    <t>反映对养老机构年度运营补助评估的情况</t>
  </si>
  <si>
    <t>新时代老年人幸福食堂运营评估家数</t>
  </si>
  <si>
    <t>26</t>
  </si>
  <si>
    <t>反映对老年人幸福食堂进行营运状况评定工作的情况</t>
  </si>
  <si>
    <t>敬老院进行区级定向补助（含护理补助、水电气补助、伙食补助、电梯检测、消防维护等</t>
  </si>
  <si>
    <t>保障敬老院正常开办</t>
  </si>
  <si>
    <t>新建养老机构一次性建设补助家数</t>
  </si>
  <si>
    <t>41</t>
  </si>
  <si>
    <t>反映新建养老机构一次性建设补助家数</t>
  </si>
  <si>
    <t>社区居家养老服务中心运营补助评估工作达标率</t>
  </si>
  <si>
    <t>反映社区居家养老服务中心运营补助评估工作达标率</t>
  </si>
  <si>
    <t>五华区敬老院资金使用情况及固定资产情况进行专项审计达标</t>
  </si>
  <si>
    <t>反映敬老院开办管理情况</t>
  </si>
  <si>
    <t>反映年度成本节约情况</t>
  </si>
  <si>
    <t>有效促进五华区养老服务产业的健康发展</t>
  </si>
  <si>
    <t>反映五华区养老服务产业的健康发展情况</t>
  </si>
  <si>
    <t>服务对象综合满意度</t>
  </si>
  <si>
    <t>年度内开展年检、注销、撤销公告，社会组织年检，社会组织评估，社会组织负责人和从业人员培训，提供社会组织法定代表人离任审计、注销清算审计；组织社会组织2024年度年检和2025年度“双随机、一公开”抽检，在年检和抽检中进行法务、财务审查，对联系不上的处罚对象，要通过邮寄送达、公告送达等方式进行行政处罚事先告知和行政决定书，进一步提升社区社会组织服务社会能力，社会团体、民办非企业单位满意度达95%。</t>
  </si>
  <si>
    <t>社会组织“双随机、一公开”抽检家数</t>
  </si>
  <si>
    <t>反映社会组织“双随机、一公开”抽检的情况</t>
  </si>
  <si>
    <t>年度内开展年检、注销、撤销公告，社会组织年检，社会组织评估，社会组织负责人和从业人员培训，提供社会组织法定代表人离任审计、注销清算审计；组织社会组织2024年度年检和2025年度“双随机一公开”抽检，在年检和抽检中进行法务、财务审查，对联系不上的处罚对象，要通过邮寄送达、公告送达等方式进行行政处罚事先告知和行政决定书，进一步提升社区社会组织服务社会能力，社会团体、民办非企业单位满意度达95%。</t>
  </si>
  <si>
    <t>社会组织法定代表人离任审计、注销清算审计和换届审计家数</t>
  </si>
  <si>
    <t>30</t>
  </si>
  <si>
    <t>反映社会团体、民办非企业单位法定代表人离任审计、注销清算报告审计的情况</t>
  </si>
  <si>
    <t>审计成果提交优良率</t>
  </si>
  <si>
    <t>反映审计成果提交优良情况</t>
  </si>
  <si>
    <t>社会组织新成立、年检、注销、撤销公告项数达标率</t>
  </si>
  <si>
    <t>反映社会组织新成立、年检、注销、撤销公告项数达标情况</t>
  </si>
  <si>
    <t>项目实施时间2022年1月至12月</t>
  </si>
  <si>
    <t>年度内计划开展：一开展黑林铺街道综合养老服务中心可研报告编制。
二是十五五民政事业发行规划项目经费。
通过以上工作的开展促进辖区办养老机构健康发展，完成辖区民政事业长期规划，促进辖区民政事业持续发展、完善服务保障体系建设。报告使用对象对象满意度&gt;=95%。</t>
  </si>
  <si>
    <t>开展黑林铺街道综合养老服务中心可研报告编制</t>
  </si>
  <si>
    <t>反映可行性报告编制情况</t>
  </si>
  <si>
    <t>办养老机构综合养老服务中心项目立项开工</t>
  </si>
  <si>
    <t>服务合同考核优良率</t>
  </si>
  <si>
    <t>反应服务合同考核优良率</t>
  </si>
  <si>
    <t>2025年1月至12月工作完成情况</t>
  </si>
  <si>
    <t>促进辖区民政事业持续发展</t>
  </si>
  <si>
    <t>促进作用明显</t>
  </si>
  <si>
    <t>反映促进辖区民政事业持续发展情况</t>
  </si>
  <si>
    <t>报告使用对象对象满意度</t>
  </si>
  <si>
    <t xml:space="preserve">依照《昆明市社会救助实施办法》及其他工作要求，组织好五华区流浪乞讨人员日常和专项救助工作；督促指导各街道办事处根据属地管理原则开展流浪乞讨人员救助管理工作；配合公安、城管部门开展街面巡查发现、劝导劝离、引导护送、送站救助、送医救治等；及时有效处置城市综合管理网格化流浪乞讨人员数字案件；统筹救助物资保障等，确保生活无着的流浪乞讨人员时的及时救助，提升救助人员基本生活保障，受益对象满意度≥90%。
</t>
  </si>
  <si>
    <t>流浪乞讨人员救助物资，购买棉大衣</t>
  </si>
  <si>
    <t>300</t>
  </si>
  <si>
    <t>件</t>
  </si>
  <si>
    <t>反映流浪乞讨人员救助物资，购买棉大衣的情况</t>
  </si>
  <si>
    <t>流浪乞讨人员救助物资，购买棉被</t>
  </si>
  <si>
    <t>床</t>
  </si>
  <si>
    <t>反映流浪乞讨人员救助物资，购买棉被的情况</t>
  </si>
  <si>
    <t>求助流浪乞讨人员救助率</t>
  </si>
  <si>
    <t>反映符合救助条件的流浪乞讨人员应救尽救的情况
救助率=（实际救助流浪乞讨人数/符合救助条件的求助流浪乞讨人员总数）*100%</t>
  </si>
  <si>
    <t>救助物资验收合格率</t>
  </si>
  <si>
    <t>反映救助物资验收合格率</t>
  </si>
  <si>
    <t>救助对象认定容错率</t>
  </si>
  <si>
    <t>0.5</t>
  </si>
  <si>
    <t>反映救助对象认定容错率</t>
  </si>
  <si>
    <t>提供流浪乞讨人员救助及时率</t>
  </si>
  <si>
    <t>反映对流浪乞讨人员救助的及时性
救助及时性=（规定时间实际救助流浪乞讨人数/符合救助条件的求助流浪乞讨人员总数）*100%</t>
  </si>
  <si>
    <t>有效减少极端事件发生</t>
  </si>
  <si>
    <t>有效减少</t>
  </si>
  <si>
    <t>通过给予流浪乞讨人员救助服务及提高救助物资，送棉大衣和绒衣裤和棉鞋、棉被减少极端事件发生。</t>
  </si>
  <si>
    <t>救助人员满意度</t>
  </si>
  <si>
    <t>反映救助人员满意度</t>
  </si>
  <si>
    <t>单位将及时足额缴纳残疾人就业保障金，促进国家残疾人事业，保障残疾人权益。</t>
  </si>
  <si>
    <t>在规定时间范围内及时缴纳残疾人保障金</t>
  </si>
  <si>
    <t>及时</t>
  </si>
  <si>
    <t>反映是否在规定时间范围内及时缴纳残疾人保障金</t>
  </si>
  <si>
    <t>45000</t>
  </si>
  <si>
    <t>反映残疾人保障金实际级缴纳金额是否小于预算金额。</t>
  </si>
  <si>
    <t>保障部门正常运转</t>
  </si>
  <si>
    <t>有效保障</t>
  </si>
  <si>
    <t>反映部门（单位）运转情况。</t>
  </si>
  <si>
    <t>有效保障残疾人就业权利</t>
  </si>
  <si>
    <t>反映保障残疾人就业权利情况。</t>
  </si>
  <si>
    <t>反映部门（单位）人员对工资福利发放的满意程度。</t>
  </si>
  <si>
    <t>反映社会公众对部门（单位）履职情况的满意程度。</t>
  </si>
  <si>
    <t>依法依规，组织开展五华区收养登记工作；购买社会服务，开展收养能力评估工作。
1、开展收养评估工作,9件，为进一步规范收养行为，加强收养登记管理和政策宣传工作，保障被收养未成年人的合法权益；
2、收养能力评估评估小组需要3人以上，加强政策宣传，依法依规开展收养登记管理及收养能力评估工作，切实保障被收养未成年人的合法权益。
通过项目实施，为一步加强和改进我区流浪乞讨人员救助管理工作，积极履行智慧城市综合管理工作网格化职责，使流浪乞讨人员的合法权益得到保障，使社会综合治理进一步深入。</t>
  </si>
  <si>
    <t>开展收养能力评估小组人数</t>
  </si>
  <si>
    <t>反映开展收养能力评估小组人数的情况</t>
  </si>
  <si>
    <t>昆明市其他地区开展收养评估件数</t>
  </si>
  <si>
    <t>反映昆明市其他地区开展收养评估件数</t>
  </si>
  <si>
    <t>云南省内昆明市外开展收养评估件数</t>
  </si>
  <si>
    <t>反映云南省内昆明市外开展收养评估件数</t>
  </si>
  <si>
    <t>五个主城区及高新、旅游度假、经开区内开展收养评估件数</t>
  </si>
  <si>
    <t>反映五个主城区及高新、旅游度假、经开区内开展收养评估件数</t>
  </si>
  <si>
    <t>云南省以外开展收养评估件数</t>
  </si>
  <si>
    <t>反映云南省以外开展收养评估件数</t>
  </si>
  <si>
    <t>收养能力评估达标率</t>
  </si>
  <si>
    <t>反映收养能力评估的情况</t>
  </si>
  <si>
    <t>收养评估工作开展时间</t>
  </si>
  <si>
    <t>反映及时发布收养登记公告的时间</t>
  </si>
  <si>
    <t>保障被收养未成年的合法权益</t>
  </si>
  <si>
    <t>通过及时登记收养登记公告，开展收养能力评估反映保障被收养未成年的合法权益</t>
  </si>
  <si>
    <t>被收养人员满意度</t>
  </si>
  <si>
    <t>反映被收养人员满意度</t>
  </si>
  <si>
    <t>对于从一九六一年到本通知下达之日期间精减退职的一九五七年年底以前参加工作并发给了一次性退职补助金的职工，凡是现在全部或者大部丧失劳动能力，或者年老体弱，或者长期患病影响劳动较大，而家庭生活无依靠的，由当地民政部门按月发给本人原标准工资百分之四十的救济费。认真落实相关文件规定，2025年预计发放享受原工资40%救济7人；发放2/3医疗费救济17人；享受六十年代精减退职定期定量补助10人；特困、低保家庭临时送精神病院精神病人医疗费30人；精神病院精神病人（集中供养）医疗费19人。困难人员保障水平有所提升，受益对象满意度90%以上</t>
  </si>
  <si>
    <t>2/3医疗费救济人数</t>
  </si>
  <si>
    <t>17</t>
  </si>
  <si>
    <t>反映2/3医疗费救济人数。</t>
  </si>
  <si>
    <t>六十年代精减退职定期定量补助人数</t>
  </si>
  <si>
    <t>反映六十年代精减退职定期定量补助人数。</t>
  </si>
  <si>
    <t>特困、低保家庭临时送精神病院精神病人医疗费预计人数</t>
  </si>
  <si>
    <t>反映特困、低保家庭临时送精神病院精神病人医疗费预计人数。</t>
  </si>
  <si>
    <t>精神病院精神病人（集中供养）医疗费人数</t>
  </si>
  <si>
    <t>19</t>
  </si>
  <si>
    <t>反映精神病院精神病人（集中供养）医疗费人数。</t>
  </si>
  <si>
    <t>享受原工资40%救济人数</t>
  </si>
  <si>
    <t>反映享受原工资40%救济人数。</t>
  </si>
  <si>
    <t>救助人员发放完成率</t>
  </si>
  <si>
    <t>反应救助人员发放完成率</t>
  </si>
  <si>
    <t>救助人员合规性</t>
  </si>
  <si>
    <t>反映救助人员合规性</t>
  </si>
  <si>
    <t>补助金发放及时率</t>
  </si>
  <si>
    <t>政策文件要求天数</t>
  </si>
  <si>
    <t>天</t>
  </si>
  <si>
    <t>反映补助按时发放率</t>
  </si>
  <si>
    <t>反应人均标准补助金额</t>
  </si>
  <si>
    <t>符合救助条件群众生活水平情况</t>
  </si>
  <si>
    <t>反映符合救助条件群众生活水平情况</t>
  </si>
  <si>
    <t>反映受益对象满意度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</si>
  <si>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</si>
  <si>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</si>
  <si>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</si>
  <si>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</si>
  <si>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</si>
  <si>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</si>
  <si>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</si>
  <si>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</si>
  <si>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</si>
  <si>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</si>
  <si>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</si>
  <si>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</si>
  <si>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</si>
  <si>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</si>
  <si>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</si>
  <si>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</si>
  <si>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</si>
  <si>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</si>
  <si>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</si>
  <si>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</si>
  <si>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</si>
  <si>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</si>
  <si>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</si>
  <si>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</si>
  <si>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</si>
  <si>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</si>
  <si>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社会组织法律服务</t>
  </si>
  <si>
    <t>A1002 社会组织建设与管理服务</t>
  </si>
  <si>
    <t>A 公共服务</t>
  </si>
  <si>
    <t>依据工作计划，2025年预计产生诉讼代理费20000元。</t>
  </si>
  <si>
    <t>社会组织审计</t>
  </si>
  <si>
    <t>依据以前年度资金支出情况及工作计划。按照五华区人民政府《关于动态调整&lt;区政府部门行政审批中介服务事项目录清单&gt;的通知》和云南省民政厅《云南省社会组织审计指南》有关规定，由审批部门委托会计师事务所开展社会组织法定代表人离任审计、注销清算审计和换届审计。2025年预计新产生审计费用296000元。</t>
  </si>
  <si>
    <t>行政处罚所需邮递、登报公告</t>
  </si>
  <si>
    <t>根据工作计划。按年度开展行政处罚，撤销无法联系“僵尸型”社会组织。按照《中华人民共和国行政处罚法》及有关程序规定，对联系不上的处罚对象，要通过邮寄送达、公告送达等方式进行行政处罚事先告知和行政决定书。
1.2025年预计产生邮寄、登报公告等费用10000元。</t>
  </si>
  <si>
    <t>低保宣传资料和文件汇编印刷</t>
  </si>
  <si>
    <t>A0403 社会救助服务</t>
  </si>
  <si>
    <t>低保宣传资料和文件汇编</t>
  </si>
  <si>
    <t>预算09-1表</t>
  </si>
  <si>
    <t>单位名称：昆明市五华区民政局</t>
  </si>
  <si>
    <t>单位名称（项目）</t>
  </si>
  <si>
    <t>地区</t>
  </si>
  <si>
    <t>备注：昆明市五华区民政局2025年无区对下转移支付资金。</t>
  </si>
  <si>
    <t>预算09-2表</t>
  </si>
  <si>
    <t>备注：昆明市五华区民政局2025年无区对下转移支付资金，故无区对下转移支付绩效目标。</t>
  </si>
  <si>
    <t xml:space="preserve">预算10表
</t>
  </si>
  <si>
    <t>资产类别</t>
  </si>
  <si>
    <t>资产分类代码.名称</t>
  </si>
  <si>
    <t>资产名称</t>
  </si>
  <si>
    <t>计量单位</t>
  </si>
  <si>
    <t>财政部门批复数（元）</t>
  </si>
  <si>
    <t>单价</t>
  </si>
  <si>
    <t>金额</t>
  </si>
  <si>
    <t>备注：昆明市五华区民政局2025年无新增资产配置。</t>
  </si>
  <si>
    <t>预算11表</t>
  </si>
  <si>
    <t>上级补助</t>
  </si>
  <si>
    <r>
      <rPr>
        <sz val="10"/>
        <rFont val="宋体"/>
        <charset val="0"/>
      </rPr>
      <t>备注：昆明市五华区民政</t>
    </r>
    <r>
      <rPr>
        <sz val="10"/>
        <rFont val="Arial"/>
        <charset val="0"/>
      </rPr>
      <t>2025</t>
    </r>
    <r>
      <rPr>
        <sz val="10"/>
        <rFont val="宋体"/>
        <charset val="0"/>
      </rPr>
      <t>年无上级补助项目支出预算。</t>
    </r>
  </si>
  <si>
    <t>预算12表</t>
  </si>
  <si>
    <t>项目级次</t>
  </si>
  <si>
    <t>112 社会保障缴费</t>
  </si>
  <si>
    <t>本级</t>
  </si>
  <si>
    <t>216 其他公用支出</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</si>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</sst>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0"/>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49" fontId="37" fillId="0" borderId="7">
      <alignment horizontal="left" vertical="center" wrapText="1"/>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0" fontId="37" fillId="0" borderId="7">
      <alignment horizontal="right" vertical="center"/>
    </xf>
    <xf numFmtId="180" fontId="37" fillId="0" borderId="7">
      <alignment horizontal="right" vertical="center"/>
    </xf>
    <xf numFmtId="0" fontId="37" fillId="0" borderId="0">
      <alignment vertical="top"/>
      <protection locked="0"/>
    </xf>
    <xf numFmtId="0" fontId="9" fillId="0" borderId="0"/>
  </cellStyleXfs>
  <cellXfs count="238">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1" applyNumberFormat="1" applyFont="1" applyFill="1" applyBorder="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0" applyFont="1" applyFill="1" applyBorder="1" applyAlignment="1"/>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9" fillId="0" borderId="0" xfId="58" applyFont="1" applyFill="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9" fillId="0" borderId="0" xfId="57" applyFont="1" applyFill="1" applyBorder="1" applyAlignment="1" applyProtection="1">
      <alignment vertical="center"/>
    </xf>
    <xf numFmtId="0" fontId="0" fillId="0" borderId="0" xfId="0" applyFont="1" applyBorder="1" applyAlignment="1">
      <alignment horizontal="center" vertical="center"/>
    </xf>
    <xf numFmtId="0" fontId="1" fillId="0" borderId="0" xfId="0" applyFont="1" applyBorder="1" applyAlignment="1">
      <alignment horizontal="right" vertical="center"/>
    </xf>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2"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7" xfId="0" applyFont="1" applyBorder="1" applyAlignment="1">
      <alignment vertical="center" wrapText="1"/>
    </xf>
    <xf numFmtId="0" fontId="9" fillId="0" borderId="0" xfId="57"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1" fillId="0" borderId="0" xfId="0" applyFont="1" applyFill="1" applyBorder="1" applyAlignment="1" applyProtection="1">
      <alignment horizontal="right"/>
      <protection locked="0"/>
    </xf>
    <xf numFmtId="49" fontId="11"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1" fillId="0" borderId="0" xfId="0" applyFont="1" applyBorder="1" applyAlignment="1">
      <alignment vertical="top"/>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0" fontId="2" fillId="0" borderId="14"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176" fontId="5" fillId="0" borderId="16" xfId="0" applyNumberFormat="1" applyFont="1" applyFill="1" applyBorder="1" applyAlignment="1">
      <alignment horizontal="right" vertical="center"/>
    </xf>
    <xf numFmtId="176" fontId="5" fillId="0" borderId="17" xfId="0" applyNumberFormat="1" applyFont="1" applyFill="1" applyBorder="1" applyAlignment="1">
      <alignment horizontal="right" vertical="center"/>
    </xf>
    <xf numFmtId="0" fontId="14" fillId="0" borderId="0" xfId="57" applyFont="1" applyFill="1" applyAlignment="1" applyProtection="1">
      <alignment horizontal="left" vertical="center"/>
    </xf>
    <xf numFmtId="0" fontId="2" fillId="0" borderId="0" xfId="0" applyFont="1" applyBorder="1" applyAlignment="1">
      <alignment horizontal="right" vertical="center"/>
    </xf>
    <xf numFmtId="0" fontId="12"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0" borderId="0" xfId="0" applyFont="1" applyFill="1" applyBorder="1" applyAlignment="1">
      <alignment horizontal="left" vertical="center"/>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176" fontId="17" fillId="0" borderId="7"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15" sqref="B15"/>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6"/>
      <c r="B2" s="46"/>
      <c r="C2" s="46"/>
      <c r="D2" s="47" t="s">
        <v>0</v>
      </c>
    </row>
    <row r="3" ht="41.25" customHeight="1" spans="1:4">
      <c r="A3" s="41" t="str">
        <f>"2025"&amp;"年部门财务收支预算总表"</f>
        <v>2025年部门财务收支预算总表</v>
      </c>
    </row>
    <row r="4" ht="17.25" customHeight="1" spans="1:4">
      <c r="A4" s="44" t="str">
        <f>"单位名称："&amp;"昆明市五华区民政局"</f>
        <v>单位名称：昆明市五华区民政局</v>
      </c>
      <c r="B4" s="205"/>
      <c r="D4" s="155" t="s">
        <v>1</v>
      </c>
    </row>
    <row r="5" ht="23.25" customHeight="1" spans="1:4">
      <c r="A5" s="206" t="s">
        <v>2</v>
      </c>
      <c r="B5" s="207"/>
      <c r="C5" s="206" t="s">
        <v>3</v>
      </c>
      <c r="D5" s="207"/>
    </row>
    <row r="6" ht="24" customHeight="1" spans="1:4">
      <c r="A6" s="206" t="s">
        <v>4</v>
      </c>
      <c r="B6" s="206" t="s">
        <v>5</v>
      </c>
      <c r="C6" s="206" t="s">
        <v>6</v>
      </c>
      <c r="D6" s="206" t="s">
        <v>5</v>
      </c>
    </row>
    <row r="7" ht="17.25" customHeight="1" spans="1:4">
      <c r="A7" s="208" t="s">
        <v>7</v>
      </c>
      <c r="B7" s="146">
        <v>59612331.33</v>
      </c>
      <c r="C7" s="208" t="s">
        <v>8</v>
      </c>
      <c r="D7" s="146"/>
    </row>
    <row r="8" ht="17.25" customHeight="1" spans="1:4">
      <c r="A8" s="208" t="s">
        <v>9</v>
      </c>
      <c r="B8" s="146">
        <v>1165000</v>
      </c>
      <c r="C8" s="208" t="s">
        <v>10</v>
      </c>
      <c r="D8" s="146"/>
    </row>
    <row r="9" ht="17.25" customHeight="1" spans="1:4">
      <c r="A9" s="208" t="s">
        <v>11</v>
      </c>
      <c r="B9" s="146"/>
      <c r="C9" s="237" t="s">
        <v>12</v>
      </c>
      <c r="D9" s="146"/>
    </row>
    <row r="10" ht="17.25" customHeight="1" spans="1:4">
      <c r="A10" s="208" t="s">
        <v>13</v>
      </c>
      <c r="B10" s="146"/>
      <c r="C10" s="237" t="s">
        <v>14</v>
      </c>
      <c r="D10" s="146"/>
    </row>
    <row r="11" ht="17.25" customHeight="1" spans="1:4">
      <c r="A11" s="208" t="s">
        <v>15</v>
      </c>
      <c r="B11" s="146"/>
      <c r="C11" s="237" t="s">
        <v>16</v>
      </c>
      <c r="D11" s="146"/>
    </row>
    <row r="12" ht="17.25" customHeight="1" spans="1:4">
      <c r="A12" s="208" t="s">
        <v>17</v>
      </c>
      <c r="B12" s="146"/>
      <c r="C12" s="237" t="s">
        <v>18</v>
      </c>
      <c r="D12" s="146"/>
    </row>
    <row r="13" ht="17.25" customHeight="1" spans="1:4">
      <c r="A13" s="208" t="s">
        <v>19</v>
      </c>
      <c r="B13" s="146"/>
      <c r="C13" s="22" t="s">
        <v>20</v>
      </c>
      <c r="D13" s="146"/>
    </row>
    <row r="14" ht="17.25" customHeight="1" spans="1:4">
      <c r="A14" s="208" t="s">
        <v>21</v>
      </c>
      <c r="B14" s="146"/>
      <c r="C14" s="22" t="s">
        <v>22</v>
      </c>
      <c r="D14" s="146">
        <v>58422866.43</v>
      </c>
    </row>
    <row r="15" ht="17.25" customHeight="1" spans="1:4">
      <c r="A15" s="208" t="s">
        <v>23</v>
      </c>
      <c r="B15" s="146"/>
      <c r="C15" s="22" t="s">
        <v>24</v>
      </c>
      <c r="D15" s="146">
        <v>716358.24</v>
      </c>
    </row>
    <row r="16" ht="17.25" customHeight="1" spans="1:4">
      <c r="A16" s="208" t="s">
        <v>25</v>
      </c>
      <c r="B16" s="146"/>
      <c r="C16" s="22" t="s">
        <v>26</v>
      </c>
      <c r="D16" s="146"/>
    </row>
    <row r="17" ht="17.25" customHeight="1" spans="1:4">
      <c r="A17" s="209"/>
      <c r="B17" s="146"/>
      <c r="C17" s="22" t="s">
        <v>27</v>
      </c>
      <c r="D17" s="146"/>
    </row>
    <row r="18" ht="17.25" customHeight="1" spans="1:4">
      <c r="A18" s="210"/>
      <c r="B18" s="146"/>
      <c r="C18" s="22" t="s">
        <v>28</v>
      </c>
      <c r="D18" s="146"/>
    </row>
    <row r="19" ht="17.25" customHeight="1" spans="1:4">
      <c r="A19" s="210"/>
      <c r="B19" s="146"/>
      <c r="C19" s="22" t="s">
        <v>29</v>
      </c>
      <c r="D19" s="146"/>
    </row>
    <row r="20" ht="17.25" customHeight="1" spans="1:4">
      <c r="A20" s="210"/>
      <c r="B20" s="146"/>
      <c r="C20" s="22" t="s">
        <v>30</v>
      </c>
      <c r="D20" s="146"/>
    </row>
    <row r="21" ht="17.25" customHeight="1" spans="1:4">
      <c r="A21" s="210"/>
      <c r="B21" s="146"/>
      <c r="C21" s="22" t="s">
        <v>31</v>
      </c>
      <c r="D21" s="146"/>
    </row>
    <row r="22" ht="17.25" customHeight="1" spans="1:4">
      <c r="A22" s="210"/>
      <c r="B22" s="146"/>
      <c r="C22" s="22" t="s">
        <v>32</v>
      </c>
      <c r="D22" s="146"/>
    </row>
    <row r="23" ht="17.25" customHeight="1" spans="1:4">
      <c r="A23" s="210"/>
      <c r="B23" s="146"/>
      <c r="C23" s="22" t="s">
        <v>33</v>
      </c>
      <c r="D23" s="146"/>
    </row>
    <row r="24" ht="17.25" customHeight="1" spans="1:4">
      <c r="A24" s="210"/>
      <c r="B24" s="146"/>
      <c r="C24" s="22" t="s">
        <v>34</v>
      </c>
      <c r="D24" s="146"/>
    </row>
    <row r="25" ht="17.25" customHeight="1" spans="1:4">
      <c r="A25" s="210"/>
      <c r="B25" s="146"/>
      <c r="C25" s="22" t="s">
        <v>35</v>
      </c>
      <c r="D25" s="146">
        <v>473106.66</v>
      </c>
    </row>
    <row r="26" ht="17.25" customHeight="1" spans="1:4">
      <c r="A26" s="210"/>
      <c r="B26" s="146"/>
      <c r="C26" s="22" t="s">
        <v>36</v>
      </c>
      <c r="D26" s="146"/>
    </row>
    <row r="27" ht="17.25" customHeight="1" spans="1:4">
      <c r="A27" s="210"/>
      <c r="B27" s="146"/>
      <c r="C27" s="209" t="s">
        <v>37</v>
      </c>
      <c r="D27" s="146"/>
    </row>
    <row r="28" ht="17.25" customHeight="1" spans="1:4">
      <c r="A28" s="210"/>
      <c r="B28" s="146"/>
      <c r="C28" s="22" t="s">
        <v>38</v>
      </c>
      <c r="D28" s="146"/>
    </row>
    <row r="29" ht="16.5" customHeight="1" spans="1:4">
      <c r="A29" s="210"/>
      <c r="B29" s="146"/>
      <c r="C29" s="22" t="s">
        <v>39</v>
      </c>
      <c r="D29" s="146"/>
    </row>
    <row r="30" ht="16.5" customHeight="1" spans="1:4">
      <c r="A30" s="210"/>
      <c r="B30" s="146"/>
      <c r="C30" s="209" t="s">
        <v>40</v>
      </c>
      <c r="D30" s="146">
        <v>1165000</v>
      </c>
    </row>
    <row r="31" ht="17.25" customHeight="1" spans="1:4">
      <c r="A31" s="210"/>
      <c r="B31" s="146"/>
      <c r="C31" s="209" t="s">
        <v>41</v>
      </c>
      <c r="D31" s="146"/>
    </row>
    <row r="32" ht="17.25" customHeight="1" spans="1:4">
      <c r="A32" s="210"/>
      <c r="B32" s="146"/>
      <c r="C32" s="22" t="s">
        <v>42</v>
      </c>
      <c r="D32" s="146"/>
    </row>
    <row r="33" ht="16.5" customHeight="1" spans="1:4">
      <c r="A33" s="210" t="s">
        <v>43</v>
      </c>
      <c r="B33" s="146">
        <v>60777331.33</v>
      </c>
      <c r="C33" s="210" t="s">
        <v>44</v>
      </c>
      <c r="D33" s="146">
        <v>60777331.33</v>
      </c>
    </row>
    <row r="34" ht="16.5" customHeight="1" spans="1:4">
      <c r="A34" s="209" t="s">
        <v>45</v>
      </c>
      <c r="B34" s="146"/>
      <c r="C34" s="209" t="s">
        <v>46</v>
      </c>
      <c r="D34" s="146"/>
    </row>
    <row r="35" ht="16.5" customHeight="1" spans="1:4">
      <c r="A35" s="22" t="s">
        <v>47</v>
      </c>
      <c r="B35" s="146"/>
      <c r="C35" s="22" t="s">
        <v>47</v>
      </c>
      <c r="D35" s="146"/>
    </row>
    <row r="36" ht="16.5" customHeight="1" spans="1:4">
      <c r="A36" s="22" t="s">
        <v>48</v>
      </c>
      <c r="B36" s="146"/>
      <c r="C36" s="22" t="s">
        <v>49</v>
      </c>
      <c r="D36" s="146"/>
    </row>
    <row r="37" ht="16.5" customHeight="1" spans="1:4">
      <c r="A37" s="211" t="s">
        <v>50</v>
      </c>
      <c r="B37" s="146">
        <v>60777331.33</v>
      </c>
      <c r="C37" s="211" t="s">
        <v>51</v>
      </c>
      <c r="D37" s="146">
        <v>60777331.33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topLeftCell="D1" workbookViewId="0">
      <pane ySplit="1" topLeftCell="A2" activePane="bottomLeft" state="frozen"/>
      <selection/>
      <selection pane="bottomLeft" activeCell="C25" sqref="C25"/>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33">
        <v>1</v>
      </c>
      <c r="B2" s="134">
        <v>0</v>
      </c>
      <c r="C2" s="133">
        <v>1</v>
      </c>
      <c r="D2" s="135"/>
      <c r="E2" s="135"/>
      <c r="F2" s="136" t="s">
        <v>880</v>
      </c>
    </row>
    <row r="3" ht="42" customHeight="1" spans="1:6">
      <c r="A3" s="137" t="str">
        <f>"2025"&amp;"年部门政府性基金预算支出预算表"</f>
        <v>2025年部门政府性基金预算支出预算表</v>
      </c>
      <c r="B3" s="137" t="s">
        <v>881</v>
      </c>
      <c r="C3" s="138"/>
      <c r="D3" s="139"/>
      <c r="E3" s="139"/>
      <c r="F3" s="139"/>
    </row>
    <row r="4" ht="13.5" customHeight="1" spans="1:6">
      <c r="A4" s="6" t="str">
        <f>"单位名称："&amp;"昆明市五华区民政局"</f>
        <v>单位名称：昆明市五华区民政局</v>
      </c>
      <c r="B4" s="6" t="s">
        <v>882</v>
      </c>
      <c r="C4" s="133"/>
      <c r="D4" s="135"/>
      <c r="E4" s="135"/>
      <c r="F4" s="136" t="s">
        <v>1</v>
      </c>
    </row>
    <row r="5" ht="19.5" customHeight="1" spans="1:6">
      <c r="A5" s="140" t="s">
        <v>223</v>
      </c>
      <c r="B5" s="141" t="s">
        <v>73</v>
      </c>
      <c r="C5" s="140" t="s">
        <v>74</v>
      </c>
      <c r="D5" s="12" t="s">
        <v>883</v>
      </c>
      <c r="E5" s="13"/>
      <c r="F5" s="14"/>
    </row>
    <row r="6" ht="18.75" customHeight="1" spans="1:6">
      <c r="A6" s="142"/>
      <c r="B6" s="143"/>
      <c r="C6" s="142"/>
      <c r="D6" s="17" t="s">
        <v>55</v>
      </c>
      <c r="E6" s="12" t="s">
        <v>76</v>
      </c>
      <c r="F6" s="17" t="s">
        <v>77</v>
      </c>
    </row>
    <row r="7" ht="18.75" customHeight="1" spans="1:6">
      <c r="A7" s="63">
        <v>1</v>
      </c>
      <c r="B7" s="144" t="s">
        <v>84</v>
      </c>
      <c r="C7" s="63">
        <v>3</v>
      </c>
      <c r="D7" s="145">
        <v>4</v>
      </c>
      <c r="E7" s="145">
        <v>5</v>
      </c>
      <c r="F7" s="145">
        <v>6</v>
      </c>
    </row>
    <row r="8" ht="21" customHeight="1" spans="1:6">
      <c r="A8" s="22" t="s">
        <v>70</v>
      </c>
      <c r="B8" s="22"/>
      <c r="C8" s="22"/>
      <c r="D8" s="146">
        <v>1165000</v>
      </c>
      <c r="E8" s="146"/>
      <c r="F8" s="146">
        <v>1165000</v>
      </c>
    </row>
    <row r="9" ht="21" customHeight="1" spans="1:6">
      <c r="A9" s="22"/>
      <c r="B9" s="22" t="s">
        <v>169</v>
      </c>
      <c r="C9" s="22" t="s">
        <v>82</v>
      </c>
      <c r="D9" s="146">
        <v>1165000</v>
      </c>
      <c r="E9" s="146"/>
      <c r="F9" s="146">
        <v>1165000</v>
      </c>
    </row>
    <row r="10" ht="21" customHeight="1" spans="1:6">
      <c r="A10" s="25"/>
      <c r="B10" s="147" t="s">
        <v>170</v>
      </c>
      <c r="C10" s="147" t="s">
        <v>171</v>
      </c>
      <c r="D10" s="146">
        <v>1165000</v>
      </c>
      <c r="E10" s="146"/>
      <c r="F10" s="146">
        <v>1165000</v>
      </c>
    </row>
    <row r="11" ht="21" customHeight="1" spans="1:6">
      <c r="A11" s="25"/>
      <c r="B11" s="148" t="s">
        <v>172</v>
      </c>
      <c r="C11" s="148" t="s">
        <v>173</v>
      </c>
      <c r="D11" s="146">
        <v>1165000</v>
      </c>
      <c r="E11" s="146"/>
      <c r="F11" s="146">
        <v>1165000</v>
      </c>
    </row>
    <row r="12" ht="18.75" customHeight="1" spans="1:6">
      <c r="A12" s="149" t="s">
        <v>212</v>
      </c>
      <c r="B12" s="149" t="s">
        <v>212</v>
      </c>
      <c r="C12" s="150" t="s">
        <v>212</v>
      </c>
      <c r="D12" s="146">
        <v>1165000</v>
      </c>
      <c r="E12" s="146"/>
      <c r="F12" s="146">
        <v>1165000</v>
      </c>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E1" workbookViewId="0">
      <pane ySplit="1" topLeftCell="A2" activePane="bottomLeft" state="frozen"/>
      <selection/>
      <selection pane="bottomLeft"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67"/>
      <c r="B1" s="67"/>
      <c r="C1" s="67"/>
      <c r="D1" s="67"/>
      <c r="E1" s="67"/>
      <c r="F1" s="67"/>
      <c r="G1" s="67"/>
      <c r="H1" s="67"/>
      <c r="I1" s="67"/>
      <c r="J1" s="67"/>
      <c r="K1" s="67"/>
      <c r="L1" s="67"/>
      <c r="M1" s="67"/>
      <c r="N1" s="67"/>
      <c r="O1" s="67"/>
      <c r="P1" s="67"/>
      <c r="Q1" s="67"/>
      <c r="R1" s="67"/>
      <c r="S1" s="67"/>
    </row>
    <row r="2" ht="15.75" customHeight="1" spans="1:19">
      <c r="B2" s="92"/>
      <c r="C2" s="92"/>
      <c r="R2" s="69"/>
      <c r="S2" s="69" t="s">
        <v>884</v>
      </c>
    </row>
    <row r="3" ht="41.25" customHeight="1" spans="1:19">
      <c r="A3" s="70" t="str">
        <f>"2025"&amp;"年部门政府采购预算表"</f>
        <v>2025年部门政府采购预算表</v>
      </c>
      <c r="B3" s="72"/>
      <c r="C3" s="72"/>
      <c r="D3" s="71"/>
      <c r="E3" s="71"/>
      <c r="F3" s="71"/>
      <c r="G3" s="71"/>
      <c r="H3" s="71"/>
      <c r="I3" s="71"/>
      <c r="J3" s="71"/>
      <c r="K3" s="71"/>
      <c r="L3" s="71"/>
      <c r="M3" s="72"/>
      <c r="N3" s="71"/>
      <c r="O3" s="71"/>
      <c r="P3" s="72"/>
      <c r="Q3" s="71"/>
      <c r="R3" s="72"/>
      <c r="S3" s="72"/>
    </row>
    <row r="4" ht="18.75" customHeight="1" spans="1:19">
      <c r="A4" s="123" t="str">
        <f>"单位名称："&amp;"昆明市五华区民政局"</f>
        <v>单位名称：昆明市五华区民政局</v>
      </c>
      <c r="B4" s="97"/>
      <c r="C4" s="97"/>
      <c r="D4" s="124"/>
      <c r="E4" s="124"/>
      <c r="F4" s="124"/>
      <c r="G4" s="124"/>
      <c r="H4" s="124"/>
      <c r="I4" s="124"/>
      <c r="J4" s="124"/>
      <c r="K4" s="124"/>
      <c r="L4" s="124"/>
      <c r="R4" s="76"/>
      <c r="S4" s="125" t="s">
        <v>1</v>
      </c>
    </row>
    <row r="5" ht="15.75" customHeight="1" spans="1:19">
      <c r="A5" s="81" t="s">
        <v>222</v>
      </c>
      <c r="B5" s="99" t="s">
        <v>223</v>
      </c>
      <c r="C5" s="99" t="s">
        <v>885</v>
      </c>
      <c r="D5" s="100" t="s">
        <v>886</v>
      </c>
      <c r="E5" s="100" t="s">
        <v>887</v>
      </c>
      <c r="F5" s="100" t="s">
        <v>888</v>
      </c>
      <c r="G5" s="100" t="s">
        <v>889</v>
      </c>
      <c r="H5" s="100" t="s">
        <v>890</v>
      </c>
      <c r="I5" s="101" t="s">
        <v>230</v>
      </c>
      <c r="J5" s="101"/>
      <c r="K5" s="101"/>
      <c r="L5" s="101"/>
      <c r="M5" s="102"/>
      <c r="N5" s="101"/>
      <c r="O5" s="101"/>
      <c r="P5" s="103"/>
      <c r="Q5" s="101"/>
      <c r="R5" s="102"/>
      <c r="S5" s="79"/>
    </row>
    <row r="6" ht="17.25" customHeight="1" spans="1:19">
      <c r="A6" s="104"/>
      <c r="B6" s="105"/>
      <c r="C6" s="105"/>
      <c r="D6" s="106"/>
      <c r="E6" s="106"/>
      <c r="F6" s="106"/>
      <c r="G6" s="106"/>
      <c r="H6" s="106"/>
      <c r="I6" s="106" t="s">
        <v>55</v>
      </c>
      <c r="J6" s="106" t="s">
        <v>58</v>
      </c>
      <c r="K6" s="106" t="s">
        <v>891</v>
      </c>
      <c r="L6" s="106" t="s">
        <v>892</v>
      </c>
      <c r="M6" s="107" t="s">
        <v>893</v>
      </c>
      <c r="N6" s="108" t="s">
        <v>894</v>
      </c>
      <c r="O6" s="108"/>
      <c r="P6" s="109"/>
      <c r="Q6" s="108"/>
      <c r="R6" s="110"/>
      <c r="S6" s="111"/>
    </row>
    <row r="7" ht="54" customHeight="1" spans="1:19">
      <c r="A7" s="112"/>
      <c r="B7" s="111"/>
      <c r="C7" s="111"/>
      <c r="D7" s="113"/>
      <c r="E7" s="113"/>
      <c r="F7" s="113"/>
      <c r="G7" s="113"/>
      <c r="H7" s="113"/>
      <c r="I7" s="113"/>
      <c r="J7" s="113" t="s">
        <v>57</v>
      </c>
      <c r="K7" s="113"/>
      <c r="L7" s="113"/>
      <c r="M7" s="114"/>
      <c r="N7" s="113" t="s">
        <v>57</v>
      </c>
      <c r="O7" s="113" t="s">
        <v>64</v>
      </c>
      <c r="P7" s="111" t="s">
        <v>65</v>
      </c>
      <c r="Q7" s="113" t="s">
        <v>66</v>
      </c>
      <c r="R7" s="114" t="s">
        <v>67</v>
      </c>
      <c r="S7" s="111" t="s">
        <v>68</v>
      </c>
    </row>
    <row r="8" ht="18" customHeight="1" spans="1:19">
      <c r="A8" s="126">
        <v>1</v>
      </c>
      <c r="B8" s="126" t="s">
        <v>84</v>
      </c>
      <c r="C8" s="127">
        <v>3</v>
      </c>
      <c r="D8" s="127">
        <v>4</v>
      </c>
      <c r="E8" s="126">
        <v>5</v>
      </c>
      <c r="F8" s="126">
        <v>6</v>
      </c>
      <c r="G8" s="126">
        <v>7</v>
      </c>
      <c r="H8" s="126">
        <v>8</v>
      </c>
      <c r="I8" s="126">
        <v>9</v>
      </c>
      <c r="J8" s="126">
        <v>10</v>
      </c>
      <c r="K8" s="126">
        <v>11</v>
      </c>
      <c r="L8" s="126">
        <v>12</v>
      </c>
      <c r="M8" s="126">
        <v>13</v>
      </c>
      <c r="N8" s="126">
        <v>14</v>
      </c>
      <c r="O8" s="126">
        <v>15</v>
      </c>
      <c r="P8" s="126">
        <v>16</v>
      </c>
      <c r="Q8" s="126">
        <v>17</v>
      </c>
      <c r="R8" s="126">
        <v>18</v>
      </c>
      <c r="S8" s="126">
        <v>19</v>
      </c>
    </row>
    <row r="9" ht="21" customHeight="1" spans="1:19">
      <c r="A9" s="116" t="s">
        <v>70</v>
      </c>
      <c r="B9" s="117" t="s">
        <v>70</v>
      </c>
      <c r="C9" s="117" t="s">
        <v>274</v>
      </c>
      <c r="D9" s="118" t="s">
        <v>895</v>
      </c>
      <c r="E9" s="118" t="s">
        <v>896</v>
      </c>
      <c r="F9" s="118" t="s">
        <v>897</v>
      </c>
      <c r="G9" s="128">
        <v>50</v>
      </c>
      <c r="H9" s="88">
        <v>10000</v>
      </c>
      <c r="I9" s="88">
        <v>10000</v>
      </c>
      <c r="J9" s="88">
        <v>10000</v>
      </c>
      <c r="K9" s="88"/>
      <c r="L9" s="88"/>
      <c r="M9" s="88"/>
      <c r="N9" s="88"/>
      <c r="O9" s="88"/>
      <c r="P9" s="88"/>
      <c r="Q9" s="88"/>
      <c r="R9" s="88"/>
      <c r="S9" s="88"/>
    </row>
    <row r="10" ht="21" customHeight="1" spans="1:19">
      <c r="A10" s="119" t="s">
        <v>212</v>
      </c>
      <c r="B10" s="120"/>
      <c r="C10" s="120"/>
      <c r="D10" s="121"/>
      <c r="E10" s="121"/>
      <c r="F10" s="121"/>
      <c r="G10" s="129"/>
      <c r="H10" s="88">
        <v>10000</v>
      </c>
      <c r="I10" s="88">
        <v>10000</v>
      </c>
      <c r="J10" s="88">
        <v>10000</v>
      </c>
      <c r="K10" s="88"/>
      <c r="L10" s="88"/>
      <c r="M10" s="88"/>
      <c r="N10" s="88"/>
      <c r="O10" s="88"/>
      <c r="P10" s="88"/>
      <c r="Q10" s="88"/>
      <c r="R10" s="88"/>
      <c r="S10" s="88"/>
    </row>
    <row r="11" ht="21" customHeight="1" spans="1:19">
      <c r="A11" s="123" t="s">
        <v>898</v>
      </c>
      <c r="B11" s="130"/>
      <c r="C11" s="130"/>
      <c r="D11" s="123"/>
      <c r="E11" s="123"/>
      <c r="F11" s="123"/>
      <c r="G11" s="131"/>
      <c r="H11" s="132"/>
      <c r="I11" s="132"/>
      <c r="J11" s="132"/>
      <c r="K11" s="132"/>
      <c r="L11" s="132"/>
      <c r="M11" s="132"/>
      <c r="N11" s="132"/>
      <c r="O11" s="132"/>
      <c r="P11" s="132"/>
      <c r="Q11" s="132"/>
      <c r="R11" s="132"/>
      <c r="S11" s="132"/>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67"/>
      <c r="B1" s="67"/>
      <c r="C1" s="67"/>
      <c r="D1" s="67"/>
      <c r="E1" s="67"/>
      <c r="F1" s="67"/>
      <c r="G1" s="67"/>
      <c r="H1" s="67"/>
      <c r="I1" s="67"/>
      <c r="J1" s="67"/>
      <c r="K1" s="67"/>
      <c r="L1" s="67"/>
      <c r="M1" s="67"/>
      <c r="N1" s="67"/>
      <c r="O1" s="67"/>
      <c r="P1" s="67"/>
      <c r="Q1" s="67"/>
      <c r="R1" s="67"/>
      <c r="S1" s="67"/>
      <c r="T1" s="67"/>
    </row>
    <row r="2" ht="16.5" customHeight="1" spans="1:20">
      <c r="A2" s="91"/>
      <c r="B2" s="92"/>
      <c r="C2" s="92"/>
      <c r="D2" s="92"/>
      <c r="E2" s="92"/>
      <c r="F2" s="92"/>
      <c r="G2" s="92"/>
      <c r="H2" s="91"/>
      <c r="I2" s="91"/>
      <c r="J2" s="91"/>
      <c r="K2" s="91"/>
      <c r="L2" s="91"/>
      <c r="M2" s="91"/>
      <c r="N2" s="93"/>
      <c r="O2" s="91"/>
      <c r="P2" s="91"/>
      <c r="Q2" s="92"/>
      <c r="R2" s="91"/>
      <c r="S2" s="94"/>
      <c r="T2" s="94" t="s">
        <v>899</v>
      </c>
    </row>
    <row r="3" ht="41.25" customHeight="1" spans="1:20">
      <c r="A3" s="70" t="str">
        <f>"2025"&amp;"年部门政府购买服务预算表"</f>
        <v>2025年部门政府购买服务预算表</v>
      </c>
      <c r="B3" s="72"/>
      <c r="C3" s="72"/>
      <c r="D3" s="72"/>
      <c r="E3" s="72"/>
      <c r="F3" s="72"/>
      <c r="G3" s="72"/>
      <c r="H3" s="95"/>
      <c r="I3" s="95"/>
      <c r="J3" s="95"/>
      <c r="K3" s="95"/>
      <c r="L3" s="95"/>
      <c r="M3" s="95"/>
      <c r="N3" s="96"/>
      <c r="O3" s="95"/>
      <c r="P3" s="95"/>
      <c r="Q3" s="72"/>
      <c r="R3" s="95"/>
      <c r="S3" s="96"/>
      <c r="T3" s="72"/>
    </row>
    <row r="4" ht="22.5" customHeight="1" spans="1:20">
      <c r="A4" s="73" t="str">
        <f>"单位名称："&amp;"昆明市五华区民政局"</f>
        <v>单位名称：昆明市五华区民政局</v>
      </c>
      <c r="B4" s="97"/>
      <c r="C4" s="97"/>
      <c r="D4" s="97"/>
      <c r="E4" s="97"/>
      <c r="F4" s="97"/>
      <c r="G4" s="97"/>
      <c r="H4" s="74"/>
      <c r="I4" s="74"/>
      <c r="J4" s="74"/>
      <c r="K4" s="74"/>
      <c r="L4" s="74"/>
      <c r="M4" s="74"/>
      <c r="N4" s="93"/>
      <c r="O4" s="91"/>
      <c r="P4" s="91"/>
      <c r="Q4" s="92"/>
      <c r="R4" s="91"/>
      <c r="S4" s="98"/>
      <c r="T4" s="94" t="s">
        <v>1</v>
      </c>
    </row>
    <row r="5" ht="24" customHeight="1" spans="1:20">
      <c r="A5" s="81" t="s">
        <v>222</v>
      </c>
      <c r="B5" s="99" t="s">
        <v>223</v>
      </c>
      <c r="C5" s="99" t="s">
        <v>885</v>
      </c>
      <c r="D5" s="99" t="s">
        <v>900</v>
      </c>
      <c r="E5" s="99" t="s">
        <v>901</v>
      </c>
      <c r="F5" s="99" t="s">
        <v>902</v>
      </c>
      <c r="G5" s="99" t="s">
        <v>903</v>
      </c>
      <c r="H5" s="100" t="s">
        <v>904</v>
      </c>
      <c r="I5" s="100" t="s">
        <v>905</v>
      </c>
      <c r="J5" s="101" t="s">
        <v>230</v>
      </c>
      <c r="K5" s="101"/>
      <c r="L5" s="101"/>
      <c r="M5" s="101"/>
      <c r="N5" s="102"/>
      <c r="O5" s="101"/>
      <c r="P5" s="101"/>
      <c r="Q5" s="103"/>
      <c r="R5" s="101"/>
      <c r="S5" s="102"/>
      <c r="T5" s="79"/>
    </row>
    <row r="6" ht="24" customHeight="1" spans="1:20">
      <c r="A6" s="104"/>
      <c r="B6" s="105"/>
      <c r="C6" s="105"/>
      <c r="D6" s="105"/>
      <c r="E6" s="105"/>
      <c r="F6" s="105"/>
      <c r="G6" s="105"/>
      <c r="H6" s="106"/>
      <c r="I6" s="106"/>
      <c r="J6" s="106" t="s">
        <v>55</v>
      </c>
      <c r="K6" s="106" t="s">
        <v>58</v>
      </c>
      <c r="L6" s="106" t="s">
        <v>891</v>
      </c>
      <c r="M6" s="106" t="s">
        <v>892</v>
      </c>
      <c r="N6" s="107" t="s">
        <v>893</v>
      </c>
      <c r="O6" s="108" t="s">
        <v>894</v>
      </c>
      <c r="P6" s="108"/>
      <c r="Q6" s="109"/>
      <c r="R6" s="108"/>
      <c r="S6" s="110"/>
      <c r="T6" s="111"/>
    </row>
    <row r="7" ht="54" customHeight="1" spans="1:20">
      <c r="A7" s="112"/>
      <c r="B7" s="111"/>
      <c r="C7" s="111"/>
      <c r="D7" s="111"/>
      <c r="E7" s="111"/>
      <c r="F7" s="111"/>
      <c r="G7" s="111"/>
      <c r="H7" s="113"/>
      <c r="I7" s="113"/>
      <c r="J7" s="113"/>
      <c r="K7" s="113" t="s">
        <v>57</v>
      </c>
      <c r="L7" s="113"/>
      <c r="M7" s="113"/>
      <c r="N7" s="114"/>
      <c r="O7" s="113" t="s">
        <v>57</v>
      </c>
      <c r="P7" s="113" t="s">
        <v>64</v>
      </c>
      <c r="Q7" s="111" t="s">
        <v>65</v>
      </c>
      <c r="R7" s="113" t="s">
        <v>66</v>
      </c>
      <c r="S7" s="114" t="s">
        <v>67</v>
      </c>
      <c r="T7" s="111" t="s">
        <v>68</v>
      </c>
    </row>
    <row r="8" ht="17.25" customHeight="1" spans="1:20">
      <c r="A8" s="115">
        <v>1</v>
      </c>
      <c r="B8" s="111">
        <v>2</v>
      </c>
      <c r="C8" s="115">
        <v>3</v>
      </c>
      <c r="D8" s="115">
        <v>4</v>
      </c>
      <c r="E8" s="111">
        <v>5</v>
      </c>
      <c r="F8" s="115">
        <v>6</v>
      </c>
      <c r="G8" s="115">
        <v>7</v>
      </c>
      <c r="H8" s="111">
        <v>8</v>
      </c>
      <c r="I8" s="115">
        <v>9</v>
      </c>
      <c r="J8" s="115">
        <v>10</v>
      </c>
      <c r="K8" s="111">
        <v>11</v>
      </c>
      <c r="L8" s="115">
        <v>12</v>
      </c>
      <c r="M8" s="115">
        <v>13</v>
      </c>
      <c r="N8" s="111">
        <v>14</v>
      </c>
      <c r="O8" s="115">
        <v>15</v>
      </c>
      <c r="P8" s="115">
        <v>16</v>
      </c>
      <c r="Q8" s="111">
        <v>17</v>
      </c>
      <c r="R8" s="115">
        <v>18</v>
      </c>
      <c r="S8" s="115">
        <v>19</v>
      </c>
      <c r="T8" s="115">
        <v>20</v>
      </c>
    </row>
    <row r="9" ht="21" customHeight="1" spans="1:20">
      <c r="A9" s="116" t="s">
        <v>70</v>
      </c>
      <c r="B9" s="117" t="s">
        <v>70</v>
      </c>
      <c r="C9" s="117" t="s">
        <v>340</v>
      </c>
      <c r="D9" s="117" t="s">
        <v>906</v>
      </c>
      <c r="E9" s="117" t="s">
        <v>907</v>
      </c>
      <c r="F9" s="117" t="s">
        <v>77</v>
      </c>
      <c r="G9" s="117" t="s">
        <v>908</v>
      </c>
      <c r="H9" s="118" t="s">
        <v>99</v>
      </c>
      <c r="I9" s="118" t="s">
        <v>909</v>
      </c>
      <c r="J9" s="88">
        <v>20000</v>
      </c>
      <c r="K9" s="88">
        <v>20000</v>
      </c>
      <c r="L9" s="88"/>
      <c r="M9" s="88"/>
      <c r="N9" s="88"/>
      <c r="O9" s="88"/>
      <c r="P9" s="88"/>
      <c r="Q9" s="88"/>
      <c r="R9" s="88"/>
      <c r="S9" s="88"/>
      <c r="T9" s="88"/>
    </row>
    <row r="10" ht="80" customHeight="1" spans="1:20">
      <c r="A10" s="116" t="s">
        <v>70</v>
      </c>
      <c r="B10" s="117" t="s">
        <v>70</v>
      </c>
      <c r="C10" s="117" t="s">
        <v>340</v>
      </c>
      <c r="D10" s="117" t="s">
        <v>910</v>
      </c>
      <c r="E10" s="117" t="s">
        <v>907</v>
      </c>
      <c r="F10" s="117" t="s">
        <v>77</v>
      </c>
      <c r="G10" s="117" t="s">
        <v>908</v>
      </c>
      <c r="H10" s="118" t="s">
        <v>99</v>
      </c>
      <c r="I10" s="118" t="s">
        <v>911</v>
      </c>
      <c r="J10" s="88">
        <v>296000</v>
      </c>
      <c r="K10" s="88">
        <v>296000</v>
      </c>
      <c r="L10" s="88"/>
      <c r="M10" s="88"/>
      <c r="N10" s="88"/>
      <c r="O10" s="88"/>
      <c r="P10" s="88"/>
      <c r="Q10" s="88"/>
      <c r="R10" s="88"/>
      <c r="S10" s="88"/>
      <c r="T10" s="88"/>
    </row>
    <row r="11" ht="72" customHeight="1" spans="1:20">
      <c r="A11" s="116" t="s">
        <v>70</v>
      </c>
      <c r="B11" s="117" t="s">
        <v>70</v>
      </c>
      <c r="C11" s="117" t="s">
        <v>340</v>
      </c>
      <c r="D11" s="117" t="s">
        <v>912</v>
      </c>
      <c r="E11" s="117" t="s">
        <v>907</v>
      </c>
      <c r="F11" s="117" t="s">
        <v>77</v>
      </c>
      <c r="G11" s="117" t="s">
        <v>908</v>
      </c>
      <c r="H11" s="118" t="s">
        <v>99</v>
      </c>
      <c r="I11" s="118" t="s">
        <v>913</v>
      </c>
      <c r="J11" s="88">
        <v>10000</v>
      </c>
      <c r="K11" s="88">
        <v>10000</v>
      </c>
      <c r="L11" s="88"/>
      <c r="M11" s="88"/>
      <c r="N11" s="88"/>
      <c r="O11" s="88"/>
      <c r="P11" s="88"/>
      <c r="Q11" s="88"/>
      <c r="R11" s="88"/>
      <c r="S11" s="88"/>
      <c r="T11" s="88"/>
    </row>
    <row r="12" ht="21" customHeight="1" spans="1:20">
      <c r="A12" s="116" t="s">
        <v>70</v>
      </c>
      <c r="B12" s="117" t="s">
        <v>70</v>
      </c>
      <c r="C12" s="117" t="s">
        <v>323</v>
      </c>
      <c r="D12" s="117" t="s">
        <v>914</v>
      </c>
      <c r="E12" s="117" t="s">
        <v>915</v>
      </c>
      <c r="F12" s="117" t="s">
        <v>77</v>
      </c>
      <c r="G12" s="117" t="s">
        <v>908</v>
      </c>
      <c r="H12" s="118" t="s">
        <v>99</v>
      </c>
      <c r="I12" s="118" t="s">
        <v>916</v>
      </c>
      <c r="J12" s="88">
        <v>8</v>
      </c>
      <c r="K12" s="88">
        <v>8</v>
      </c>
      <c r="L12" s="88"/>
      <c r="M12" s="88"/>
      <c r="N12" s="88"/>
      <c r="O12" s="88"/>
      <c r="P12" s="88"/>
      <c r="Q12" s="88"/>
      <c r="R12" s="88"/>
      <c r="S12" s="88"/>
      <c r="T12" s="88"/>
    </row>
    <row r="13" ht="21" customHeight="1" spans="1:20">
      <c r="A13" s="119" t="s">
        <v>212</v>
      </c>
      <c r="B13" s="120"/>
      <c r="C13" s="120"/>
      <c r="D13" s="120"/>
      <c r="E13" s="120"/>
      <c r="F13" s="120"/>
      <c r="G13" s="120"/>
      <c r="H13" s="121"/>
      <c r="I13" s="122"/>
      <c r="J13" s="88">
        <v>326008</v>
      </c>
      <c r="K13" s="88">
        <v>326008</v>
      </c>
      <c r="L13" s="88"/>
      <c r="M13" s="88"/>
      <c r="N13" s="88"/>
      <c r="O13" s="88"/>
      <c r="P13" s="88"/>
      <c r="Q13" s="88"/>
      <c r="R13" s="88"/>
      <c r="S13" s="88"/>
      <c r="T13" s="88"/>
    </row>
  </sheetData>
  <mergeCells count="19">
    <mergeCell ref="A3:T3"/>
    <mergeCell ref="A4:I4"/>
    <mergeCell ref="J5:T5"/>
    <mergeCell ref="O6:T6"/>
    <mergeCell ref="A13:I13"/>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4"/>
  <cols>
    <col min="1" max="1" width="37.7083333333333" customWidth="1"/>
    <col min="2" max="5" width="20" customWidth="1"/>
  </cols>
  <sheetData>
    <row r="1" customFormat="1" customHeight="1" spans="1:5">
      <c r="A1" s="67"/>
      <c r="B1" s="67"/>
      <c r="C1" s="67"/>
      <c r="D1" s="67"/>
      <c r="E1" s="67"/>
    </row>
    <row r="2" customFormat="1" ht="17.25" customHeight="1" spans="1:5">
      <c r="D2" s="68"/>
      <c r="E2" s="69" t="s">
        <v>917</v>
      </c>
    </row>
    <row r="3" customFormat="1" ht="41.25" customHeight="1" spans="1:5">
      <c r="A3" s="70" t="str">
        <f>"2025"&amp;"年区对下转移支付预算表"</f>
        <v>2025年区对下转移支付预算表</v>
      </c>
      <c r="B3" s="71"/>
      <c r="C3" s="71"/>
      <c r="D3" s="71"/>
      <c r="E3" s="72"/>
    </row>
    <row r="4" customFormat="1" ht="18" customHeight="1" spans="1:5">
      <c r="A4" s="73" t="s">
        <v>918</v>
      </c>
      <c r="B4" s="74"/>
      <c r="C4" s="74"/>
      <c r="D4" s="75"/>
      <c r="E4" s="76" t="s">
        <v>1</v>
      </c>
    </row>
    <row r="5" customFormat="1" ht="19.5" customHeight="1" spans="1:5">
      <c r="A5" s="17" t="s">
        <v>919</v>
      </c>
      <c r="B5" s="77" t="s">
        <v>230</v>
      </c>
      <c r="C5" s="78"/>
      <c r="D5" s="78"/>
      <c r="E5" s="79"/>
    </row>
    <row r="6" customFormat="1" ht="40.5" customHeight="1" spans="1:5">
      <c r="A6" s="20"/>
      <c r="B6" s="80" t="s">
        <v>55</v>
      </c>
      <c r="C6" s="81" t="s">
        <v>58</v>
      </c>
      <c r="D6" s="82" t="s">
        <v>891</v>
      </c>
      <c r="E6" s="83" t="s">
        <v>920</v>
      </c>
    </row>
    <row r="7" customFormat="1" ht="19.5" customHeight="1" spans="1:5">
      <c r="A7" s="84">
        <v>1</v>
      </c>
      <c r="B7" s="84">
        <v>2</v>
      </c>
      <c r="C7" s="84">
        <v>3</v>
      </c>
      <c r="D7" s="85">
        <v>4</v>
      </c>
      <c r="E7" s="86">
        <v>5</v>
      </c>
    </row>
    <row r="8" customFormat="1" ht="19.5" customHeight="1" spans="1:5">
      <c r="A8" s="87"/>
      <c r="B8" s="88"/>
      <c r="C8" s="88"/>
      <c r="D8" s="88"/>
      <c r="E8" s="88"/>
    </row>
    <row r="9" customFormat="1" ht="19.5" customHeight="1" spans="1:5">
      <c r="A9" s="89"/>
      <c r="B9" s="88"/>
      <c r="C9" s="88"/>
      <c r="D9" s="88"/>
      <c r="E9" s="88"/>
    </row>
    <row r="10" customFormat="1" customHeight="1" spans="1:5">
      <c r="A10" s="90" t="s">
        <v>921</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6" sqref="A16"/>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s="1" customFormat="1" customHeight="1" spans="1:10">
      <c r="A1" s="2"/>
      <c r="B1" s="2"/>
      <c r="C1" s="2"/>
      <c r="D1" s="2"/>
      <c r="E1" s="2"/>
      <c r="F1" s="2"/>
      <c r="G1" s="2"/>
      <c r="H1" s="2"/>
      <c r="I1" s="2"/>
      <c r="J1" s="2"/>
    </row>
    <row r="2" s="1" customFormat="1" ht="16.5" customHeight="1" spans="1:10">
      <c r="J2" s="4" t="s">
        <v>922</v>
      </c>
    </row>
    <row r="3" s="1" customFormat="1" ht="41.25" customHeight="1" spans="1:10">
      <c r="A3" s="60" t="str">
        <f>"2025"&amp;"年区对下转移支付绩效目标表"</f>
        <v>2025年区对下转移支付绩效目标表</v>
      </c>
      <c r="B3" s="5"/>
      <c r="C3" s="5"/>
      <c r="D3" s="5"/>
      <c r="E3" s="5"/>
      <c r="F3" s="61"/>
      <c r="G3" s="5"/>
      <c r="H3" s="61"/>
      <c r="I3" s="61"/>
      <c r="J3" s="5"/>
    </row>
    <row r="4" s="1" customFormat="1" ht="17.25" customHeight="1" spans="1:10">
      <c r="A4" s="6" t="s">
        <v>918</v>
      </c>
    </row>
    <row r="5" s="1" customFormat="1" ht="44.25" customHeight="1" spans="1:10">
      <c r="A5" s="62" t="s">
        <v>919</v>
      </c>
      <c r="B5" s="62" t="s">
        <v>376</v>
      </c>
      <c r="C5" s="62" t="s">
        <v>377</v>
      </c>
      <c r="D5" s="62" t="s">
        <v>378</v>
      </c>
      <c r="E5" s="62" t="s">
        <v>379</v>
      </c>
      <c r="F5" s="63" t="s">
        <v>380</v>
      </c>
      <c r="G5" s="62" t="s">
        <v>381</v>
      </c>
      <c r="H5" s="63" t="s">
        <v>382</v>
      </c>
      <c r="I5" s="63" t="s">
        <v>383</v>
      </c>
      <c r="J5" s="62" t="s">
        <v>384</v>
      </c>
    </row>
    <row r="6" s="1" customFormat="1" ht="14.25" customHeight="1" spans="1:10">
      <c r="A6" s="62">
        <v>1</v>
      </c>
      <c r="B6" s="62">
        <v>2</v>
      </c>
      <c r="C6" s="62">
        <v>3</v>
      </c>
      <c r="D6" s="62">
        <v>4</v>
      </c>
      <c r="E6" s="62">
        <v>5</v>
      </c>
      <c r="F6" s="63">
        <v>6</v>
      </c>
      <c r="G6" s="62">
        <v>7</v>
      </c>
      <c r="H6" s="63">
        <v>8</v>
      </c>
      <c r="I6" s="63">
        <v>9</v>
      </c>
      <c r="J6" s="62">
        <v>10</v>
      </c>
    </row>
    <row r="7" s="1" customFormat="1" ht="42" customHeight="1" spans="1:10">
      <c r="A7" s="31"/>
      <c r="B7" s="64"/>
      <c r="C7" s="64"/>
      <c r="D7" s="64"/>
      <c r="E7" s="51"/>
      <c r="F7" s="65"/>
      <c r="G7" s="51"/>
      <c r="H7" s="65"/>
      <c r="I7" s="65"/>
      <c r="J7" s="51"/>
    </row>
    <row r="8" s="1" customFormat="1" ht="42" customHeight="1" spans="1:10">
      <c r="A8" s="31"/>
      <c r="B8" s="22"/>
      <c r="C8" s="22"/>
      <c r="D8" s="22"/>
      <c r="E8" s="31"/>
      <c r="F8" s="22"/>
      <c r="G8" s="31"/>
      <c r="H8" s="22"/>
      <c r="I8" s="22"/>
      <c r="J8" s="31"/>
    </row>
    <row r="9" s="1" customFormat="1" customHeight="1" spans="1:10">
      <c r="A9" s="66" t="s">
        <v>923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D20" sqref="D20"/>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2"/>
      <c r="B1" s="2"/>
      <c r="C1" s="2"/>
      <c r="D1" s="2"/>
      <c r="E1" s="2"/>
      <c r="F1" s="2"/>
      <c r="G1" s="2"/>
      <c r="H1" s="2"/>
      <c r="I1" s="2"/>
    </row>
    <row r="2" customHeight="1" spans="1:9">
      <c r="A2" s="38" t="s">
        <v>924</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"单位名称："&amp;"昆明市五华区民政局"</f>
        <v>单位名称：昆明市五华区民政局</v>
      </c>
      <c r="B4" s="45"/>
      <c r="C4" s="45"/>
      <c r="D4" s="46"/>
      <c r="F4" s="43"/>
      <c r="G4" s="42"/>
      <c r="H4" s="42"/>
      <c r="I4" s="47" t="s">
        <v>1</v>
      </c>
    </row>
    <row r="5" ht="28.5" customHeight="1" spans="1:9">
      <c r="A5" s="48" t="s">
        <v>222</v>
      </c>
      <c r="B5" s="30" t="s">
        <v>223</v>
      </c>
      <c r="C5" s="48" t="s">
        <v>925</v>
      </c>
      <c r="D5" s="48" t="s">
        <v>926</v>
      </c>
      <c r="E5" s="48" t="s">
        <v>927</v>
      </c>
      <c r="F5" s="48" t="s">
        <v>928</v>
      </c>
      <c r="G5" s="30" t="s">
        <v>929</v>
      </c>
      <c r="H5" s="30"/>
      <c r="I5" s="48"/>
    </row>
    <row r="6" ht="21" customHeight="1" spans="1:9">
      <c r="A6" s="48"/>
      <c r="B6" s="49"/>
      <c r="C6" s="49"/>
      <c r="D6" s="50"/>
      <c r="E6" s="49"/>
      <c r="F6" s="49"/>
      <c r="G6" s="30" t="s">
        <v>889</v>
      </c>
      <c r="H6" s="30" t="s">
        <v>930</v>
      </c>
      <c r="I6" s="30" t="s">
        <v>931</v>
      </c>
    </row>
    <row r="7" ht="17.25" customHeight="1" spans="1:9">
      <c r="A7" s="51" t="s">
        <v>83</v>
      </c>
      <c r="B7" s="52" t="s">
        <v>84</v>
      </c>
      <c r="C7" s="51" t="s">
        <v>85</v>
      </c>
      <c r="D7" s="51" t="s">
        <v>86</v>
      </c>
      <c r="E7" s="51" t="s">
        <v>87</v>
      </c>
      <c r="F7" s="52" t="s">
        <v>88</v>
      </c>
      <c r="G7" s="52" t="s">
        <v>89</v>
      </c>
      <c r="H7" s="51" t="s">
        <v>90</v>
      </c>
      <c r="I7" s="51">
        <v>9</v>
      </c>
    </row>
    <row r="8" ht="19.5" customHeight="1" spans="1:9">
      <c r="A8" s="31"/>
      <c r="B8" s="22"/>
      <c r="C8" s="22"/>
      <c r="D8" s="31"/>
      <c r="E8" s="22"/>
      <c r="F8" s="52"/>
      <c r="G8" s="53"/>
      <c r="H8" s="54"/>
      <c r="I8" s="54"/>
    </row>
    <row r="9" ht="19.5" customHeight="1" spans="1:9">
      <c r="A9" s="55" t="s">
        <v>55</v>
      </c>
      <c r="B9" s="56"/>
      <c r="C9" s="56"/>
      <c r="D9" s="57"/>
      <c r="E9" s="58"/>
      <c r="F9" s="58"/>
      <c r="G9" s="53"/>
      <c r="H9" s="54"/>
      <c r="I9" s="54"/>
    </row>
    <row r="10" customHeight="1" spans="1:9">
      <c r="A10" s="59" t="s">
        <v>932</v>
      </c>
      <c r="B10" s="59"/>
    </row>
  </sheetData>
  <mergeCells count="12">
    <mergeCell ref="A2:I2"/>
    <mergeCell ref="A3:I3"/>
    <mergeCell ref="A4:C4"/>
    <mergeCell ref="G5:I5"/>
    <mergeCell ref="A9:F9"/>
    <mergeCell ref="A10:B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7" sqref="D17"/>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933</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"单位名称："&amp;"昆明市五华区民政局"</f>
        <v>单位名称：昆明市五华区民政局</v>
      </c>
      <c r="B4" s="7"/>
      <c r="C4" s="7"/>
      <c r="D4" s="7"/>
      <c r="E4" s="7"/>
      <c r="F4" s="7"/>
      <c r="G4" s="7"/>
      <c r="H4" s="8"/>
      <c r="I4" s="8"/>
      <c r="J4" s="8"/>
      <c r="K4" s="9" t="s">
        <v>1</v>
      </c>
    </row>
    <row r="5" ht="21.75" customHeight="1" spans="1:11">
      <c r="A5" s="10" t="s">
        <v>302</v>
      </c>
      <c r="B5" s="10" t="s">
        <v>225</v>
      </c>
      <c r="C5" s="10" t="s">
        <v>303</v>
      </c>
      <c r="D5" s="11" t="s">
        <v>226</v>
      </c>
      <c r="E5" s="11" t="s">
        <v>227</v>
      </c>
      <c r="F5" s="11" t="s">
        <v>304</v>
      </c>
      <c r="G5" s="11" t="s">
        <v>305</v>
      </c>
      <c r="H5" s="17" t="s">
        <v>55</v>
      </c>
      <c r="I5" s="12" t="s">
        <v>934</v>
      </c>
      <c r="J5" s="13"/>
      <c r="K5" s="14"/>
    </row>
    <row r="6" ht="21.75" customHeight="1" spans="1:11">
      <c r="A6" s="15"/>
      <c r="B6" s="15"/>
      <c r="C6" s="15"/>
      <c r="D6" s="16"/>
      <c r="E6" s="16"/>
      <c r="F6" s="16"/>
      <c r="G6" s="16"/>
      <c r="H6" s="29"/>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0">
        <v>10</v>
      </c>
      <c r="K8" s="30">
        <v>11</v>
      </c>
    </row>
    <row r="9" ht="18.75" customHeight="1" spans="1:11">
      <c r="A9" s="31"/>
      <c r="B9" s="22"/>
      <c r="C9" s="31"/>
      <c r="D9" s="31"/>
      <c r="E9" s="31"/>
      <c r="F9" s="31"/>
      <c r="G9" s="31"/>
      <c r="H9" s="32"/>
      <c r="I9" s="33"/>
      <c r="J9" s="33"/>
      <c r="K9" s="32"/>
    </row>
    <row r="10" ht="18.75" customHeight="1" spans="1:11">
      <c r="A10" s="22"/>
      <c r="B10" s="22"/>
      <c r="C10" s="22"/>
      <c r="D10" s="22"/>
      <c r="E10" s="22"/>
      <c r="F10" s="22"/>
      <c r="G10" s="22"/>
      <c r="H10" s="24"/>
      <c r="I10" s="24"/>
      <c r="J10" s="24"/>
      <c r="K10" s="32"/>
    </row>
    <row r="11" ht="18.75" customHeight="1" spans="1:11">
      <c r="A11" s="34" t="s">
        <v>212</v>
      </c>
      <c r="B11" s="35"/>
      <c r="C11" s="35"/>
      <c r="D11" s="35"/>
      <c r="E11" s="35"/>
      <c r="F11" s="35"/>
      <c r="G11" s="36"/>
      <c r="H11" s="24"/>
      <c r="I11" s="24"/>
      <c r="J11" s="24"/>
      <c r="K11" s="32"/>
    </row>
    <row r="12" customHeight="1" spans="1:11">
      <c r="A12" s="37" t="s">
        <v>935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pane ySplit="1" topLeftCell="A2" activePane="bottomLeft" state="frozen"/>
      <selection/>
      <selection pane="bottomLeft" activeCell="D11" sqref="D11"/>
    </sheetView>
  </sheetViews>
  <sheetFormatPr defaultColWidth="9.14166666666667" defaultRowHeight="14.25" customHeight="1" outlineLevelCol="6"/>
  <cols>
    <col min="1" max="1" width="35.2833333333333" style="1" customWidth="1"/>
    <col min="2"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936</v>
      </c>
    </row>
    <row r="3" ht="41.25" customHeight="1" spans="1:7">
      <c r="A3" s="5" t="str">
        <f>"2025"&amp;"年部门项目中期规划预算表"</f>
        <v>2025年部门项目中期规划预算表</v>
      </c>
      <c r="B3" s="5"/>
      <c r="C3" s="5"/>
      <c r="D3" s="5"/>
      <c r="E3" s="5"/>
      <c r="F3" s="5"/>
      <c r="G3" s="5"/>
    </row>
    <row r="4" ht="13.5" customHeight="1" spans="1:7">
      <c r="A4" s="6" t="str">
        <f>"单位名称："&amp;"昆明市五华区民政局"</f>
        <v>单位名称：昆明市五华区民政局</v>
      </c>
      <c r="B4" s="7"/>
      <c r="C4" s="7"/>
      <c r="D4" s="7"/>
      <c r="E4" s="8"/>
      <c r="F4" s="8"/>
      <c r="G4" s="9" t="s">
        <v>1</v>
      </c>
    </row>
    <row r="5" ht="21.75" customHeight="1" spans="1:7">
      <c r="A5" s="10" t="s">
        <v>303</v>
      </c>
      <c r="B5" s="10" t="s">
        <v>302</v>
      </c>
      <c r="C5" s="10" t="s">
        <v>225</v>
      </c>
      <c r="D5" s="11" t="s">
        <v>937</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ht="17.25" customHeight="1" spans="1:7">
      <c r="A9" s="22" t="s">
        <v>70</v>
      </c>
      <c r="B9" s="23"/>
      <c r="C9" s="23"/>
      <c r="D9" s="22"/>
      <c r="E9" s="24">
        <v>50990073.51</v>
      </c>
      <c r="F9" s="24">
        <v>53539577.1855</v>
      </c>
      <c r="G9" s="24">
        <v>56216556.044775</v>
      </c>
    </row>
    <row r="10" ht="18.75" customHeight="1" spans="1:7">
      <c r="A10" s="22"/>
      <c r="B10" s="22" t="s">
        <v>938</v>
      </c>
      <c r="C10" s="22" t="s">
        <v>309</v>
      </c>
      <c r="D10" s="22" t="s">
        <v>939</v>
      </c>
      <c r="E10" s="24">
        <v>9221.51</v>
      </c>
      <c r="F10" s="24">
        <v>9682.5855</v>
      </c>
      <c r="G10" s="24">
        <v>10166.714775</v>
      </c>
    </row>
    <row r="11" ht="18.75" customHeight="1" spans="1:7">
      <c r="A11" s="25"/>
      <c r="B11" s="22" t="s">
        <v>940</v>
      </c>
      <c r="C11" s="22" t="s">
        <v>312</v>
      </c>
      <c r="D11" s="22" t="s">
        <v>939</v>
      </c>
      <c r="E11" s="24">
        <v>20000</v>
      </c>
      <c r="F11" s="24">
        <v>21000</v>
      </c>
      <c r="G11" s="24">
        <v>22050</v>
      </c>
    </row>
    <row r="12" ht="18.75" customHeight="1" spans="1:7">
      <c r="A12" s="25"/>
      <c r="B12" s="22" t="s">
        <v>941</v>
      </c>
      <c r="C12" s="22" t="s">
        <v>315</v>
      </c>
      <c r="D12" s="22" t="s">
        <v>939</v>
      </c>
      <c r="E12" s="24">
        <v>149106</v>
      </c>
      <c r="F12" s="24">
        <v>156561.3</v>
      </c>
      <c r="G12" s="24">
        <v>164389.365</v>
      </c>
    </row>
    <row r="13" ht="18.75" customHeight="1" spans="1:7">
      <c r="A13" s="25"/>
      <c r="B13" s="22" t="s">
        <v>941</v>
      </c>
      <c r="C13" s="22" t="s">
        <v>321</v>
      </c>
      <c r="D13" s="22" t="s">
        <v>939</v>
      </c>
      <c r="E13" s="24">
        <v>68000</v>
      </c>
      <c r="F13" s="24">
        <v>71400</v>
      </c>
      <c r="G13" s="24">
        <v>74970</v>
      </c>
    </row>
    <row r="14" ht="32" customHeight="1" spans="1:7">
      <c r="A14" s="25"/>
      <c r="B14" s="22" t="s">
        <v>941</v>
      </c>
      <c r="C14" s="22" t="s">
        <v>323</v>
      </c>
      <c r="D14" s="22" t="s">
        <v>939</v>
      </c>
      <c r="E14" s="24">
        <v>95500</v>
      </c>
      <c r="F14" s="24">
        <v>100275</v>
      </c>
      <c r="G14" s="24">
        <v>105288.75</v>
      </c>
    </row>
    <row r="15" ht="18.75" customHeight="1" spans="1:7">
      <c r="A15" s="25"/>
      <c r="B15" s="22" t="s">
        <v>941</v>
      </c>
      <c r="C15" s="22" t="s">
        <v>325</v>
      </c>
      <c r="D15" s="22" t="s">
        <v>939</v>
      </c>
      <c r="E15" s="24">
        <v>5000</v>
      </c>
      <c r="F15" s="24">
        <v>5250</v>
      </c>
      <c r="G15" s="24">
        <v>5512.5</v>
      </c>
    </row>
    <row r="16" ht="18.75" customHeight="1" spans="1:7">
      <c r="A16" s="25"/>
      <c r="B16" s="22" t="s">
        <v>941</v>
      </c>
      <c r="C16" s="22" t="s">
        <v>327</v>
      </c>
      <c r="D16" s="22" t="s">
        <v>939</v>
      </c>
      <c r="E16" s="24">
        <v>25000</v>
      </c>
      <c r="F16" s="24">
        <v>26250</v>
      </c>
      <c r="G16" s="24">
        <v>27562.5</v>
      </c>
    </row>
    <row r="17" ht="18.75" customHeight="1" spans="1:7">
      <c r="A17" s="25"/>
      <c r="B17" s="22" t="s">
        <v>941</v>
      </c>
      <c r="C17" s="22" t="s">
        <v>331</v>
      </c>
      <c r="D17" s="22" t="s">
        <v>939</v>
      </c>
      <c r="E17" s="24">
        <v>143000</v>
      </c>
      <c r="F17" s="24">
        <v>150150</v>
      </c>
      <c r="G17" s="24">
        <v>157657.5</v>
      </c>
    </row>
    <row r="18" ht="18.75" customHeight="1" spans="1:7">
      <c r="A18" s="25"/>
      <c r="B18" s="22" t="s">
        <v>942</v>
      </c>
      <c r="C18" s="22" t="s">
        <v>338</v>
      </c>
      <c r="D18" s="22" t="s">
        <v>939</v>
      </c>
      <c r="E18" s="24">
        <v>141075</v>
      </c>
      <c r="F18" s="24">
        <v>148128.75</v>
      </c>
      <c r="G18" s="24">
        <v>155535.1875</v>
      </c>
    </row>
    <row r="19" ht="18.75" customHeight="1" spans="1:7">
      <c r="A19" s="25"/>
      <c r="B19" s="22" t="s">
        <v>942</v>
      </c>
      <c r="C19" s="22" t="s">
        <v>340</v>
      </c>
      <c r="D19" s="22" t="s">
        <v>939</v>
      </c>
      <c r="E19" s="24">
        <v>326000</v>
      </c>
      <c r="F19" s="24">
        <v>342300</v>
      </c>
      <c r="G19" s="24">
        <v>359415</v>
      </c>
    </row>
    <row r="20" ht="18.75" customHeight="1" spans="1:7">
      <c r="A20" s="25"/>
      <c r="B20" s="22" t="s">
        <v>942</v>
      </c>
      <c r="C20" s="22" t="s">
        <v>342</v>
      </c>
      <c r="D20" s="22" t="s">
        <v>939</v>
      </c>
      <c r="E20" s="24">
        <v>92319</v>
      </c>
      <c r="F20" s="24">
        <v>96934.95</v>
      </c>
      <c r="G20" s="24">
        <v>101781.6975</v>
      </c>
    </row>
    <row r="21" ht="18.75" customHeight="1" spans="1:7">
      <c r="A21" s="25"/>
      <c r="B21" s="22" t="s">
        <v>942</v>
      </c>
      <c r="C21" s="22" t="s">
        <v>344</v>
      </c>
      <c r="D21" s="22" t="s">
        <v>939</v>
      </c>
      <c r="E21" s="24">
        <v>20860920</v>
      </c>
      <c r="F21" s="24">
        <v>21903966</v>
      </c>
      <c r="G21" s="24">
        <v>22999164.3</v>
      </c>
    </row>
    <row r="22" ht="18.75" customHeight="1" spans="1:7">
      <c r="A22" s="25"/>
      <c r="B22" s="22" t="s">
        <v>942</v>
      </c>
      <c r="C22" s="22" t="s">
        <v>346</v>
      </c>
      <c r="D22" s="22" t="s">
        <v>939</v>
      </c>
      <c r="E22" s="24">
        <v>605040</v>
      </c>
      <c r="F22" s="24">
        <v>635292</v>
      </c>
      <c r="G22" s="24">
        <v>667056.6</v>
      </c>
    </row>
    <row r="23" ht="18.75" customHeight="1" spans="1:7">
      <c r="A23" s="25"/>
      <c r="B23" s="22" t="s">
        <v>942</v>
      </c>
      <c r="C23" s="22" t="s">
        <v>350</v>
      </c>
      <c r="D23" s="22" t="s">
        <v>939</v>
      </c>
      <c r="E23" s="24">
        <v>1743800</v>
      </c>
      <c r="F23" s="24">
        <v>1830990</v>
      </c>
      <c r="G23" s="24">
        <v>1922539.5</v>
      </c>
    </row>
    <row r="24" ht="33" customHeight="1" spans="1:7">
      <c r="A24" s="25"/>
      <c r="B24" s="22" t="s">
        <v>942</v>
      </c>
      <c r="C24" s="22" t="s">
        <v>352</v>
      </c>
      <c r="D24" s="22" t="s">
        <v>939</v>
      </c>
      <c r="E24" s="24">
        <v>6570000</v>
      </c>
      <c r="F24" s="24">
        <v>6898500</v>
      </c>
      <c r="G24" s="24">
        <v>7243425</v>
      </c>
    </row>
    <row r="25" ht="34" customHeight="1" spans="1:7">
      <c r="A25" s="25"/>
      <c r="B25" s="22" t="s">
        <v>942</v>
      </c>
      <c r="C25" s="22" t="s">
        <v>354</v>
      </c>
      <c r="D25" s="22" t="s">
        <v>939</v>
      </c>
      <c r="E25" s="24">
        <v>92000</v>
      </c>
      <c r="F25" s="24">
        <v>96600</v>
      </c>
      <c r="G25" s="24">
        <v>101430</v>
      </c>
    </row>
    <row r="26" ht="18.75" customHeight="1" spans="1:7">
      <c r="A26" s="25"/>
      <c r="B26" s="22" t="s">
        <v>942</v>
      </c>
      <c r="C26" s="22" t="s">
        <v>358</v>
      </c>
      <c r="D26" s="22" t="s">
        <v>939</v>
      </c>
      <c r="E26" s="24">
        <v>1665000</v>
      </c>
      <c r="F26" s="24">
        <v>1748250</v>
      </c>
      <c r="G26" s="24">
        <v>1835662.5</v>
      </c>
    </row>
    <row r="27" ht="18.75" customHeight="1" spans="1:7">
      <c r="A27" s="25"/>
      <c r="B27" s="22" t="s">
        <v>942</v>
      </c>
      <c r="C27" s="22" t="s">
        <v>360</v>
      </c>
      <c r="D27" s="22" t="s">
        <v>939</v>
      </c>
      <c r="E27" s="24">
        <v>282408</v>
      </c>
      <c r="F27" s="24">
        <v>296528.4</v>
      </c>
      <c r="G27" s="24">
        <v>311354.82</v>
      </c>
    </row>
    <row r="28" ht="18.75" customHeight="1" spans="1:7">
      <c r="A28" s="25"/>
      <c r="B28" s="22" t="s">
        <v>942</v>
      </c>
      <c r="C28" s="22" t="s">
        <v>362</v>
      </c>
      <c r="D28" s="22" t="s">
        <v>939</v>
      </c>
      <c r="E28" s="24">
        <v>7587944</v>
      </c>
      <c r="F28" s="24">
        <v>7967341.2</v>
      </c>
      <c r="G28" s="24">
        <v>8365708.26</v>
      </c>
    </row>
    <row r="29" ht="18.75" customHeight="1" spans="1:7">
      <c r="A29" s="25"/>
      <c r="B29" s="22" t="s">
        <v>942</v>
      </c>
      <c r="C29" s="22" t="s">
        <v>364</v>
      </c>
      <c r="D29" s="22" t="s">
        <v>939</v>
      </c>
      <c r="E29" s="24">
        <v>7000000</v>
      </c>
      <c r="F29" s="24">
        <v>7350000</v>
      </c>
      <c r="G29" s="24">
        <v>7717500</v>
      </c>
    </row>
    <row r="30" ht="18.75" customHeight="1" spans="1:7">
      <c r="A30" s="25"/>
      <c r="B30" s="22" t="s">
        <v>942</v>
      </c>
      <c r="C30" s="22" t="s">
        <v>366</v>
      </c>
      <c r="D30" s="22" t="s">
        <v>939</v>
      </c>
      <c r="E30" s="24">
        <v>1178100</v>
      </c>
      <c r="F30" s="24">
        <v>1237005</v>
      </c>
      <c r="G30" s="24">
        <v>1298855.25</v>
      </c>
    </row>
    <row r="31" ht="18.75" customHeight="1" spans="1:7">
      <c r="A31" s="25"/>
      <c r="B31" s="22" t="s">
        <v>942</v>
      </c>
      <c r="C31" s="22" t="s">
        <v>374</v>
      </c>
      <c r="D31" s="22" t="s">
        <v>939</v>
      </c>
      <c r="E31" s="24">
        <v>2330640</v>
      </c>
      <c r="F31" s="24">
        <v>2447172</v>
      </c>
      <c r="G31" s="24">
        <v>2569530.6</v>
      </c>
    </row>
    <row r="32" ht="18.75" customHeight="1" spans="1:7">
      <c r="A32" s="26" t="s">
        <v>55</v>
      </c>
      <c r="B32" s="27" t="s">
        <v>943</v>
      </c>
      <c r="C32" s="27"/>
      <c r="D32" s="28"/>
      <c r="E32" s="24">
        <v>50990073.51</v>
      </c>
      <c r="F32" s="24">
        <v>53539577.1855</v>
      </c>
      <c r="G32" s="24">
        <v>56216556.044775</v>
      </c>
    </row>
  </sheetData>
  <mergeCells count="11">
    <mergeCell ref="A3:G3"/>
    <mergeCell ref="A4:D4"/>
    <mergeCell ref="E5:G5"/>
    <mergeCell ref="A32:D3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topLeftCell="C1" workbookViewId="0">
      <pane ySplit="1" topLeftCell="A2" activePane="bottomLeft" state="frozen"/>
      <selection/>
      <selection pane="bottomLeft" activeCell="D31" sqref="D31"/>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47" t="s">
        <v>52</v>
      </c>
    </row>
    <row r="3" ht="41.25" customHeight="1" spans="1:19">
      <c r="A3" s="41" t="str">
        <f>"2025"&amp;"年部门收入预算表"</f>
        <v>2025年部门收入预算表</v>
      </c>
    </row>
    <row r="4" ht="17.25" customHeight="1" spans="1:19">
      <c r="A4" s="44" t="str">
        <f>"单位名称："&amp;"昆明市五华区民政局"</f>
        <v>单位名称：昆明市五华区民政局</v>
      </c>
      <c r="S4" s="46" t="s">
        <v>1</v>
      </c>
    </row>
    <row r="5" ht="21.75" customHeight="1" spans="1:19">
      <c r="A5" s="224" t="s">
        <v>53</v>
      </c>
      <c r="B5" s="225" t="s">
        <v>54</v>
      </c>
      <c r="C5" s="225" t="s">
        <v>55</v>
      </c>
      <c r="D5" s="226" t="s">
        <v>56</v>
      </c>
      <c r="E5" s="226"/>
      <c r="F5" s="226"/>
      <c r="G5" s="226"/>
      <c r="H5" s="226"/>
      <c r="I5" s="149"/>
      <c r="J5" s="226"/>
      <c r="K5" s="226"/>
      <c r="L5" s="226"/>
      <c r="M5" s="226"/>
      <c r="N5" s="227"/>
      <c r="O5" s="226" t="s">
        <v>45</v>
      </c>
      <c r="P5" s="226"/>
      <c r="Q5" s="226"/>
      <c r="R5" s="226"/>
      <c r="S5" s="227"/>
    </row>
    <row r="6" ht="27" customHeight="1" spans="1:19">
      <c r="A6" s="228"/>
      <c r="B6" s="229"/>
      <c r="C6" s="229"/>
      <c r="D6" s="229" t="s">
        <v>57</v>
      </c>
      <c r="E6" s="229" t="s">
        <v>58</v>
      </c>
      <c r="F6" s="229" t="s">
        <v>59</v>
      </c>
      <c r="G6" s="229" t="s">
        <v>60</v>
      </c>
      <c r="H6" s="229" t="s">
        <v>61</v>
      </c>
      <c r="I6" s="230" t="s">
        <v>62</v>
      </c>
      <c r="J6" s="231"/>
      <c r="K6" s="231"/>
      <c r="L6" s="231"/>
      <c r="M6" s="231"/>
      <c r="N6" s="232"/>
      <c r="O6" s="229" t="s">
        <v>57</v>
      </c>
      <c r="P6" s="229" t="s">
        <v>58</v>
      </c>
      <c r="Q6" s="229" t="s">
        <v>59</v>
      </c>
      <c r="R6" s="229" t="s">
        <v>60</v>
      </c>
      <c r="S6" s="229" t="s">
        <v>63</v>
      </c>
    </row>
    <row r="7" ht="30" customHeight="1" spans="1:19">
      <c r="A7" s="233"/>
      <c r="B7" s="234"/>
      <c r="C7" s="235"/>
      <c r="D7" s="235"/>
      <c r="E7" s="235"/>
      <c r="F7" s="235"/>
      <c r="G7" s="235"/>
      <c r="H7" s="235"/>
      <c r="I7" s="65" t="s">
        <v>57</v>
      </c>
      <c r="J7" s="232" t="s">
        <v>64</v>
      </c>
      <c r="K7" s="232" t="s">
        <v>65</v>
      </c>
      <c r="L7" s="232" t="s">
        <v>66</v>
      </c>
      <c r="M7" s="232" t="s">
        <v>67</v>
      </c>
      <c r="N7" s="232" t="s">
        <v>68</v>
      </c>
      <c r="O7" s="236"/>
      <c r="P7" s="236"/>
      <c r="Q7" s="236"/>
      <c r="R7" s="236"/>
      <c r="S7" s="235"/>
    </row>
    <row r="8" ht="15" customHeight="1" spans="1:19">
      <c r="A8" s="55">
        <v>1</v>
      </c>
      <c r="B8" s="55">
        <v>2</v>
      </c>
      <c r="C8" s="55">
        <v>3</v>
      </c>
      <c r="D8" s="55">
        <v>4</v>
      </c>
      <c r="E8" s="55">
        <v>5</v>
      </c>
      <c r="F8" s="55">
        <v>6</v>
      </c>
      <c r="G8" s="55">
        <v>7</v>
      </c>
      <c r="H8" s="55">
        <v>8</v>
      </c>
      <c r="I8" s="65">
        <v>9</v>
      </c>
      <c r="J8" s="55">
        <v>10</v>
      </c>
      <c r="K8" s="55">
        <v>11</v>
      </c>
      <c r="L8" s="55">
        <v>12</v>
      </c>
      <c r="M8" s="55">
        <v>13</v>
      </c>
      <c r="N8" s="55">
        <v>14</v>
      </c>
      <c r="O8" s="55">
        <v>15</v>
      </c>
      <c r="P8" s="55">
        <v>16</v>
      </c>
      <c r="Q8" s="55">
        <v>17</v>
      </c>
      <c r="R8" s="55">
        <v>18</v>
      </c>
      <c r="S8" s="55">
        <v>19</v>
      </c>
    </row>
    <row r="9" ht="18" customHeight="1" spans="1:19">
      <c r="A9" s="22" t="s">
        <v>69</v>
      </c>
      <c r="B9" s="22" t="s">
        <v>70</v>
      </c>
      <c r="C9" s="146">
        <v>60777331.33</v>
      </c>
      <c r="D9" s="146">
        <v>60777331.33</v>
      </c>
      <c r="E9" s="146">
        <v>59612331.33</v>
      </c>
      <c r="F9" s="146">
        <v>1165000</v>
      </c>
      <c r="G9" s="146"/>
      <c r="H9" s="146"/>
      <c r="I9" s="146"/>
      <c r="J9" s="146"/>
      <c r="K9" s="146"/>
      <c r="L9" s="146"/>
      <c r="M9" s="146"/>
      <c r="N9" s="146"/>
      <c r="O9" s="146"/>
      <c r="P9" s="146"/>
      <c r="Q9" s="146"/>
      <c r="R9" s="146"/>
      <c r="S9" s="146"/>
    </row>
    <row r="10" ht="18" customHeight="1" spans="1:19">
      <c r="A10" s="147" t="s">
        <v>71</v>
      </c>
      <c r="B10" s="147" t="s">
        <v>70</v>
      </c>
      <c r="C10" s="146">
        <v>60777331.33</v>
      </c>
      <c r="D10" s="146">
        <v>60777331.33</v>
      </c>
      <c r="E10" s="146">
        <v>59612331.33</v>
      </c>
      <c r="F10" s="146">
        <v>1165000</v>
      </c>
      <c r="G10" s="146"/>
      <c r="H10" s="146"/>
      <c r="I10" s="146"/>
      <c r="J10" s="146"/>
      <c r="K10" s="146"/>
      <c r="L10" s="146"/>
      <c r="M10" s="146"/>
      <c r="N10" s="146"/>
      <c r="O10" s="146"/>
      <c r="P10" s="146"/>
      <c r="Q10" s="146"/>
      <c r="R10" s="146"/>
      <c r="S10" s="146"/>
    </row>
    <row r="11" ht="18" customHeight="1" spans="1:19">
      <c r="A11" s="48" t="s">
        <v>55</v>
      </c>
      <c r="B11" s="186"/>
      <c r="C11" s="146">
        <v>60777331.33</v>
      </c>
      <c r="D11" s="146">
        <v>60777331.33</v>
      </c>
      <c r="E11" s="146">
        <v>59612331.33</v>
      </c>
      <c r="F11" s="146">
        <v>1165000</v>
      </c>
      <c r="G11" s="146"/>
      <c r="H11" s="146"/>
      <c r="I11" s="146"/>
      <c r="J11" s="146"/>
      <c r="K11" s="146"/>
      <c r="L11" s="146"/>
      <c r="M11" s="146"/>
      <c r="N11" s="146"/>
      <c r="O11" s="146"/>
      <c r="P11" s="146"/>
      <c r="Q11" s="146"/>
      <c r="R11" s="146"/>
      <c r="S11" s="146"/>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GridLines="0" showZeros="0" workbookViewId="0">
      <pane ySplit="1" topLeftCell="A2" activePane="bottomLeft" state="frozen"/>
      <selection/>
      <selection pane="bottomLeft" activeCell="C18" sqref="C18"/>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6" t="s">
        <v>72</v>
      </c>
    </row>
    <row r="3" ht="41.25" customHeight="1" spans="1:15">
      <c r="A3" s="41" t="str">
        <f>"2025"&amp;"年部门支出预算表"</f>
        <v>2025年部门支出预算表</v>
      </c>
    </row>
    <row r="4" ht="17.25" customHeight="1" spans="1:15">
      <c r="A4" s="44" t="str">
        <f>"单位名称："&amp;"昆明市五华区民政局"</f>
        <v>单位名称：昆明市五华区民政局</v>
      </c>
      <c r="O4" s="46" t="s">
        <v>1</v>
      </c>
    </row>
    <row r="5" ht="27" customHeight="1" spans="1:15">
      <c r="A5" s="213" t="s">
        <v>73</v>
      </c>
      <c r="B5" s="213" t="s">
        <v>74</v>
      </c>
      <c r="C5" s="213" t="s">
        <v>55</v>
      </c>
      <c r="D5" s="214" t="s">
        <v>58</v>
      </c>
      <c r="E5" s="215"/>
      <c r="F5" s="216"/>
      <c r="G5" s="217" t="s">
        <v>59</v>
      </c>
      <c r="H5" s="217" t="s">
        <v>60</v>
      </c>
      <c r="I5" s="217" t="s">
        <v>75</v>
      </c>
      <c r="J5" s="214" t="s">
        <v>62</v>
      </c>
      <c r="K5" s="215"/>
      <c r="L5" s="215"/>
      <c r="M5" s="215"/>
      <c r="N5" s="218"/>
      <c r="O5" s="219"/>
    </row>
    <row r="6" ht="42" customHeight="1" spans="1:15">
      <c r="A6" s="220"/>
      <c r="B6" s="220"/>
      <c r="C6" s="221"/>
      <c r="D6" s="222" t="s">
        <v>57</v>
      </c>
      <c r="E6" s="222" t="s">
        <v>76</v>
      </c>
      <c r="F6" s="222" t="s">
        <v>77</v>
      </c>
      <c r="G6" s="221"/>
      <c r="H6" s="221"/>
      <c r="I6" s="220"/>
      <c r="J6" s="222" t="s">
        <v>57</v>
      </c>
      <c r="K6" s="206" t="s">
        <v>78</v>
      </c>
      <c r="L6" s="206" t="s">
        <v>79</v>
      </c>
      <c r="M6" s="206" t="s">
        <v>80</v>
      </c>
      <c r="N6" s="206" t="s">
        <v>81</v>
      </c>
      <c r="O6" s="206" t="s">
        <v>82</v>
      </c>
    </row>
    <row r="7" ht="18" customHeight="1" spans="1:15">
      <c r="A7" s="51" t="s">
        <v>83</v>
      </c>
      <c r="B7" s="51" t="s">
        <v>84</v>
      </c>
      <c r="C7" s="51" t="s">
        <v>85</v>
      </c>
      <c r="D7" s="52" t="s">
        <v>86</v>
      </c>
      <c r="E7" s="52" t="s">
        <v>87</v>
      </c>
      <c r="F7" s="52" t="s">
        <v>88</v>
      </c>
      <c r="G7" s="52" t="s">
        <v>89</v>
      </c>
      <c r="H7" s="52" t="s">
        <v>90</v>
      </c>
      <c r="I7" s="52" t="s">
        <v>91</v>
      </c>
      <c r="J7" s="52" t="s">
        <v>92</v>
      </c>
      <c r="K7" s="52" t="s">
        <v>93</v>
      </c>
      <c r="L7" s="52" t="s">
        <v>94</v>
      </c>
      <c r="M7" s="52" t="s">
        <v>95</v>
      </c>
      <c r="N7" s="51" t="s">
        <v>96</v>
      </c>
      <c r="O7" s="52" t="s">
        <v>97</v>
      </c>
    </row>
    <row r="8" ht="21" customHeight="1" spans="1:15">
      <c r="A8" s="31" t="s">
        <v>98</v>
      </c>
      <c r="B8" s="31" t="s">
        <v>99</v>
      </c>
      <c r="C8" s="146">
        <v>58422866.43</v>
      </c>
      <c r="D8" s="146">
        <v>58422866.43</v>
      </c>
      <c r="E8" s="146">
        <v>7432792.92</v>
      </c>
      <c r="F8" s="146">
        <v>50990073.51</v>
      </c>
      <c r="G8" s="146"/>
      <c r="H8" s="146"/>
      <c r="I8" s="146"/>
      <c r="J8" s="146"/>
      <c r="K8" s="146"/>
      <c r="L8" s="146"/>
      <c r="M8" s="146"/>
      <c r="N8" s="146"/>
      <c r="O8" s="146"/>
    </row>
    <row r="9" ht="21" customHeight="1" spans="1:15">
      <c r="A9" s="152" t="s">
        <v>100</v>
      </c>
      <c r="B9" s="152" t="s">
        <v>101</v>
      </c>
      <c r="C9" s="146">
        <v>5437420.31</v>
      </c>
      <c r="D9" s="146">
        <v>5437420.31</v>
      </c>
      <c r="E9" s="146">
        <v>4373198.8</v>
      </c>
      <c r="F9" s="146">
        <v>1064221.51</v>
      </c>
      <c r="G9" s="146"/>
      <c r="H9" s="146"/>
      <c r="I9" s="146"/>
      <c r="J9" s="146"/>
      <c r="K9" s="146"/>
      <c r="L9" s="146"/>
      <c r="M9" s="146"/>
      <c r="N9" s="146"/>
      <c r="O9" s="146"/>
    </row>
    <row r="10" ht="21" customHeight="1" spans="1:15">
      <c r="A10" s="153" t="s">
        <v>102</v>
      </c>
      <c r="B10" s="153" t="s">
        <v>103</v>
      </c>
      <c r="C10" s="146">
        <v>4427420.31</v>
      </c>
      <c r="D10" s="146">
        <v>4427420.31</v>
      </c>
      <c r="E10" s="146">
        <v>4373198.8</v>
      </c>
      <c r="F10" s="146">
        <v>54221.51</v>
      </c>
      <c r="G10" s="146"/>
      <c r="H10" s="146"/>
      <c r="I10" s="146"/>
      <c r="J10" s="146"/>
      <c r="K10" s="146"/>
      <c r="L10" s="146"/>
      <c r="M10" s="146"/>
      <c r="N10" s="146"/>
      <c r="O10" s="146"/>
    </row>
    <row r="11" ht="21" customHeight="1" spans="1:15">
      <c r="A11" s="153" t="s">
        <v>104</v>
      </c>
      <c r="B11" s="153" t="s">
        <v>105</v>
      </c>
      <c r="C11" s="146">
        <v>326000</v>
      </c>
      <c r="D11" s="146">
        <v>326000</v>
      </c>
      <c r="E11" s="146"/>
      <c r="F11" s="146">
        <v>326000</v>
      </c>
      <c r="G11" s="146"/>
      <c r="H11" s="146"/>
      <c r="I11" s="146"/>
      <c r="J11" s="146"/>
      <c r="K11" s="146"/>
      <c r="L11" s="146"/>
      <c r="M11" s="146"/>
      <c r="N11" s="146"/>
      <c r="O11" s="146"/>
    </row>
    <row r="12" ht="21" customHeight="1" spans="1:15">
      <c r="A12" s="153" t="s">
        <v>106</v>
      </c>
      <c r="B12" s="153" t="s">
        <v>107</v>
      </c>
      <c r="C12" s="146">
        <v>141075</v>
      </c>
      <c r="D12" s="146">
        <v>141075</v>
      </c>
      <c r="E12" s="146"/>
      <c r="F12" s="146">
        <v>141075</v>
      </c>
      <c r="G12" s="146"/>
      <c r="H12" s="146"/>
      <c r="I12" s="146"/>
      <c r="J12" s="146"/>
      <c r="K12" s="146"/>
      <c r="L12" s="146"/>
      <c r="M12" s="146"/>
      <c r="N12" s="146"/>
      <c r="O12" s="146"/>
    </row>
    <row r="13" ht="21" customHeight="1" spans="1:15">
      <c r="A13" s="153" t="s">
        <v>108</v>
      </c>
      <c r="B13" s="153" t="s">
        <v>109</v>
      </c>
      <c r="C13" s="146">
        <v>143000</v>
      </c>
      <c r="D13" s="146">
        <v>143000</v>
      </c>
      <c r="E13" s="146"/>
      <c r="F13" s="146">
        <v>143000</v>
      </c>
      <c r="G13" s="146"/>
      <c r="H13" s="146"/>
      <c r="I13" s="146"/>
      <c r="J13" s="146"/>
      <c r="K13" s="146"/>
      <c r="L13" s="146"/>
      <c r="M13" s="146"/>
      <c r="N13" s="146"/>
      <c r="O13" s="146"/>
    </row>
    <row r="14" ht="21" customHeight="1" spans="1:15">
      <c r="A14" s="153" t="s">
        <v>110</v>
      </c>
      <c r="B14" s="153" t="s">
        <v>111</v>
      </c>
      <c r="C14" s="146">
        <v>399925</v>
      </c>
      <c r="D14" s="146">
        <v>399925</v>
      </c>
      <c r="E14" s="146"/>
      <c r="F14" s="146">
        <v>399925</v>
      </c>
      <c r="G14" s="146"/>
      <c r="H14" s="146"/>
      <c r="I14" s="146"/>
      <c r="J14" s="146"/>
      <c r="K14" s="146"/>
      <c r="L14" s="146"/>
      <c r="M14" s="146"/>
      <c r="N14" s="146"/>
      <c r="O14" s="146"/>
    </row>
    <row r="15" ht="21" customHeight="1" spans="1:15">
      <c r="A15" s="152" t="s">
        <v>112</v>
      </c>
      <c r="B15" s="152" t="s">
        <v>113</v>
      </c>
      <c r="C15" s="146">
        <v>3059594.12</v>
      </c>
      <c r="D15" s="146">
        <v>3059594.12</v>
      </c>
      <c r="E15" s="146">
        <v>3059594.12</v>
      </c>
      <c r="F15" s="146"/>
      <c r="G15" s="146"/>
      <c r="H15" s="146"/>
      <c r="I15" s="146"/>
      <c r="J15" s="146"/>
      <c r="K15" s="146"/>
      <c r="L15" s="146"/>
      <c r="M15" s="146"/>
      <c r="N15" s="146"/>
      <c r="O15" s="146"/>
    </row>
    <row r="16" ht="21" customHeight="1" spans="1:15">
      <c r="A16" s="153" t="s">
        <v>114</v>
      </c>
      <c r="B16" s="153" t="s">
        <v>115</v>
      </c>
      <c r="C16" s="146">
        <v>1209600</v>
      </c>
      <c r="D16" s="146">
        <v>1209600</v>
      </c>
      <c r="E16" s="146">
        <v>1209600</v>
      </c>
      <c r="F16" s="146"/>
      <c r="G16" s="146"/>
      <c r="H16" s="146"/>
      <c r="I16" s="146"/>
      <c r="J16" s="146"/>
      <c r="K16" s="146"/>
      <c r="L16" s="146"/>
      <c r="M16" s="146"/>
      <c r="N16" s="146"/>
      <c r="O16" s="146"/>
    </row>
    <row r="17" ht="21" customHeight="1" spans="1:15">
      <c r="A17" s="153" t="s">
        <v>116</v>
      </c>
      <c r="B17" s="153" t="s">
        <v>117</v>
      </c>
      <c r="C17" s="146">
        <v>954860</v>
      </c>
      <c r="D17" s="146">
        <v>954860</v>
      </c>
      <c r="E17" s="146">
        <v>954860</v>
      </c>
      <c r="F17" s="146"/>
      <c r="G17" s="146"/>
      <c r="H17" s="146"/>
      <c r="I17" s="146"/>
      <c r="J17" s="146"/>
      <c r="K17" s="146"/>
      <c r="L17" s="146"/>
      <c r="M17" s="146"/>
      <c r="N17" s="146"/>
      <c r="O17" s="146"/>
    </row>
    <row r="18" ht="21" customHeight="1" spans="1:15">
      <c r="A18" s="153" t="s">
        <v>118</v>
      </c>
      <c r="B18" s="153" t="s">
        <v>119</v>
      </c>
      <c r="C18" s="146">
        <v>495134.12</v>
      </c>
      <c r="D18" s="146">
        <v>495134.12</v>
      </c>
      <c r="E18" s="146">
        <v>495134.12</v>
      </c>
      <c r="F18" s="146"/>
      <c r="G18" s="146"/>
      <c r="H18" s="146"/>
      <c r="I18" s="146"/>
      <c r="J18" s="146"/>
      <c r="K18" s="146"/>
      <c r="L18" s="146"/>
      <c r="M18" s="146"/>
      <c r="N18" s="146"/>
      <c r="O18" s="146"/>
    </row>
    <row r="19" ht="21" customHeight="1" spans="1:15">
      <c r="A19" s="153" t="s">
        <v>120</v>
      </c>
      <c r="B19" s="153" t="s">
        <v>121</v>
      </c>
      <c r="C19" s="146">
        <v>400000</v>
      </c>
      <c r="D19" s="146">
        <v>400000</v>
      </c>
      <c r="E19" s="146">
        <v>400000</v>
      </c>
      <c r="F19" s="146"/>
      <c r="G19" s="146"/>
      <c r="H19" s="146"/>
      <c r="I19" s="146"/>
      <c r="J19" s="146"/>
      <c r="K19" s="146"/>
      <c r="L19" s="146"/>
      <c r="M19" s="146"/>
      <c r="N19" s="146"/>
      <c r="O19" s="146"/>
    </row>
    <row r="20" ht="21" customHeight="1" spans="1:15">
      <c r="A20" s="152" t="s">
        <v>122</v>
      </c>
      <c r="B20" s="152" t="s">
        <v>123</v>
      </c>
      <c r="C20" s="146">
        <v>25612400</v>
      </c>
      <c r="D20" s="146">
        <v>25612400</v>
      </c>
      <c r="E20" s="146"/>
      <c r="F20" s="146">
        <v>25612400</v>
      </c>
      <c r="G20" s="146"/>
      <c r="H20" s="146"/>
      <c r="I20" s="146"/>
      <c r="J20" s="146"/>
      <c r="K20" s="146"/>
      <c r="L20" s="146"/>
      <c r="M20" s="146"/>
      <c r="N20" s="146"/>
      <c r="O20" s="146"/>
    </row>
    <row r="21" ht="21" customHeight="1" spans="1:15">
      <c r="A21" s="153" t="s">
        <v>124</v>
      </c>
      <c r="B21" s="153" t="s">
        <v>125</v>
      </c>
      <c r="C21" s="146">
        <v>677040</v>
      </c>
      <c r="D21" s="146">
        <v>677040</v>
      </c>
      <c r="E21" s="146"/>
      <c r="F21" s="146">
        <v>677040</v>
      </c>
      <c r="G21" s="146"/>
      <c r="H21" s="146"/>
      <c r="I21" s="146"/>
      <c r="J21" s="146"/>
      <c r="K21" s="146"/>
      <c r="L21" s="146"/>
      <c r="M21" s="146"/>
      <c r="N21" s="146"/>
      <c r="O21" s="146"/>
    </row>
    <row r="22" ht="21" customHeight="1" spans="1:15">
      <c r="A22" s="153" t="s">
        <v>126</v>
      </c>
      <c r="B22" s="153" t="s">
        <v>127</v>
      </c>
      <c r="C22" s="146">
        <v>23191560</v>
      </c>
      <c r="D22" s="146">
        <v>23191560</v>
      </c>
      <c r="E22" s="146"/>
      <c r="F22" s="146">
        <v>23191560</v>
      </c>
      <c r="G22" s="146"/>
      <c r="H22" s="146"/>
      <c r="I22" s="146"/>
      <c r="J22" s="146"/>
      <c r="K22" s="146"/>
      <c r="L22" s="146"/>
      <c r="M22" s="146"/>
      <c r="N22" s="146"/>
      <c r="O22" s="146"/>
    </row>
    <row r="23" ht="21" customHeight="1" spans="1:15">
      <c r="A23" s="153" t="s">
        <v>128</v>
      </c>
      <c r="B23" s="153" t="s">
        <v>129</v>
      </c>
      <c r="C23" s="146">
        <v>1743800</v>
      </c>
      <c r="D23" s="146">
        <v>1743800</v>
      </c>
      <c r="E23" s="146"/>
      <c r="F23" s="146">
        <v>1743800</v>
      </c>
      <c r="G23" s="146"/>
      <c r="H23" s="146"/>
      <c r="I23" s="146"/>
      <c r="J23" s="146"/>
      <c r="K23" s="146"/>
      <c r="L23" s="146"/>
      <c r="M23" s="146"/>
      <c r="N23" s="146"/>
      <c r="O23" s="146"/>
    </row>
    <row r="24" ht="21" customHeight="1" spans="1:15">
      <c r="A24" s="152" t="s">
        <v>130</v>
      </c>
      <c r="B24" s="152" t="s">
        <v>131</v>
      </c>
      <c r="C24" s="146">
        <v>6570000</v>
      </c>
      <c r="D24" s="146">
        <v>6570000</v>
      </c>
      <c r="E24" s="146"/>
      <c r="F24" s="146">
        <v>6570000</v>
      </c>
      <c r="G24" s="146"/>
      <c r="H24" s="146"/>
      <c r="I24" s="146"/>
      <c r="J24" s="146"/>
      <c r="K24" s="146"/>
      <c r="L24" s="146"/>
      <c r="M24" s="146"/>
      <c r="N24" s="146"/>
      <c r="O24" s="146"/>
    </row>
    <row r="25" ht="21" customHeight="1" spans="1:15">
      <c r="A25" s="153" t="s">
        <v>132</v>
      </c>
      <c r="B25" s="153" t="s">
        <v>133</v>
      </c>
      <c r="C25" s="146">
        <v>6570000</v>
      </c>
      <c r="D25" s="146">
        <v>6570000</v>
      </c>
      <c r="E25" s="146"/>
      <c r="F25" s="146">
        <v>6570000</v>
      </c>
      <c r="G25" s="146"/>
      <c r="H25" s="146"/>
      <c r="I25" s="146"/>
      <c r="J25" s="146"/>
      <c r="K25" s="146"/>
      <c r="L25" s="146"/>
      <c r="M25" s="146"/>
      <c r="N25" s="146"/>
      <c r="O25" s="146"/>
    </row>
    <row r="26" ht="21" customHeight="1" spans="1:15">
      <c r="A26" s="152" t="s">
        <v>134</v>
      </c>
      <c r="B26" s="152" t="s">
        <v>135</v>
      </c>
      <c r="C26" s="146">
        <v>7869700</v>
      </c>
      <c r="D26" s="146">
        <v>7869700</v>
      </c>
      <c r="E26" s="146"/>
      <c r="F26" s="146">
        <v>7869700</v>
      </c>
      <c r="G26" s="146"/>
      <c r="H26" s="146"/>
      <c r="I26" s="146"/>
      <c r="J26" s="146"/>
      <c r="K26" s="146"/>
      <c r="L26" s="146"/>
      <c r="M26" s="146"/>
      <c r="N26" s="146"/>
      <c r="O26" s="146"/>
    </row>
    <row r="27" ht="21" customHeight="1" spans="1:15">
      <c r="A27" s="153" t="s">
        <v>136</v>
      </c>
      <c r="B27" s="153" t="s">
        <v>137</v>
      </c>
      <c r="C27" s="146">
        <v>7869700</v>
      </c>
      <c r="D27" s="146">
        <v>7869700</v>
      </c>
      <c r="E27" s="146"/>
      <c r="F27" s="146">
        <v>7869700</v>
      </c>
      <c r="G27" s="146"/>
      <c r="H27" s="146"/>
      <c r="I27" s="146"/>
      <c r="J27" s="146"/>
      <c r="K27" s="146"/>
      <c r="L27" s="146"/>
      <c r="M27" s="146"/>
      <c r="N27" s="146"/>
      <c r="O27" s="146"/>
    </row>
    <row r="28" ht="21" customHeight="1" spans="1:15">
      <c r="A28" s="152" t="s">
        <v>138</v>
      </c>
      <c r="B28" s="152" t="s">
        <v>139</v>
      </c>
      <c r="C28" s="146">
        <v>1675000</v>
      </c>
      <c r="D28" s="146">
        <v>1675000</v>
      </c>
      <c r="E28" s="146"/>
      <c r="F28" s="146">
        <v>1675000</v>
      </c>
      <c r="G28" s="146"/>
      <c r="H28" s="146"/>
      <c r="I28" s="146"/>
      <c r="J28" s="146"/>
      <c r="K28" s="146"/>
      <c r="L28" s="146"/>
      <c r="M28" s="146"/>
      <c r="N28" s="146"/>
      <c r="O28" s="146"/>
    </row>
    <row r="29" ht="21" customHeight="1" spans="1:15">
      <c r="A29" s="153" t="s">
        <v>140</v>
      </c>
      <c r="B29" s="153" t="s">
        <v>141</v>
      </c>
      <c r="C29" s="146">
        <v>1675000</v>
      </c>
      <c r="D29" s="146">
        <v>1675000</v>
      </c>
      <c r="E29" s="146"/>
      <c r="F29" s="146">
        <v>1675000</v>
      </c>
      <c r="G29" s="146"/>
      <c r="H29" s="146"/>
      <c r="I29" s="146"/>
      <c r="J29" s="146"/>
      <c r="K29" s="146"/>
      <c r="L29" s="146"/>
      <c r="M29" s="146"/>
      <c r="N29" s="146"/>
      <c r="O29" s="146"/>
    </row>
    <row r="30" ht="21" customHeight="1" spans="1:15">
      <c r="A30" s="152" t="s">
        <v>142</v>
      </c>
      <c r="B30" s="152" t="s">
        <v>143</v>
      </c>
      <c r="C30" s="146">
        <v>7814344</v>
      </c>
      <c r="D30" s="146">
        <v>7814344</v>
      </c>
      <c r="E30" s="146"/>
      <c r="F30" s="146">
        <v>7814344</v>
      </c>
      <c r="G30" s="146"/>
      <c r="H30" s="146"/>
      <c r="I30" s="146"/>
      <c r="J30" s="146"/>
      <c r="K30" s="146"/>
      <c r="L30" s="146"/>
      <c r="M30" s="146"/>
      <c r="N30" s="146"/>
      <c r="O30" s="146"/>
    </row>
    <row r="31" ht="21" customHeight="1" spans="1:15">
      <c r="A31" s="153" t="s">
        <v>144</v>
      </c>
      <c r="B31" s="153" t="s">
        <v>145</v>
      </c>
      <c r="C31" s="146">
        <v>7814344</v>
      </c>
      <c r="D31" s="146">
        <v>7814344</v>
      </c>
      <c r="E31" s="146"/>
      <c r="F31" s="146">
        <v>7814344</v>
      </c>
      <c r="G31" s="146"/>
      <c r="H31" s="146"/>
      <c r="I31" s="146"/>
      <c r="J31" s="146"/>
      <c r="K31" s="146"/>
      <c r="L31" s="146"/>
      <c r="M31" s="146"/>
      <c r="N31" s="146"/>
      <c r="O31" s="146"/>
    </row>
    <row r="32" ht="21" customHeight="1" spans="1:15">
      <c r="A32" s="152" t="s">
        <v>146</v>
      </c>
      <c r="B32" s="152" t="s">
        <v>147</v>
      </c>
      <c r="C32" s="146">
        <v>282408</v>
      </c>
      <c r="D32" s="146">
        <v>282408</v>
      </c>
      <c r="E32" s="146"/>
      <c r="F32" s="146">
        <v>282408</v>
      </c>
      <c r="G32" s="146"/>
      <c r="H32" s="146"/>
      <c r="I32" s="146"/>
      <c r="J32" s="146"/>
      <c r="K32" s="146"/>
      <c r="L32" s="146"/>
      <c r="M32" s="146"/>
      <c r="N32" s="146"/>
      <c r="O32" s="146"/>
    </row>
    <row r="33" ht="21" customHeight="1" spans="1:15">
      <c r="A33" s="153" t="s">
        <v>148</v>
      </c>
      <c r="B33" s="153" t="s">
        <v>149</v>
      </c>
      <c r="C33" s="146">
        <v>282408</v>
      </c>
      <c r="D33" s="146">
        <v>282408</v>
      </c>
      <c r="E33" s="146"/>
      <c r="F33" s="146">
        <v>282408</v>
      </c>
      <c r="G33" s="146"/>
      <c r="H33" s="146"/>
      <c r="I33" s="146"/>
      <c r="J33" s="146"/>
      <c r="K33" s="146"/>
      <c r="L33" s="146"/>
      <c r="M33" s="146"/>
      <c r="N33" s="146"/>
      <c r="O33" s="146"/>
    </row>
    <row r="34" ht="21" customHeight="1" spans="1:15">
      <c r="A34" s="152" t="s">
        <v>150</v>
      </c>
      <c r="B34" s="152" t="s">
        <v>151</v>
      </c>
      <c r="C34" s="146">
        <v>102000</v>
      </c>
      <c r="D34" s="146">
        <v>102000</v>
      </c>
      <c r="E34" s="146"/>
      <c r="F34" s="146">
        <v>102000</v>
      </c>
      <c r="G34" s="146"/>
      <c r="H34" s="146"/>
      <c r="I34" s="146"/>
      <c r="J34" s="146"/>
      <c r="K34" s="146"/>
      <c r="L34" s="146"/>
      <c r="M34" s="146"/>
      <c r="N34" s="146"/>
      <c r="O34" s="146"/>
    </row>
    <row r="35" ht="21" customHeight="1" spans="1:15">
      <c r="A35" s="153" t="s">
        <v>152</v>
      </c>
      <c r="B35" s="153" t="s">
        <v>151</v>
      </c>
      <c r="C35" s="146">
        <v>102000</v>
      </c>
      <c r="D35" s="146">
        <v>102000</v>
      </c>
      <c r="E35" s="146"/>
      <c r="F35" s="146">
        <v>102000</v>
      </c>
      <c r="G35" s="146"/>
      <c r="H35" s="146"/>
      <c r="I35" s="146"/>
      <c r="J35" s="146"/>
      <c r="K35" s="146"/>
      <c r="L35" s="146"/>
      <c r="M35" s="146"/>
      <c r="N35" s="146"/>
      <c r="O35" s="146"/>
    </row>
    <row r="36" ht="21" customHeight="1" spans="1:15">
      <c r="A36" s="31" t="s">
        <v>153</v>
      </c>
      <c r="B36" s="31" t="s">
        <v>154</v>
      </c>
      <c r="C36" s="146">
        <v>716358.24</v>
      </c>
      <c r="D36" s="146">
        <v>716358.24</v>
      </c>
      <c r="E36" s="146">
        <v>716358.24</v>
      </c>
      <c r="F36" s="146"/>
      <c r="G36" s="146"/>
      <c r="H36" s="146"/>
      <c r="I36" s="146"/>
      <c r="J36" s="146"/>
      <c r="K36" s="146"/>
      <c r="L36" s="146"/>
      <c r="M36" s="146"/>
      <c r="N36" s="146"/>
      <c r="O36" s="146"/>
    </row>
    <row r="37" ht="21" customHeight="1" spans="1:15">
      <c r="A37" s="152" t="s">
        <v>155</v>
      </c>
      <c r="B37" s="152" t="s">
        <v>156</v>
      </c>
      <c r="C37" s="146">
        <v>716358.24</v>
      </c>
      <c r="D37" s="146">
        <v>716358.24</v>
      </c>
      <c r="E37" s="146">
        <v>716358.24</v>
      </c>
      <c r="F37" s="146"/>
      <c r="G37" s="146"/>
      <c r="H37" s="146"/>
      <c r="I37" s="146"/>
      <c r="J37" s="146"/>
      <c r="K37" s="146"/>
      <c r="L37" s="146"/>
      <c r="M37" s="146"/>
      <c r="N37" s="146"/>
      <c r="O37" s="146"/>
    </row>
    <row r="38" ht="21" customHeight="1" spans="1:15">
      <c r="A38" s="153" t="s">
        <v>157</v>
      </c>
      <c r="B38" s="153" t="s">
        <v>158</v>
      </c>
      <c r="C38" s="146">
        <v>256573.72</v>
      </c>
      <c r="D38" s="146">
        <v>256573.72</v>
      </c>
      <c r="E38" s="146">
        <v>256573.72</v>
      </c>
      <c r="F38" s="146"/>
      <c r="G38" s="146"/>
      <c r="H38" s="146"/>
      <c r="I38" s="146"/>
      <c r="J38" s="146"/>
      <c r="K38" s="146"/>
      <c r="L38" s="146"/>
      <c r="M38" s="146"/>
      <c r="N38" s="146"/>
      <c r="O38" s="146"/>
    </row>
    <row r="39" ht="21" customHeight="1" spans="1:15">
      <c r="A39" s="153" t="s">
        <v>159</v>
      </c>
      <c r="B39" s="153" t="s">
        <v>160</v>
      </c>
      <c r="C39" s="146">
        <v>412464</v>
      </c>
      <c r="D39" s="146">
        <v>412464</v>
      </c>
      <c r="E39" s="146">
        <v>412464</v>
      </c>
      <c r="F39" s="146"/>
      <c r="G39" s="146"/>
      <c r="H39" s="146"/>
      <c r="I39" s="146"/>
      <c r="J39" s="146"/>
      <c r="K39" s="146"/>
      <c r="L39" s="146"/>
      <c r="M39" s="146"/>
      <c r="N39" s="146"/>
      <c r="O39" s="146"/>
    </row>
    <row r="40" ht="21" customHeight="1" spans="1:15">
      <c r="A40" s="153" t="s">
        <v>161</v>
      </c>
      <c r="B40" s="153" t="s">
        <v>162</v>
      </c>
      <c r="C40" s="146">
        <v>47320.52</v>
      </c>
      <c r="D40" s="146">
        <v>47320.52</v>
      </c>
      <c r="E40" s="146">
        <v>47320.52</v>
      </c>
      <c r="F40" s="146"/>
      <c r="G40" s="146"/>
      <c r="H40" s="146"/>
      <c r="I40" s="146"/>
      <c r="J40" s="146"/>
      <c r="K40" s="146"/>
      <c r="L40" s="146"/>
      <c r="M40" s="146"/>
      <c r="N40" s="146"/>
      <c r="O40" s="146"/>
    </row>
    <row r="41" ht="21" customHeight="1" spans="1:15">
      <c r="A41" s="31" t="s">
        <v>163</v>
      </c>
      <c r="B41" s="31" t="s">
        <v>164</v>
      </c>
      <c r="C41" s="146">
        <v>473106.66</v>
      </c>
      <c r="D41" s="146">
        <v>473106.66</v>
      </c>
      <c r="E41" s="146">
        <v>473106.66</v>
      </c>
      <c r="F41" s="146"/>
      <c r="G41" s="146"/>
      <c r="H41" s="146"/>
      <c r="I41" s="146"/>
      <c r="J41" s="146"/>
      <c r="K41" s="146"/>
      <c r="L41" s="146"/>
      <c r="M41" s="146"/>
      <c r="N41" s="146"/>
      <c r="O41" s="146"/>
    </row>
    <row r="42" ht="21" customHeight="1" spans="1:15">
      <c r="A42" s="152" t="s">
        <v>165</v>
      </c>
      <c r="B42" s="152" t="s">
        <v>166</v>
      </c>
      <c r="C42" s="146">
        <v>473106.66</v>
      </c>
      <c r="D42" s="146">
        <v>473106.66</v>
      </c>
      <c r="E42" s="146">
        <v>473106.66</v>
      </c>
      <c r="F42" s="146"/>
      <c r="G42" s="146"/>
      <c r="H42" s="146"/>
      <c r="I42" s="146"/>
      <c r="J42" s="146"/>
      <c r="K42" s="146"/>
      <c r="L42" s="146"/>
      <c r="M42" s="146"/>
      <c r="N42" s="146"/>
      <c r="O42" s="146"/>
    </row>
    <row r="43" ht="21" customHeight="1" spans="1:15">
      <c r="A43" s="153" t="s">
        <v>167</v>
      </c>
      <c r="B43" s="153" t="s">
        <v>168</v>
      </c>
      <c r="C43" s="146">
        <v>473106.66</v>
      </c>
      <c r="D43" s="146">
        <v>473106.66</v>
      </c>
      <c r="E43" s="146">
        <v>473106.66</v>
      </c>
      <c r="F43" s="146"/>
      <c r="G43" s="146"/>
      <c r="H43" s="146"/>
      <c r="I43" s="146"/>
      <c r="J43" s="146"/>
      <c r="K43" s="146"/>
      <c r="L43" s="146"/>
      <c r="M43" s="146"/>
      <c r="N43" s="146"/>
      <c r="O43" s="146"/>
    </row>
    <row r="44" ht="21" customHeight="1" spans="1:15">
      <c r="A44" s="31" t="s">
        <v>169</v>
      </c>
      <c r="B44" s="31" t="s">
        <v>82</v>
      </c>
      <c r="C44" s="146">
        <v>1165000</v>
      </c>
      <c r="D44" s="146"/>
      <c r="E44" s="146"/>
      <c r="F44" s="146"/>
      <c r="G44" s="146">
        <v>1165000</v>
      </c>
      <c r="H44" s="146"/>
      <c r="I44" s="146"/>
      <c r="J44" s="146"/>
      <c r="K44" s="146"/>
      <c r="L44" s="146"/>
      <c r="M44" s="146"/>
      <c r="N44" s="146"/>
      <c r="O44" s="146"/>
    </row>
    <row r="45" ht="21" customHeight="1" spans="1:15">
      <c r="A45" s="152" t="s">
        <v>170</v>
      </c>
      <c r="B45" s="152" t="s">
        <v>171</v>
      </c>
      <c r="C45" s="146">
        <v>1165000</v>
      </c>
      <c r="D45" s="146"/>
      <c r="E45" s="146"/>
      <c r="F45" s="146"/>
      <c r="G45" s="146">
        <v>1165000</v>
      </c>
      <c r="H45" s="146"/>
      <c r="I45" s="146"/>
      <c r="J45" s="146"/>
      <c r="K45" s="146"/>
      <c r="L45" s="146"/>
      <c r="M45" s="146"/>
      <c r="N45" s="146"/>
      <c r="O45" s="146"/>
    </row>
    <row r="46" ht="21" customHeight="1" spans="1:15">
      <c r="A46" s="153" t="s">
        <v>172</v>
      </c>
      <c r="B46" s="153" t="s">
        <v>173</v>
      </c>
      <c r="C46" s="146">
        <v>1165000</v>
      </c>
      <c r="D46" s="146"/>
      <c r="E46" s="146"/>
      <c r="F46" s="146"/>
      <c r="G46" s="146">
        <v>1165000</v>
      </c>
      <c r="H46" s="146"/>
      <c r="I46" s="146"/>
      <c r="J46" s="146"/>
      <c r="K46" s="146"/>
      <c r="L46" s="146"/>
      <c r="M46" s="146"/>
      <c r="N46" s="146"/>
      <c r="O46" s="146"/>
    </row>
    <row r="47" ht="21" customHeight="1" spans="1:15">
      <c r="A47" s="223" t="s">
        <v>55</v>
      </c>
      <c r="B47" s="36"/>
      <c r="C47" s="146">
        <v>60777331.33</v>
      </c>
      <c r="D47" s="146">
        <v>59612331.33</v>
      </c>
      <c r="E47" s="146">
        <v>8622257.82</v>
      </c>
      <c r="F47" s="146">
        <v>50990073.51</v>
      </c>
      <c r="G47" s="146">
        <v>1165000</v>
      </c>
      <c r="H47" s="146"/>
      <c r="I47" s="146"/>
      <c r="J47" s="146"/>
      <c r="K47" s="146"/>
      <c r="L47" s="146"/>
      <c r="M47" s="146"/>
      <c r="N47" s="146"/>
      <c r="O47" s="146"/>
    </row>
  </sheetData>
  <mergeCells count="12">
    <mergeCell ref="A2:O2"/>
    <mergeCell ref="A3:O3"/>
    <mergeCell ref="A4:B4"/>
    <mergeCell ref="D5:F5"/>
    <mergeCell ref="J5:O5"/>
    <mergeCell ref="A47:B4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topLeftCell="B1" workbookViewId="0">
      <pane ySplit="1" topLeftCell="A13" activePane="bottomLeft" state="frozen"/>
      <selection/>
      <selection pane="bottomLeft" activeCell="B26" sqref="B26"/>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2"/>
      <c r="B2" s="46"/>
      <c r="C2" s="46"/>
      <c r="D2" s="46" t="s">
        <v>174</v>
      </c>
    </row>
    <row r="3" ht="41.25" customHeight="1" spans="1:4">
      <c r="A3" s="41" t="str">
        <f>"2025"&amp;"年部门财政拨款收支预算总表"</f>
        <v>2025年部门财政拨款收支预算总表</v>
      </c>
    </row>
    <row r="4" ht="17.25" customHeight="1" spans="1:4">
      <c r="A4" s="44" t="str">
        <f>"单位名称："&amp;"昆明市五华区民政局"</f>
        <v>单位名称：昆明市五华区民政局</v>
      </c>
      <c r="B4" s="205"/>
      <c r="D4" s="46" t="s">
        <v>1</v>
      </c>
    </row>
    <row r="5" ht="17.25" customHeight="1" spans="1:4">
      <c r="A5" s="206" t="s">
        <v>2</v>
      </c>
      <c r="B5" s="207"/>
      <c r="C5" s="206" t="s">
        <v>3</v>
      </c>
      <c r="D5" s="207"/>
    </row>
    <row r="6" ht="18.75" customHeight="1" spans="1:4">
      <c r="A6" s="206" t="s">
        <v>4</v>
      </c>
      <c r="B6" s="206" t="s">
        <v>5</v>
      </c>
      <c r="C6" s="206" t="s">
        <v>6</v>
      </c>
      <c r="D6" s="206" t="s">
        <v>5</v>
      </c>
    </row>
    <row r="7" ht="16.5" customHeight="1" spans="1:4">
      <c r="A7" s="208" t="s">
        <v>175</v>
      </c>
      <c r="B7" s="146">
        <v>60777331.33</v>
      </c>
      <c r="C7" s="208" t="s">
        <v>176</v>
      </c>
      <c r="D7" s="146">
        <v>60777331.33</v>
      </c>
    </row>
    <row r="8" ht="16.5" customHeight="1" spans="1:4">
      <c r="A8" s="208" t="s">
        <v>177</v>
      </c>
      <c r="B8" s="146">
        <v>59612331.33</v>
      </c>
      <c r="C8" s="208" t="s">
        <v>178</v>
      </c>
      <c r="D8" s="146"/>
    </row>
    <row r="9" ht="16.5" customHeight="1" spans="1:4">
      <c r="A9" s="208" t="s">
        <v>179</v>
      </c>
      <c r="B9" s="146">
        <v>1165000</v>
      </c>
      <c r="C9" s="208" t="s">
        <v>180</v>
      </c>
      <c r="D9" s="146"/>
    </row>
    <row r="10" ht="16.5" customHeight="1" spans="1:4">
      <c r="A10" s="208" t="s">
        <v>181</v>
      </c>
      <c r="B10" s="146"/>
      <c r="C10" s="208" t="s">
        <v>182</v>
      </c>
      <c r="D10" s="146"/>
    </row>
    <row r="11" ht="16.5" customHeight="1" spans="1:4">
      <c r="A11" s="208" t="s">
        <v>183</v>
      </c>
      <c r="B11" s="146"/>
      <c r="C11" s="208" t="s">
        <v>184</v>
      </c>
      <c r="D11" s="146"/>
    </row>
    <row r="12" ht="16.5" customHeight="1" spans="1:4">
      <c r="A12" s="208" t="s">
        <v>177</v>
      </c>
      <c r="B12" s="146"/>
      <c r="C12" s="208" t="s">
        <v>185</v>
      </c>
      <c r="D12" s="146"/>
    </row>
    <row r="13" ht="16.5" customHeight="1" spans="1:4">
      <c r="A13" s="209" t="s">
        <v>179</v>
      </c>
      <c r="B13" s="146"/>
      <c r="C13" s="64" t="s">
        <v>186</v>
      </c>
      <c r="D13" s="146"/>
    </row>
    <row r="14" ht="16.5" customHeight="1" spans="1:4">
      <c r="A14" s="209" t="s">
        <v>181</v>
      </c>
      <c r="B14" s="146"/>
      <c r="C14" s="64" t="s">
        <v>187</v>
      </c>
      <c r="D14" s="146"/>
    </row>
    <row r="15" ht="16.5" customHeight="1" spans="1:4">
      <c r="A15" s="210"/>
      <c r="B15" s="146"/>
      <c r="C15" s="64" t="s">
        <v>188</v>
      </c>
      <c r="D15" s="146">
        <v>58422866.43</v>
      </c>
    </row>
    <row r="16" ht="16.5" customHeight="1" spans="1:4">
      <c r="A16" s="210"/>
      <c r="B16" s="146"/>
      <c r="C16" s="64" t="s">
        <v>189</v>
      </c>
      <c r="D16" s="146">
        <v>716358.24</v>
      </c>
    </row>
    <row r="17" ht="16.5" customHeight="1" spans="1:4">
      <c r="A17" s="210"/>
      <c r="B17" s="146"/>
      <c r="C17" s="64" t="s">
        <v>190</v>
      </c>
      <c r="D17" s="146"/>
    </row>
    <row r="18" ht="16.5" customHeight="1" spans="1:4">
      <c r="A18" s="210"/>
      <c r="B18" s="146"/>
      <c r="C18" s="64" t="s">
        <v>191</v>
      </c>
      <c r="D18" s="146"/>
    </row>
    <row r="19" ht="16.5" customHeight="1" spans="1:4">
      <c r="A19" s="210"/>
      <c r="B19" s="146"/>
      <c r="C19" s="64" t="s">
        <v>192</v>
      </c>
      <c r="D19" s="146"/>
    </row>
    <row r="20" ht="16.5" customHeight="1" spans="1:4">
      <c r="A20" s="210"/>
      <c r="B20" s="146"/>
      <c r="C20" s="64" t="s">
        <v>193</v>
      </c>
      <c r="D20" s="146"/>
    </row>
    <row r="21" ht="16.5" customHeight="1" spans="1:4">
      <c r="A21" s="210"/>
      <c r="B21" s="146"/>
      <c r="C21" s="64" t="s">
        <v>194</v>
      </c>
      <c r="D21" s="146"/>
    </row>
    <row r="22" ht="16.5" customHeight="1" spans="1:4">
      <c r="A22" s="210"/>
      <c r="B22" s="146"/>
      <c r="C22" s="64" t="s">
        <v>195</v>
      </c>
      <c r="D22" s="146"/>
    </row>
    <row r="23" ht="16.5" customHeight="1" spans="1:4">
      <c r="A23" s="210"/>
      <c r="B23" s="146"/>
      <c r="C23" s="64" t="s">
        <v>196</v>
      </c>
      <c r="D23" s="146"/>
    </row>
    <row r="24" ht="16.5" customHeight="1" spans="1:4">
      <c r="A24" s="210"/>
      <c r="B24" s="146"/>
      <c r="C24" s="64" t="s">
        <v>197</v>
      </c>
      <c r="D24" s="146"/>
    </row>
    <row r="25" ht="16.5" customHeight="1" spans="1:4">
      <c r="A25" s="210"/>
      <c r="B25" s="146"/>
      <c r="C25" s="64" t="s">
        <v>198</v>
      </c>
      <c r="D25" s="146"/>
    </row>
    <row r="26" ht="16.5" customHeight="1" spans="1:4">
      <c r="A26" s="210"/>
      <c r="B26" s="146"/>
      <c r="C26" s="64" t="s">
        <v>199</v>
      </c>
      <c r="D26" s="146">
        <v>473106.66</v>
      </c>
    </row>
    <row r="27" ht="16.5" customHeight="1" spans="1:4">
      <c r="A27" s="210"/>
      <c r="B27" s="146"/>
      <c r="C27" s="64" t="s">
        <v>200</v>
      </c>
      <c r="D27" s="146"/>
    </row>
    <row r="28" ht="16.5" customHeight="1" spans="1:4">
      <c r="A28" s="210"/>
      <c r="B28" s="146"/>
      <c r="C28" s="64" t="s">
        <v>201</v>
      </c>
      <c r="D28" s="146"/>
    </row>
    <row r="29" ht="16.5" customHeight="1" spans="1:4">
      <c r="A29" s="210"/>
      <c r="B29" s="146"/>
      <c r="C29" s="64" t="s">
        <v>202</v>
      </c>
      <c r="D29" s="146"/>
    </row>
    <row r="30" ht="16.5" customHeight="1" spans="1:4">
      <c r="A30" s="210"/>
      <c r="B30" s="146"/>
      <c r="C30" s="64" t="s">
        <v>203</v>
      </c>
      <c r="D30" s="146"/>
    </row>
    <row r="31" ht="16.5" customHeight="1" spans="1:4">
      <c r="A31" s="210"/>
      <c r="B31" s="146"/>
      <c r="C31" s="64" t="s">
        <v>204</v>
      </c>
      <c r="D31" s="146">
        <v>1165000</v>
      </c>
    </row>
    <row r="32" ht="16.5" customHeight="1" spans="1:4">
      <c r="A32" s="210"/>
      <c r="B32" s="146"/>
      <c r="C32" s="209" t="s">
        <v>205</v>
      </c>
      <c r="D32" s="146"/>
    </row>
    <row r="33" ht="16.5" customHeight="1" spans="1:4">
      <c r="A33" s="210"/>
      <c r="B33" s="146"/>
      <c r="C33" s="209" t="s">
        <v>206</v>
      </c>
      <c r="D33" s="146"/>
    </row>
    <row r="34" ht="16.5" customHeight="1" spans="1:4">
      <c r="A34" s="210"/>
      <c r="B34" s="146"/>
      <c r="C34" s="31" t="s">
        <v>207</v>
      </c>
      <c r="D34" s="146"/>
    </row>
    <row r="35" ht="15" customHeight="1" spans="1:4">
      <c r="A35" s="211" t="s">
        <v>50</v>
      </c>
      <c r="B35" s="212">
        <v>60777331.33</v>
      </c>
      <c r="C35" s="211" t="s">
        <v>51</v>
      </c>
      <c r="D35" s="212">
        <v>60777331.33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opLeftCell="D1"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67"/>
      <c r="B1" s="67"/>
      <c r="C1" s="67"/>
      <c r="D1" s="67"/>
      <c r="E1" s="67"/>
      <c r="F1" s="67"/>
      <c r="G1" s="67"/>
    </row>
    <row r="2" customHeight="1" spans="1:7">
      <c r="D2" s="160"/>
      <c r="F2" s="68"/>
      <c r="G2" s="192" t="s">
        <v>208</v>
      </c>
    </row>
    <row r="3" ht="41.25" customHeight="1" spans="1:7">
      <c r="A3" s="193" t="str">
        <f>"2025"&amp;"年一般公共预算支出预算表（按功能科目分类）"</f>
        <v>2025年一般公共预算支出预算表（按功能科目分类）</v>
      </c>
      <c r="B3" s="193"/>
      <c r="C3" s="193"/>
      <c r="D3" s="193"/>
      <c r="E3" s="193"/>
      <c r="F3" s="193"/>
      <c r="G3" s="193"/>
    </row>
    <row r="4" ht="18" customHeight="1" spans="1:7">
      <c r="A4" s="130" t="str">
        <f>"单位名称："&amp;"昆明市五华区民政局"</f>
        <v>单位名称：昆明市五华区民政局</v>
      </c>
      <c r="F4" s="194"/>
      <c r="G4" s="192" t="s">
        <v>1</v>
      </c>
    </row>
    <row r="5" ht="20.25" customHeight="1" spans="1:7">
      <c r="A5" s="195" t="s">
        <v>209</v>
      </c>
      <c r="B5" s="196"/>
      <c r="C5" s="169" t="s">
        <v>55</v>
      </c>
      <c r="D5" s="166" t="s">
        <v>76</v>
      </c>
      <c r="E5" s="78"/>
      <c r="F5" s="170"/>
      <c r="G5" s="197" t="s">
        <v>77</v>
      </c>
    </row>
    <row r="6" ht="20.25" customHeight="1" spans="1:7">
      <c r="A6" s="198" t="s">
        <v>73</v>
      </c>
      <c r="B6" s="198" t="s">
        <v>74</v>
      </c>
      <c r="C6" s="115"/>
      <c r="D6" s="199" t="s">
        <v>57</v>
      </c>
      <c r="E6" s="199" t="s">
        <v>210</v>
      </c>
      <c r="F6" s="199" t="s">
        <v>211</v>
      </c>
      <c r="G6" s="200"/>
    </row>
    <row r="7" ht="15" customHeight="1" spans="1:7">
      <c r="A7" s="201" t="s">
        <v>83</v>
      </c>
      <c r="B7" s="201" t="s">
        <v>84</v>
      </c>
      <c r="C7" s="201" t="s">
        <v>85</v>
      </c>
      <c r="D7" s="201" t="s">
        <v>86</v>
      </c>
      <c r="E7" s="201" t="s">
        <v>87</v>
      </c>
      <c r="F7" s="201" t="s">
        <v>88</v>
      </c>
      <c r="G7" s="201" t="s">
        <v>89</v>
      </c>
    </row>
    <row r="8" ht="18" customHeight="1" spans="1:7">
      <c r="A8" s="87" t="s">
        <v>98</v>
      </c>
      <c r="B8" s="87" t="s">
        <v>99</v>
      </c>
      <c r="C8" s="88">
        <v>58422866.43</v>
      </c>
      <c r="D8" s="88">
        <v>7432792.92</v>
      </c>
      <c r="E8" s="88">
        <v>6881010.92</v>
      </c>
      <c r="F8" s="88">
        <v>551782</v>
      </c>
      <c r="G8" s="88">
        <v>50990073.51</v>
      </c>
    </row>
    <row r="9" ht="18" customHeight="1" spans="1:7">
      <c r="A9" s="202" t="s">
        <v>100</v>
      </c>
      <c r="B9" s="202" t="s">
        <v>101</v>
      </c>
      <c r="C9" s="88">
        <v>5437420.31</v>
      </c>
      <c r="D9" s="88">
        <v>4373198.8</v>
      </c>
      <c r="E9" s="88">
        <v>3983416.8</v>
      </c>
      <c r="F9" s="88">
        <v>389782</v>
      </c>
      <c r="G9" s="88">
        <v>1064221.51</v>
      </c>
    </row>
    <row r="10" ht="18" customHeight="1" spans="1:7">
      <c r="A10" s="203" t="s">
        <v>102</v>
      </c>
      <c r="B10" s="203" t="s">
        <v>103</v>
      </c>
      <c r="C10" s="88">
        <v>4427420.31</v>
      </c>
      <c r="D10" s="88">
        <v>4373198.8</v>
      </c>
      <c r="E10" s="88">
        <v>3983416.8</v>
      </c>
      <c r="F10" s="88">
        <v>389782</v>
      </c>
      <c r="G10" s="88">
        <v>54221.51</v>
      </c>
    </row>
    <row r="11" ht="18" customHeight="1" spans="1:7">
      <c r="A11" s="203" t="s">
        <v>104</v>
      </c>
      <c r="B11" s="203" t="s">
        <v>105</v>
      </c>
      <c r="C11" s="88">
        <v>326000</v>
      </c>
      <c r="D11" s="88"/>
      <c r="E11" s="88"/>
      <c r="F11" s="88"/>
      <c r="G11" s="88">
        <v>326000</v>
      </c>
    </row>
    <row r="12" ht="18" customHeight="1" spans="1:7">
      <c r="A12" s="203" t="s">
        <v>106</v>
      </c>
      <c r="B12" s="203" t="s">
        <v>107</v>
      </c>
      <c r="C12" s="88">
        <v>141075</v>
      </c>
      <c r="D12" s="88"/>
      <c r="E12" s="88"/>
      <c r="F12" s="88"/>
      <c r="G12" s="88">
        <v>141075</v>
      </c>
    </row>
    <row r="13" ht="18" customHeight="1" spans="1:7">
      <c r="A13" s="203" t="s">
        <v>108</v>
      </c>
      <c r="B13" s="203" t="s">
        <v>109</v>
      </c>
      <c r="C13" s="88">
        <v>143000</v>
      </c>
      <c r="D13" s="88"/>
      <c r="E13" s="88"/>
      <c r="F13" s="88"/>
      <c r="G13" s="88">
        <v>143000</v>
      </c>
    </row>
    <row r="14" ht="18" customHeight="1" spans="1:7">
      <c r="A14" s="203" t="s">
        <v>110</v>
      </c>
      <c r="B14" s="203" t="s">
        <v>111</v>
      </c>
      <c r="C14" s="88">
        <v>399925</v>
      </c>
      <c r="D14" s="88"/>
      <c r="E14" s="88"/>
      <c r="F14" s="88"/>
      <c r="G14" s="88">
        <v>399925</v>
      </c>
    </row>
    <row r="15" ht="18" customHeight="1" spans="1:7">
      <c r="A15" s="202" t="s">
        <v>112</v>
      </c>
      <c r="B15" s="202" t="s">
        <v>113</v>
      </c>
      <c r="C15" s="88">
        <v>3059594.12</v>
      </c>
      <c r="D15" s="88">
        <v>3059594.12</v>
      </c>
      <c r="E15" s="88">
        <v>2897594.12</v>
      </c>
      <c r="F15" s="88">
        <v>162000</v>
      </c>
      <c r="G15" s="88"/>
    </row>
    <row r="16" ht="18" customHeight="1" spans="1:7">
      <c r="A16" s="203" t="s">
        <v>114</v>
      </c>
      <c r="B16" s="203" t="s">
        <v>115</v>
      </c>
      <c r="C16" s="88">
        <v>1209600</v>
      </c>
      <c r="D16" s="88">
        <v>1209600</v>
      </c>
      <c r="E16" s="88">
        <v>1058400</v>
      </c>
      <c r="F16" s="88">
        <v>151200</v>
      </c>
      <c r="G16" s="88"/>
    </row>
    <row r="17" ht="18" customHeight="1" spans="1:7">
      <c r="A17" s="203" t="s">
        <v>116</v>
      </c>
      <c r="B17" s="203" t="s">
        <v>117</v>
      </c>
      <c r="C17" s="88">
        <v>954860</v>
      </c>
      <c r="D17" s="88">
        <v>954860</v>
      </c>
      <c r="E17" s="88">
        <v>944060</v>
      </c>
      <c r="F17" s="88">
        <v>10800</v>
      </c>
      <c r="G17" s="88"/>
    </row>
    <row r="18" ht="18" customHeight="1" spans="1:7">
      <c r="A18" s="203" t="s">
        <v>118</v>
      </c>
      <c r="B18" s="203" t="s">
        <v>119</v>
      </c>
      <c r="C18" s="88">
        <v>495134.12</v>
      </c>
      <c r="D18" s="88">
        <v>495134.12</v>
      </c>
      <c r="E18" s="88">
        <v>495134.12</v>
      </c>
      <c r="F18" s="88"/>
      <c r="G18" s="88"/>
    </row>
    <row r="19" ht="18" customHeight="1" spans="1:7">
      <c r="A19" s="203" t="s">
        <v>120</v>
      </c>
      <c r="B19" s="203" t="s">
        <v>121</v>
      </c>
      <c r="C19" s="88">
        <v>400000</v>
      </c>
      <c r="D19" s="88">
        <v>400000</v>
      </c>
      <c r="E19" s="88">
        <v>400000</v>
      </c>
      <c r="F19" s="88"/>
      <c r="G19" s="88"/>
    </row>
    <row r="20" ht="18" customHeight="1" spans="1:7">
      <c r="A20" s="202" t="s">
        <v>122</v>
      </c>
      <c r="B20" s="202" t="s">
        <v>123</v>
      </c>
      <c r="C20" s="88">
        <v>25612400</v>
      </c>
      <c r="D20" s="88"/>
      <c r="E20" s="88"/>
      <c r="F20" s="88"/>
      <c r="G20" s="88">
        <v>25612400</v>
      </c>
    </row>
    <row r="21" ht="18" customHeight="1" spans="1:7">
      <c r="A21" s="203" t="s">
        <v>124</v>
      </c>
      <c r="B21" s="203" t="s">
        <v>125</v>
      </c>
      <c r="C21" s="88">
        <v>677040</v>
      </c>
      <c r="D21" s="88"/>
      <c r="E21" s="88"/>
      <c r="F21" s="88"/>
      <c r="G21" s="88">
        <v>677040</v>
      </c>
    </row>
    <row r="22" ht="18" customHeight="1" spans="1:7">
      <c r="A22" s="203" t="s">
        <v>126</v>
      </c>
      <c r="B22" s="203" t="s">
        <v>127</v>
      </c>
      <c r="C22" s="88">
        <v>23191560</v>
      </c>
      <c r="D22" s="88"/>
      <c r="E22" s="88"/>
      <c r="F22" s="88"/>
      <c r="G22" s="88">
        <v>23191560</v>
      </c>
    </row>
    <row r="23" ht="18" customHeight="1" spans="1:7">
      <c r="A23" s="203" t="s">
        <v>128</v>
      </c>
      <c r="B23" s="203" t="s">
        <v>129</v>
      </c>
      <c r="C23" s="88">
        <v>1743800</v>
      </c>
      <c r="D23" s="88"/>
      <c r="E23" s="88"/>
      <c r="F23" s="88"/>
      <c r="G23" s="88">
        <v>1743800</v>
      </c>
    </row>
    <row r="24" ht="18" customHeight="1" spans="1:7">
      <c r="A24" s="202" t="s">
        <v>130</v>
      </c>
      <c r="B24" s="202" t="s">
        <v>131</v>
      </c>
      <c r="C24" s="88">
        <v>6570000</v>
      </c>
      <c r="D24" s="88"/>
      <c r="E24" s="88"/>
      <c r="F24" s="88"/>
      <c r="G24" s="88">
        <v>6570000</v>
      </c>
    </row>
    <row r="25" ht="18" customHeight="1" spans="1:7">
      <c r="A25" s="203" t="s">
        <v>132</v>
      </c>
      <c r="B25" s="203" t="s">
        <v>133</v>
      </c>
      <c r="C25" s="88">
        <v>6570000</v>
      </c>
      <c r="D25" s="88"/>
      <c r="E25" s="88"/>
      <c r="F25" s="88"/>
      <c r="G25" s="88">
        <v>6570000</v>
      </c>
    </row>
    <row r="26" ht="18" customHeight="1" spans="1:7">
      <c r="A26" s="202" t="s">
        <v>134</v>
      </c>
      <c r="B26" s="202" t="s">
        <v>135</v>
      </c>
      <c r="C26" s="88">
        <v>7869700</v>
      </c>
      <c r="D26" s="88"/>
      <c r="E26" s="88"/>
      <c r="F26" s="88"/>
      <c r="G26" s="88">
        <v>7869700</v>
      </c>
    </row>
    <row r="27" ht="18" customHeight="1" spans="1:7">
      <c r="A27" s="203" t="s">
        <v>136</v>
      </c>
      <c r="B27" s="203" t="s">
        <v>137</v>
      </c>
      <c r="C27" s="88">
        <v>7869700</v>
      </c>
      <c r="D27" s="88"/>
      <c r="E27" s="88"/>
      <c r="F27" s="88"/>
      <c r="G27" s="88">
        <v>7869700</v>
      </c>
    </row>
    <row r="28" ht="18" customHeight="1" spans="1:7">
      <c r="A28" s="202" t="s">
        <v>138</v>
      </c>
      <c r="B28" s="202" t="s">
        <v>139</v>
      </c>
      <c r="C28" s="88">
        <v>1675000</v>
      </c>
      <c r="D28" s="88"/>
      <c r="E28" s="88"/>
      <c r="F28" s="88"/>
      <c r="G28" s="88">
        <v>1675000</v>
      </c>
    </row>
    <row r="29" ht="18" customHeight="1" spans="1:7">
      <c r="A29" s="203" t="s">
        <v>140</v>
      </c>
      <c r="B29" s="203" t="s">
        <v>141</v>
      </c>
      <c r="C29" s="88">
        <v>1675000</v>
      </c>
      <c r="D29" s="88"/>
      <c r="E29" s="88"/>
      <c r="F29" s="88"/>
      <c r="G29" s="88">
        <v>1675000</v>
      </c>
    </row>
    <row r="30" ht="18" customHeight="1" spans="1:7">
      <c r="A30" s="202" t="s">
        <v>142</v>
      </c>
      <c r="B30" s="202" t="s">
        <v>143</v>
      </c>
      <c r="C30" s="88">
        <v>7814344</v>
      </c>
      <c r="D30" s="88"/>
      <c r="E30" s="88"/>
      <c r="F30" s="88"/>
      <c r="G30" s="88">
        <v>7814344</v>
      </c>
    </row>
    <row r="31" ht="18" customHeight="1" spans="1:7">
      <c r="A31" s="203" t="s">
        <v>144</v>
      </c>
      <c r="B31" s="203" t="s">
        <v>145</v>
      </c>
      <c r="C31" s="88">
        <v>7814344</v>
      </c>
      <c r="D31" s="88"/>
      <c r="E31" s="88"/>
      <c r="F31" s="88"/>
      <c r="G31" s="88">
        <v>7814344</v>
      </c>
    </row>
    <row r="32" ht="18" customHeight="1" spans="1:7">
      <c r="A32" s="202" t="s">
        <v>146</v>
      </c>
      <c r="B32" s="202" t="s">
        <v>147</v>
      </c>
      <c r="C32" s="88">
        <v>282408</v>
      </c>
      <c r="D32" s="88"/>
      <c r="E32" s="88"/>
      <c r="F32" s="88"/>
      <c r="G32" s="88">
        <v>282408</v>
      </c>
    </row>
    <row r="33" ht="18" customHeight="1" spans="1:7">
      <c r="A33" s="203" t="s">
        <v>148</v>
      </c>
      <c r="B33" s="203" t="s">
        <v>149</v>
      </c>
      <c r="C33" s="88">
        <v>282408</v>
      </c>
      <c r="D33" s="88"/>
      <c r="E33" s="88"/>
      <c r="F33" s="88"/>
      <c r="G33" s="88">
        <v>282408</v>
      </c>
    </row>
    <row r="34" ht="18" customHeight="1" spans="1:7">
      <c r="A34" s="202" t="s">
        <v>150</v>
      </c>
      <c r="B34" s="202" t="s">
        <v>151</v>
      </c>
      <c r="C34" s="88">
        <v>102000</v>
      </c>
      <c r="D34" s="88"/>
      <c r="E34" s="88"/>
      <c r="F34" s="88"/>
      <c r="G34" s="88">
        <v>102000</v>
      </c>
    </row>
    <row r="35" ht="18" customHeight="1" spans="1:7">
      <c r="A35" s="203" t="s">
        <v>152</v>
      </c>
      <c r="B35" s="203" t="s">
        <v>151</v>
      </c>
      <c r="C35" s="88">
        <v>102000</v>
      </c>
      <c r="D35" s="88"/>
      <c r="E35" s="88"/>
      <c r="F35" s="88"/>
      <c r="G35" s="88">
        <v>102000</v>
      </c>
    </row>
    <row r="36" ht="18" customHeight="1" spans="1:7">
      <c r="A36" s="87" t="s">
        <v>153</v>
      </c>
      <c r="B36" s="87" t="s">
        <v>154</v>
      </c>
      <c r="C36" s="88">
        <v>716358.24</v>
      </c>
      <c r="D36" s="88">
        <v>716358.24</v>
      </c>
      <c r="E36" s="88">
        <v>716358.24</v>
      </c>
      <c r="F36" s="88"/>
      <c r="G36" s="88"/>
    </row>
    <row r="37" ht="18" customHeight="1" spans="1:7">
      <c r="A37" s="202" t="s">
        <v>155</v>
      </c>
      <c r="B37" s="202" t="s">
        <v>156</v>
      </c>
      <c r="C37" s="88">
        <v>716358.24</v>
      </c>
      <c r="D37" s="88">
        <v>716358.24</v>
      </c>
      <c r="E37" s="88">
        <v>716358.24</v>
      </c>
      <c r="F37" s="88"/>
      <c r="G37" s="88"/>
    </row>
    <row r="38" ht="18" customHeight="1" spans="1:7">
      <c r="A38" s="203" t="s">
        <v>157</v>
      </c>
      <c r="B38" s="203" t="s">
        <v>158</v>
      </c>
      <c r="C38" s="88">
        <v>256573.72</v>
      </c>
      <c r="D38" s="88">
        <v>256573.72</v>
      </c>
      <c r="E38" s="88">
        <v>256573.72</v>
      </c>
      <c r="F38" s="88"/>
      <c r="G38" s="88"/>
    </row>
    <row r="39" ht="18" customHeight="1" spans="1:7">
      <c r="A39" s="203" t="s">
        <v>159</v>
      </c>
      <c r="B39" s="203" t="s">
        <v>160</v>
      </c>
      <c r="C39" s="88">
        <v>412464</v>
      </c>
      <c r="D39" s="88">
        <v>412464</v>
      </c>
      <c r="E39" s="88">
        <v>412464</v>
      </c>
      <c r="F39" s="88"/>
      <c r="G39" s="88"/>
    </row>
    <row r="40" ht="18" customHeight="1" spans="1:7">
      <c r="A40" s="203" t="s">
        <v>161</v>
      </c>
      <c r="B40" s="203" t="s">
        <v>162</v>
      </c>
      <c r="C40" s="88">
        <v>47320.52</v>
      </c>
      <c r="D40" s="88">
        <v>47320.52</v>
      </c>
      <c r="E40" s="88">
        <v>47320.52</v>
      </c>
      <c r="F40" s="88"/>
      <c r="G40" s="88"/>
    </row>
    <row r="41" ht="18" customHeight="1" spans="1:7">
      <c r="A41" s="87" t="s">
        <v>163</v>
      </c>
      <c r="B41" s="87" t="s">
        <v>164</v>
      </c>
      <c r="C41" s="88">
        <v>473106.66</v>
      </c>
      <c r="D41" s="88">
        <v>473106.66</v>
      </c>
      <c r="E41" s="88">
        <v>473106.66</v>
      </c>
      <c r="F41" s="88"/>
      <c r="G41" s="88"/>
    </row>
    <row r="42" ht="18" customHeight="1" spans="1:7">
      <c r="A42" s="202" t="s">
        <v>165</v>
      </c>
      <c r="B42" s="202" t="s">
        <v>166</v>
      </c>
      <c r="C42" s="88">
        <v>473106.66</v>
      </c>
      <c r="D42" s="88">
        <v>473106.66</v>
      </c>
      <c r="E42" s="88">
        <v>473106.66</v>
      </c>
      <c r="F42" s="88"/>
      <c r="G42" s="88"/>
    </row>
    <row r="43" ht="18" customHeight="1" spans="1:7">
      <c r="A43" s="203" t="s">
        <v>167</v>
      </c>
      <c r="B43" s="203" t="s">
        <v>168</v>
      </c>
      <c r="C43" s="88">
        <v>473106.66</v>
      </c>
      <c r="D43" s="88">
        <v>473106.66</v>
      </c>
      <c r="E43" s="88">
        <v>473106.66</v>
      </c>
      <c r="F43" s="88"/>
      <c r="G43" s="88"/>
    </row>
    <row r="44" ht="18" customHeight="1" spans="1:7">
      <c r="A44" s="85" t="s">
        <v>212</v>
      </c>
      <c r="B44" s="204" t="s">
        <v>212</v>
      </c>
      <c r="C44" s="88">
        <v>59612331.33</v>
      </c>
      <c r="D44" s="88">
        <v>8622257.82</v>
      </c>
      <c r="E44" s="88">
        <v>8070475.82</v>
      </c>
      <c r="F44" s="88">
        <v>551782</v>
      </c>
      <c r="G44" s="88">
        <v>50990073.51</v>
      </c>
    </row>
  </sheetData>
  <mergeCells count="6">
    <mergeCell ref="A3:G3"/>
    <mergeCell ref="A5:B5"/>
    <mergeCell ref="D5:F5"/>
    <mergeCell ref="A44:B4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J24" sqref="J24"/>
    </sheetView>
  </sheetViews>
  <sheetFormatPr defaultColWidth="10.425" defaultRowHeight="14.25" customHeight="1" outlineLevelCol="5"/>
  <cols>
    <col min="1" max="6" width="28.1416666666667" style="1" customWidth="1"/>
    <col min="7" max="16384" width="10.425" style="1"/>
  </cols>
  <sheetData>
    <row r="1" customHeight="1" spans="1:6">
      <c r="A1" s="2"/>
      <c r="B1" s="2"/>
      <c r="C1" s="2"/>
      <c r="D1" s="2"/>
      <c r="E1" s="2"/>
      <c r="F1" s="2"/>
    </row>
    <row r="2" customHeight="1" spans="1:6">
      <c r="A2" s="43"/>
      <c r="B2" s="43"/>
      <c r="C2" s="43"/>
      <c r="D2" s="43"/>
      <c r="E2" s="42"/>
      <c r="F2" s="182" t="s">
        <v>213</v>
      </c>
    </row>
    <row r="3" ht="41.25" customHeight="1" spans="1:6">
      <c r="A3" s="183" t="str">
        <f>"2025"&amp;"年一般公共预算“三公”经费支出预算表"</f>
        <v>2025年一般公共预算“三公”经费支出预算表</v>
      </c>
      <c r="B3" s="43"/>
      <c r="C3" s="43"/>
      <c r="D3" s="43"/>
      <c r="E3" s="42"/>
      <c r="F3" s="43"/>
    </row>
    <row r="4" customHeight="1" spans="1:6">
      <c r="A4" s="184" t="str">
        <f>"单位名称："&amp;"昆明市五华区民政局"</f>
        <v>单位名称：昆明市五华区民政局</v>
      </c>
      <c r="B4" s="185"/>
      <c r="D4" s="43"/>
      <c r="E4" s="42"/>
      <c r="F4" s="47" t="s">
        <v>1</v>
      </c>
    </row>
    <row r="5" ht="27" customHeight="1" spans="1:6">
      <c r="A5" s="48" t="s">
        <v>214</v>
      </c>
      <c r="B5" s="48" t="s">
        <v>215</v>
      </c>
      <c r="C5" s="48" t="s">
        <v>216</v>
      </c>
      <c r="D5" s="48"/>
      <c r="E5" s="30"/>
      <c r="F5" s="48" t="s">
        <v>217</v>
      </c>
    </row>
    <row r="6" ht="28.5" customHeight="1" spans="1:6">
      <c r="A6" s="186"/>
      <c r="B6" s="50"/>
      <c r="C6" s="30" t="s">
        <v>57</v>
      </c>
      <c r="D6" s="30" t="s">
        <v>218</v>
      </c>
      <c r="E6" s="30" t="s">
        <v>219</v>
      </c>
      <c r="F6" s="49"/>
    </row>
    <row r="7" ht="17.25" customHeight="1" spans="1:6">
      <c r="A7" s="187" t="s">
        <v>83</v>
      </c>
      <c r="B7" s="187" t="s">
        <v>84</v>
      </c>
      <c r="C7" s="187" t="s">
        <v>85</v>
      </c>
      <c r="D7" s="188" t="s">
        <v>86</v>
      </c>
      <c r="E7" s="52" t="s">
        <v>87</v>
      </c>
      <c r="F7" s="52" t="s">
        <v>88</v>
      </c>
    </row>
    <row r="8" ht="17.25" customHeight="1" spans="1:6">
      <c r="A8" s="189"/>
      <c r="B8" s="189"/>
      <c r="C8" s="189"/>
      <c r="D8" s="190"/>
      <c r="E8" s="146"/>
      <c r="F8" s="146"/>
    </row>
    <row r="9" customHeight="1" spans="1:6">
      <c r="A9" s="191" t="s">
        <v>220</v>
      </c>
      <c r="B9" s="191"/>
      <c r="C9" s="191"/>
    </row>
  </sheetData>
  <mergeCells count="7">
    <mergeCell ref="A3:F3"/>
    <mergeCell ref="A4:B4"/>
    <mergeCell ref="C5:E5"/>
    <mergeCell ref="A9:C9"/>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workbookViewId="0">
      <pane ySplit="1" topLeftCell="A38" activePane="bottomLeft" state="frozen"/>
      <selection/>
      <selection pane="bottomLeft" activeCell="H18" sqref="H18"/>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27.875" customWidth="1"/>
    <col min="7" max="7" width="10.2833333333333" customWidth="1"/>
    <col min="8" max="8" width="29.7583333333333" customWidth="1"/>
    <col min="9" max="24" width="18.7083333333333" customWidth="1"/>
  </cols>
  <sheetData>
    <row r="1" customHeight="1" spans="1:24">
      <c r="A1" s="67"/>
      <c r="B1" s="67"/>
      <c r="C1" s="67"/>
      <c r="D1" s="67"/>
      <c r="E1" s="67"/>
      <c r="F1" s="67"/>
      <c r="G1" s="67"/>
      <c r="H1" s="67"/>
      <c r="I1" s="67"/>
      <c r="J1" s="67"/>
      <c r="K1" s="67"/>
      <c r="L1" s="67"/>
      <c r="M1" s="67"/>
      <c r="N1" s="67"/>
      <c r="O1" s="67"/>
      <c r="P1" s="67"/>
      <c r="Q1" s="67"/>
      <c r="R1" s="67"/>
      <c r="S1" s="67"/>
      <c r="T1" s="67"/>
      <c r="U1" s="67"/>
      <c r="V1" s="67"/>
      <c r="W1" s="67"/>
      <c r="X1" s="67"/>
    </row>
    <row r="2" ht="13.5" customHeight="1" spans="1:24">
      <c r="B2" s="160"/>
      <c r="C2" s="161"/>
      <c r="E2" s="162"/>
      <c r="F2" s="162"/>
      <c r="G2" s="162"/>
      <c r="H2" s="162"/>
      <c r="I2" s="92"/>
      <c r="J2" s="92"/>
      <c r="K2" s="92"/>
      <c r="L2" s="92"/>
      <c r="M2" s="92"/>
      <c r="N2" s="92"/>
      <c r="R2" s="92"/>
      <c r="V2" s="161"/>
      <c r="X2" s="69" t="s">
        <v>221</v>
      </c>
    </row>
    <row r="3" ht="45.75" customHeight="1" spans="1:24">
      <c r="A3" s="72" t="str">
        <f>"2025"&amp;"年部门基本支出预算表"</f>
        <v>2025年部门基本支出预算表</v>
      </c>
      <c r="B3" s="71"/>
      <c r="C3" s="72"/>
      <c r="D3" s="72"/>
      <c r="E3" s="72"/>
      <c r="F3" s="72"/>
      <c r="G3" s="72"/>
      <c r="H3" s="72"/>
      <c r="I3" s="72"/>
      <c r="J3" s="72"/>
      <c r="K3" s="72"/>
      <c r="L3" s="72"/>
      <c r="M3" s="72"/>
      <c r="N3" s="72"/>
      <c r="O3" s="71"/>
      <c r="P3" s="71"/>
      <c r="Q3" s="71"/>
      <c r="R3" s="72"/>
      <c r="S3" s="72"/>
      <c r="T3" s="72"/>
      <c r="U3" s="72"/>
      <c r="V3" s="72"/>
      <c r="W3" s="72"/>
      <c r="X3" s="72"/>
    </row>
    <row r="4" ht="18.75" customHeight="1" spans="1:24">
      <c r="A4" s="130" t="str">
        <f>"单位名称："&amp;"昆明市五华区民政局"</f>
        <v>单位名称：昆明市五华区民政局</v>
      </c>
      <c r="B4" s="163"/>
      <c r="C4" s="164"/>
      <c r="D4" s="164"/>
      <c r="E4" s="164"/>
      <c r="F4" s="164"/>
      <c r="G4" s="164"/>
      <c r="H4" s="164"/>
      <c r="I4" s="97"/>
      <c r="J4" s="97"/>
      <c r="K4" s="97"/>
      <c r="L4" s="97"/>
      <c r="M4" s="97"/>
      <c r="N4" s="97"/>
      <c r="O4" s="124"/>
      <c r="P4" s="124"/>
      <c r="Q4" s="124"/>
      <c r="R4" s="97"/>
      <c r="V4" s="161"/>
      <c r="X4" s="69" t="s">
        <v>1</v>
      </c>
    </row>
    <row r="5" ht="18" customHeight="1" spans="1:24">
      <c r="A5" s="165" t="s">
        <v>222</v>
      </c>
      <c r="B5" s="165" t="s">
        <v>223</v>
      </c>
      <c r="C5" s="165" t="s">
        <v>224</v>
      </c>
      <c r="D5" s="165" t="s">
        <v>225</v>
      </c>
      <c r="E5" s="165" t="s">
        <v>226</v>
      </c>
      <c r="F5" s="165" t="s">
        <v>227</v>
      </c>
      <c r="G5" s="165" t="s">
        <v>228</v>
      </c>
      <c r="H5" s="165" t="s">
        <v>229</v>
      </c>
      <c r="I5" s="166" t="s">
        <v>230</v>
      </c>
      <c r="J5" s="103" t="s">
        <v>230</v>
      </c>
      <c r="K5" s="103"/>
      <c r="L5" s="103"/>
      <c r="M5" s="103"/>
      <c r="N5" s="103"/>
      <c r="O5" s="78"/>
      <c r="P5" s="78"/>
      <c r="Q5" s="78"/>
      <c r="R5" s="102" t="s">
        <v>61</v>
      </c>
      <c r="S5" s="103" t="s">
        <v>62</v>
      </c>
      <c r="T5" s="103"/>
      <c r="U5" s="103"/>
      <c r="V5" s="103"/>
      <c r="W5" s="103"/>
      <c r="X5" s="79"/>
    </row>
    <row r="6" ht="18" customHeight="1" spans="1:24">
      <c r="A6" s="167"/>
      <c r="B6" s="80"/>
      <c r="C6" s="168"/>
      <c r="D6" s="167"/>
      <c r="E6" s="167"/>
      <c r="F6" s="167"/>
      <c r="G6" s="167"/>
      <c r="H6" s="167"/>
      <c r="I6" s="169" t="s">
        <v>231</v>
      </c>
      <c r="J6" s="166" t="s">
        <v>58</v>
      </c>
      <c r="K6" s="103"/>
      <c r="L6" s="103"/>
      <c r="M6" s="103"/>
      <c r="N6" s="79"/>
      <c r="O6" s="77" t="s">
        <v>232</v>
      </c>
      <c r="P6" s="78"/>
      <c r="Q6" s="170"/>
      <c r="R6" s="165" t="s">
        <v>61</v>
      </c>
      <c r="S6" s="166" t="s">
        <v>62</v>
      </c>
      <c r="T6" s="102" t="s">
        <v>64</v>
      </c>
      <c r="U6" s="103" t="s">
        <v>62</v>
      </c>
      <c r="V6" s="102" t="s">
        <v>66</v>
      </c>
      <c r="W6" s="102" t="s">
        <v>67</v>
      </c>
      <c r="X6" s="171" t="s">
        <v>68</v>
      </c>
    </row>
    <row r="7" ht="19.5" customHeight="1" spans="1:24">
      <c r="A7" s="80"/>
      <c r="B7" s="80"/>
      <c r="C7" s="80"/>
      <c r="D7" s="80"/>
      <c r="E7" s="80"/>
      <c r="F7" s="80"/>
      <c r="G7" s="80"/>
      <c r="H7" s="80"/>
      <c r="I7" s="80"/>
      <c r="J7" s="172" t="s">
        <v>233</v>
      </c>
      <c r="K7" s="165" t="s">
        <v>234</v>
      </c>
      <c r="L7" s="165" t="s">
        <v>235</v>
      </c>
      <c r="M7" s="165" t="s">
        <v>236</v>
      </c>
      <c r="N7" s="165" t="s">
        <v>237</v>
      </c>
      <c r="O7" s="165" t="s">
        <v>58</v>
      </c>
      <c r="P7" s="165" t="s">
        <v>59</v>
      </c>
      <c r="Q7" s="165" t="s">
        <v>60</v>
      </c>
      <c r="R7" s="80"/>
      <c r="S7" s="165" t="s">
        <v>57</v>
      </c>
      <c r="T7" s="165" t="s">
        <v>64</v>
      </c>
      <c r="U7" s="165" t="s">
        <v>238</v>
      </c>
      <c r="V7" s="165" t="s">
        <v>66</v>
      </c>
      <c r="W7" s="165" t="s">
        <v>67</v>
      </c>
      <c r="X7" s="165" t="s">
        <v>68</v>
      </c>
    </row>
    <row r="8" ht="37.5" customHeight="1" spans="1:24">
      <c r="A8" s="173"/>
      <c r="B8" s="115"/>
      <c r="C8" s="173"/>
      <c r="D8" s="173"/>
      <c r="E8" s="173"/>
      <c r="F8" s="173"/>
      <c r="G8" s="173"/>
      <c r="H8" s="173"/>
      <c r="I8" s="173"/>
      <c r="J8" s="174" t="s">
        <v>57</v>
      </c>
      <c r="K8" s="175" t="s">
        <v>239</v>
      </c>
      <c r="L8" s="175" t="s">
        <v>235</v>
      </c>
      <c r="M8" s="175" t="s">
        <v>236</v>
      </c>
      <c r="N8" s="175" t="s">
        <v>237</v>
      </c>
      <c r="O8" s="175" t="s">
        <v>235</v>
      </c>
      <c r="P8" s="175" t="s">
        <v>236</v>
      </c>
      <c r="Q8" s="175" t="s">
        <v>237</v>
      </c>
      <c r="R8" s="175" t="s">
        <v>61</v>
      </c>
      <c r="S8" s="175" t="s">
        <v>57</v>
      </c>
      <c r="T8" s="175" t="s">
        <v>64</v>
      </c>
      <c r="U8" s="175" t="s">
        <v>238</v>
      </c>
      <c r="V8" s="175" t="s">
        <v>66</v>
      </c>
      <c r="W8" s="175" t="s">
        <v>67</v>
      </c>
      <c r="X8" s="175" t="s">
        <v>68</v>
      </c>
    </row>
    <row r="9" customHeight="1" spans="1:24">
      <c r="A9" s="86">
        <v>1</v>
      </c>
      <c r="B9" s="86">
        <v>2</v>
      </c>
      <c r="C9" s="86">
        <v>3</v>
      </c>
      <c r="D9" s="86">
        <v>4</v>
      </c>
      <c r="E9" s="86">
        <v>5</v>
      </c>
      <c r="F9" s="86">
        <v>6</v>
      </c>
      <c r="G9" s="86">
        <v>7</v>
      </c>
      <c r="H9" s="86">
        <v>8</v>
      </c>
      <c r="I9" s="86">
        <v>9</v>
      </c>
      <c r="J9" s="86">
        <v>10</v>
      </c>
      <c r="K9" s="86">
        <v>11</v>
      </c>
      <c r="L9" s="86">
        <v>12</v>
      </c>
      <c r="M9" s="86">
        <v>13</v>
      </c>
      <c r="N9" s="86">
        <v>14</v>
      </c>
      <c r="O9" s="86">
        <v>15</v>
      </c>
      <c r="P9" s="86">
        <v>16</v>
      </c>
      <c r="Q9" s="86">
        <v>17</v>
      </c>
      <c r="R9" s="86">
        <v>18</v>
      </c>
      <c r="S9" s="86">
        <v>19</v>
      </c>
      <c r="T9" s="86">
        <v>20</v>
      </c>
      <c r="U9" s="86">
        <v>21</v>
      </c>
      <c r="V9" s="86">
        <v>22</v>
      </c>
      <c r="W9" s="86">
        <v>23</v>
      </c>
      <c r="X9" s="86">
        <v>24</v>
      </c>
    </row>
    <row r="10" ht="20.25" customHeight="1" spans="1:24">
      <c r="A10" s="176" t="s">
        <v>70</v>
      </c>
      <c r="B10" s="176" t="s">
        <v>70</v>
      </c>
      <c r="C10" s="176" t="s">
        <v>240</v>
      </c>
      <c r="D10" s="176" t="s">
        <v>241</v>
      </c>
      <c r="E10" s="176" t="s">
        <v>102</v>
      </c>
      <c r="F10" s="176" t="s">
        <v>103</v>
      </c>
      <c r="G10" s="176" t="s">
        <v>242</v>
      </c>
      <c r="H10" s="176" t="s">
        <v>243</v>
      </c>
      <c r="I10" s="88">
        <v>799560</v>
      </c>
      <c r="J10" s="88">
        <v>799560</v>
      </c>
      <c r="K10" s="88"/>
      <c r="L10" s="88"/>
      <c r="M10" s="88">
        <v>799560</v>
      </c>
      <c r="N10" s="88"/>
      <c r="O10" s="88"/>
      <c r="P10" s="88"/>
      <c r="Q10" s="88"/>
      <c r="R10" s="88"/>
      <c r="S10" s="88"/>
      <c r="T10" s="88"/>
      <c r="U10" s="88"/>
      <c r="V10" s="88"/>
      <c r="W10" s="88"/>
      <c r="X10" s="88"/>
    </row>
    <row r="11" ht="20.25" customHeight="1" spans="1:24">
      <c r="A11" s="176" t="s">
        <v>70</v>
      </c>
      <c r="B11" s="176" t="s">
        <v>70</v>
      </c>
      <c r="C11" s="176" t="s">
        <v>240</v>
      </c>
      <c r="D11" s="176" t="s">
        <v>241</v>
      </c>
      <c r="E11" s="176" t="s">
        <v>102</v>
      </c>
      <c r="F11" s="176" t="s">
        <v>103</v>
      </c>
      <c r="G11" s="176" t="s">
        <v>244</v>
      </c>
      <c r="H11" s="176" t="s">
        <v>245</v>
      </c>
      <c r="I11" s="88">
        <v>1020924</v>
      </c>
      <c r="J11" s="88">
        <v>1020924</v>
      </c>
      <c r="K11" s="177"/>
      <c r="L11" s="177"/>
      <c r="M11" s="88">
        <v>1020924</v>
      </c>
      <c r="N11" s="177"/>
      <c r="O11" s="88"/>
      <c r="P11" s="88"/>
      <c r="Q11" s="88"/>
      <c r="R11" s="88"/>
      <c r="S11" s="88"/>
      <c r="T11" s="88"/>
      <c r="U11" s="88"/>
      <c r="V11" s="88"/>
      <c r="W11" s="88"/>
      <c r="X11" s="88"/>
    </row>
    <row r="12" ht="20.25" customHeight="1" spans="1:24">
      <c r="A12" s="176" t="s">
        <v>70</v>
      </c>
      <c r="B12" s="176" t="s">
        <v>70</v>
      </c>
      <c r="C12" s="176" t="s">
        <v>240</v>
      </c>
      <c r="D12" s="176" t="s">
        <v>241</v>
      </c>
      <c r="E12" s="176" t="s">
        <v>102</v>
      </c>
      <c r="F12" s="176" t="s">
        <v>103</v>
      </c>
      <c r="G12" s="176" t="s">
        <v>246</v>
      </c>
      <c r="H12" s="176" t="s">
        <v>247</v>
      </c>
      <c r="I12" s="88">
        <v>66630</v>
      </c>
      <c r="J12" s="88">
        <v>66630</v>
      </c>
      <c r="K12" s="177"/>
      <c r="L12" s="177"/>
      <c r="M12" s="88">
        <v>66630</v>
      </c>
      <c r="N12" s="177"/>
      <c r="O12" s="88"/>
      <c r="P12" s="88"/>
      <c r="Q12" s="88"/>
      <c r="R12" s="88"/>
      <c r="S12" s="88"/>
      <c r="T12" s="88"/>
      <c r="U12" s="88"/>
      <c r="V12" s="88"/>
      <c r="W12" s="88"/>
      <c r="X12" s="88"/>
    </row>
    <row r="13" ht="20.25" customHeight="1" spans="1:24">
      <c r="A13" s="176" t="s">
        <v>70</v>
      </c>
      <c r="B13" s="176" t="s">
        <v>70</v>
      </c>
      <c r="C13" s="176" t="s">
        <v>248</v>
      </c>
      <c r="D13" s="176" t="s">
        <v>249</v>
      </c>
      <c r="E13" s="176" t="s">
        <v>102</v>
      </c>
      <c r="F13" s="176" t="s">
        <v>103</v>
      </c>
      <c r="G13" s="176" t="s">
        <v>242</v>
      </c>
      <c r="H13" s="176" t="s">
        <v>243</v>
      </c>
      <c r="I13" s="88">
        <v>329784</v>
      </c>
      <c r="J13" s="88">
        <v>329784</v>
      </c>
      <c r="K13" s="177"/>
      <c r="L13" s="177"/>
      <c r="M13" s="88">
        <v>329784</v>
      </c>
      <c r="N13" s="177"/>
      <c r="O13" s="88"/>
      <c r="P13" s="88"/>
      <c r="Q13" s="88"/>
      <c r="R13" s="88"/>
      <c r="S13" s="88"/>
      <c r="T13" s="88"/>
      <c r="U13" s="88"/>
      <c r="V13" s="88"/>
      <c r="W13" s="88"/>
      <c r="X13" s="88"/>
    </row>
    <row r="14" ht="20.25" customHeight="1" spans="1:24">
      <c r="A14" s="176" t="s">
        <v>70</v>
      </c>
      <c r="B14" s="176" t="s">
        <v>70</v>
      </c>
      <c r="C14" s="176" t="s">
        <v>248</v>
      </c>
      <c r="D14" s="176" t="s">
        <v>249</v>
      </c>
      <c r="E14" s="176" t="s">
        <v>102</v>
      </c>
      <c r="F14" s="176" t="s">
        <v>103</v>
      </c>
      <c r="G14" s="176" t="s">
        <v>244</v>
      </c>
      <c r="H14" s="176" t="s">
        <v>245</v>
      </c>
      <c r="I14" s="88">
        <v>187224</v>
      </c>
      <c r="J14" s="88">
        <v>187224</v>
      </c>
      <c r="K14" s="177"/>
      <c r="L14" s="177"/>
      <c r="M14" s="88">
        <v>187224</v>
      </c>
      <c r="N14" s="177"/>
      <c r="O14" s="88"/>
      <c r="P14" s="88"/>
      <c r="Q14" s="88"/>
      <c r="R14" s="88"/>
      <c r="S14" s="88"/>
      <c r="T14" s="88"/>
      <c r="U14" s="88"/>
      <c r="V14" s="88"/>
      <c r="W14" s="88"/>
      <c r="X14" s="88"/>
    </row>
    <row r="15" ht="20.25" customHeight="1" spans="1:24">
      <c r="A15" s="176" t="s">
        <v>70</v>
      </c>
      <c r="B15" s="176" t="s">
        <v>70</v>
      </c>
      <c r="C15" s="176" t="s">
        <v>248</v>
      </c>
      <c r="D15" s="176" t="s">
        <v>249</v>
      </c>
      <c r="E15" s="176" t="s">
        <v>102</v>
      </c>
      <c r="F15" s="176" t="s">
        <v>103</v>
      </c>
      <c r="G15" s="176" t="s">
        <v>246</v>
      </c>
      <c r="H15" s="176" t="s">
        <v>247</v>
      </c>
      <c r="I15" s="88">
        <v>27482</v>
      </c>
      <c r="J15" s="88">
        <v>27482</v>
      </c>
      <c r="K15" s="177"/>
      <c r="L15" s="177"/>
      <c r="M15" s="88">
        <v>27482</v>
      </c>
      <c r="N15" s="177"/>
      <c r="O15" s="88"/>
      <c r="P15" s="88"/>
      <c r="Q15" s="88"/>
      <c r="R15" s="88"/>
      <c r="S15" s="88"/>
      <c r="T15" s="88"/>
      <c r="U15" s="88"/>
      <c r="V15" s="88"/>
      <c r="W15" s="88"/>
      <c r="X15" s="88"/>
    </row>
    <row r="16" ht="20.25" customHeight="1" spans="1:24">
      <c r="A16" s="176" t="s">
        <v>70</v>
      </c>
      <c r="B16" s="176" t="s">
        <v>70</v>
      </c>
      <c r="C16" s="176" t="s">
        <v>248</v>
      </c>
      <c r="D16" s="176" t="s">
        <v>249</v>
      </c>
      <c r="E16" s="176" t="s">
        <v>102</v>
      </c>
      <c r="F16" s="176" t="s">
        <v>103</v>
      </c>
      <c r="G16" s="176" t="s">
        <v>250</v>
      </c>
      <c r="H16" s="176" t="s">
        <v>251</v>
      </c>
      <c r="I16" s="88">
        <v>91812</v>
      </c>
      <c r="J16" s="88">
        <v>91812</v>
      </c>
      <c r="K16" s="177"/>
      <c r="L16" s="177"/>
      <c r="M16" s="88">
        <v>91812</v>
      </c>
      <c r="N16" s="177"/>
      <c r="O16" s="88"/>
      <c r="P16" s="88"/>
      <c r="Q16" s="88"/>
      <c r="R16" s="88"/>
      <c r="S16" s="88"/>
      <c r="T16" s="88"/>
      <c r="U16" s="88"/>
      <c r="V16" s="88"/>
      <c r="W16" s="88"/>
      <c r="X16" s="88"/>
    </row>
    <row r="17" ht="20.25" customHeight="1" spans="1:24">
      <c r="A17" s="176" t="s">
        <v>70</v>
      </c>
      <c r="B17" s="176" t="s">
        <v>70</v>
      </c>
      <c r="C17" s="176" t="s">
        <v>248</v>
      </c>
      <c r="D17" s="176" t="s">
        <v>249</v>
      </c>
      <c r="E17" s="176" t="s">
        <v>102</v>
      </c>
      <c r="F17" s="176" t="s">
        <v>103</v>
      </c>
      <c r="G17" s="176" t="s">
        <v>250</v>
      </c>
      <c r="H17" s="176" t="s">
        <v>251</v>
      </c>
      <c r="I17" s="88">
        <v>177540</v>
      </c>
      <c r="J17" s="88">
        <v>177540</v>
      </c>
      <c r="K17" s="177"/>
      <c r="L17" s="177"/>
      <c r="M17" s="88">
        <v>177540</v>
      </c>
      <c r="N17" s="177"/>
      <c r="O17" s="88"/>
      <c r="P17" s="88"/>
      <c r="Q17" s="88"/>
      <c r="R17" s="88"/>
      <c r="S17" s="88"/>
      <c r="T17" s="88"/>
      <c r="U17" s="88"/>
      <c r="V17" s="88"/>
      <c r="W17" s="88"/>
      <c r="X17" s="88"/>
    </row>
    <row r="18" ht="20.25" customHeight="1" spans="1:24">
      <c r="A18" s="176" t="s">
        <v>70</v>
      </c>
      <c r="B18" s="176" t="s">
        <v>70</v>
      </c>
      <c r="C18" s="176" t="s">
        <v>252</v>
      </c>
      <c r="D18" s="176" t="s">
        <v>253</v>
      </c>
      <c r="E18" s="176" t="s">
        <v>118</v>
      </c>
      <c r="F18" s="176" t="s">
        <v>119</v>
      </c>
      <c r="G18" s="176" t="s">
        <v>254</v>
      </c>
      <c r="H18" s="176" t="s">
        <v>255</v>
      </c>
      <c r="I18" s="88">
        <v>495134.12</v>
      </c>
      <c r="J18" s="88">
        <v>495134.12</v>
      </c>
      <c r="K18" s="177"/>
      <c r="L18" s="177"/>
      <c r="M18" s="88">
        <v>495134.12</v>
      </c>
      <c r="N18" s="177"/>
      <c r="O18" s="88"/>
      <c r="P18" s="88"/>
      <c r="Q18" s="88"/>
      <c r="R18" s="88"/>
      <c r="S18" s="88"/>
      <c r="T18" s="88"/>
      <c r="U18" s="88"/>
      <c r="V18" s="88"/>
      <c r="W18" s="88"/>
      <c r="X18" s="88"/>
    </row>
    <row r="19" ht="20.25" customHeight="1" spans="1:24">
      <c r="A19" s="176" t="s">
        <v>70</v>
      </c>
      <c r="B19" s="176" t="s">
        <v>70</v>
      </c>
      <c r="C19" s="176" t="s">
        <v>252</v>
      </c>
      <c r="D19" s="176" t="s">
        <v>253</v>
      </c>
      <c r="E19" s="176" t="s">
        <v>120</v>
      </c>
      <c r="F19" s="176" t="s">
        <v>121</v>
      </c>
      <c r="G19" s="176" t="s">
        <v>256</v>
      </c>
      <c r="H19" s="176" t="s">
        <v>257</v>
      </c>
      <c r="I19" s="88">
        <v>400000</v>
      </c>
      <c r="J19" s="88">
        <v>400000</v>
      </c>
      <c r="K19" s="177"/>
      <c r="L19" s="177"/>
      <c r="M19" s="88">
        <v>400000</v>
      </c>
      <c r="N19" s="177"/>
      <c r="O19" s="88"/>
      <c r="P19" s="88"/>
      <c r="Q19" s="88"/>
      <c r="R19" s="88"/>
      <c r="S19" s="88"/>
      <c r="T19" s="88"/>
      <c r="U19" s="88"/>
      <c r="V19" s="88"/>
      <c r="W19" s="88"/>
      <c r="X19" s="88"/>
    </row>
    <row r="20" ht="20.25" customHeight="1" spans="1:24">
      <c r="A20" s="176" t="s">
        <v>70</v>
      </c>
      <c r="B20" s="176" t="s">
        <v>70</v>
      </c>
      <c r="C20" s="176" t="s">
        <v>252</v>
      </c>
      <c r="D20" s="176" t="s">
        <v>253</v>
      </c>
      <c r="E20" s="176" t="s">
        <v>157</v>
      </c>
      <c r="F20" s="176" t="s">
        <v>158</v>
      </c>
      <c r="G20" s="176" t="s">
        <v>258</v>
      </c>
      <c r="H20" s="176" t="s">
        <v>259</v>
      </c>
      <c r="I20" s="88">
        <v>256573.72</v>
      </c>
      <c r="J20" s="88">
        <v>256573.72</v>
      </c>
      <c r="K20" s="177"/>
      <c r="L20" s="177"/>
      <c r="M20" s="88">
        <v>256573.72</v>
      </c>
      <c r="N20" s="177"/>
      <c r="O20" s="88"/>
      <c r="P20" s="88"/>
      <c r="Q20" s="88"/>
      <c r="R20" s="88"/>
      <c r="S20" s="88"/>
      <c r="T20" s="88"/>
      <c r="U20" s="88"/>
      <c r="V20" s="88"/>
      <c r="W20" s="88"/>
      <c r="X20" s="88"/>
    </row>
    <row r="21" ht="20.25" customHeight="1" spans="1:24">
      <c r="A21" s="176" t="s">
        <v>70</v>
      </c>
      <c r="B21" s="176" t="s">
        <v>70</v>
      </c>
      <c r="C21" s="176" t="s">
        <v>252</v>
      </c>
      <c r="D21" s="176" t="s">
        <v>253</v>
      </c>
      <c r="E21" s="176" t="s">
        <v>159</v>
      </c>
      <c r="F21" s="176" t="s">
        <v>160</v>
      </c>
      <c r="G21" s="176" t="s">
        <v>260</v>
      </c>
      <c r="H21" s="176" t="s">
        <v>261</v>
      </c>
      <c r="I21" s="88">
        <v>412464</v>
      </c>
      <c r="J21" s="88">
        <v>412464</v>
      </c>
      <c r="K21" s="177"/>
      <c r="L21" s="177"/>
      <c r="M21" s="88">
        <v>412464</v>
      </c>
      <c r="N21" s="177"/>
      <c r="O21" s="88"/>
      <c r="P21" s="88"/>
      <c r="Q21" s="88"/>
      <c r="R21" s="88"/>
      <c r="S21" s="88"/>
      <c r="T21" s="88"/>
      <c r="U21" s="88"/>
      <c r="V21" s="88"/>
      <c r="W21" s="88"/>
      <c r="X21" s="88"/>
    </row>
    <row r="22" ht="20.25" customHeight="1" spans="1:24">
      <c r="A22" s="176" t="s">
        <v>70</v>
      </c>
      <c r="B22" s="176" t="s">
        <v>70</v>
      </c>
      <c r="C22" s="176" t="s">
        <v>252</v>
      </c>
      <c r="D22" s="176" t="s">
        <v>253</v>
      </c>
      <c r="E22" s="176" t="s">
        <v>102</v>
      </c>
      <c r="F22" s="176" t="s">
        <v>103</v>
      </c>
      <c r="G22" s="176" t="s">
        <v>262</v>
      </c>
      <c r="H22" s="176" t="s">
        <v>263</v>
      </c>
      <c r="I22" s="88">
        <v>1320</v>
      </c>
      <c r="J22" s="88">
        <v>1320</v>
      </c>
      <c r="K22" s="177"/>
      <c r="L22" s="177"/>
      <c r="M22" s="88">
        <v>1320</v>
      </c>
      <c r="N22" s="177"/>
      <c r="O22" s="88"/>
      <c r="P22" s="88"/>
      <c r="Q22" s="88"/>
      <c r="R22" s="88"/>
      <c r="S22" s="88"/>
      <c r="T22" s="88"/>
      <c r="U22" s="88"/>
      <c r="V22" s="88"/>
      <c r="W22" s="88"/>
      <c r="X22" s="88"/>
    </row>
    <row r="23" ht="20.25" customHeight="1" spans="1:24">
      <c r="A23" s="176" t="s">
        <v>70</v>
      </c>
      <c r="B23" s="176" t="s">
        <v>70</v>
      </c>
      <c r="C23" s="176" t="s">
        <v>252</v>
      </c>
      <c r="D23" s="176" t="s">
        <v>253</v>
      </c>
      <c r="E23" s="176" t="s">
        <v>102</v>
      </c>
      <c r="F23" s="176" t="s">
        <v>103</v>
      </c>
      <c r="G23" s="176" t="s">
        <v>262</v>
      </c>
      <c r="H23" s="176" t="s">
        <v>263</v>
      </c>
      <c r="I23" s="88">
        <v>6820.8</v>
      </c>
      <c r="J23" s="88">
        <v>6820.8</v>
      </c>
      <c r="K23" s="177"/>
      <c r="L23" s="177"/>
      <c r="M23" s="88">
        <v>6820.8</v>
      </c>
      <c r="N23" s="177"/>
      <c r="O23" s="88"/>
      <c r="P23" s="88"/>
      <c r="Q23" s="88"/>
      <c r="R23" s="88"/>
      <c r="S23" s="88"/>
      <c r="T23" s="88"/>
      <c r="U23" s="88"/>
      <c r="V23" s="88"/>
      <c r="W23" s="88"/>
      <c r="X23" s="88"/>
    </row>
    <row r="24" ht="20.25" customHeight="1" spans="1:24">
      <c r="A24" s="176" t="s">
        <v>70</v>
      </c>
      <c r="B24" s="176" t="s">
        <v>70</v>
      </c>
      <c r="C24" s="176" t="s">
        <v>252</v>
      </c>
      <c r="D24" s="176" t="s">
        <v>253</v>
      </c>
      <c r="E24" s="176" t="s">
        <v>161</v>
      </c>
      <c r="F24" s="176" t="s">
        <v>162</v>
      </c>
      <c r="G24" s="176" t="s">
        <v>262</v>
      </c>
      <c r="H24" s="176" t="s">
        <v>263</v>
      </c>
      <c r="I24" s="88">
        <v>3923.2</v>
      </c>
      <c r="J24" s="88">
        <v>3923.2</v>
      </c>
      <c r="K24" s="177"/>
      <c r="L24" s="177"/>
      <c r="M24" s="88">
        <v>3923.2</v>
      </c>
      <c r="N24" s="177"/>
      <c r="O24" s="88"/>
      <c r="P24" s="88"/>
      <c r="Q24" s="88"/>
      <c r="R24" s="88"/>
      <c r="S24" s="88"/>
      <c r="T24" s="88"/>
      <c r="U24" s="88"/>
      <c r="V24" s="88"/>
      <c r="W24" s="88"/>
      <c r="X24" s="88"/>
    </row>
    <row r="25" ht="20.25" customHeight="1" spans="1:24">
      <c r="A25" s="176" t="s">
        <v>70</v>
      </c>
      <c r="B25" s="176" t="s">
        <v>70</v>
      </c>
      <c r="C25" s="176" t="s">
        <v>252</v>
      </c>
      <c r="D25" s="176" t="s">
        <v>253</v>
      </c>
      <c r="E25" s="176" t="s">
        <v>161</v>
      </c>
      <c r="F25" s="176" t="s">
        <v>162</v>
      </c>
      <c r="G25" s="176" t="s">
        <v>262</v>
      </c>
      <c r="H25" s="176" t="s">
        <v>263</v>
      </c>
      <c r="I25" s="88">
        <v>40945.32</v>
      </c>
      <c r="J25" s="88">
        <v>40945.32</v>
      </c>
      <c r="K25" s="177"/>
      <c r="L25" s="177"/>
      <c r="M25" s="88">
        <v>40945.32</v>
      </c>
      <c r="N25" s="177"/>
      <c r="O25" s="88"/>
      <c r="P25" s="88"/>
      <c r="Q25" s="88"/>
      <c r="R25" s="88"/>
      <c r="S25" s="88"/>
      <c r="T25" s="88"/>
      <c r="U25" s="88"/>
      <c r="V25" s="88"/>
      <c r="W25" s="88"/>
      <c r="X25" s="88"/>
    </row>
    <row r="26" ht="20.25" customHeight="1" spans="1:24">
      <c r="A26" s="176" t="s">
        <v>70</v>
      </c>
      <c r="B26" s="176" t="s">
        <v>70</v>
      </c>
      <c r="C26" s="176" t="s">
        <v>252</v>
      </c>
      <c r="D26" s="176" t="s">
        <v>253</v>
      </c>
      <c r="E26" s="176" t="s">
        <v>161</v>
      </c>
      <c r="F26" s="176" t="s">
        <v>162</v>
      </c>
      <c r="G26" s="176" t="s">
        <v>262</v>
      </c>
      <c r="H26" s="176" t="s">
        <v>263</v>
      </c>
      <c r="I26" s="88">
        <v>2452</v>
      </c>
      <c r="J26" s="88">
        <v>2452</v>
      </c>
      <c r="K26" s="177"/>
      <c r="L26" s="177"/>
      <c r="M26" s="88">
        <v>2452</v>
      </c>
      <c r="N26" s="177"/>
      <c r="O26" s="88"/>
      <c r="P26" s="88"/>
      <c r="Q26" s="88"/>
      <c r="R26" s="88"/>
      <c r="S26" s="88"/>
      <c r="T26" s="88"/>
      <c r="U26" s="88"/>
      <c r="V26" s="88"/>
      <c r="W26" s="88"/>
      <c r="X26" s="88"/>
    </row>
    <row r="27" ht="20.25" customHeight="1" spans="1:24">
      <c r="A27" s="176" t="s">
        <v>70</v>
      </c>
      <c r="B27" s="176" t="s">
        <v>70</v>
      </c>
      <c r="C27" s="176" t="s">
        <v>264</v>
      </c>
      <c r="D27" s="176" t="s">
        <v>168</v>
      </c>
      <c r="E27" s="176" t="s">
        <v>167</v>
      </c>
      <c r="F27" s="176" t="s">
        <v>168</v>
      </c>
      <c r="G27" s="176" t="s">
        <v>265</v>
      </c>
      <c r="H27" s="176" t="s">
        <v>168</v>
      </c>
      <c r="I27" s="88">
        <v>473106.66</v>
      </c>
      <c r="J27" s="88">
        <v>473106.66</v>
      </c>
      <c r="K27" s="177"/>
      <c r="L27" s="177"/>
      <c r="M27" s="88">
        <v>473106.66</v>
      </c>
      <c r="N27" s="177"/>
      <c r="O27" s="88"/>
      <c r="P27" s="88"/>
      <c r="Q27" s="88"/>
      <c r="R27" s="88"/>
      <c r="S27" s="88"/>
      <c r="T27" s="88"/>
      <c r="U27" s="88"/>
      <c r="V27" s="88"/>
      <c r="W27" s="88"/>
      <c r="X27" s="88"/>
    </row>
    <row r="28" ht="20.25" customHeight="1" spans="1:24">
      <c r="A28" s="176" t="s">
        <v>70</v>
      </c>
      <c r="B28" s="176" t="s">
        <v>70</v>
      </c>
      <c r="C28" s="176" t="s">
        <v>266</v>
      </c>
      <c r="D28" s="176" t="s">
        <v>267</v>
      </c>
      <c r="E28" s="176" t="s">
        <v>102</v>
      </c>
      <c r="F28" s="176" t="s">
        <v>103</v>
      </c>
      <c r="G28" s="176" t="s">
        <v>268</v>
      </c>
      <c r="H28" s="176" t="s">
        <v>269</v>
      </c>
      <c r="I28" s="88">
        <v>163200</v>
      </c>
      <c r="J28" s="88">
        <v>163200</v>
      </c>
      <c r="K28" s="177"/>
      <c r="L28" s="177"/>
      <c r="M28" s="88">
        <v>163200</v>
      </c>
      <c r="N28" s="177"/>
      <c r="O28" s="88"/>
      <c r="P28" s="88"/>
      <c r="Q28" s="88"/>
      <c r="R28" s="88"/>
      <c r="S28" s="88"/>
      <c r="T28" s="88"/>
      <c r="U28" s="88"/>
      <c r="V28" s="88"/>
      <c r="W28" s="88"/>
      <c r="X28" s="88"/>
    </row>
    <row r="29" ht="20.25" customHeight="1" spans="1:24">
      <c r="A29" s="176" t="s">
        <v>70</v>
      </c>
      <c r="B29" s="176" t="s">
        <v>70</v>
      </c>
      <c r="C29" s="176" t="s">
        <v>270</v>
      </c>
      <c r="D29" s="176" t="s">
        <v>271</v>
      </c>
      <c r="E29" s="176" t="s">
        <v>102</v>
      </c>
      <c r="F29" s="176" t="s">
        <v>103</v>
      </c>
      <c r="G29" s="176" t="s">
        <v>272</v>
      </c>
      <c r="H29" s="176" t="s">
        <v>271</v>
      </c>
      <c r="I29" s="88">
        <v>12480</v>
      </c>
      <c r="J29" s="88">
        <v>12480</v>
      </c>
      <c r="K29" s="177"/>
      <c r="L29" s="177"/>
      <c r="M29" s="88">
        <v>12480</v>
      </c>
      <c r="N29" s="177"/>
      <c r="O29" s="88"/>
      <c r="P29" s="88"/>
      <c r="Q29" s="88"/>
      <c r="R29" s="88"/>
      <c r="S29" s="88"/>
      <c r="T29" s="88"/>
      <c r="U29" s="88"/>
      <c r="V29" s="88"/>
      <c r="W29" s="88"/>
      <c r="X29" s="88"/>
    </row>
    <row r="30" ht="20.25" customHeight="1" spans="1:24">
      <c r="A30" s="176" t="s">
        <v>70</v>
      </c>
      <c r="B30" s="176" t="s">
        <v>70</v>
      </c>
      <c r="C30" s="176" t="s">
        <v>270</v>
      </c>
      <c r="D30" s="176" t="s">
        <v>271</v>
      </c>
      <c r="E30" s="176" t="s">
        <v>102</v>
      </c>
      <c r="F30" s="176" t="s">
        <v>103</v>
      </c>
      <c r="G30" s="176" t="s">
        <v>272</v>
      </c>
      <c r="H30" s="176" t="s">
        <v>271</v>
      </c>
      <c r="I30" s="88">
        <v>7800</v>
      </c>
      <c r="J30" s="88">
        <v>7800</v>
      </c>
      <c r="K30" s="177"/>
      <c r="L30" s="177"/>
      <c r="M30" s="88">
        <v>7800</v>
      </c>
      <c r="N30" s="177"/>
      <c r="O30" s="88"/>
      <c r="P30" s="88"/>
      <c r="Q30" s="88"/>
      <c r="R30" s="88"/>
      <c r="S30" s="88"/>
      <c r="T30" s="88"/>
      <c r="U30" s="88"/>
      <c r="V30" s="88"/>
      <c r="W30" s="88"/>
      <c r="X30" s="88"/>
    </row>
    <row r="31" ht="20.25" customHeight="1" spans="1:24">
      <c r="A31" s="176" t="s">
        <v>70</v>
      </c>
      <c r="B31" s="176" t="s">
        <v>70</v>
      </c>
      <c r="C31" s="176" t="s">
        <v>273</v>
      </c>
      <c r="D31" s="176" t="s">
        <v>274</v>
      </c>
      <c r="E31" s="176" t="s">
        <v>102</v>
      </c>
      <c r="F31" s="176" t="s">
        <v>103</v>
      </c>
      <c r="G31" s="176" t="s">
        <v>275</v>
      </c>
      <c r="H31" s="176" t="s">
        <v>276</v>
      </c>
      <c r="I31" s="88">
        <v>14580</v>
      </c>
      <c r="J31" s="88">
        <v>14580</v>
      </c>
      <c r="K31" s="177"/>
      <c r="L31" s="177"/>
      <c r="M31" s="88">
        <v>14580</v>
      </c>
      <c r="N31" s="177"/>
      <c r="O31" s="88"/>
      <c r="P31" s="88"/>
      <c r="Q31" s="88"/>
      <c r="R31" s="88"/>
      <c r="S31" s="88"/>
      <c r="T31" s="88"/>
      <c r="U31" s="88"/>
      <c r="V31" s="88"/>
      <c r="W31" s="88"/>
      <c r="X31" s="88"/>
    </row>
    <row r="32" ht="20.25" customHeight="1" spans="1:24">
      <c r="A32" s="176" t="s">
        <v>70</v>
      </c>
      <c r="B32" s="176" t="s">
        <v>70</v>
      </c>
      <c r="C32" s="176" t="s">
        <v>273</v>
      </c>
      <c r="D32" s="176" t="s">
        <v>274</v>
      </c>
      <c r="E32" s="176" t="s">
        <v>102</v>
      </c>
      <c r="F32" s="176" t="s">
        <v>103</v>
      </c>
      <c r="G32" s="176" t="s">
        <v>275</v>
      </c>
      <c r="H32" s="176" t="s">
        <v>276</v>
      </c>
      <c r="I32" s="88">
        <v>23328</v>
      </c>
      <c r="J32" s="88">
        <v>23328</v>
      </c>
      <c r="K32" s="177"/>
      <c r="L32" s="177"/>
      <c r="M32" s="88">
        <v>23328</v>
      </c>
      <c r="N32" s="177"/>
      <c r="O32" s="88"/>
      <c r="P32" s="88"/>
      <c r="Q32" s="88"/>
      <c r="R32" s="88"/>
      <c r="S32" s="88"/>
      <c r="T32" s="88"/>
      <c r="U32" s="88"/>
      <c r="V32" s="88"/>
      <c r="W32" s="88"/>
      <c r="X32" s="88"/>
    </row>
    <row r="33" ht="20.25" customHeight="1" spans="1:24">
      <c r="A33" s="176" t="s">
        <v>70</v>
      </c>
      <c r="B33" s="176" t="s">
        <v>70</v>
      </c>
      <c r="C33" s="176" t="s">
        <v>273</v>
      </c>
      <c r="D33" s="176" t="s">
        <v>274</v>
      </c>
      <c r="E33" s="176" t="s">
        <v>102</v>
      </c>
      <c r="F33" s="176" t="s">
        <v>103</v>
      </c>
      <c r="G33" s="176" t="s">
        <v>277</v>
      </c>
      <c r="H33" s="176" t="s">
        <v>278</v>
      </c>
      <c r="I33" s="88">
        <v>2190</v>
      </c>
      <c r="J33" s="88">
        <v>2190</v>
      </c>
      <c r="K33" s="177"/>
      <c r="L33" s="177"/>
      <c r="M33" s="88">
        <v>2190</v>
      </c>
      <c r="N33" s="177"/>
      <c r="O33" s="88"/>
      <c r="P33" s="88"/>
      <c r="Q33" s="88"/>
      <c r="R33" s="88"/>
      <c r="S33" s="88"/>
      <c r="T33" s="88"/>
      <c r="U33" s="88"/>
      <c r="V33" s="88"/>
      <c r="W33" s="88"/>
      <c r="X33" s="88"/>
    </row>
    <row r="34" ht="20.25" customHeight="1" spans="1:24">
      <c r="A34" s="176" t="s">
        <v>70</v>
      </c>
      <c r="B34" s="176" t="s">
        <v>70</v>
      </c>
      <c r="C34" s="176" t="s">
        <v>273</v>
      </c>
      <c r="D34" s="176" t="s">
        <v>274</v>
      </c>
      <c r="E34" s="176" t="s">
        <v>102</v>
      </c>
      <c r="F34" s="176" t="s">
        <v>103</v>
      </c>
      <c r="G34" s="176" t="s">
        <v>277</v>
      </c>
      <c r="H34" s="176" t="s">
        <v>278</v>
      </c>
      <c r="I34" s="88">
        <v>3504</v>
      </c>
      <c r="J34" s="88">
        <v>3504</v>
      </c>
      <c r="K34" s="177"/>
      <c r="L34" s="177"/>
      <c r="M34" s="88">
        <v>3504</v>
      </c>
      <c r="N34" s="177"/>
      <c r="O34" s="88"/>
      <c r="P34" s="88"/>
      <c r="Q34" s="88"/>
      <c r="R34" s="88"/>
      <c r="S34" s="88"/>
      <c r="T34" s="88"/>
      <c r="U34" s="88"/>
      <c r="V34" s="88"/>
      <c r="W34" s="88"/>
      <c r="X34" s="88"/>
    </row>
    <row r="35" ht="20.25" customHeight="1" spans="1:24">
      <c r="A35" s="176" t="s">
        <v>70</v>
      </c>
      <c r="B35" s="176" t="s">
        <v>70</v>
      </c>
      <c r="C35" s="176" t="s">
        <v>273</v>
      </c>
      <c r="D35" s="176" t="s">
        <v>274</v>
      </c>
      <c r="E35" s="176" t="s">
        <v>102</v>
      </c>
      <c r="F35" s="176" t="s">
        <v>103</v>
      </c>
      <c r="G35" s="176" t="s">
        <v>279</v>
      </c>
      <c r="H35" s="176" t="s">
        <v>280</v>
      </c>
      <c r="I35" s="88">
        <v>5180</v>
      </c>
      <c r="J35" s="88">
        <v>5180</v>
      </c>
      <c r="K35" s="177"/>
      <c r="L35" s="177"/>
      <c r="M35" s="88">
        <v>5180</v>
      </c>
      <c r="N35" s="177"/>
      <c r="O35" s="88"/>
      <c r="P35" s="88"/>
      <c r="Q35" s="88"/>
      <c r="R35" s="88"/>
      <c r="S35" s="88"/>
      <c r="T35" s="88"/>
      <c r="U35" s="88"/>
      <c r="V35" s="88"/>
      <c r="W35" s="88"/>
      <c r="X35" s="88"/>
    </row>
    <row r="36" ht="20.25" customHeight="1" spans="1:24">
      <c r="A36" s="176" t="s">
        <v>70</v>
      </c>
      <c r="B36" s="176" t="s">
        <v>70</v>
      </c>
      <c r="C36" s="176" t="s">
        <v>273</v>
      </c>
      <c r="D36" s="176" t="s">
        <v>274</v>
      </c>
      <c r="E36" s="176" t="s">
        <v>102</v>
      </c>
      <c r="F36" s="176" t="s">
        <v>103</v>
      </c>
      <c r="G36" s="176" t="s">
        <v>279</v>
      </c>
      <c r="H36" s="176" t="s">
        <v>280</v>
      </c>
      <c r="I36" s="88">
        <v>8288</v>
      </c>
      <c r="J36" s="88">
        <v>8288</v>
      </c>
      <c r="K36" s="177"/>
      <c r="L36" s="177"/>
      <c r="M36" s="88">
        <v>8288</v>
      </c>
      <c r="N36" s="177"/>
      <c r="O36" s="88"/>
      <c r="P36" s="88"/>
      <c r="Q36" s="88"/>
      <c r="R36" s="88"/>
      <c r="S36" s="88"/>
      <c r="T36" s="88"/>
      <c r="U36" s="88"/>
      <c r="V36" s="88"/>
      <c r="W36" s="88"/>
      <c r="X36" s="88"/>
    </row>
    <row r="37" ht="20.25" customHeight="1" spans="1:24">
      <c r="A37" s="176" t="s">
        <v>70</v>
      </c>
      <c r="B37" s="176" t="s">
        <v>70</v>
      </c>
      <c r="C37" s="176" t="s">
        <v>273</v>
      </c>
      <c r="D37" s="176" t="s">
        <v>274</v>
      </c>
      <c r="E37" s="176" t="s">
        <v>102</v>
      </c>
      <c r="F37" s="176" t="s">
        <v>103</v>
      </c>
      <c r="G37" s="176" t="s">
        <v>281</v>
      </c>
      <c r="H37" s="176" t="s">
        <v>282</v>
      </c>
      <c r="I37" s="88">
        <v>9070</v>
      </c>
      <c r="J37" s="88">
        <v>9070</v>
      </c>
      <c r="K37" s="177"/>
      <c r="L37" s="177"/>
      <c r="M37" s="88">
        <v>9070</v>
      </c>
      <c r="N37" s="177"/>
      <c r="O37" s="88"/>
      <c r="P37" s="88"/>
      <c r="Q37" s="88"/>
      <c r="R37" s="88"/>
      <c r="S37" s="88"/>
      <c r="T37" s="88"/>
      <c r="U37" s="88"/>
      <c r="V37" s="88"/>
      <c r="W37" s="88"/>
      <c r="X37" s="88"/>
    </row>
    <row r="38" ht="20.25" customHeight="1" spans="1:24">
      <c r="A38" s="176" t="s">
        <v>70</v>
      </c>
      <c r="B38" s="176" t="s">
        <v>70</v>
      </c>
      <c r="C38" s="176" t="s">
        <v>273</v>
      </c>
      <c r="D38" s="176" t="s">
        <v>274</v>
      </c>
      <c r="E38" s="176" t="s">
        <v>102</v>
      </c>
      <c r="F38" s="176" t="s">
        <v>103</v>
      </c>
      <c r="G38" s="176" t="s">
        <v>281</v>
      </c>
      <c r="H38" s="176" t="s">
        <v>282</v>
      </c>
      <c r="I38" s="88">
        <v>14512</v>
      </c>
      <c r="J38" s="88">
        <v>14512</v>
      </c>
      <c r="K38" s="177"/>
      <c r="L38" s="177"/>
      <c r="M38" s="88">
        <v>14512</v>
      </c>
      <c r="N38" s="177"/>
      <c r="O38" s="88"/>
      <c r="P38" s="88"/>
      <c r="Q38" s="88"/>
      <c r="R38" s="88"/>
      <c r="S38" s="88"/>
      <c r="T38" s="88"/>
      <c r="U38" s="88"/>
      <c r="V38" s="88"/>
      <c r="W38" s="88"/>
      <c r="X38" s="88"/>
    </row>
    <row r="39" ht="20.25" customHeight="1" spans="1:24">
      <c r="A39" s="176" t="s">
        <v>70</v>
      </c>
      <c r="B39" s="176" t="s">
        <v>70</v>
      </c>
      <c r="C39" s="176" t="s">
        <v>273</v>
      </c>
      <c r="D39" s="176" t="s">
        <v>274</v>
      </c>
      <c r="E39" s="176" t="s">
        <v>102</v>
      </c>
      <c r="F39" s="176" t="s">
        <v>103</v>
      </c>
      <c r="G39" s="176" t="s">
        <v>283</v>
      </c>
      <c r="H39" s="176" t="s">
        <v>284</v>
      </c>
      <c r="I39" s="88">
        <v>9720</v>
      </c>
      <c r="J39" s="88">
        <v>9720</v>
      </c>
      <c r="K39" s="177"/>
      <c r="L39" s="177"/>
      <c r="M39" s="88">
        <v>9720</v>
      </c>
      <c r="N39" s="177"/>
      <c r="O39" s="88"/>
      <c r="P39" s="88"/>
      <c r="Q39" s="88"/>
      <c r="R39" s="88"/>
      <c r="S39" s="88"/>
      <c r="T39" s="88"/>
      <c r="U39" s="88"/>
      <c r="V39" s="88"/>
      <c r="W39" s="88"/>
      <c r="X39" s="88"/>
    </row>
    <row r="40" ht="20.25" customHeight="1" spans="1:24">
      <c r="A40" s="176" t="s">
        <v>70</v>
      </c>
      <c r="B40" s="176" t="s">
        <v>70</v>
      </c>
      <c r="C40" s="176" t="s">
        <v>273</v>
      </c>
      <c r="D40" s="176" t="s">
        <v>274</v>
      </c>
      <c r="E40" s="176" t="s">
        <v>102</v>
      </c>
      <c r="F40" s="176" t="s">
        <v>103</v>
      </c>
      <c r="G40" s="176" t="s">
        <v>283</v>
      </c>
      <c r="H40" s="176" t="s">
        <v>284</v>
      </c>
      <c r="I40" s="88">
        <v>15552</v>
      </c>
      <c r="J40" s="88">
        <v>15552</v>
      </c>
      <c r="K40" s="177"/>
      <c r="L40" s="177"/>
      <c r="M40" s="88">
        <v>15552</v>
      </c>
      <c r="N40" s="177"/>
      <c r="O40" s="88"/>
      <c r="P40" s="88"/>
      <c r="Q40" s="88"/>
      <c r="R40" s="88"/>
      <c r="S40" s="88"/>
      <c r="T40" s="88"/>
      <c r="U40" s="88"/>
      <c r="V40" s="88"/>
      <c r="W40" s="88"/>
      <c r="X40" s="88"/>
    </row>
    <row r="41" ht="20.25" customHeight="1" spans="1:24">
      <c r="A41" s="176" t="s">
        <v>70</v>
      </c>
      <c r="B41" s="176" t="s">
        <v>70</v>
      </c>
      <c r="C41" s="176" t="s">
        <v>273</v>
      </c>
      <c r="D41" s="176" t="s">
        <v>274</v>
      </c>
      <c r="E41" s="176" t="s">
        <v>102</v>
      </c>
      <c r="F41" s="176" t="s">
        <v>103</v>
      </c>
      <c r="G41" s="176" t="s">
        <v>285</v>
      </c>
      <c r="H41" s="176" t="s">
        <v>286</v>
      </c>
      <c r="I41" s="88">
        <v>3728</v>
      </c>
      <c r="J41" s="88">
        <v>3728</v>
      </c>
      <c r="K41" s="177"/>
      <c r="L41" s="177"/>
      <c r="M41" s="88">
        <v>3728</v>
      </c>
      <c r="N41" s="177"/>
      <c r="O41" s="88"/>
      <c r="P41" s="88"/>
      <c r="Q41" s="88"/>
      <c r="R41" s="88"/>
      <c r="S41" s="88"/>
      <c r="T41" s="88"/>
      <c r="U41" s="88"/>
      <c r="V41" s="88"/>
      <c r="W41" s="88"/>
      <c r="X41" s="88"/>
    </row>
    <row r="42" ht="20.25" customHeight="1" spans="1:24">
      <c r="A42" s="176" t="s">
        <v>70</v>
      </c>
      <c r="B42" s="176" t="s">
        <v>70</v>
      </c>
      <c r="C42" s="176" t="s">
        <v>273</v>
      </c>
      <c r="D42" s="176" t="s">
        <v>274</v>
      </c>
      <c r="E42" s="176" t="s">
        <v>102</v>
      </c>
      <c r="F42" s="176" t="s">
        <v>103</v>
      </c>
      <c r="G42" s="176" t="s">
        <v>285</v>
      </c>
      <c r="H42" s="176" t="s">
        <v>286</v>
      </c>
      <c r="I42" s="88">
        <v>2330</v>
      </c>
      <c r="J42" s="88">
        <v>2330</v>
      </c>
      <c r="K42" s="177"/>
      <c r="L42" s="177"/>
      <c r="M42" s="88">
        <v>2330</v>
      </c>
      <c r="N42" s="177"/>
      <c r="O42" s="88"/>
      <c r="P42" s="88"/>
      <c r="Q42" s="88"/>
      <c r="R42" s="88"/>
      <c r="S42" s="88"/>
      <c r="T42" s="88"/>
      <c r="U42" s="88"/>
      <c r="V42" s="88"/>
      <c r="W42" s="88"/>
      <c r="X42" s="88"/>
    </row>
    <row r="43" ht="20.25" customHeight="1" spans="1:24">
      <c r="A43" s="176" t="s">
        <v>70</v>
      </c>
      <c r="B43" s="176" t="s">
        <v>70</v>
      </c>
      <c r="C43" s="176" t="s">
        <v>273</v>
      </c>
      <c r="D43" s="176" t="s">
        <v>274</v>
      </c>
      <c r="E43" s="176" t="s">
        <v>102</v>
      </c>
      <c r="F43" s="176" t="s">
        <v>103</v>
      </c>
      <c r="G43" s="176" t="s">
        <v>287</v>
      </c>
      <c r="H43" s="176" t="s">
        <v>288</v>
      </c>
      <c r="I43" s="88">
        <v>30000</v>
      </c>
      <c r="J43" s="88">
        <v>30000</v>
      </c>
      <c r="K43" s="177"/>
      <c r="L43" s="177"/>
      <c r="M43" s="88">
        <v>30000</v>
      </c>
      <c r="N43" s="177"/>
      <c r="O43" s="88"/>
      <c r="P43" s="88"/>
      <c r="Q43" s="88"/>
      <c r="R43" s="88"/>
      <c r="S43" s="88"/>
      <c r="T43" s="88"/>
      <c r="U43" s="88"/>
      <c r="V43" s="88"/>
      <c r="W43" s="88"/>
      <c r="X43" s="88"/>
    </row>
    <row r="44" ht="20.25" customHeight="1" spans="1:24">
      <c r="A44" s="176" t="s">
        <v>70</v>
      </c>
      <c r="B44" s="176" t="s">
        <v>70</v>
      </c>
      <c r="C44" s="176" t="s">
        <v>273</v>
      </c>
      <c r="D44" s="176" t="s">
        <v>274</v>
      </c>
      <c r="E44" s="176" t="s">
        <v>102</v>
      </c>
      <c r="F44" s="176" t="s">
        <v>103</v>
      </c>
      <c r="G44" s="176" t="s">
        <v>287</v>
      </c>
      <c r="H44" s="176" t="s">
        <v>288</v>
      </c>
      <c r="I44" s="88">
        <v>48000</v>
      </c>
      <c r="J44" s="88">
        <v>48000</v>
      </c>
      <c r="K44" s="177"/>
      <c r="L44" s="177"/>
      <c r="M44" s="88">
        <v>48000</v>
      </c>
      <c r="N44" s="177"/>
      <c r="O44" s="88"/>
      <c r="P44" s="88"/>
      <c r="Q44" s="88"/>
      <c r="R44" s="88"/>
      <c r="S44" s="88"/>
      <c r="T44" s="88"/>
      <c r="U44" s="88"/>
      <c r="V44" s="88"/>
      <c r="W44" s="88"/>
      <c r="X44" s="88"/>
    </row>
    <row r="45" ht="20.25" customHeight="1" spans="1:24">
      <c r="A45" s="176" t="s">
        <v>70</v>
      </c>
      <c r="B45" s="176" t="s">
        <v>70</v>
      </c>
      <c r="C45" s="176" t="s">
        <v>273</v>
      </c>
      <c r="D45" s="176" t="s">
        <v>274</v>
      </c>
      <c r="E45" s="176" t="s">
        <v>102</v>
      </c>
      <c r="F45" s="176" t="s">
        <v>103</v>
      </c>
      <c r="G45" s="176" t="s">
        <v>268</v>
      </c>
      <c r="H45" s="176" t="s">
        <v>269</v>
      </c>
      <c r="I45" s="88">
        <v>16320</v>
      </c>
      <c r="J45" s="88">
        <v>16320</v>
      </c>
      <c r="K45" s="177"/>
      <c r="L45" s="177"/>
      <c r="M45" s="88">
        <v>16320</v>
      </c>
      <c r="N45" s="177"/>
      <c r="O45" s="88"/>
      <c r="P45" s="88"/>
      <c r="Q45" s="88"/>
      <c r="R45" s="88"/>
      <c r="S45" s="88"/>
      <c r="T45" s="88"/>
      <c r="U45" s="88"/>
      <c r="V45" s="88"/>
      <c r="W45" s="88"/>
      <c r="X45" s="88"/>
    </row>
    <row r="46" ht="20.25" customHeight="1" spans="1:24">
      <c r="A46" s="176" t="s">
        <v>70</v>
      </c>
      <c r="B46" s="176" t="s">
        <v>70</v>
      </c>
      <c r="C46" s="176" t="s">
        <v>273</v>
      </c>
      <c r="D46" s="176" t="s">
        <v>274</v>
      </c>
      <c r="E46" s="176" t="s">
        <v>114</v>
      </c>
      <c r="F46" s="176" t="s">
        <v>115</v>
      </c>
      <c r="G46" s="176" t="s">
        <v>289</v>
      </c>
      <c r="H46" s="176" t="s">
        <v>290</v>
      </c>
      <c r="I46" s="88">
        <v>25200</v>
      </c>
      <c r="J46" s="88">
        <v>25200</v>
      </c>
      <c r="K46" s="177"/>
      <c r="L46" s="177"/>
      <c r="M46" s="88">
        <v>25200</v>
      </c>
      <c r="N46" s="177"/>
      <c r="O46" s="88"/>
      <c r="P46" s="88"/>
      <c r="Q46" s="88"/>
      <c r="R46" s="88"/>
      <c r="S46" s="88"/>
      <c r="T46" s="88"/>
      <c r="U46" s="88"/>
      <c r="V46" s="88"/>
      <c r="W46" s="88"/>
      <c r="X46" s="88"/>
    </row>
    <row r="47" ht="20.25" customHeight="1" spans="1:24">
      <c r="A47" s="176" t="s">
        <v>70</v>
      </c>
      <c r="B47" s="176" t="s">
        <v>70</v>
      </c>
      <c r="C47" s="176" t="s">
        <v>273</v>
      </c>
      <c r="D47" s="176" t="s">
        <v>274</v>
      </c>
      <c r="E47" s="176" t="s">
        <v>116</v>
      </c>
      <c r="F47" s="176" t="s">
        <v>117</v>
      </c>
      <c r="G47" s="176" t="s">
        <v>289</v>
      </c>
      <c r="H47" s="176" t="s">
        <v>290</v>
      </c>
      <c r="I47" s="88">
        <v>1800</v>
      </c>
      <c r="J47" s="88">
        <v>1800</v>
      </c>
      <c r="K47" s="177"/>
      <c r="L47" s="177"/>
      <c r="M47" s="88">
        <v>1800</v>
      </c>
      <c r="N47" s="177"/>
      <c r="O47" s="88"/>
      <c r="P47" s="88"/>
      <c r="Q47" s="88"/>
      <c r="R47" s="88"/>
      <c r="S47" s="88"/>
      <c r="T47" s="88"/>
      <c r="U47" s="88"/>
      <c r="V47" s="88"/>
      <c r="W47" s="88"/>
      <c r="X47" s="88"/>
    </row>
    <row r="48" ht="20.25" customHeight="1" spans="1:24">
      <c r="A48" s="176" t="s">
        <v>70</v>
      </c>
      <c r="B48" s="176" t="s">
        <v>70</v>
      </c>
      <c r="C48" s="176" t="s">
        <v>291</v>
      </c>
      <c r="D48" s="176" t="s">
        <v>292</v>
      </c>
      <c r="E48" s="176" t="s">
        <v>114</v>
      </c>
      <c r="F48" s="176" t="s">
        <v>115</v>
      </c>
      <c r="G48" s="176" t="s">
        <v>293</v>
      </c>
      <c r="H48" s="176" t="s">
        <v>294</v>
      </c>
      <c r="I48" s="88">
        <v>1058400</v>
      </c>
      <c r="J48" s="88">
        <v>1058400</v>
      </c>
      <c r="K48" s="177"/>
      <c r="L48" s="177"/>
      <c r="M48" s="88">
        <v>1058400</v>
      </c>
      <c r="N48" s="177"/>
      <c r="O48" s="88"/>
      <c r="P48" s="88"/>
      <c r="Q48" s="88"/>
      <c r="R48" s="88"/>
      <c r="S48" s="88"/>
      <c r="T48" s="88"/>
      <c r="U48" s="88"/>
      <c r="V48" s="88"/>
      <c r="W48" s="88"/>
      <c r="X48" s="88"/>
    </row>
    <row r="49" ht="20.25" customHeight="1" spans="1:24">
      <c r="A49" s="176" t="s">
        <v>70</v>
      </c>
      <c r="B49" s="176" t="s">
        <v>70</v>
      </c>
      <c r="C49" s="176" t="s">
        <v>291</v>
      </c>
      <c r="D49" s="176" t="s">
        <v>292</v>
      </c>
      <c r="E49" s="176" t="s">
        <v>116</v>
      </c>
      <c r="F49" s="176" t="s">
        <v>117</v>
      </c>
      <c r="G49" s="176" t="s">
        <v>293</v>
      </c>
      <c r="H49" s="176" t="s">
        <v>294</v>
      </c>
      <c r="I49" s="88">
        <v>61200</v>
      </c>
      <c r="J49" s="88">
        <v>61200</v>
      </c>
      <c r="K49" s="177"/>
      <c r="L49" s="177"/>
      <c r="M49" s="88">
        <v>61200</v>
      </c>
      <c r="N49" s="177"/>
      <c r="O49" s="88"/>
      <c r="P49" s="88"/>
      <c r="Q49" s="88"/>
      <c r="R49" s="88"/>
      <c r="S49" s="88"/>
      <c r="T49" s="88"/>
      <c r="U49" s="88"/>
      <c r="V49" s="88"/>
      <c r="W49" s="88"/>
      <c r="X49" s="88"/>
    </row>
    <row r="50" ht="20.25" customHeight="1" spans="1:24">
      <c r="A50" s="176" t="s">
        <v>70</v>
      </c>
      <c r="B50" s="176" t="s">
        <v>70</v>
      </c>
      <c r="C50" s="176" t="s">
        <v>291</v>
      </c>
      <c r="D50" s="176" t="s">
        <v>292</v>
      </c>
      <c r="E50" s="176" t="s">
        <v>116</v>
      </c>
      <c r="F50" s="176" t="s">
        <v>117</v>
      </c>
      <c r="G50" s="176" t="s">
        <v>293</v>
      </c>
      <c r="H50" s="176" t="s">
        <v>294</v>
      </c>
      <c r="I50" s="88">
        <v>882860</v>
      </c>
      <c r="J50" s="88">
        <v>882860</v>
      </c>
      <c r="K50" s="177"/>
      <c r="L50" s="177"/>
      <c r="M50" s="88">
        <v>882860</v>
      </c>
      <c r="N50" s="177"/>
      <c r="O50" s="88"/>
      <c r="P50" s="88"/>
      <c r="Q50" s="88"/>
      <c r="R50" s="88"/>
      <c r="S50" s="88"/>
      <c r="T50" s="88"/>
      <c r="U50" s="88"/>
      <c r="V50" s="88"/>
      <c r="W50" s="88"/>
      <c r="X50" s="88"/>
    </row>
    <row r="51" ht="20.25" customHeight="1" spans="1:24">
      <c r="A51" s="176" t="s">
        <v>70</v>
      </c>
      <c r="B51" s="176" t="s">
        <v>70</v>
      </c>
      <c r="C51" s="176" t="s">
        <v>295</v>
      </c>
      <c r="D51" s="176" t="s">
        <v>296</v>
      </c>
      <c r="E51" s="176" t="s">
        <v>102</v>
      </c>
      <c r="F51" s="176" t="s">
        <v>103</v>
      </c>
      <c r="G51" s="176" t="s">
        <v>246</v>
      </c>
      <c r="H51" s="176" t="s">
        <v>247</v>
      </c>
      <c r="I51" s="88">
        <v>320000</v>
      </c>
      <c r="J51" s="88">
        <v>320000</v>
      </c>
      <c r="K51" s="177"/>
      <c r="L51" s="177"/>
      <c r="M51" s="88">
        <v>320000</v>
      </c>
      <c r="N51" s="177"/>
      <c r="O51" s="88"/>
      <c r="P51" s="88"/>
      <c r="Q51" s="88"/>
      <c r="R51" s="88"/>
      <c r="S51" s="88"/>
      <c r="T51" s="88"/>
      <c r="U51" s="88"/>
      <c r="V51" s="88"/>
      <c r="W51" s="88"/>
      <c r="X51" s="88"/>
    </row>
    <row r="52" ht="20.25" customHeight="1" spans="1:24">
      <c r="A52" s="176" t="s">
        <v>70</v>
      </c>
      <c r="B52" s="176" t="s">
        <v>70</v>
      </c>
      <c r="C52" s="176" t="s">
        <v>295</v>
      </c>
      <c r="D52" s="176" t="s">
        <v>296</v>
      </c>
      <c r="E52" s="176" t="s">
        <v>102</v>
      </c>
      <c r="F52" s="176" t="s">
        <v>103</v>
      </c>
      <c r="G52" s="176" t="s">
        <v>246</v>
      </c>
      <c r="H52" s="176" t="s">
        <v>247</v>
      </c>
      <c r="I52" s="88">
        <v>430320</v>
      </c>
      <c r="J52" s="88">
        <v>430320</v>
      </c>
      <c r="K52" s="177"/>
      <c r="L52" s="177"/>
      <c r="M52" s="88">
        <v>430320</v>
      </c>
      <c r="N52" s="177"/>
      <c r="O52" s="88"/>
      <c r="P52" s="88"/>
      <c r="Q52" s="88"/>
      <c r="R52" s="88"/>
      <c r="S52" s="88"/>
      <c r="T52" s="88"/>
      <c r="U52" s="88"/>
      <c r="V52" s="88"/>
      <c r="W52" s="88"/>
      <c r="X52" s="88"/>
    </row>
    <row r="53" ht="20.25" customHeight="1" spans="1:24">
      <c r="A53" s="176" t="s">
        <v>70</v>
      </c>
      <c r="B53" s="176" t="s">
        <v>70</v>
      </c>
      <c r="C53" s="176" t="s">
        <v>297</v>
      </c>
      <c r="D53" s="176" t="s">
        <v>298</v>
      </c>
      <c r="E53" s="176" t="s">
        <v>102</v>
      </c>
      <c r="F53" s="176" t="s">
        <v>103</v>
      </c>
      <c r="G53" s="176" t="s">
        <v>246</v>
      </c>
      <c r="H53" s="176" t="s">
        <v>247</v>
      </c>
      <c r="I53" s="88">
        <v>344000</v>
      </c>
      <c r="J53" s="88">
        <v>344000</v>
      </c>
      <c r="K53" s="177"/>
      <c r="L53" s="177"/>
      <c r="M53" s="88">
        <v>344000</v>
      </c>
      <c r="N53" s="177"/>
      <c r="O53" s="88"/>
      <c r="P53" s="88"/>
      <c r="Q53" s="88"/>
      <c r="R53" s="88"/>
      <c r="S53" s="88"/>
      <c r="T53" s="88"/>
      <c r="U53" s="88"/>
      <c r="V53" s="88"/>
      <c r="W53" s="88"/>
      <c r="X53" s="88"/>
    </row>
    <row r="54" ht="20.25" customHeight="1" spans="1:24">
      <c r="A54" s="176" t="s">
        <v>70</v>
      </c>
      <c r="B54" s="176" t="s">
        <v>70</v>
      </c>
      <c r="C54" s="176" t="s">
        <v>297</v>
      </c>
      <c r="D54" s="176" t="s">
        <v>298</v>
      </c>
      <c r="E54" s="176" t="s">
        <v>102</v>
      </c>
      <c r="F54" s="176" t="s">
        <v>103</v>
      </c>
      <c r="G54" s="176" t="s">
        <v>250</v>
      </c>
      <c r="H54" s="176" t="s">
        <v>251</v>
      </c>
      <c r="I54" s="88">
        <v>96000</v>
      </c>
      <c r="J54" s="88">
        <v>96000</v>
      </c>
      <c r="K54" s="177"/>
      <c r="L54" s="177"/>
      <c r="M54" s="88">
        <v>96000</v>
      </c>
      <c r="N54" s="177"/>
      <c r="O54" s="88"/>
      <c r="P54" s="88"/>
      <c r="Q54" s="88"/>
      <c r="R54" s="88"/>
      <c r="S54" s="88"/>
      <c r="T54" s="88"/>
      <c r="U54" s="88"/>
      <c r="V54" s="88"/>
      <c r="W54" s="88"/>
      <c r="X54" s="88"/>
    </row>
    <row r="55" ht="20.25" customHeight="1" spans="1:24">
      <c r="A55" s="176" t="s">
        <v>70</v>
      </c>
      <c r="B55" s="176" t="s">
        <v>70</v>
      </c>
      <c r="C55" s="176" t="s">
        <v>297</v>
      </c>
      <c r="D55" s="176" t="s">
        <v>298</v>
      </c>
      <c r="E55" s="176" t="s">
        <v>102</v>
      </c>
      <c r="F55" s="176" t="s">
        <v>103</v>
      </c>
      <c r="G55" s="176" t="s">
        <v>250</v>
      </c>
      <c r="H55" s="176" t="s">
        <v>251</v>
      </c>
      <c r="I55" s="88">
        <v>84000</v>
      </c>
      <c r="J55" s="88">
        <v>84000</v>
      </c>
      <c r="K55" s="177"/>
      <c r="L55" s="177"/>
      <c r="M55" s="88">
        <v>84000</v>
      </c>
      <c r="N55" s="177"/>
      <c r="O55" s="88"/>
      <c r="P55" s="88"/>
      <c r="Q55" s="88"/>
      <c r="R55" s="88"/>
      <c r="S55" s="88"/>
      <c r="T55" s="88"/>
      <c r="U55" s="88"/>
      <c r="V55" s="88"/>
      <c r="W55" s="88"/>
      <c r="X55" s="88"/>
    </row>
    <row r="56" ht="20.25" customHeight="1" spans="1:24">
      <c r="A56" s="176" t="s">
        <v>70</v>
      </c>
      <c r="B56" s="176" t="s">
        <v>70</v>
      </c>
      <c r="C56" s="176" t="s">
        <v>299</v>
      </c>
      <c r="D56" s="176" t="s">
        <v>300</v>
      </c>
      <c r="E56" s="176" t="s">
        <v>114</v>
      </c>
      <c r="F56" s="176" t="s">
        <v>115</v>
      </c>
      <c r="G56" s="176" t="s">
        <v>287</v>
      </c>
      <c r="H56" s="176" t="s">
        <v>288</v>
      </c>
      <c r="I56" s="88">
        <v>126000</v>
      </c>
      <c r="J56" s="88">
        <v>126000</v>
      </c>
      <c r="K56" s="177"/>
      <c r="L56" s="177"/>
      <c r="M56" s="88">
        <v>126000</v>
      </c>
      <c r="N56" s="177"/>
      <c r="O56" s="88"/>
      <c r="P56" s="88"/>
      <c r="Q56" s="88"/>
      <c r="R56" s="88"/>
      <c r="S56" s="88"/>
      <c r="T56" s="88"/>
      <c r="U56" s="88"/>
      <c r="V56" s="88"/>
      <c r="W56" s="88"/>
      <c r="X56" s="88"/>
    </row>
    <row r="57" ht="20.25" customHeight="1" spans="1:24">
      <c r="A57" s="176" t="s">
        <v>70</v>
      </c>
      <c r="B57" s="176" t="s">
        <v>70</v>
      </c>
      <c r="C57" s="176" t="s">
        <v>299</v>
      </c>
      <c r="D57" s="176" t="s">
        <v>300</v>
      </c>
      <c r="E57" s="176" t="s">
        <v>116</v>
      </c>
      <c r="F57" s="176" t="s">
        <v>117</v>
      </c>
      <c r="G57" s="176" t="s">
        <v>287</v>
      </c>
      <c r="H57" s="176" t="s">
        <v>288</v>
      </c>
      <c r="I57" s="88">
        <v>9000</v>
      </c>
      <c r="J57" s="88">
        <v>9000</v>
      </c>
      <c r="K57" s="177"/>
      <c r="L57" s="177"/>
      <c r="M57" s="88">
        <v>9000</v>
      </c>
      <c r="N57" s="177"/>
      <c r="O57" s="88"/>
      <c r="P57" s="88"/>
      <c r="Q57" s="88"/>
      <c r="R57" s="88"/>
      <c r="S57" s="88"/>
      <c r="T57" s="88"/>
      <c r="U57" s="88"/>
      <c r="V57" s="88"/>
      <c r="W57" s="88"/>
      <c r="X57" s="88"/>
    </row>
    <row r="58" ht="17.25" customHeight="1" spans="1:24">
      <c r="A58" s="178" t="s">
        <v>212</v>
      </c>
      <c r="B58" s="179"/>
      <c r="C58" s="180"/>
      <c r="D58" s="180"/>
      <c r="E58" s="180"/>
      <c r="F58" s="180"/>
      <c r="G58" s="180"/>
      <c r="H58" s="181"/>
      <c r="I58" s="88">
        <v>8622257.82</v>
      </c>
      <c r="J58" s="88">
        <v>8622257.82</v>
      </c>
      <c r="K58" s="88"/>
      <c r="L58" s="88"/>
      <c r="M58" s="88">
        <v>8622257.82</v>
      </c>
      <c r="N58" s="88"/>
      <c r="O58" s="88"/>
      <c r="P58" s="88"/>
      <c r="Q58" s="88"/>
      <c r="R58" s="88"/>
      <c r="S58" s="88"/>
      <c r="T58" s="88"/>
      <c r="U58" s="88"/>
      <c r="V58" s="88"/>
      <c r="W58" s="88"/>
      <c r="X58" s="88"/>
    </row>
  </sheetData>
  <mergeCells count="31">
    <mergeCell ref="A3:X3"/>
    <mergeCell ref="A4:H4"/>
    <mergeCell ref="I5:X5"/>
    <mergeCell ref="J6:N6"/>
    <mergeCell ref="O6:Q6"/>
    <mergeCell ref="S6:X6"/>
    <mergeCell ref="A58:H5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pane ySplit="1" topLeftCell="A3" activePane="bottomLeft" state="frozen"/>
      <selection/>
      <selection pane="bottomLeft" activeCell="A9" sqref="$A9:$XFD9"/>
    </sheetView>
  </sheetViews>
  <sheetFormatPr defaultColWidth="9.14166666666667" defaultRowHeight="14.25" customHeight="1"/>
  <cols>
    <col min="1" max="1" width="10.2833333333333" style="1" customWidth="1"/>
    <col min="2" max="2" width="13.425" style="1" customWidth="1"/>
    <col min="3" max="3" width="32.8416666666667" style="1" customWidth="1"/>
    <col min="4" max="4" width="23.8583333333333" style="1" customWidth="1"/>
    <col min="5" max="5" width="11.1416666666667" style="1" customWidth="1"/>
    <col min="6" max="6" width="17.7083333333333" style="1" customWidth="1"/>
    <col min="7" max="7" width="9.85833333333333" style="1" customWidth="1"/>
    <col min="8" max="8" width="17.7083333333333" style="1" customWidth="1"/>
    <col min="9" max="13" width="20" style="1" customWidth="1"/>
    <col min="14" max="14" width="12.2833333333333" style="1" customWidth="1"/>
    <col min="15" max="15" width="12.7083333333333" style="1" customWidth="1"/>
    <col min="16" max="16" width="11.1416666666667" style="1" customWidth="1"/>
    <col min="17" max="21" width="19.8583333333333" style="1" customWidth="1"/>
    <col min="22" max="22" width="20" style="1" customWidth="1"/>
    <col min="23" max="23" width="19.8583333333333"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54"/>
      <c r="E2" s="3"/>
      <c r="F2" s="3"/>
      <c r="G2" s="3"/>
      <c r="H2" s="3"/>
      <c r="U2" s="154"/>
      <c r="W2" s="155" t="s">
        <v>301</v>
      </c>
    </row>
    <row r="3" ht="46.5" customHeight="1" spans="1:23">
      <c r="A3" s="5" t="str">
        <f>"2025"&amp;"年部门项目支出预算表"</f>
        <v>2025年部门项目支出预算表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tr">
        <f>"单位名称："&amp;"昆明市五华区民政局"</f>
        <v>单位名称：昆明市五华区民政局</v>
      </c>
      <c r="B4" s="7"/>
      <c r="C4" s="7"/>
      <c r="D4" s="7"/>
      <c r="E4" s="7"/>
      <c r="F4" s="7"/>
      <c r="G4" s="7"/>
      <c r="H4" s="7"/>
      <c r="I4" s="8"/>
      <c r="J4" s="8"/>
      <c r="K4" s="8"/>
      <c r="L4" s="8"/>
      <c r="M4" s="8"/>
      <c r="N4" s="8"/>
      <c r="O4" s="8"/>
      <c r="P4" s="8"/>
      <c r="Q4" s="8"/>
      <c r="U4" s="154"/>
      <c r="W4" s="136" t="s">
        <v>1</v>
      </c>
    </row>
    <row r="5" ht="21.75" customHeight="1" spans="1:23">
      <c r="A5" s="10" t="s">
        <v>302</v>
      </c>
      <c r="B5" s="11" t="s">
        <v>224</v>
      </c>
      <c r="C5" s="10" t="s">
        <v>225</v>
      </c>
      <c r="D5" s="10" t="s">
        <v>303</v>
      </c>
      <c r="E5" s="11" t="s">
        <v>226</v>
      </c>
      <c r="F5" s="11" t="s">
        <v>227</v>
      </c>
      <c r="G5" s="11" t="s">
        <v>304</v>
      </c>
      <c r="H5" s="11" t="s">
        <v>305</v>
      </c>
      <c r="I5" s="17" t="s">
        <v>55</v>
      </c>
      <c r="J5" s="12" t="s">
        <v>306</v>
      </c>
      <c r="K5" s="13"/>
      <c r="L5" s="13"/>
      <c r="M5" s="14"/>
      <c r="N5" s="12" t="s">
        <v>232</v>
      </c>
      <c r="O5" s="13"/>
      <c r="P5" s="14"/>
      <c r="Q5" s="11" t="s">
        <v>61</v>
      </c>
      <c r="R5" s="12" t="s">
        <v>62</v>
      </c>
      <c r="S5" s="13"/>
      <c r="T5" s="13"/>
      <c r="U5" s="13"/>
      <c r="V5" s="13"/>
      <c r="W5" s="14"/>
    </row>
    <row r="6" ht="21.75" customHeight="1" spans="1:23">
      <c r="A6" s="15"/>
      <c r="B6" s="29"/>
      <c r="C6" s="15"/>
      <c r="D6" s="15"/>
      <c r="E6" s="16"/>
      <c r="F6" s="16"/>
      <c r="G6" s="16"/>
      <c r="H6" s="16"/>
      <c r="I6" s="29"/>
      <c r="J6" s="156" t="s">
        <v>58</v>
      </c>
      <c r="K6" s="157"/>
      <c r="L6" s="11" t="s">
        <v>59</v>
      </c>
      <c r="M6" s="11" t="s">
        <v>60</v>
      </c>
      <c r="N6" s="11" t="s">
        <v>58</v>
      </c>
      <c r="O6" s="11" t="s">
        <v>59</v>
      </c>
      <c r="P6" s="11" t="s">
        <v>60</v>
      </c>
      <c r="Q6" s="16"/>
      <c r="R6" s="11" t="s">
        <v>57</v>
      </c>
      <c r="S6" s="11" t="s">
        <v>64</v>
      </c>
      <c r="T6" s="11" t="s">
        <v>238</v>
      </c>
      <c r="U6" s="11" t="s">
        <v>66</v>
      </c>
      <c r="V6" s="11" t="s">
        <v>67</v>
      </c>
      <c r="W6" s="11" t="s">
        <v>68</v>
      </c>
    </row>
    <row r="7" ht="21" customHeight="1" spans="1:23">
      <c r="A7" s="29"/>
      <c r="B7" s="29"/>
      <c r="C7" s="29"/>
      <c r="D7" s="29"/>
      <c r="E7" s="29"/>
      <c r="F7" s="29"/>
      <c r="G7" s="29"/>
      <c r="H7" s="29"/>
      <c r="I7" s="29"/>
      <c r="J7" s="158" t="s">
        <v>57</v>
      </c>
      <c r="K7" s="159"/>
      <c r="L7" s="29"/>
      <c r="M7" s="29"/>
      <c r="N7" s="29"/>
      <c r="O7" s="29"/>
      <c r="P7" s="29"/>
      <c r="Q7" s="29"/>
      <c r="R7" s="29"/>
      <c r="S7" s="29"/>
      <c r="T7" s="29"/>
      <c r="U7" s="29"/>
      <c r="V7" s="29"/>
      <c r="W7" s="29"/>
    </row>
    <row r="8" ht="39.75" customHeight="1" spans="1:23">
      <c r="A8" s="18"/>
      <c r="B8" s="20"/>
      <c r="C8" s="18"/>
      <c r="D8" s="18"/>
      <c r="E8" s="19"/>
      <c r="F8" s="19"/>
      <c r="G8" s="19"/>
      <c r="H8" s="19"/>
      <c r="I8" s="20"/>
      <c r="J8" s="62" t="s">
        <v>57</v>
      </c>
      <c r="K8" s="62" t="s">
        <v>307</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0">
        <v>12</v>
      </c>
      <c r="M9" s="30">
        <v>13</v>
      </c>
      <c r="N9" s="30">
        <v>14</v>
      </c>
      <c r="O9" s="30">
        <v>15</v>
      </c>
      <c r="P9" s="30">
        <v>16</v>
      </c>
      <c r="Q9" s="30">
        <v>17</v>
      </c>
      <c r="R9" s="30">
        <v>18</v>
      </c>
      <c r="S9" s="30">
        <v>19</v>
      </c>
      <c r="T9" s="30">
        <v>20</v>
      </c>
      <c r="U9" s="21">
        <v>21</v>
      </c>
      <c r="V9" s="30">
        <v>22</v>
      </c>
      <c r="W9" s="21">
        <v>23</v>
      </c>
    </row>
    <row r="10" ht="21.75" customHeight="1" spans="1:23">
      <c r="A10" s="64" t="s">
        <v>253</v>
      </c>
      <c r="B10" s="64" t="s">
        <v>308</v>
      </c>
      <c r="C10" s="64" t="s">
        <v>309</v>
      </c>
      <c r="D10" s="64" t="s">
        <v>70</v>
      </c>
      <c r="E10" s="64" t="s">
        <v>102</v>
      </c>
      <c r="F10" s="64" t="s">
        <v>103</v>
      </c>
      <c r="G10" s="64" t="s">
        <v>262</v>
      </c>
      <c r="H10" s="64" t="s">
        <v>263</v>
      </c>
      <c r="I10" s="146">
        <v>9221.51</v>
      </c>
      <c r="J10" s="146">
        <v>9221.51</v>
      </c>
      <c r="K10" s="146">
        <v>9221.51</v>
      </c>
      <c r="L10" s="146"/>
      <c r="M10" s="146"/>
      <c r="N10" s="146"/>
      <c r="O10" s="146"/>
      <c r="P10" s="146"/>
      <c r="Q10" s="146"/>
      <c r="R10" s="146"/>
      <c r="S10" s="146"/>
      <c r="T10" s="146"/>
      <c r="U10" s="146"/>
      <c r="V10" s="146"/>
      <c r="W10" s="146"/>
    </row>
    <row r="11" ht="21.75" customHeight="1" spans="1:23">
      <c r="A11" s="64" t="s">
        <v>310</v>
      </c>
      <c r="B11" s="64" t="s">
        <v>311</v>
      </c>
      <c r="C11" s="64" t="s">
        <v>312</v>
      </c>
      <c r="D11" s="64" t="s">
        <v>70</v>
      </c>
      <c r="E11" s="64" t="s">
        <v>102</v>
      </c>
      <c r="F11" s="64" t="s">
        <v>103</v>
      </c>
      <c r="G11" s="64" t="s">
        <v>275</v>
      </c>
      <c r="H11" s="64" t="s">
        <v>276</v>
      </c>
      <c r="I11" s="146">
        <v>20000</v>
      </c>
      <c r="J11" s="146">
        <v>20000</v>
      </c>
      <c r="K11" s="146">
        <v>20000</v>
      </c>
      <c r="L11" s="146"/>
      <c r="M11" s="146"/>
      <c r="N11" s="146"/>
      <c r="O11" s="146"/>
      <c r="P11" s="146"/>
      <c r="Q11" s="146"/>
      <c r="R11" s="146"/>
      <c r="S11" s="146"/>
      <c r="T11" s="146"/>
      <c r="U11" s="146"/>
      <c r="V11" s="146"/>
      <c r="W11" s="146"/>
    </row>
    <row r="12" ht="21.75" customHeight="1" spans="1:23">
      <c r="A12" s="64" t="s">
        <v>313</v>
      </c>
      <c r="B12" s="64" t="s">
        <v>314</v>
      </c>
      <c r="C12" s="64" t="s">
        <v>315</v>
      </c>
      <c r="D12" s="64" t="s">
        <v>70</v>
      </c>
      <c r="E12" s="64" t="s">
        <v>110</v>
      </c>
      <c r="F12" s="64" t="s">
        <v>111</v>
      </c>
      <c r="G12" s="64" t="s">
        <v>275</v>
      </c>
      <c r="H12" s="64" t="s">
        <v>276</v>
      </c>
      <c r="I12" s="146">
        <v>20000</v>
      </c>
      <c r="J12" s="146">
        <v>20000</v>
      </c>
      <c r="K12" s="146">
        <v>20000</v>
      </c>
      <c r="L12" s="146"/>
      <c r="M12" s="146"/>
      <c r="N12" s="146"/>
      <c r="O12" s="146"/>
      <c r="P12" s="146"/>
      <c r="Q12" s="146"/>
      <c r="R12" s="146"/>
      <c r="S12" s="146"/>
      <c r="T12" s="146"/>
      <c r="U12" s="146"/>
      <c r="V12" s="146"/>
      <c r="W12" s="146"/>
    </row>
    <row r="13" ht="21.75" customHeight="1" spans="1:23">
      <c r="A13" s="64" t="s">
        <v>313</v>
      </c>
      <c r="B13" s="64" t="s">
        <v>314</v>
      </c>
      <c r="C13" s="64" t="s">
        <v>315</v>
      </c>
      <c r="D13" s="64" t="s">
        <v>70</v>
      </c>
      <c r="E13" s="64" t="s">
        <v>152</v>
      </c>
      <c r="F13" s="64" t="s">
        <v>151</v>
      </c>
      <c r="G13" s="64" t="s">
        <v>316</v>
      </c>
      <c r="H13" s="64" t="s">
        <v>317</v>
      </c>
      <c r="I13" s="146">
        <v>10000</v>
      </c>
      <c r="J13" s="146">
        <v>10000</v>
      </c>
      <c r="K13" s="146">
        <v>10000</v>
      </c>
      <c r="L13" s="146"/>
      <c r="M13" s="146"/>
      <c r="N13" s="146"/>
      <c r="O13" s="146"/>
      <c r="P13" s="146"/>
      <c r="Q13" s="146"/>
      <c r="R13" s="146"/>
      <c r="S13" s="146"/>
      <c r="T13" s="146"/>
      <c r="U13" s="146"/>
      <c r="V13" s="146"/>
      <c r="W13" s="146"/>
    </row>
    <row r="14" ht="21.75" customHeight="1" spans="1:23">
      <c r="A14" s="64" t="s">
        <v>313</v>
      </c>
      <c r="B14" s="64" t="s">
        <v>314</v>
      </c>
      <c r="C14" s="64" t="s">
        <v>315</v>
      </c>
      <c r="D14" s="64" t="s">
        <v>70</v>
      </c>
      <c r="E14" s="64" t="s">
        <v>110</v>
      </c>
      <c r="F14" s="64" t="s">
        <v>111</v>
      </c>
      <c r="G14" s="64" t="s">
        <v>318</v>
      </c>
      <c r="H14" s="64" t="s">
        <v>319</v>
      </c>
      <c r="I14" s="146">
        <v>119106</v>
      </c>
      <c r="J14" s="146">
        <v>119106</v>
      </c>
      <c r="K14" s="146">
        <v>119106</v>
      </c>
      <c r="L14" s="146"/>
      <c r="M14" s="146"/>
      <c r="N14" s="146"/>
      <c r="O14" s="146"/>
      <c r="P14" s="146"/>
      <c r="Q14" s="146"/>
      <c r="R14" s="146"/>
      <c r="S14" s="146"/>
      <c r="T14" s="146"/>
      <c r="U14" s="146"/>
      <c r="V14" s="146"/>
      <c r="W14" s="146"/>
    </row>
    <row r="15" ht="21.75" customHeight="1" spans="1:23">
      <c r="A15" s="64" t="s">
        <v>313</v>
      </c>
      <c r="B15" s="64" t="s">
        <v>320</v>
      </c>
      <c r="C15" s="64" t="s">
        <v>321</v>
      </c>
      <c r="D15" s="64" t="s">
        <v>70</v>
      </c>
      <c r="E15" s="64" t="s">
        <v>110</v>
      </c>
      <c r="F15" s="64" t="s">
        <v>111</v>
      </c>
      <c r="G15" s="64" t="s">
        <v>318</v>
      </c>
      <c r="H15" s="64" t="s">
        <v>319</v>
      </c>
      <c r="I15" s="146">
        <v>68000</v>
      </c>
      <c r="J15" s="146">
        <v>68000</v>
      </c>
      <c r="K15" s="146">
        <v>68000</v>
      </c>
      <c r="L15" s="146"/>
      <c r="M15" s="146"/>
      <c r="N15" s="146"/>
      <c r="O15" s="146"/>
      <c r="P15" s="146"/>
      <c r="Q15" s="146"/>
      <c r="R15" s="146"/>
      <c r="S15" s="146"/>
      <c r="T15" s="146"/>
      <c r="U15" s="146"/>
      <c r="V15" s="146"/>
      <c r="W15" s="146"/>
    </row>
    <row r="16" ht="21.75" customHeight="1" spans="1:23">
      <c r="A16" s="64" t="s">
        <v>313</v>
      </c>
      <c r="B16" s="64" t="s">
        <v>322</v>
      </c>
      <c r="C16" s="64" t="s">
        <v>323</v>
      </c>
      <c r="D16" s="64" t="s">
        <v>70</v>
      </c>
      <c r="E16" s="64" t="s">
        <v>110</v>
      </c>
      <c r="F16" s="64" t="s">
        <v>111</v>
      </c>
      <c r="G16" s="64" t="s">
        <v>316</v>
      </c>
      <c r="H16" s="64" t="s">
        <v>317</v>
      </c>
      <c r="I16" s="146">
        <v>20000</v>
      </c>
      <c r="J16" s="146">
        <v>20000</v>
      </c>
      <c r="K16" s="146">
        <v>20000</v>
      </c>
      <c r="L16" s="146"/>
      <c r="M16" s="146"/>
      <c r="N16" s="146"/>
      <c r="O16" s="146"/>
      <c r="P16" s="146"/>
      <c r="Q16" s="146"/>
      <c r="R16" s="146"/>
      <c r="S16" s="146"/>
      <c r="T16" s="146"/>
      <c r="U16" s="146"/>
      <c r="V16" s="146"/>
      <c r="W16" s="146"/>
    </row>
    <row r="17" ht="21.75" customHeight="1" spans="1:23">
      <c r="A17" s="64" t="s">
        <v>313</v>
      </c>
      <c r="B17" s="64" t="s">
        <v>322</v>
      </c>
      <c r="C17" s="64" t="s">
        <v>323</v>
      </c>
      <c r="D17" s="64" t="s">
        <v>70</v>
      </c>
      <c r="E17" s="64" t="s">
        <v>110</v>
      </c>
      <c r="F17" s="64" t="s">
        <v>111</v>
      </c>
      <c r="G17" s="64" t="s">
        <v>285</v>
      </c>
      <c r="H17" s="64" t="s">
        <v>286</v>
      </c>
      <c r="I17" s="146">
        <v>30500</v>
      </c>
      <c r="J17" s="146">
        <v>30500</v>
      </c>
      <c r="K17" s="146">
        <v>30500</v>
      </c>
      <c r="L17" s="146"/>
      <c r="M17" s="146"/>
      <c r="N17" s="146"/>
      <c r="O17" s="146"/>
      <c r="P17" s="146"/>
      <c r="Q17" s="146"/>
      <c r="R17" s="146"/>
      <c r="S17" s="146"/>
      <c r="T17" s="146"/>
      <c r="U17" s="146"/>
      <c r="V17" s="146"/>
      <c r="W17" s="146"/>
    </row>
    <row r="18" ht="21.75" customHeight="1" spans="1:23">
      <c r="A18" s="64" t="s">
        <v>313</v>
      </c>
      <c r="B18" s="64" t="s">
        <v>322</v>
      </c>
      <c r="C18" s="64" t="s">
        <v>323</v>
      </c>
      <c r="D18" s="64" t="s">
        <v>70</v>
      </c>
      <c r="E18" s="64" t="s">
        <v>110</v>
      </c>
      <c r="F18" s="64" t="s">
        <v>111</v>
      </c>
      <c r="G18" s="64" t="s">
        <v>318</v>
      </c>
      <c r="H18" s="64" t="s">
        <v>319</v>
      </c>
      <c r="I18" s="146">
        <v>45000</v>
      </c>
      <c r="J18" s="146">
        <v>45000</v>
      </c>
      <c r="K18" s="146">
        <v>45000</v>
      </c>
      <c r="L18" s="146"/>
      <c r="M18" s="146"/>
      <c r="N18" s="146"/>
      <c r="O18" s="146"/>
      <c r="P18" s="146"/>
      <c r="Q18" s="146"/>
      <c r="R18" s="146"/>
      <c r="S18" s="146"/>
      <c r="T18" s="146"/>
      <c r="U18" s="146"/>
      <c r="V18" s="146"/>
      <c r="W18" s="146"/>
    </row>
    <row r="19" ht="21.75" customHeight="1" spans="1:23">
      <c r="A19" s="64" t="s">
        <v>313</v>
      </c>
      <c r="B19" s="64" t="s">
        <v>324</v>
      </c>
      <c r="C19" s="64" t="s">
        <v>325</v>
      </c>
      <c r="D19" s="64" t="s">
        <v>70</v>
      </c>
      <c r="E19" s="64" t="s">
        <v>110</v>
      </c>
      <c r="F19" s="64" t="s">
        <v>111</v>
      </c>
      <c r="G19" s="64" t="s">
        <v>275</v>
      </c>
      <c r="H19" s="64" t="s">
        <v>276</v>
      </c>
      <c r="I19" s="146">
        <v>2000</v>
      </c>
      <c r="J19" s="146">
        <v>2000</v>
      </c>
      <c r="K19" s="146">
        <v>2000</v>
      </c>
      <c r="L19" s="146"/>
      <c r="M19" s="146"/>
      <c r="N19" s="146"/>
      <c r="O19" s="146"/>
      <c r="P19" s="146"/>
      <c r="Q19" s="146"/>
      <c r="R19" s="146"/>
      <c r="S19" s="146"/>
      <c r="T19" s="146"/>
      <c r="U19" s="146"/>
      <c r="V19" s="146"/>
      <c r="W19" s="146"/>
    </row>
    <row r="20" ht="21.75" customHeight="1" spans="1:23">
      <c r="A20" s="64" t="s">
        <v>313</v>
      </c>
      <c r="B20" s="64" t="s">
        <v>324</v>
      </c>
      <c r="C20" s="64" t="s">
        <v>325</v>
      </c>
      <c r="D20" s="64" t="s">
        <v>70</v>
      </c>
      <c r="E20" s="64" t="s">
        <v>110</v>
      </c>
      <c r="F20" s="64" t="s">
        <v>111</v>
      </c>
      <c r="G20" s="64" t="s">
        <v>316</v>
      </c>
      <c r="H20" s="64" t="s">
        <v>317</v>
      </c>
      <c r="I20" s="146">
        <v>3000</v>
      </c>
      <c r="J20" s="146">
        <v>3000</v>
      </c>
      <c r="K20" s="146">
        <v>3000</v>
      </c>
      <c r="L20" s="146"/>
      <c r="M20" s="146"/>
      <c r="N20" s="146"/>
      <c r="O20" s="146"/>
      <c r="P20" s="146"/>
      <c r="Q20" s="146"/>
      <c r="R20" s="146"/>
      <c r="S20" s="146"/>
      <c r="T20" s="146"/>
      <c r="U20" s="146"/>
      <c r="V20" s="146"/>
      <c r="W20" s="146"/>
    </row>
    <row r="21" ht="21.75" customHeight="1" spans="1:23">
      <c r="A21" s="64" t="s">
        <v>313</v>
      </c>
      <c r="B21" s="64" t="s">
        <v>326</v>
      </c>
      <c r="C21" s="64" t="s">
        <v>327</v>
      </c>
      <c r="D21" s="64" t="s">
        <v>70</v>
      </c>
      <c r="E21" s="64" t="s">
        <v>102</v>
      </c>
      <c r="F21" s="64" t="s">
        <v>103</v>
      </c>
      <c r="G21" s="64" t="s">
        <v>318</v>
      </c>
      <c r="H21" s="64" t="s">
        <v>319</v>
      </c>
      <c r="I21" s="146">
        <v>25000</v>
      </c>
      <c r="J21" s="146">
        <v>25000</v>
      </c>
      <c r="K21" s="146">
        <v>25000</v>
      </c>
      <c r="L21" s="146"/>
      <c r="M21" s="146"/>
      <c r="N21" s="146"/>
      <c r="O21" s="146"/>
      <c r="P21" s="146"/>
      <c r="Q21" s="146"/>
      <c r="R21" s="146"/>
      <c r="S21" s="146"/>
      <c r="T21" s="146"/>
      <c r="U21" s="146"/>
      <c r="V21" s="146"/>
      <c r="W21" s="146"/>
    </row>
    <row r="22" ht="21.75" customHeight="1" spans="1:23">
      <c r="A22" s="64" t="s">
        <v>313</v>
      </c>
      <c r="B22" s="64" t="s">
        <v>328</v>
      </c>
      <c r="C22" s="64" t="s">
        <v>329</v>
      </c>
      <c r="D22" s="64" t="s">
        <v>70</v>
      </c>
      <c r="E22" s="64" t="s">
        <v>172</v>
      </c>
      <c r="F22" s="64" t="s">
        <v>173</v>
      </c>
      <c r="G22" s="64" t="s">
        <v>287</v>
      </c>
      <c r="H22" s="64" t="s">
        <v>288</v>
      </c>
      <c r="I22" s="146">
        <v>53000</v>
      </c>
      <c r="J22" s="146"/>
      <c r="K22" s="146"/>
      <c r="L22" s="146">
        <v>53000</v>
      </c>
      <c r="M22" s="146"/>
      <c r="N22" s="146"/>
      <c r="O22" s="146"/>
      <c r="P22" s="146"/>
      <c r="Q22" s="146"/>
      <c r="R22" s="146"/>
      <c r="S22" s="146"/>
      <c r="T22" s="146"/>
      <c r="U22" s="146"/>
      <c r="V22" s="146"/>
      <c r="W22" s="146"/>
    </row>
    <row r="23" ht="21.75" customHeight="1" spans="1:23">
      <c r="A23" s="64" t="s">
        <v>313</v>
      </c>
      <c r="B23" s="64" t="s">
        <v>328</v>
      </c>
      <c r="C23" s="64" t="s">
        <v>329</v>
      </c>
      <c r="D23" s="64" t="s">
        <v>70</v>
      </c>
      <c r="E23" s="64" t="s">
        <v>172</v>
      </c>
      <c r="F23" s="64" t="s">
        <v>173</v>
      </c>
      <c r="G23" s="64" t="s">
        <v>293</v>
      </c>
      <c r="H23" s="64" t="s">
        <v>294</v>
      </c>
      <c r="I23" s="146">
        <v>60000</v>
      </c>
      <c r="J23" s="146"/>
      <c r="K23" s="146"/>
      <c r="L23" s="146">
        <v>60000</v>
      </c>
      <c r="M23" s="146"/>
      <c r="N23" s="146"/>
      <c r="O23" s="146"/>
      <c r="P23" s="146"/>
      <c r="Q23" s="146"/>
      <c r="R23" s="146"/>
      <c r="S23" s="146"/>
      <c r="T23" s="146"/>
      <c r="U23" s="146"/>
      <c r="V23" s="146"/>
      <c r="W23" s="146"/>
    </row>
    <row r="24" ht="21.75" customHeight="1" spans="1:23">
      <c r="A24" s="64" t="s">
        <v>313</v>
      </c>
      <c r="B24" s="64" t="s">
        <v>330</v>
      </c>
      <c r="C24" s="64" t="s">
        <v>331</v>
      </c>
      <c r="D24" s="64" t="s">
        <v>70</v>
      </c>
      <c r="E24" s="64" t="s">
        <v>108</v>
      </c>
      <c r="F24" s="64" t="s">
        <v>109</v>
      </c>
      <c r="G24" s="64" t="s">
        <v>332</v>
      </c>
      <c r="H24" s="64" t="s">
        <v>333</v>
      </c>
      <c r="I24" s="146">
        <v>143000</v>
      </c>
      <c r="J24" s="146">
        <v>143000</v>
      </c>
      <c r="K24" s="146">
        <v>143000</v>
      </c>
      <c r="L24" s="146"/>
      <c r="M24" s="146"/>
      <c r="N24" s="146"/>
      <c r="O24" s="146"/>
      <c r="P24" s="146"/>
      <c r="Q24" s="146"/>
      <c r="R24" s="146"/>
      <c r="S24" s="146"/>
      <c r="T24" s="146"/>
      <c r="U24" s="146"/>
      <c r="V24" s="146"/>
      <c r="W24" s="146"/>
    </row>
    <row r="25" ht="21.75" customHeight="1" spans="1:23">
      <c r="A25" s="64" t="s">
        <v>313</v>
      </c>
      <c r="B25" s="64" t="s">
        <v>334</v>
      </c>
      <c r="C25" s="64" t="s">
        <v>335</v>
      </c>
      <c r="D25" s="64" t="s">
        <v>70</v>
      </c>
      <c r="E25" s="64" t="s">
        <v>172</v>
      </c>
      <c r="F25" s="64" t="s">
        <v>173</v>
      </c>
      <c r="G25" s="64" t="s">
        <v>318</v>
      </c>
      <c r="H25" s="64" t="s">
        <v>319</v>
      </c>
      <c r="I25" s="146">
        <v>120000</v>
      </c>
      <c r="J25" s="146"/>
      <c r="K25" s="146"/>
      <c r="L25" s="146">
        <v>120000</v>
      </c>
      <c r="M25" s="146"/>
      <c r="N25" s="146"/>
      <c r="O25" s="146"/>
      <c r="P25" s="146"/>
      <c r="Q25" s="146"/>
      <c r="R25" s="146"/>
      <c r="S25" s="146"/>
      <c r="T25" s="146"/>
      <c r="U25" s="146"/>
      <c r="V25" s="146"/>
      <c r="W25" s="146"/>
    </row>
    <row r="26" ht="21.75" customHeight="1" spans="1:23">
      <c r="A26" s="64" t="s">
        <v>336</v>
      </c>
      <c r="B26" s="64" t="s">
        <v>337</v>
      </c>
      <c r="C26" s="64" t="s">
        <v>338</v>
      </c>
      <c r="D26" s="64" t="s">
        <v>70</v>
      </c>
      <c r="E26" s="64" t="s">
        <v>106</v>
      </c>
      <c r="F26" s="64" t="s">
        <v>107</v>
      </c>
      <c r="G26" s="64" t="s">
        <v>275</v>
      </c>
      <c r="H26" s="64" t="s">
        <v>276</v>
      </c>
      <c r="I26" s="146">
        <v>29500</v>
      </c>
      <c r="J26" s="146">
        <v>29500</v>
      </c>
      <c r="K26" s="146">
        <v>29500</v>
      </c>
      <c r="L26" s="146"/>
      <c r="M26" s="146"/>
      <c r="N26" s="146"/>
      <c r="O26" s="146"/>
      <c r="P26" s="146"/>
      <c r="Q26" s="146"/>
      <c r="R26" s="146"/>
      <c r="S26" s="146"/>
      <c r="T26" s="146"/>
      <c r="U26" s="146"/>
      <c r="V26" s="146"/>
      <c r="W26" s="146"/>
    </row>
    <row r="27" ht="21.75" customHeight="1" spans="1:23">
      <c r="A27" s="64" t="s">
        <v>336</v>
      </c>
      <c r="B27" s="64" t="s">
        <v>337</v>
      </c>
      <c r="C27" s="64" t="s">
        <v>338</v>
      </c>
      <c r="D27" s="64" t="s">
        <v>70</v>
      </c>
      <c r="E27" s="64" t="s">
        <v>106</v>
      </c>
      <c r="F27" s="64" t="s">
        <v>107</v>
      </c>
      <c r="G27" s="64" t="s">
        <v>318</v>
      </c>
      <c r="H27" s="64" t="s">
        <v>319</v>
      </c>
      <c r="I27" s="146">
        <v>111575</v>
      </c>
      <c r="J27" s="146">
        <v>111575</v>
      </c>
      <c r="K27" s="146">
        <v>111575</v>
      </c>
      <c r="L27" s="146"/>
      <c r="M27" s="146"/>
      <c r="N27" s="146"/>
      <c r="O27" s="146"/>
      <c r="P27" s="146"/>
      <c r="Q27" s="146"/>
      <c r="R27" s="146"/>
      <c r="S27" s="146"/>
      <c r="T27" s="146"/>
      <c r="U27" s="146"/>
      <c r="V27" s="146"/>
      <c r="W27" s="146"/>
    </row>
    <row r="28" ht="21.75" customHeight="1" spans="1:23">
      <c r="A28" s="64" t="s">
        <v>336</v>
      </c>
      <c r="B28" s="64" t="s">
        <v>339</v>
      </c>
      <c r="C28" s="64" t="s">
        <v>340</v>
      </c>
      <c r="D28" s="64" t="s">
        <v>70</v>
      </c>
      <c r="E28" s="64" t="s">
        <v>104</v>
      </c>
      <c r="F28" s="64" t="s">
        <v>105</v>
      </c>
      <c r="G28" s="64" t="s">
        <v>318</v>
      </c>
      <c r="H28" s="64" t="s">
        <v>319</v>
      </c>
      <c r="I28" s="146">
        <v>326000</v>
      </c>
      <c r="J28" s="146">
        <v>326000</v>
      </c>
      <c r="K28" s="146">
        <v>326000</v>
      </c>
      <c r="L28" s="146"/>
      <c r="M28" s="146"/>
      <c r="N28" s="146"/>
      <c r="O28" s="146"/>
      <c r="P28" s="146"/>
      <c r="Q28" s="146"/>
      <c r="R28" s="146"/>
      <c r="S28" s="146"/>
      <c r="T28" s="146"/>
      <c r="U28" s="146"/>
      <c r="V28" s="146"/>
      <c r="W28" s="146"/>
    </row>
    <row r="29" ht="21.75" customHeight="1" spans="1:23">
      <c r="A29" s="64" t="s">
        <v>336</v>
      </c>
      <c r="B29" s="64" t="s">
        <v>341</v>
      </c>
      <c r="C29" s="64" t="s">
        <v>342</v>
      </c>
      <c r="D29" s="64" t="s">
        <v>70</v>
      </c>
      <c r="E29" s="64" t="s">
        <v>110</v>
      </c>
      <c r="F29" s="64" t="s">
        <v>111</v>
      </c>
      <c r="G29" s="64" t="s">
        <v>318</v>
      </c>
      <c r="H29" s="64" t="s">
        <v>319</v>
      </c>
      <c r="I29" s="146">
        <v>92319</v>
      </c>
      <c r="J29" s="146">
        <v>92319</v>
      </c>
      <c r="K29" s="146">
        <v>92319</v>
      </c>
      <c r="L29" s="146"/>
      <c r="M29" s="146"/>
      <c r="N29" s="146"/>
      <c r="O29" s="146"/>
      <c r="P29" s="146"/>
      <c r="Q29" s="146"/>
      <c r="R29" s="146"/>
      <c r="S29" s="146"/>
      <c r="T29" s="146"/>
      <c r="U29" s="146"/>
      <c r="V29" s="146"/>
      <c r="W29" s="146"/>
    </row>
    <row r="30" ht="21.75" customHeight="1" spans="1:23">
      <c r="A30" s="64" t="s">
        <v>336</v>
      </c>
      <c r="B30" s="64" t="s">
        <v>343</v>
      </c>
      <c r="C30" s="64" t="s">
        <v>344</v>
      </c>
      <c r="D30" s="64" t="s">
        <v>70</v>
      </c>
      <c r="E30" s="64" t="s">
        <v>126</v>
      </c>
      <c r="F30" s="64" t="s">
        <v>127</v>
      </c>
      <c r="G30" s="64" t="s">
        <v>293</v>
      </c>
      <c r="H30" s="64" t="s">
        <v>294</v>
      </c>
      <c r="I30" s="146">
        <v>20860920</v>
      </c>
      <c r="J30" s="146">
        <v>20860920</v>
      </c>
      <c r="K30" s="146">
        <v>20860920</v>
      </c>
      <c r="L30" s="146"/>
      <c r="M30" s="146"/>
      <c r="N30" s="146"/>
      <c r="O30" s="146"/>
      <c r="P30" s="146"/>
      <c r="Q30" s="146"/>
      <c r="R30" s="146"/>
      <c r="S30" s="146"/>
      <c r="T30" s="146"/>
      <c r="U30" s="146"/>
      <c r="V30" s="146"/>
      <c r="W30" s="146"/>
    </row>
    <row r="31" ht="21.75" customHeight="1" spans="1:23">
      <c r="A31" s="64" t="s">
        <v>336</v>
      </c>
      <c r="B31" s="64" t="s">
        <v>345</v>
      </c>
      <c r="C31" s="64" t="s">
        <v>346</v>
      </c>
      <c r="D31" s="64" t="s">
        <v>70</v>
      </c>
      <c r="E31" s="64" t="s">
        <v>124</v>
      </c>
      <c r="F31" s="64" t="s">
        <v>125</v>
      </c>
      <c r="G31" s="64" t="s">
        <v>347</v>
      </c>
      <c r="H31" s="64" t="s">
        <v>348</v>
      </c>
      <c r="I31" s="146">
        <v>605040</v>
      </c>
      <c r="J31" s="146">
        <v>605040</v>
      </c>
      <c r="K31" s="146">
        <v>605040</v>
      </c>
      <c r="L31" s="146"/>
      <c r="M31" s="146"/>
      <c r="N31" s="146"/>
      <c r="O31" s="146"/>
      <c r="P31" s="146"/>
      <c r="Q31" s="146"/>
      <c r="R31" s="146"/>
      <c r="S31" s="146"/>
      <c r="T31" s="146"/>
      <c r="U31" s="146"/>
      <c r="V31" s="146"/>
      <c r="W31" s="146"/>
    </row>
    <row r="32" ht="21.75" customHeight="1" spans="1:23">
      <c r="A32" s="64" t="s">
        <v>336</v>
      </c>
      <c r="B32" s="64" t="s">
        <v>349</v>
      </c>
      <c r="C32" s="64" t="s">
        <v>350</v>
      </c>
      <c r="D32" s="64" t="s">
        <v>70</v>
      </c>
      <c r="E32" s="64" t="s">
        <v>128</v>
      </c>
      <c r="F32" s="64" t="s">
        <v>129</v>
      </c>
      <c r="G32" s="64" t="s">
        <v>316</v>
      </c>
      <c r="H32" s="64" t="s">
        <v>317</v>
      </c>
      <c r="I32" s="146">
        <v>63200</v>
      </c>
      <c r="J32" s="146">
        <v>63200</v>
      </c>
      <c r="K32" s="146">
        <v>63200</v>
      </c>
      <c r="L32" s="146"/>
      <c r="M32" s="146"/>
      <c r="N32" s="146"/>
      <c r="O32" s="146"/>
      <c r="P32" s="146"/>
      <c r="Q32" s="146"/>
      <c r="R32" s="146"/>
      <c r="S32" s="146"/>
      <c r="T32" s="146"/>
      <c r="U32" s="146"/>
      <c r="V32" s="146"/>
      <c r="W32" s="146"/>
    </row>
    <row r="33" ht="21.75" customHeight="1" spans="1:23">
      <c r="A33" s="64" t="s">
        <v>336</v>
      </c>
      <c r="B33" s="64" t="s">
        <v>349</v>
      </c>
      <c r="C33" s="64" t="s">
        <v>350</v>
      </c>
      <c r="D33" s="64" t="s">
        <v>70</v>
      </c>
      <c r="E33" s="64" t="s">
        <v>128</v>
      </c>
      <c r="F33" s="64" t="s">
        <v>129</v>
      </c>
      <c r="G33" s="64" t="s">
        <v>318</v>
      </c>
      <c r="H33" s="64" t="s">
        <v>319</v>
      </c>
      <c r="I33" s="146">
        <v>152000</v>
      </c>
      <c r="J33" s="146">
        <v>152000</v>
      </c>
      <c r="K33" s="146">
        <v>152000</v>
      </c>
      <c r="L33" s="146"/>
      <c r="M33" s="146"/>
      <c r="N33" s="146"/>
      <c r="O33" s="146"/>
      <c r="P33" s="146"/>
      <c r="Q33" s="146"/>
      <c r="R33" s="146"/>
      <c r="S33" s="146"/>
      <c r="T33" s="146"/>
      <c r="U33" s="146"/>
      <c r="V33" s="146"/>
      <c r="W33" s="146"/>
    </row>
    <row r="34" ht="21.75" customHeight="1" spans="1:23">
      <c r="A34" s="64" t="s">
        <v>336</v>
      </c>
      <c r="B34" s="64" t="s">
        <v>349</v>
      </c>
      <c r="C34" s="64" t="s">
        <v>350</v>
      </c>
      <c r="D34" s="64" t="s">
        <v>70</v>
      </c>
      <c r="E34" s="64" t="s">
        <v>128</v>
      </c>
      <c r="F34" s="64" t="s">
        <v>129</v>
      </c>
      <c r="G34" s="64" t="s">
        <v>347</v>
      </c>
      <c r="H34" s="64" t="s">
        <v>348</v>
      </c>
      <c r="I34" s="146">
        <v>1528600</v>
      </c>
      <c r="J34" s="146">
        <v>1528600</v>
      </c>
      <c r="K34" s="146">
        <v>1528600</v>
      </c>
      <c r="L34" s="146"/>
      <c r="M34" s="146"/>
      <c r="N34" s="146"/>
      <c r="O34" s="146"/>
      <c r="P34" s="146"/>
      <c r="Q34" s="146"/>
      <c r="R34" s="146"/>
      <c r="S34" s="146"/>
      <c r="T34" s="146"/>
      <c r="U34" s="146"/>
      <c r="V34" s="146"/>
      <c r="W34" s="146"/>
    </row>
    <row r="35" ht="21.75" customHeight="1" spans="1:23">
      <c r="A35" s="64" t="s">
        <v>336</v>
      </c>
      <c r="B35" s="64" t="s">
        <v>351</v>
      </c>
      <c r="C35" s="64" t="s">
        <v>352</v>
      </c>
      <c r="D35" s="64" t="s">
        <v>70</v>
      </c>
      <c r="E35" s="64" t="s">
        <v>132</v>
      </c>
      <c r="F35" s="64" t="s">
        <v>133</v>
      </c>
      <c r="G35" s="64" t="s">
        <v>347</v>
      </c>
      <c r="H35" s="64" t="s">
        <v>348</v>
      </c>
      <c r="I35" s="146">
        <v>1782000</v>
      </c>
      <c r="J35" s="146">
        <v>1782000</v>
      </c>
      <c r="K35" s="146">
        <v>1782000</v>
      </c>
      <c r="L35" s="146"/>
      <c r="M35" s="146"/>
      <c r="N35" s="146"/>
      <c r="O35" s="146"/>
      <c r="P35" s="146"/>
      <c r="Q35" s="146"/>
      <c r="R35" s="146"/>
      <c r="S35" s="146"/>
      <c r="T35" s="146"/>
      <c r="U35" s="146"/>
      <c r="V35" s="146"/>
      <c r="W35" s="146"/>
    </row>
    <row r="36" ht="21.75" customHeight="1" spans="1:23">
      <c r="A36" s="64" t="s">
        <v>336</v>
      </c>
      <c r="B36" s="64" t="s">
        <v>351</v>
      </c>
      <c r="C36" s="64" t="s">
        <v>352</v>
      </c>
      <c r="D36" s="64" t="s">
        <v>70</v>
      </c>
      <c r="E36" s="64" t="s">
        <v>132</v>
      </c>
      <c r="F36" s="64" t="s">
        <v>133</v>
      </c>
      <c r="G36" s="64" t="s">
        <v>347</v>
      </c>
      <c r="H36" s="64" t="s">
        <v>348</v>
      </c>
      <c r="I36" s="146">
        <v>4788000</v>
      </c>
      <c r="J36" s="146">
        <v>4788000</v>
      </c>
      <c r="K36" s="146">
        <v>4788000</v>
      </c>
      <c r="L36" s="146"/>
      <c r="M36" s="146"/>
      <c r="N36" s="146"/>
      <c r="O36" s="146"/>
      <c r="P36" s="146"/>
      <c r="Q36" s="146"/>
      <c r="R36" s="146"/>
      <c r="S36" s="146"/>
      <c r="T36" s="146"/>
      <c r="U36" s="146"/>
      <c r="V36" s="146"/>
      <c r="W36" s="146"/>
    </row>
    <row r="37" ht="21.75" customHeight="1" spans="1:23">
      <c r="A37" s="64" t="s">
        <v>336</v>
      </c>
      <c r="B37" s="64" t="s">
        <v>353</v>
      </c>
      <c r="C37" s="64" t="s">
        <v>354</v>
      </c>
      <c r="D37" s="64" t="s">
        <v>70</v>
      </c>
      <c r="E37" s="64" t="s">
        <v>152</v>
      </c>
      <c r="F37" s="64" t="s">
        <v>151</v>
      </c>
      <c r="G37" s="64" t="s">
        <v>355</v>
      </c>
      <c r="H37" s="64" t="s">
        <v>356</v>
      </c>
      <c r="I37" s="146">
        <v>92000</v>
      </c>
      <c r="J37" s="146">
        <v>92000</v>
      </c>
      <c r="K37" s="146">
        <v>92000</v>
      </c>
      <c r="L37" s="146"/>
      <c r="M37" s="146"/>
      <c r="N37" s="146"/>
      <c r="O37" s="146"/>
      <c r="P37" s="146"/>
      <c r="Q37" s="146"/>
      <c r="R37" s="146"/>
      <c r="S37" s="146"/>
      <c r="T37" s="146"/>
      <c r="U37" s="146"/>
      <c r="V37" s="146"/>
      <c r="W37" s="146"/>
    </row>
    <row r="38" ht="21.75" customHeight="1" spans="1:23">
      <c r="A38" s="64" t="s">
        <v>336</v>
      </c>
      <c r="B38" s="64" t="s">
        <v>357</v>
      </c>
      <c r="C38" s="64" t="s">
        <v>358</v>
      </c>
      <c r="D38" s="64" t="s">
        <v>70</v>
      </c>
      <c r="E38" s="64" t="s">
        <v>140</v>
      </c>
      <c r="F38" s="64" t="s">
        <v>141</v>
      </c>
      <c r="G38" s="64" t="s">
        <v>347</v>
      </c>
      <c r="H38" s="64" t="s">
        <v>348</v>
      </c>
      <c r="I38" s="146">
        <v>1665000</v>
      </c>
      <c r="J38" s="146">
        <v>1665000</v>
      </c>
      <c r="K38" s="146">
        <v>1665000</v>
      </c>
      <c r="L38" s="146"/>
      <c r="M38" s="146"/>
      <c r="N38" s="146"/>
      <c r="O38" s="146"/>
      <c r="P38" s="146"/>
      <c r="Q38" s="146"/>
      <c r="R38" s="146"/>
      <c r="S38" s="146"/>
      <c r="T38" s="146"/>
      <c r="U38" s="146"/>
      <c r="V38" s="146"/>
      <c r="W38" s="146"/>
    </row>
    <row r="39" ht="21.75" customHeight="1" spans="1:23">
      <c r="A39" s="64" t="s">
        <v>336</v>
      </c>
      <c r="B39" s="64" t="s">
        <v>359</v>
      </c>
      <c r="C39" s="64" t="s">
        <v>360</v>
      </c>
      <c r="D39" s="64" t="s">
        <v>70</v>
      </c>
      <c r="E39" s="64" t="s">
        <v>148</v>
      </c>
      <c r="F39" s="64" t="s">
        <v>149</v>
      </c>
      <c r="G39" s="64" t="s">
        <v>347</v>
      </c>
      <c r="H39" s="64" t="s">
        <v>348</v>
      </c>
      <c r="I39" s="146">
        <v>282408</v>
      </c>
      <c r="J39" s="146">
        <v>282408</v>
      </c>
      <c r="K39" s="146">
        <v>282408</v>
      </c>
      <c r="L39" s="146"/>
      <c r="M39" s="146"/>
      <c r="N39" s="146"/>
      <c r="O39" s="146"/>
      <c r="P39" s="146"/>
      <c r="Q39" s="146"/>
      <c r="R39" s="146"/>
      <c r="S39" s="146"/>
      <c r="T39" s="146"/>
      <c r="U39" s="146"/>
      <c r="V39" s="146"/>
      <c r="W39" s="146"/>
    </row>
    <row r="40" ht="21.75" customHeight="1" spans="1:23">
      <c r="A40" s="64" t="s">
        <v>336</v>
      </c>
      <c r="B40" s="64" t="s">
        <v>361</v>
      </c>
      <c r="C40" s="64" t="s">
        <v>362</v>
      </c>
      <c r="D40" s="64" t="s">
        <v>70</v>
      </c>
      <c r="E40" s="64" t="s">
        <v>144</v>
      </c>
      <c r="F40" s="64" t="s">
        <v>145</v>
      </c>
      <c r="G40" s="64" t="s">
        <v>347</v>
      </c>
      <c r="H40" s="64" t="s">
        <v>348</v>
      </c>
      <c r="I40" s="146">
        <v>7587944</v>
      </c>
      <c r="J40" s="146">
        <v>7587944</v>
      </c>
      <c r="K40" s="146">
        <v>7587944</v>
      </c>
      <c r="L40" s="146"/>
      <c r="M40" s="146"/>
      <c r="N40" s="146"/>
      <c r="O40" s="146"/>
      <c r="P40" s="146"/>
      <c r="Q40" s="146"/>
      <c r="R40" s="146"/>
      <c r="S40" s="146"/>
      <c r="T40" s="146"/>
      <c r="U40" s="146"/>
      <c r="V40" s="146"/>
      <c r="W40" s="146"/>
    </row>
    <row r="41" ht="21.75" customHeight="1" spans="1:23">
      <c r="A41" s="64" t="s">
        <v>336</v>
      </c>
      <c r="B41" s="64" t="s">
        <v>363</v>
      </c>
      <c r="C41" s="64" t="s">
        <v>364</v>
      </c>
      <c r="D41" s="64" t="s">
        <v>70</v>
      </c>
      <c r="E41" s="64" t="s">
        <v>136</v>
      </c>
      <c r="F41" s="64" t="s">
        <v>137</v>
      </c>
      <c r="G41" s="64" t="s">
        <v>347</v>
      </c>
      <c r="H41" s="64" t="s">
        <v>348</v>
      </c>
      <c r="I41" s="146">
        <v>7000000</v>
      </c>
      <c r="J41" s="146">
        <v>7000000</v>
      </c>
      <c r="K41" s="146">
        <v>7000000</v>
      </c>
      <c r="L41" s="146"/>
      <c r="M41" s="146"/>
      <c r="N41" s="146"/>
      <c r="O41" s="146"/>
      <c r="P41" s="146"/>
      <c r="Q41" s="146"/>
      <c r="R41" s="146"/>
      <c r="S41" s="146"/>
      <c r="T41" s="146"/>
      <c r="U41" s="146"/>
      <c r="V41" s="146"/>
      <c r="W41" s="146"/>
    </row>
    <row r="42" ht="21.75" customHeight="1" spans="1:23">
      <c r="A42" s="64" t="s">
        <v>336</v>
      </c>
      <c r="B42" s="64" t="s">
        <v>365</v>
      </c>
      <c r="C42" s="64" t="s">
        <v>366</v>
      </c>
      <c r="D42" s="64" t="s">
        <v>70</v>
      </c>
      <c r="E42" s="64" t="s">
        <v>124</v>
      </c>
      <c r="F42" s="64" t="s">
        <v>125</v>
      </c>
      <c r="G42" s="64" t="s">
        <v>347</v>
      </c>
      <c r="H42" s="64" t="s">
        <v>348</v>
      </c>
      <c r="I42" s="146">
        <v>72000</v>
      </c>
      <c r="J42" s="146">
        <v>72000</v>
      </c>
      <c r="K42" s="146">
        <v>72000</v>
      </c>
      <c r="L42" s="146"/>
      <c r="M42" s="146"/>
      <c r="N42" s="146"/>
      <c r="O42" s="146"/>
      <c r="P42" s="146"/>
      <c r="Q42" s="146"/>
      <c r="R42" s="146"/>
      <c r="S42" s="146"/>
      <c r="T42" s="146"/>
      <c r="U42" s="146"/>
      <c r="V42" s="146"/>
      <c r="W42" s="146"/>
    </row>
    <row r="43" ht="21.75" customHeight="1" spans="1:23">
      <c r="A43" s="64" t="s">
        <v>336</v>
      </c>
      <c r="B43" s="64" t="s">
        <v>365</v>
      </c>
      <c r="C43" s="64" t="s">
        <v>366</v>
      </c>
      <c r="D43" s="64" t="s">
        <v>70</v>
      </c>
      <c r="E43" s="64" t="s">
        <v>136</v>
      </c>
      <c r="F43" s="64" t="s">
        <v>137</v>
      </c>
      <c r="G43" s="64" t="s">
        <v>347</v>
      </c>
      <c r="H43" s="64" t="s">
        <v>348</v>
      </c>
      <c r="I43" s="146">
        <v>869700</v>
      </c>
      <c r="J43" s="146">
        <v>869700</v>
      </c>
      <c r="K43" s="146">
        <v>869700</v>
      </c>
      <c r="L43" s="146"/>
      <c r="M43" s="146"/>
      <c r="N43" s="146"/>
      <c r="O43" s="146"/>
      <c r="P43" s="146"/>
      <c r="Q43" s="146"/>
      <c r="R43" s="146"/>
      <c r="S43" s="146"/>
      <c r="T43" s="146"/>
      <c r="U43" s="146"/>
      <c r="V43" s="146"/>
      <c r="W43" s="146"/>
    </row>
    <row r="44" ht="21.75" customHeight="1" spans="1:23">
      <c r="A44" s="64" t="s">
        <v>336</v>
      </c>
      <c r="B44" s="64" t="s">
        <v>365</v>
      </c>
      <c r="C44" s="64" t="s">
        <v>366</v>
      </c>
      <c r="D44" s="64" t="s">
        <v>70</v>
      </c>
      <c r="E44" s="64" t="s">
        <v>140</v>
      </c>
      <c r="F44" s="64" t="s">
        <v>141</v>
      </c>
      <c r="G44" s="64" t="s">
        <v>347</v>
      </c>
      <c r="H44" s="64" t="s">
        <v>348</v>
      </c>
      <c r="I44" s="146">
        <v>10000</v>
      </c>
      <c r="J44" s="146">
        <v>10000</v>
      </c>
      <c r="K44" s="146">
        <v>10000</v>
      </c>
      <c r="L44" s="146"/>
      <c r="M44" s="146"/>
      <c r="N44" s="146"/>
      <c r="O44" s="146"/>
      <c r="P44" s="146"/>
      <c r="Q44" s="146"/>
      <c r="R44" s="146"/>
      <c r="S44" s="146"/>
      <c r="T44" s="146"/>
      <c r="U44" s="146"/>
      <c r="V44" s="146"/>
      <c r="W44" s="146"/>
    </row>
    <row r="45" ht="21.75" customHeight="1" spans="1:23">
      <c r="A45" s="64" t="s">
        <v>336</v>
      </c>
      <c r="B45" s="64" t="s">
        <v>365</v>
      </c>
      <c r="C45" s="64" t="s">
        <v>366</v>
      </c>
      <c r="D45" s="64" t="s">
        <v>70</v>
      </c>
      <c r="E45" s="64" t="s">
        <v>144</v>
      </c>
      <c r="F45" s="64" t="s">
        <v>145</v>
      </c>
      <c r="G45" s="64" t="s">
        <v>347</v>
      </c>
      <c r="H45" s="64" t="s">
        <v>348</v>
      </c>
      <c r="I45" s="146">
        <v>226400</v>
      </c>
      <c r="J45" s="146">
        <v>226400</v>
      </c>
      <c r="K45" s="146">
        <v>226400</v>
      </c>
      <c r="L45" s="146"/>
      <c r="M45" s="146"/>
      <c r="N45" s="146"/>
      <c r="O45" s="146"/>
      <c r="P45" s="146"/>
      <c r="Q45" s="146"/>
      <c r="R45" s="146"/>
      <c r="S45" s="146"/>
      <c r="T45" s="146"/>
      <c r="U45" s="146"/>
      <c r="V45" s="146"/>
      <c r="W45" s="146"/>
    </row>
    <row r="46" ht="21.75" customHeight="1" spans="1:23">
      <c r="A46" s="64" t="s">
        <v>336</v>
      </c>
      <c r="B46" s="64" t="s">
        <v>367</v>
      </c>
      <c r="C46" s="64" t="s">
        <v>368</v>
      </c>
      <c r="D46" s="64" t="s">
        <v>70</v>
      </c>
      <c r="E46" s="64" t="s">
        <v>172</v>
      </c>
      <c r="F46" s="64" t="s">
        <v>173</v>
      </c>
      <c r="G46" s="64" t="s">
        <v>318</v>
      </c>
      <c r="H46" s="64" t="s">
        <v>319</v>
      </c>
      <c r="I46" s="146">
        <v>150000</v>
      </c>
      <c r="J46" s="146"/>
      <c r="K46" s="146"/>
      <c r="L46" s="146">
        <v>150000</v>
      </c>
      <c r="M46" s="146"/>
      <c r="N46" s="146"/>
      <c r="O46" s="146"/>
      <c r="P46" s="146"/>
      <c r="Q46" s="146"/>
      <c r="R46" s="146"/>
      <c r="S46" s="146"/>
      <c r="T46" s="146"/>
      <c r="U46" s="146"/>
      <c r="V46" s="146"/>
      <c r="W46" s="146"/>
    </row>
    <row r="47" ht="21.75" customHeight="1" spans="1:23">
      <c r="A47" s="64" t="s">
        <v>336</v>
      </c>
      <c r="B47" s="64" t="s">
        <v>369</v>
      </c>
      <c r="C47" s="64" t="s">
        <v>370</v>
      </c>
      <c r="D47" s="64" t="s">
        <v>70</v>
      </c>
      <c r="E47" s="64" t="s">
        <v>172</v>
      </c>
      <c r="F47" s="64" t="s">
        <v>173</v>
      </c>
      <c r="G47" s="64" t="s">
        <v>318</v>
      </c>
      <c r="H47" s="64" t="s">
        <v>319</v>
      </c>
      <c r="I47" s="146">
        <v>582000</v>
      </c>
      <c r="J47" s="146"/>
      <c r="K47" s="146"/>
      <c r="L47" s="146">
        <v>582000</v>
      </c>
      <c r="M47" s="146"/>
      <c r="N47" s="146"/>
      <c r="O47" s="146"/>
      <c r="P47" s="146"/>
      <c r="Q47" s="146"/>
      <c r="R47" s="146"/>
      <c r="S47" s="146"/>
      <c r="T47" s="146"/>
      <c r="U47" s="146"/>
      <c r="V47" s="146"/>
      <c r="W47" s="146"/>
    </row>
    <row r="48" ht="21.75" customHeight="1" spans="1:23">
      <c r="A48" s="64" t="s">
        <v>336</v>
      </c>
      <c r="B48" s="64" t="s">
        <v>371</v>
      </c>
      <c r="C48" s="64" t="s">
        <v>372</v>
      </c>
      <c r="D48" s="64" t="s">
        <v>70</v>
      </c>
      <c r="E48" s="64" t="s">
        <v>172</v>
      </c>
      <c r="F48" s="64" t="s">
        <v>173</v>
      </c>
      <c r="G48" s="64" t="s">
        <v>347</v>
      </c>
      <c r="H48" s="64" t="s">
        <v>348</v>
      </c>
      <c r="I48" s="146">
        <v>200000</v>
      </c>
      <c r="J48" s="146"/>
      <c r="K48" s="146"/>
      <c r="L48" s="146">
        <v>200000</v>
      </c>
      <c r="M48" s="146"/>
      <c r="N48" s="146"/>
      <c r="O48" s="146"/>
      <c r="P48" s="146"/>
      <c r="Q48" s="146"/>
      <c r="R48" s="146"/>
      <c r="S48" s="146"/>
      <c r="T48" s="146"/>
      <c r="U48" s="146"/>
      <c r="V48" s="146"/>
      <c r="W48" s="146"/>
    </row>
    <row r="49" ht="21.75" customHeight="1" spans="1:23">
      <c r="A49" s="64" t="s">
        <v>336</v>
      </c>
      <c r="B49" s="64" t="s">
        <v>373</v>
      </c>
      <c r="C49" s="64" t="s">
        <v>374</v>
      </c>
      <c r="D49" s="64" t="s">
        <v>70</v>
      </c>
      <c r="E49" s="64" t="s">
        <v>126</v>
      </c>
      <c r="F49" s="64" t="s">
        <v>127</v>
      </c>
      <c r="G49" s="64" t="s">
        <v>293</v>
      </c>
      <c r="H49" s="64" t="s">
        <v>294</v>
      </c>
      <c r="I49" s="146">
        <v>2330640</v>
      </c>
      <c r="J49" s="146">
        <v>2330640</v>
      </c>
      <c r="K49" s="146">
        <v>2330640</v>
      </c>
      <c r="L49" s="146"/>
      <c r="M49" s="146"/>
      <c r="N49" s="146"/>
      <c r="O49" s="146"/>
      <c r="P49" s="146"/>
      <c r="Q49" s="146"/>
      <c r="R49" s="146"/>
      <c r="S49" s="146"/>
      <c r="T49" s="146"/>
      <c r="U49" s="146"/>
      <c r="V49" s="146"/>
      <c r="W49" s="146"/>
    </row>
    <row r="50" ht="18.75" customHeight="1" spans="1:23">
      <c r="A50" s="34" t="s">
        <v>212</v>
      </c>
      <c r="B50" s="35"/>
      <c r="C50" s="35"/>
      <c r="D50" s="35"/>
      <c r="E50" s="35"/>
      <c r="F50" s="35"/>
      <c r="G50" s="35"/>
      <c r="H50" s="36"/>
      <c r="I50" s="146">
        <v>52155073.51</v>
      </c>
      <c r="J50" s="146">
        <v>50990073.51</v>
      </c>
      <c r="K50" s="146">
        <v>50990073.51</v>
      </c>
      <c r="L50" s="146">
        <v>1165000</v>
      </c>
      <c r="M50" s="146"/>
      <c r="N50" s="146"/>
      <c r="O50" s="146"/>
      <c r="P50" s="146"/>
      <c r="Q50" s="146"/>
      <c r="R50" s="146"/>
      <c r="S50" s="146"/>
      <c r="T50" s="146"/>
      <c r="U50" s="146"/>
      <c r="V50" s="146"/>
      <c r="W50" s="146"/>
    </row>
  </sheetData>
  <autoFilter xmlns:etc="http://www.wps.cn/officeDocument/2017/etCustomData" ref="A9:W50" etc:filterBottomFollowUsedRange="0">
    <extLst/>
  </autoFilter>
  <mergeCells count="28">
    <mergeCell ref="A3:W3"/>
    <mergeCell ref="A4:H4"/>
    <mergeCell ref="J5:M5"/>
    <mergeCell ref="N5:P5"/>
    <mergeCell ref="R5:W5"/>
    <mergeCell ref="A50:H5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2"/>
  <sheetViews>
    <sheetView showZeros="0" tabSelected="1" zoomScale="90" zoomScaleNormal="90" workbookViewId="0">
      <pane ySplit="1" topLeftCell="A2" activePane="bottomLeft" state="frozen"/>
      <selection/>
      <selection pane="bottomLeft" activeCell="A3" sqref="A3:J3"/>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46.1083333333333" style="1" customWidth="1"/>
    <col min="11" max="16384" width="9.14166666666667" style="1"/>
  </cols>
  <sheetData>
    <row r="1" customHeight="1" spans="1:10">
      <c r="A1" s="2"/>
      <c r="B1" s="2"/>
      <c r="C1" s="2"/>
      <c r="D1" s="2"/>
      <c r="E1" s="2"/>
      <c r="F1" s="2"/>
      <c r="G1" s="2"/>
      <c r="H1" s="2"/>
      <c r="I1" s="2"/>
      <c r="J1" s="2"/>
    </row>
    <row r="2" ht="18" customHeight="1" spans="1:10">
      <c r="J2" s="4" t="s">
        <v>375</v>
      </c>
    </row>
    <row r="3" ht="39.75" customHeight="1" spans="1:10">
      <c r="A3" s="60" t="str">
        <f>"2025"&amp;"年部门项目支出绩效目标表"</f>
        <v>2025年部门项目支出绩效目标表</v>
      </c>
      <c r="B3" s="5"/>
      <c r="C3" s="5"/>
      <c r="D3" s="5"/>
      <c r="E3" s="5"/>
      <c r="F3" s="61"/>
      <c r="G3" s="5"/>
      <c r="H3" s="61"/>
      <c r="I3" s="61"/>
      <c r="J3" s="5"/>
    </row>
    <row r="4" ht="17.25" customHeight="1" spans="1:10">
      <c r="A4" s="6" t="str">
        <f>"单位名称："&amp;"昆明市五华区民政局"</f>
        <v>单位名称：昆明市五华区民政局</v>
      </c>
    </row>
    <row r="5" ht="44.25" customHeight="1" spans="1:10">
      <c r="A5" s="62" t="s">
        <v>225</v>
      </c>
      <c r="B5" s="62" t="s">
        <v>376</v>
      </c>
      <c r="C5" s="62" t="s">
        <v>377</v>
      </c>
      <c r="D5" s="62" t="s">
        <v>378</v>
      </c>
      <c r="E5" s="62" t="s">
        <v>379</v>
      </c>
      <c r="F5" s="63" t="s">
        <v>380</v>
      </c>
      <c r="G5" s="62" t="s">
        <v>381</v>
      </c>
      <c r="H5" s="63" t="s">
        <v>382</v>
      </c>
      <c r="I5" s="63" t="s">
        <v>383</v>
      </c>
      <c r="J5" s="62" t="s">
        <v>384</v>
      </c>
    </row>
    <row r="6" ht="18.75" customHeight="1" spans="1:10">
      <c r="A6" s="151">
        <v>1</v>
      </c>
      <c r="B6" s="151">
        <v>2</v>
      </c>
      <c r="C6" s="151">
        <v>3</v>
      </c>
      <c r="D6" s="151">
        <v>4</v>
      </c>
      <c r="E6" s="151">
        <v>5</v>
      </c>
      <c r="F6" s="30">
        <v>6</v>
      </c>
      <c r="G6" s="151">
        <v>7</v>
      </c>
      <c r="H6" s="30">
        <v>8</v>
      </c>
      <c r="I6" s="30">
        <v>9</v>
      </c>
      <c r="J6" s="151">
        <v>10</v>
      </c>
    </row>
    <row r="7" ht="42" customHeight="1" spans="1:10">
      <c r="A7" s="31" t="s">
        <v>70</v>
      </c>
      <c r="B7" s="64"/>
      <c r="C7" s="64"/>
      <c r="D7" s="64"/>
      <c r="E7" s="51"/>
      <c r="F7" s="65"/>
      <c r="G7" s="51"/>
      <c r="H7" s="65"/>
      <c r="I7" s="65"/>
      <c r="J7" s="51"/>
    </row>
    <row r="8" ht="42" customHeight="1" spans="1:10">
      <c r="A8" s="152" t="s">
        <v>70</v>
      </c>
      <c r="B8" s="22"/>
      <c r="C8" s="22"/>
      <c r="D8" s="22"/>
      <c r="E8" s="31"/>
      <c r="F8" s="22"/>
      <c r="G8" s="31"/>
      <c r="H8" s="22"/>
      <c r="I8" s="22"/>
      <c r="J8" s="31"/>
    </row>
    <row r="9" ht="42" customHeight="1" spans="1:10">
      <c r="A9" s="153" t="s">
        <v>312</v>
      </c>
      <c r="B9" s="22" t="s">
        <v>385</v>
      </c>
      <c r="C9" s="22" t="s">
        <v>386</v>
      </c>
      <c r="D9" s="22" t="s">
        <v>387</v>
      </c>
      <c r="E9" s="31" t="s">
        <v>388</v>
      </c>
      <c r="F9" s="22" t="s">
        <v>389</v>
      </c>
      <c r="G9" s="31" t="s">
        <v>86</v>
      </c>
      <c r="H9" s="22" t="s">
        <v>390</v>
      </c>
      <c r="I9" s="22" t="s">
        <v>391</v>
      </c>
      <c r="J9" s="31" t="s">
        <v>392</v>
      </c>
    </row>
    <row r="10" ht="42" customHeight="1" spans="1:10">
      <c r="A10" s="153" t="s">
        <v>312</v>
      </c>
      <c r="B10" s="22" t="s">
        <v>385</v>
      </c>
      <c r="C10" s="22" t="s">
        <v>386</v>
      </c>
      <c r="D10" s="22" t="s">
        <v>393</v>
      </c>
      <c r="E10" s="31" t="s">
        <v>394</v>
      </c>
      <c r="F10" s="22" t="s">
        <v>395</v>
      </c>
      <c r="G10" s="31" t="s">
        <v>396</v>
      </c>
      <c r="H10" s="22" t="s">
        <v>397</v>
      </c>
      <c r="I10" s="22" t="s">
        <v>391</v>
      </c>
      <c r="J10" s="31" t="s">
        <v>394</v>
      </c>
    </row>
    <row r="11" ht="42" customHeight="1" spans="1:10">
      <c r="A11" s="153" t="s">
        <v>312</v>
      </c>
      <c r="B11" s="22" t="s">
        <v>385</v>
      </c>
      <c r="C11" s="22" t="s">
        <v>398</v>
      </c>
      <c r="D11" s="22" t="s">
        <v>399</v>
      </c>
      <c r="E11" s="31" t="s">
        <v>400</v>
      </c>
      <c r="F11" s="22" t="s">
        <v>395</v>
      </c>
      <c r="G11" s="31" t="s">
        <v>401</v>
      </c>
      <c r="H11" s="22" t="s">
        <v>402</v>
      </c>
      <c r="I11" s="22" t="s">
        <v>403</v>
      </c>
      <c r="J11" s="31" t="s">
        <v>404</v>
      </c>
    </row>
    <row r="12" ht="42" customHeight="1" spans="1:10">
      <c r="A12" s="153" t="s">
        <v>312</v>
      </c>
      <c r="B12" s="22" t="s">
        <v>385</v>
      </c>
      <c r="C12" s="22" t="s">
        <v>405</v>
      </c>
      <c r="D12" s="22" t="s">
        <v>406</v>
      </c>
      <c r="E12" s="31" t="s">
        <v>407</v>
      </c>
      <c r="F12" s="22" t="s">
        <v>389</v>
      </c>
      <c r="G12" s="31" t="s">
        <v>408</v>
      </c>
      <c r="H12" s="22" t="s">
        <v>397</v>
      </c>
      <c r="I12" s="22" t="s">
        <v>391</v>
      </c>
      <c r="J12" s="31" t="s">
        <v>409</v>
      </c>
    </row>
    <row r="13" ht="42" customHeight="1" spans="1:10">
      <c r="A13" s="153" t="s">
        <v>344</v>
      </c>
      <c r="B13" s="22" t="s">
        <v>410</v>
      </c>
      <c r="C13" s="22" t="s">
        <v>386</v>
      </c>
      <c r="D13" s="22" t="s">
        <v>387</v>
      </c>
      <c r="E13" s="31" t="s">
        <v>411</v>
      </c>
      <c r="F13" s="22" t="s">
        <v>389</v>
      </c>
      <c r="G13" s="31">
        <v>21655</v>
      </c>
      <c r="H13" s="22" t="s">
        <v>412</v>
      </c>
      <c r="I13" s="22" t="s">
        <v>391</v>
      </c>
      <c r="J13" s="31" t="s">
        <v>413</v>
      </c>
    </row>
    <row r="14" ht="42" customHeight="1" spans="1:10">
      <c r="A14" s="153" t="s">
        <v>344</v>
      </c>
      <c r="B14" s="22" t="s">
        <v>410</v>
      </c>
      <c r="C14" s="22" t="s">
        <v>386</v>
      </c>
      <c r="D14" s="22" t="s">
        <v>387</v>
      </c>
      <c r="E14" s="31" t="s">
        <v>414</v>
      </c>
      <c r="F14" s="22" t="s">
        <v>389</v>
      </c>
      <c r="G14" s="31">
        <v>3353</v>
      </c>
      <c r="H14" s="22" t="s">
        <v>412</v>
      </c>
      <c r="I14" s="22" t="s">
        <v>391</v>
      </c>
      <c r="J14" s="31" t="s">
        <v>415</v>
      </c>
    </row>
    <row r="15" ht="42" customHeight="1" spans="1:10">
      <c r="A15" s="153" t="s">
        <v>344</v>
      </c>
      <c r="B15" s="22" t="s">
        <v>410</v>
      </c>
      <c r="C15" s="22" t="s">
        <v>386</v>
      </c>
      <c r="D15" s="22" t="s">
        <v>387</v>
      </c>
      <c r="E15" s="31" t="s">
        <v>416</v>
      </c>
      <c r="F15" s="22" t="s">
        <v>389</v>
      </c>
      <c r="G15" s="31">
        <v>53</v>
      </c>
      <c r="H15" s="22" t="s">
        <v>412</v>
      </c>
      <c r="I15" s="22" t="s">
        <v>391</v>
      </c>
      <c r="J15" s="31" t="s">
        <v>417</v>
      </c>
    </row>
    <row r="16" ht="42" customHeight="1" spans="1:10">
      <c r="A16" s="153" t="s">
        <v>344</v>
      </c>
      <c r="B16" s="22" t="s">
        <v>410</v>
      </c>
      <c r="C16" s="22" t="s">
        <v>386</v>
      </c>
      <c r="D16" s="22" t="s">
        <v>387</v>
      </c>
      <c r="E16" s="31" t="s">
        <v>418</v>
      </c>
      <c r="F16" s="22" t="s">
        <v>389</v>
      </c>
      <c r="G16" s="31">
        <v>205</v>
      </c>
      <c r="H16" s="22" t="s">
        <v>412</v>
      </c>
      <c r="I16" s="22" t="s">
        <v>391</v>
      </c>
      <c r="J16" s="31" t="s">
        <v>419</v>
      </c>
    </row>
    <row r="17" ht="42" customHeight="1" spans="1:10">
      <c r="A17" s="153" t="s">
        <v>344</v>
      </c>
      <c r="B17" s="22" t="s">
        <v>410</v>
      </c>
      <c r="C17" s="22" t="s">
        <v>386</v>
      </c>
      <c r="D17" s="22" t="s">
        <v>393</v>
      </c>
      <c r="E17" s="31" t="s">
        <v>420</v>
      </c>
      <c r="F17" s="22" t="s">
        <v>389</v>
      </c>
      <c r="G17" s="31" t="s">
        <v>421</v>
      </c>
      <c r="H17" s="22" t="s">
        <v>397</v>
      </c>
      <c r="I17" s="22" t="s">
        <v>391</v>
      </c>
      <c r="J17" s="31" t="s">
        <v>422</v>
      </c>
    </row>
    <row r="18" ht="42" customHeight="1" spans="1:10">
      <c r="A18" s="153" t="s">
        <v>344</v>
      </c>
      <c r="B18" s="22" t="s">
        <v>410</v>
      </c>
      <c r="C18" s="22" t="s">
        <v>386</v>
      </c>
      <c r="D18" s="22" t="s">
        <v>423</v>
      </c>
      <c r="E18" s="31" t="s">
        <v>424</v>
      </c>
      <c r="F18" s="22" t="s">
        <v>395</v>
      </c>
      <c r="G18" s="31" t="s">
        <v>425</v>
      </c>
      <c r="H18" s="22" t="s">
        <v>426</v>
      </c>
      <c r="I18" s="22" t="s">
        <v>391</v>
      </c>
      <c r="J18" s="31" t="s">
        <v>427</v>
      </c>
    </row>
    <row r="19" ht="42" customHeight="1" spans="1:10">
      <c r="A19" s="153" t="s">
        <v>344</v>
      </c>
      <c r="B19" s="22" t="s">
        <v>410</v>
      </c>
      <c r="C19" s="22" t="s">
        <v>398</v>
      </c>
      <c r="D19" s="22" t="s">
        <v>399</v>
      </c>
      <c r="E19" s="31" t="s">
        <v>428</v>
      </c>
      <c r="F19" s="22" t="s">
        <v>395</v>
      </c>
      <c r="G19" s="31" t="s">
        <v>429</v>
      </c>
      <c r="H19" s="22" t="s">
        <v>430</v>
      </c>
      <c r="I19" s="22" t="s">
        <v>403</v>
      </c>
      <c r="J19" s="31" t="s">
        <v>431</v>
      </c>
    </row>
    <row r="20" ht="42" customHeight="1" spans="1:10">
      <c r="A20" s="153" t="s">
        <v>344</v>
      </c>
      <c r="B20" s="22" t="s">
        <v>410</v>
      </c>
      <c r="C20" s="22" t="s">
        <v>398</v>
      </c>
      <c r="D20" s="22" t="s">
        <v>399</v>
      </c>
      <c r="E20" s="31" t="s">
        <v>432</v>
      </c>
      <c r="F20" s="22" t="s">
        <v>395</v>
      </c>
      <c r="G20" s="31" t="s">
        <v>421</v>
      </c>
      <c r="H20" s="22" t="s">
        <v>397</v>
      </c>
      <c r="I20" s="22" t="s">
        <v>403</v>
      </c>
      <c r="J20" s="31" t="s">
        <v>433</v>
      </c>
    </row>
    <row r="21" ht="42" customHeight="1" spans="1:10">
      <c r="A21" s="153" t="s">
        <v>344</v>
      </c>
      <c r="B21" s="22" t="s">
        <v>410</v>
      </c>
      <c r="C21" s="22" t="s">
        <v>405</v>
      </c>
      <c r="D21" s="22" t="s">
        <v>406</v>
      </c>
      <c r="E21" s="31" t="s">
        <v>434</v>
      </c>
      <c r="F21" s="22" t="s">
        <v>395</v>
      </c>
      <c r="G21" s="31" t="s">
        <v>435</v>
      </c>
      <c r="H21" s="22" t="s">
        <v>397</v>
      </c>
      <c r="I21" s="22" t="s">
        <v>403</v>
      </c>
      <c r="J21" s="31" t="s">
        <v>436</v>
      </c>
    </row>
    <row r="22" ht="42" customHeight="1" spans="1:10">
      <c r="A22" s="153" t="s">
        <v>362</v>
      </c>
      <c r="B22" s="22" t="s">
        <v>437</v>
      </c>
      <c r="C22" s="22" t="s">
        <v>386</v>
      </c>
      <c r="D22" s="22" t="s">
        <v>387</v>
      </c>
      <c r="E22" s="31" t="s">
        <v>438</v>
      </c>
      <c r="F22" s="22" t="s">
        <v>395</v>
      </c>
      <c r="G22" s="31">
        <v>566</v>
      </c>
      <c r="H22" s="22" t="s">
        <v>412</v>
      </c>
      <c r="I22" s="22" t="s">
        <v>391</v>
      </c>
      <c r="J22" s="31" t="s">
        <v>439</v>
      </c>
    </row>
    <row r="23" ht="42" customHeight="1" spans="1:10">
      <c r="A23" s="153" t="s">
        <v>362</v>
      </c>
      <c r="B23" s="22" t="s">
        <v>437</v>
      </c>
      <c r="C23" s="22" t="s">
        <v>386</v>
      </c>
      <c r="D23" s="22" t="s">
        <v>387</v>
      </c>
      <c r="E23" s="31" t="s">
        <v>440</v>
      </c>
      <c r="F23" s="22" t="s">
        <v>395</v>
      </c>
      <c r="G23" s="31" t="s">
        <v>441</v>
      </c>
      <c r="H23" s="22" t="s">
        <v>412</v>
      </c>
      <c r="I23" s="22" t="s">
        <v>391</v>
      </c>
      <c r="J23" s="31" t="s">
        <v>442</v>
      </c>
    </row>
    <row r="24" ht="42" customHeight="1" spans="1:10">
      <c r="A24" s="153" t="s">
        <v>362</v>
      </c>
      <c r="B24" s="22" t="s">
        <v>437</v>
      </c>
      <c r="C24" s="22" t="s">
        <v>386</v>
      </c>
      <c r="D24" s="22" t="s">
        <v>393</v>
      </c>
      <c r="E24" s="31" t="s">
        <v>443</v>
      </c>
      <c r="F24" s="22" t="s">
        <v>395</v>
      </c>
      <c r="G24" s="31" t="s">
        <v>444</v>
      </c>
      <c r="H24" s="22" t="s">
        <v>445</v>
      </c>
      <c r="I24" s="22" t="s">
        <v>391</v>
      </c>
      <c r="J24" s="31" t="s">
        <v>446</v>
      </c>
    </row>
    <row r="25" ht="42" customHeight="1" spans="1:10">
      <c r="A25" s="153" t="s">
        <v>362</v>
      </c>
      <c r="B25" s="22" t="s">
        <v>437</v>
      </c>
      <c r="C25" s="22" t="s">
        <v>386</v>
      </c>
      <c r="D25" s="22" t="s">
        <v>393</v>
      </c>
      <c r="E25" s="31" t="s">
        <v>447</v>
      </c>
      <c r="F25" s="22" t="s">
        <v>395</v>
      </c>
      <c r="G25" s="31" t="s">
        <v>448</v>
      </c>
      <c r="H25" s="22" t="s">
        <v>397</v>
      </c>
      <c r="I25" s="22" t="s">
        <v>391</v>
      </c>
      <c r="J25" s="31" t="s">
        <v>449</v>
      </c>
    </row>
    <row r="26" ht="42" customHeight="1" spans="1:10">
      <c r="A26" s="153" t="s">
        <v>362</v>
      </c>
      <c r="B26" s="22" t="s">
        <v>437</v>
      </c>
      <c r="C26" s="22" t="s">
        <v>386</v>
      </c>
      <c r="D26" s="22" t="s">
        <v>423</v>
      </c>
      <c r="E26" s="31" t="s">
        <v>450</v>
      </c>
      <c r="F26" s="22" t="s">
        <v>389</v>
      </c>
      <c r="G26" s="31" t="s">
        <v>421</v>
      </c>
      <c r="H26" s="22" t="s">
        <v>397</v>
      </c>
      <c r="I26" s="22" t="s">
        <v>391</v>
      </c>
      <c r="J26" s="31" t="s">
        <v>451</v>
      </c>
    </row>
    <row r="27" ht="42" customHeight="1" spans="1:10">
      <c r="A27" s="153" t="s">
        <v>362</v>
      </c>
      <c r="B27" s="22" t="s">
        <v>437</v>
      </c>
      <c r="C27" s="22" t="s">
        <v>398</v>
      </c>
      <c r="D27" s="22" t="s">
        <v>399</v>
      </c>
      <c r="E27" s="31" t="s">
        <v>452</v>
      </c>
      <c r="F27" s="22" t="s">
        <v>395</v>
      </c>
      <c r="G27" s="31" t="s">
        <v>453</v>
      </c>
      <c r="H27" s="22" t="s">
        <v>430</v>
      </c>
      <c r="I27" s="22" t="s">
        <v>403</v>
      </c>
      <c r="J27" s="31" t="s">
        <v>454</v>
      </c>
    </row>
    <row r="28" ht="42" customHeight="1" spans="1:10">
      <c r="A28" s="153" t="s">
        <v>362</v>
      </c>
      <c r="B28" s="22" t="s">
        <v>437</v>
      </c>
      <c r="C28" s="22" t="s">
        <v>405</v>
      </c>
      <c r="D28" s="22" t="s">
        <v>406</v>
      </c>
      <c r="E28" s="31" t="s">
        <v>434</v>
      </c>
      <c r="F28" s="22" t="s">
        <v>395</v>
      </c>
      <c r="G28" s="31" t="s">
        <v>435</v>
      </c>
      <c r="H28" s="22" t="s">
        <v>397</v>
      </c>
      <c r="I28" s="22" t="s">
        <v>391</v>
      </c>
      <c r="J28" s="31" t="s">
        <v>455</v>
      </c>
    </row>
    <row r="29" ht="42" customHeight="1" spans="1:10">
      <c r="A29" s="153" t="s">
        <v>364</v>
      </c>
      <c r="B29" s="22" t="s">
        <v>456</v>
      </c>
      <c r="C29" s="22" t="s">
        <v>386</v>
      </c>
      <c r="D29" s="22" t="s">
        <v>387</v>
      </c>
      <c r="E29" s="31" t="s">
        <v>457</v>
      </c>
      <c r="F29" s="22" t="s">
        <v>395</v>
      </c>
      <c r="G29" s="31" t="s">
        <v>458</v>
      </c>
      <c r="H29" s="22" t="s">
        <v>412</v>
      </c>
      <c r="I29" s="22" t="s">
        <v>391</v>
      </c>
      <c r="J29" s="31" t="s">
        <v>459</v>
      </c>
    </row>
    <row r="30" ht="42" customHeight="1" spans="1:10">
      <c r="A30" s="153" t="s">
        <v>364</v>
      </c>
      <c r="B30" s="22" t="s">
        <v>456</v>
      </c>
      <c r="C30" s="22" t="s">
        <v>386</v>
      </c>
      <c r="D30" s="22" t="s">
        <v>387</v>
      </c>
      <c r="E30" s="31" t="s">
        <v>460</v>
      </c>
      <c r="F30" s="22" t="s">
        <v>395</v>
      </c>
      <c r="G30" s="31" t="s">
        <v>461</v>
      </c>
      <c r="H30" s="22" t="s">
        <v>412</v>
      </c>
      <c r="I30" s="22" t="s">
        <v>391</v>
      </c>
      <c r="J30" s="31" t="s">
        <v>462</v>
      </c>
    </row>
    <row r="31" ht="42" customHeight="1" spans="1:10">
      <c r="A31" s="153" t="s">
        <v>364</v>
      </c>
      <c r="B31" s="22" t="s">
        <v>456</v>
      </c>
      <c r="C31" s="22" t="s">
        <v>386</v>
      </c>
      <c r="D31" s="22" t="s">
        <v>387</v>
      </c>
      <c r="E31" s="31" t="s">
        <v>463</v>
      </c>
      <c r="F31" s="22" t="s">
        <v>395</v>
      </c>
      <c r="G31" s="31" t="s">
        <v>464</v>
      </c>
      <c r="H31" s="22" t="s">
        <v>412</v>
      </c>
      <c r="I31" s="22" t="s">
        <v>391</v>
      </c>
      <c r="J31" s="31" t="s">
        <v>465</v>
      </c>
    </row>
    <row r="32" ht="42" customHeight="1" spans="1:10">
      <c r="A32" s="153" t="s">
        <v>364</v>
      </c>
      <c r="B32" s="22" t="s">
        <v>456</v>
      </c>
      <c r="C32" s="22" t="s">
        <v>386</v>
      </c>
      <c r="D32" s="22" t="s">
        <v>393</v>
      </c>
      <c r="E32" s="31" t="s">
        <v>466</v>
      </c>
      <c r="F32" s="22" t="s">
        <v>389</v>
      </c>
      <c r="G32" s="31" t="s">
        <v>467</v>
      </c>
      <c r="H32" s="22" t="s">
        <v>397</v>
      </c>
      <c r="I32" s="22" t="s">
        <v>391</v>
      </c>
      <c r="J32" s="31" t="s">
        <v>468</v>
      </c>
    </row>
    <row r="33" ht="42" customHeight="1" spans="1:10">
      <c r="A33" s="153" t="s">
        <v>364</v>
      </c>
      <c r="B33" s="22" t="s">
        <v>456</v>
      </c>
      <c r="C33" s="22" t="s">
        <v>386</v>
      </c>
      <c r="D33" s="22" t="s">
        <v>423</v>
      </c>
      <c r="E33" s="31" t="s">
        <v>469</v>
      </c>
      <c r="F33" s="22" t="s">
        <v>389</v>
      </c>
      <c r="G33" s="31" t="s">
        <v>448</v>
      </c>
      <c r="H33" s="22" t="s">
        <v>397</v>
      </c>
      <c r="I33" s="22" t="s">
        <v>391</v>
      </c>
      <c r="J33" s="31" t="s">
        <v>470</v>
      </c>
    </row>
    <row r="34" ht="42" customHeight="1" spans="1:10">
      <c r="A34" s="153" t="s">
        <v>364</v>
      </c>
      <c r="B34" s="22" t="s">
        <v>456</v>
      </c>
      <c r="C34" s="22" t="s">
        <v>398</v>
      </c>
      <c r="D34" s="22" t="s">
        <v>399</v>
      </c>
      <c r="E34" s="31" t="s">
        <v>452</v>
      </c>
      <c r="F34" s="22" t="s">
        <v>395</v>
      </c>
      <c r="G34" s="31" t="s">
        <v>453</v>
      </c>
      <c r="H34" s="22" t="s">
        <v>430</v>
      </c>
      <c r="I34" s="22" t="s">
        <v>403</v>
      </c>
      <c r="J34" s="31" t="s">
        <v>454</v>
      </c>
    </row>
    <row r="35" ht="42" customHeight="1" spans="1:10">
      <c r="A35" s="153" t="s">
        <v>364</v>
      </c>
      <c r="B35" s="22" t="s">
        <v>456</v>
      </c>
      <c r="C35" s="22" t="s">
        <v>398</v>
      </c>
      <c r="D35" s="22" t="s">
        <v>399</v>
      </c>
      <c r="E35" s="31" t="s">
        <v>471</v>
      </c>
      <c r="F35" s="22" t="s">
        <v>395</v>
      </c>
      <c r="G35" s="31" t="s">
        <v>472</v>
      </c>
      <c r="H35" s="22" t="s">
        <v>430</v>
      </c>
      <c r="I35" s="22" t="s">
        <v>403</v>
      </c>
      <c r="J35" s="31" t="s">
        <v>473</v>
      </c>
    </row>
    <row r="36" ht="42" customHeight="1" spans="1:10">
      <c r="A36" s="153" t="s">
        <v>364</v>
      </c>
      <c r="B36" s="22" t="s">
        <v>456</v>
      </c>
      <c r="C36" s="22" t="s">
        <v>405</v>
      </c>
      <c r="D36" s="22" t="s">
        <v>406</v>
      </c>
      <c r="E36" s="31" t="s">
        <v>434</v>
      </c>
      <c r="F36" s="22" t="s">
        <v>395</v>
      </c>
      <c r="G36" s="31" t="s">
        <v>435</v>
      </c>
      <c r="H36" s="22" t="s">
        <v>397</v>
      </c>
      <c r="I36" s="22" t="s">
        <v>403</v>
      </c>
      <c r="J36" s="31" t="s">
        <v>455</v>
      </c>
    </row>
    <row r="37" ht="42" customHeight="1" spans="1:10">
      <c r="A37" s="153" t="s">
        <v>323</v>
      </c>
      <c r="B37" s="22" t="s">
        <v>474</v>
      </c>
      <c r="C37" s="22" t="s">
        <v>386</v>
      </c>
      <c r="D37" s="22" t="s">
        <v>387</v>
      </c>
      <c r="E37" s="31" t="s">
        <v>475</v>
      </c>
      <c r="F37" s="22" t="s">
        <v>389</v>
      </c>
      <c r="G37" s="31" t="s">
        <v>476</v>
      </c>
      <c r="H37" s="22" t="s">
        <v>390</v>
      </c>
      <c r="I37" s="22" t="s">
        <v>391</v>
      </c>
      <c r="J37" s="31" t="s">
        <v>477</v>
      </c>
    </row>
    <row r="38" ht="42" customHeight="1" spans="1:10">
      <c r="A38" s="153" t="s">
        <v>323</v>
      </c>
      <c r="B38" s="22" t="s">
        <v>474</v>
      </c>
      <c r="C38" s="22" t="s">
        <v>386</v>
      </c>
      <c r="D38" s="22" t="s">
        <v>387</v>
      </c>
      <c r="E38" s="31" t="s">
        <v>478</v>
      </c>
      <c r="F38" s="22" t="s">
        <v>389</v>
      </c>
      <c r="G38" s="31" t="s">
        <v>479</v>
      </c>
      <c r="H38" s="22" t="s">
        <v>480</v>
      </c>
      <c r="I38" s="22" t="s">
        <v>391</v>
      </c>
      <c r="J38" s="31" t="s">
        <v>481</v>
      </c>
    </row>
    <row r="39" ht="42" customHeight="1" spans="1:10">
      <c r="A39" s="153" t="s">
        <v>323</v>
      </c>
      <c r="B39" s="22" t="s">
        <v>474</v>
      </c>
      <c r="C39" s="22" t="s">
        <v>386</v>
      </c>
      <c r="D39" s="22" t="s">
        <v>387</v>
      </c>
      <c r="E39" s="31" t="s">
        <v>482</v>
      </c>
      <c r="F39" s="22" t="s">
        <v>389</v>
      </c>
      <c r="G39" s="31">
        <v>1</v>
      </c>
      <c r="H39" s="22" t="s">
        <v>390</v>
      </c>
      <c r="I39" s="22" t="s">
        <v>391</v>
      </c>
      <c r="J39" s="31" t="s">
        <v>483</v>
      </c>
    </row>
    <row r="40" ht="42" customHeight="1" spans="1:10">
      <c r="A40" s="153" t="s">
        <v>323</v>
      </c>
      <c r="B40" s="22" t="s">
        <v>474</v>
      </c>
      <c r="C40" s="22" t="s">
        <v>386</v>
      </c>
      <c r="D40" s="22" t="s">
        <v>393</v>
      </c>
      <c r="E40" s="31" t="s">
        <v>484</v>
      </c>
      <c r="F40" s="22" t="s">
        <v>389</v>
      </c>
      <c r="G40" s="31" t="s">
        <v>485</v>
      </c>
      <c r="H40" s="22" t="s">
        <v>397</v>
      </c>
      <c r="I40" s="22" t="s">
        <v>391</v>
      </c>
      <c r="J40" s="31" t="s">
        <v>486</v>
      </c>
    </row>
    <row r="41" ht="42" customHeight="1" spans="1:10">
      <c r="A41" s="153" t="s">
        <v>323</v>
      </c>
      <c r="B41" s="22" t="s">
        <v>474</v>
      </c>
      <c r="C41" s="22" t="s">
        <v>386</v>
      </c>
      <c r="D41" s="22" t="s">
        <v>393</v>
      </c>
      <c r="E41" s="31" t="s">
        <v>487</v>
      </c>
      <c r="F41" s="22" t="s">
        <v>395</v>
      </c>
      <c r="G41" s="31" t="s">
        <v>396</v>
      </c>
      <c r="H41" s="22" t="s">
        <v>397</v>
      </c>
      <c r="I41" s="22" t="s">
        <v>391</v>
      </c>
      <c r="J41" s="31" t="s">
        <v>488</v>
      </c>
    </row>
    <row r="42" ht="42" customHeight="1" spans="1:10">
      <c r="A42" s="153" t="s">
        <v>323</v>
      </c>
      <c r="B42" s="22" t="s">
        <v>474</v>
      </c>
      <c r="C42" s="22" t="s">
        <v>386</v>
      </c>
      <c r="D42" s="22" t="s">
        <v>423</v>
      </c>
      <c r="E42" s="31" t="s">
        <v>489</v>
      </c>
      <c r="F42" s="22" t="s">
        <v>490</v>
      </c>
      <c r="G42" s="31" t="s">
        <v>83</v>
      </c>
      <c r="H42" s="22" t="s">
        <v>426</v>
      </c>
      <c r="I42" s="22" t="s">
        <v>391</v>
      </c>
      <c r="J42" s="31" t="s">
        <v>491</v>
      </c>
    </row>
    <row r="43" ht="42" customHeight="1" spans="1:10">
      <c r="A43" s="153" t="s">
        <v>323</v>
      </c>
      <c r="B43" s="22" t="s">
        <v>474</v>
      </c>
      <c r="C43" s="22" t="s">
        <v>386</v>
      </c>
      <c r="D43" s="22" t="s">
        <v>492</v>
      </c>
      <c r="E43" s="31" t="s">
        <v>493</v>
      </c>
      <c r="F43" s="22" t="s">
        <v>490</v>
      </c>
      <c r="G43" s="31" t="s">
        <v>494</v>
      </c>
      <c r="H43" s="22" t="s">
        <v>495</v>
      </c>
      <c r="I43" s="22" t="s">
        <v>391</v>
      </c>
      <c r="J43" s="31" t="s">
        <v>496</v>
      </c>
    </row>
    <row r="44" ht="42" customHeight="1" spans="1:10">
      <c r="A44" s="153" t="s">
        <v>323</v>
      </c>
      <c r="B44" s="22" t="s">
        <v>474</v>
      </c>
      <c r="C44" s="22" t="s">
        <v>398</v>
      </c>
      <c r="D44" s="22" t="s">
        <v>399</v>
      </c>
      <c r="E44" s="31" t="s">
        <v>497</v>
      </c>
      <c r="F44" s="22" t="s">
        <v>395</v>
      </c>
      <c r="G44" s="31" t="s">
        <v>498</v>
      </c>
      <c r="H44" s="22" t="s">
        <v>445</v>
      </c>
      <c r="I44" s="22" t="s">
        <v>403</v>
      </c>
      <c r="J44" s="31" t="s">
        <v>499</v>
      </c>
    </row>
    <row r="45" ht="42" customHeight="1" spans="1:10">
      <c r="A45" s="153" t="s">
        <v>323</v>
      </c>
      <c r="B45" s="22" t="s">
        <v>474</v>
      </c>
      <c r="C45" s="22" t="s">
        <v>405</v>
      </c>
      <c r="D45" s="22" t="s">
        <v>406</v>
      </c>
      <c r="E45" s="31" t="s">
        <v>500</v>
      </c>
      <c r="F45" s="22" t="s">
        <v>389</v>
      </c>
      <c r="G45" s="31" t="s">
        <v>408</v>
      </c>
      <c r="H45" s="22" t="s">
        <v>397</v>
      </c>
      <c r="I45" s="22" t="s">
        <v>391</v>
      </c>
      <c r="J45" s="31" t="s">
        <v>501</v>
      </c>
    </row>
    <row r="46" ht="42" customHeight="1" spans="1:10">
      <c r="A46" s="153" t="s">
        <v>331</v>
      </c>
      <c r="B46" s="22" t="s">
        <v>502</v>
      </c>
      <c r="C46" s="22" t="s">
        <v>386</v>
      </c>
      <c r="D46" s="22" t="s">
        <v>393</v>
      </c>
      <c r="E46" s="31" t="s">
        <v>503</v>
      </c>
      <c r="F46" s="22" t="s">
        <v>389</v>
      </c>
      <c r="G46" s="31" t="s">
        <v>467</v>
      </c>
      <c r="H46" s="22" t="s">
        <v>397</v>
      </c>
      <c r="I46" s="22" t="s">
        <v>391</v>
      </c>
      <c r="J46" s="31" t="s">
        <v>504</v>
      </c>
    </row>
    <row r="47" ht="42" customHeight="1" spans="1:10">
      <c r="A47" s="153" t="s">
        <v>331</v>
      </c>
      <c r="B47" s="22" t="s">
        <v>502</v>
      </c>
      <c r="C47" s="22" t="s">
        <v>386</v>
      </c>
      <c r="D47" s="22" t="s">
        <v>423</v>
      </c>
      <c r="E47" s="31" t="s">
        <v>505</v>
      </c>
      <c r="F47" s="22" t="s">
        <v>395</v>
      </c>
      <c r="G47" s="31">
        <v>1</v>
      </c>
      <c r="H47" s="22" t="s">
        <v>426</v>
      </c>
      <c r="I47" s="22" t="s">
        <v>391</v>
      </c>
      <c r="J47" s="31" t="s">
        <v>506</v>
      </c>
    </row>
    <row r="48" ht="42" customHeight="1" spans="1:10">
      <c r="A48" s="153" t="s">
        <v>331</v>
      </c>
      <c r="B48" s="22" t="s">
        <v>502</v>
      </c>
      <c r="C48" s="22" t="s">
        <v>386</v>
      </c>
      <c r="D48" s="22" t="s">
        <v>492</v>
      </c>
      <c r="E48" s="31" t="s">
        <v>507</v>
      </c>
      <c r="F48" s="22" t="s">
        <v>389</v>
      </c>
      <c r="G48" s="31" t="s">
        <v>408</v>
      </c>
      <c r="H48" s="22" t="s">
        <v>397</v>
      </c>
      <c r="I48" s="22" t="s">
        <v>391</v>
      </c>
      <c r="J48" s="31" t="s">
        <v>508</v>
      </c>
    </row>
    <row r="49" ht="42" customHeight="1" spans="1:10">
      <c r="A49" s="153" t="s">
        <v>331</v>
      </c>
      <c r="B49" s="22" t="s">
        <v>502</v>
      </c>
      <c r="C49" s="22" t="s">
        <v>398</v>
      </c>
      <c r="D49" s="22" t="s">
        <v>399</v>
      </c>
      <c r="E49" s="31" t="s">
        <v>509</v>
      </c>
      <c r="F49" s="22" t="s">
        <v>395</v>
      </c>
      <c r="G49" s="31" t="s">
        <v>510</v>
      </c>
      <c r="H49" s="22" t="s">
        <v>511</v>
      </c>
      <c r="I49" s="22" t="s">
        <v>403</v>
      </c>
      <c r="J49" s="31" t="s">
        <v>512</v>
      </c>
    </row>
    <row r="50" ht="42" customHeight="1" spans="1:10">
      <c r="A50" s="153" t="s">
        <v>331</v>
      </c>
      <c r="B50" s="22" t="s">
        <v>502</v>
      </c>
      <c r="C50" s="22" t="s">
        <v>405</v>
      </c>
      <c r="D50" s="22" t="s">
        <v>406</v>
      </c>
      <c r="E50" s="31" t="s">
        <v>406</v>
      </c>
      <c r="F50" s="22" t="s">
        <v>389</v>
      </c>
      <c r="G50" s="31" t="s">
        <v>408</v>
      </c>
      <c r="H50" s="22" t="s">
        <v>397</v>
      </c>
      <c r="I50" s="22" t="s">
        <v>403</v>
      </c>
      <c r="J50" s="31" t="s">
        <v>513</v>
      </c>
    </row>
    <row r="51" ht="42" customHeight="1" spans="1:10">
      <c r="A51" s="153" t="s">
        <v>374</v>
      </c>
      <c r="B51" s="22" t="s">
        <v>514</v>
      </c>
      <c r="C51" s="22" t="s">
        <v>386</v>
      </c>
      <c r="D51" s="22" t="s">
        <v>387</v>
      </c>
      <c r="E51" s="31" t="s">
        <v>515</v>
      </c>
      <c r="F51" s="22" t="s">
        <v>395</v>
      </c>
      <c r="G51" s="31" t="s">
        <v>516</v>
      </c>
      <c r="H51" s="22" t="s">
        <v>412</v>
      </c>
      <c r="I51" s="22" t="s">
        <v>391</v>
      </c>
      <c r="J51" s="31" t="s">
        <v>517</v>
      </c>
    </row>
    <row r="52" ht="42" customHeight="1" spans="1:10">
      <c r="A52" s="153" t="s">
        <v>374</v>
      </c>
      <c r="B52" s="22" t="s">
        <v>514</v>
      </c>
      <c r="C52" s="22" t="s">
        <v>386</v>
      </c>
      <c r="D52" s="22" t="s">
        <v>393</v>
      </c>
      <c r="E52" s="31" t="s">
        <v>420</v>
      </c>
      <c r="F52" s="22" t="s">
        <v>389</v>
      </c>
      <c r="G52" s="31" t="s">
        <v>421</v>
      </c>
      <c r="H52" s="22" t="s">
        <v>397</v>
      </c>
      <c r="I52" s="22" t="s">
        <v>391</v>
      </c>
      <c r="J52" s="31" t="s">
        <v>422</v>
      </c>
    </row>
    <row r="53" ht="42" customHeight="1" spans="1:10">
      <c r="A53" s="153" t="s">
        <v>374</v>
      </c>
      <c r="B53" s="22" t="s">
        <v>514</v>
      </c>
      <c r="C53" s="22" t="s">
        <v>386</v>
      </c>
      <c r="D53" s="22" t="s">
        <v>423</v>
      </c>
      <c r="E53" s="31" t="s">
        <v>424</v>
      </c>
      <c r="F53" s="22" t="s">
        <v>395</v>
      </c>
      <c r="G53" s="31" t="s">
        <v>425</v>
      </c>
      <c r="H53" s="22" t="s">
        <v>426</v>
      </c>
      <c r="I53" s="22" t="s">
        <v>391</v>
      </c>
      <c r="J53" s="31" t="s">
        <v>427</v>
      </c>
    </row>
    <row r="54" ht="42" customHeight="1" spans="1:10">
      <c r="A54" s="153" t="s">
        <v>374</v>
      </c>
      <c r="B54" s="22" t="s">
        <v>514</v>
      </c>
      <c r="C54" s="22" t="s">
        <v>386</v>
      </c>
      <c r="D54" s="22" t="s">
        <v>492</v>
      </c>
      <c r="E54" s="31" t="s">
        <v>493</v>
      </c>
      <c r="F54" s="22" t="s">
        <v>490</v>
      </c>
      <c r="G54" s="31" t="s">
        <v>518</v>
      </c>
      <c r="H54" s="22" t="s">
        <v>495</v>
      </c>
      <c r="I54" s="22" t="s">
        <v>391</v>
      </c>
      <c r="J54" s="31" t="s">
        <v>519</v>
      </c>
    </row>
    <row r="55" ht="42" customHeight="1" spans="1:10">
      <c r="A55" s="153" t="s">
        <v>374</v>
      </c>
      <c r="B55" s="22" t="s">
        <v>514</v>
      </c>
      <c r="C55" s="22" t="s">
        <v>398</v>
      </c>
      <c r="D55" s="22" t="s">
        <v>399</v>
      </c>
      <c r="E55" s="31" t="s">
        <v>428</v>
      </c>
      <c r="F55" s="22" t="s">
        <v>395</v>
      </c>
      <c r="G55" s="31" t="s">
        <v>429</v>
      </c>
      <c r="H55" s="22" t="s">
        <v>430</v>
      </c>
      <c r="I55" s="22" t="s">
        <v>403</v>
      </c>
      <c r="J55" s="31" t="s">
        <v>431</v>
      </c>
    </row>
    <row r="56" ht="42" customHeight="1" spans="1:10">
      <c r="A56" s="153" t="s">
        <v>374</v>
      </c>
      <c r="B56" s="22" t="s">
        <v>514</v>
      </c>
      <c r="C56" s="22" t="s">
        <v>398</v>
      </c>
      <c r="D56" s="22" t="s">
        <v>399</v>
      </c>
      <c r="E56" s="31" t="s">
        <v>432</v>
      </c>
      <c r="F56" s="22" t="s">
        <v>395</v>
      </c>
      <c r="G56" s="31" t="s">
        <v>421</v>
      </c>
      <c r="H56" s="22" t="s">
        <v>397</v>
      </c>
      <c r="I56" s="22" t="s">
        <v>403</v>
      </c>
      <c r="J56" s="31" t="s">
        <v>433</v>
      </c>
    </row>
    <row r="57" ht="42" customHeight="1" spans="1:10">
      <c r="A57" s="153" t="s">
        <v>374</v>
      </c>
      <c r="B57" s="22" t="s">
        <v>514</v>
      </c>
      <c r="C57" s="22" t="s">
        <v>405</v>
      </c>
      <c r="D57" s="22" t="s">
        <v>406</v>
      </c>
      <c r="E57" s="31" t="s">
        <v>434</v>
      </c>
      <c r="F57" s="22" t="s">
        <v>395</v>
      </c>
      <c r="G57" s="31" t="s">
        <v>435</v>
      </c>
      <c r="H57" s="22" t="s">
        <v>397</v>
      </c>
      <c r="I57" s="22" t="s">
        <v>403</v>
      </c>
      <c r="J57" s="31" t="s">
        <v>436</v>
      </c>
    </row>
    <row r="58" ht="42" customHeight="1" spans="1:10">
      <c r="A58" s="153" t="s">
        <v>327</v>
      </c>
      <c r="B58" s="22" t="s">
        <v>520</v>
      </c>
      <c r="C58" s="22" t="s">
        <v>386</v>
      </c>
      <c r="D58" s="22" t="s">
        <v>387</v>
      </c>
      <c r="E58" s="31" t="s">
        <v>521</v>
      </c>
      <c r="F58" s="22" t="s">
        <v>395</v>
      </c>
      <c r="G58" s="31" t="s">
        <v>522</v>
      </c>
      <c r="H58" s="22" t="s">
        <v>390</v>
      </c>
      <c r="I58" s="22" t="s">
        <v>391</v>
      </c>
      <c r="J58" s="31" t="s">
        <v>523</v>
      </c>
    </row>
    <row r="59" ht="42" customHeight="1" spans="1:10">
      <c r="A59" s="153" t="s">
        <v>327</v>
      </c>
      <c r="B59" s="22" t="s">
        <v>520</v>
      </c>
      <c r="C59" s="22" t="s">
        <v>386</v>
      </c>
      <c r="D59" s="22" t="s">
        <v>393</v>
      </c>
      <c r="E59" s="31" t="s">
        <v>524</v>
      </c>
      <c r="F59" s="22" t="s">
        <v>395</v>
      </c>
      <c r="G59" s="31" t="s">
        <v>396</v>
      </c>
      <c r="H59" s="22" t="s">
        <v>397</v>
      </c>
      <c r="I59" s="22" t="s">
        <v>391</v>
      </c>
      <c r="J59" s="31" t="s">
        <v>525</v>
      </c>
    </row>
    <row r="60" ht="42" customHeight="1" spans="1:10">
      <c r="A60" s="153" t="s">
        <v>327</v>
      </c>
      <c r="B60" s="22" t="s">
        <v>520</v>
      </c>
      <c r="C60" s="22" t="s">
        <v>386</v>
      </c>
      <c r="D60" s="22" t="s">
        <v>423</v>
      </c>
      <c r="E60" s="31" t="s">
        <v>526</v>
      </c>
      <c r="F60" s="22" t="s">
        <v>389</v>
      </c>
      <c r="G60" s="31" t="s">
        <v>467</v>
      </c>
      <c r="H60" s="22" t="s">
        <v>397</v>
      </c>
      <c r="I60" s="22" t="s">
        <v>391</v>
      </c>
      <c r="J60" s="31" t="s">
        <v>527</v>
      </c>
    </row>
    <row r="61" ht="42" customHeight="1" spans="1:10">
      <c r="A61" s="153" t="s">
        <v>327</v>
      </c>
      <c r="B61" s="22" t="s">
        <v>520</v>
      </c>
      <c r="C61" s="22" t="s">
        <v>398</v>
      </c>
      <c r="D61" s="22" t="s">
        <v>399</v>
      </c>
      <c r="E61" s="31" t="s">
        <v>528</v>
      </c>
      <c r="F61" s="22" t="s">
        <v>395</v>
      </c>
      <c r="G61" s="31" t="s">
        <v>529</v>
      </c>
      <c r="H61" s="22" t="s">
        <v>445</v>
      </c>
      <c r="I61" s="22" t="s">
        <v>403</v>
      </c>
      <c r="J61" s="31" t="s">
        <v>530</v>
      </c>
    </row>
    <row r="62" ht="42" customHeight="1" spans="1:10">
      <c r="A62" s="153" t="s">
        <v>327</v>
      </c>
      <c r="B62" s="22" t="s">
        <v>520</v>
      </c>
      <c r="C62" s="22" t="s">
        <v>398</v>
      </c>
      <c r="D62" s="22" t="s">
        <v>399</v>
      </c>
      <c r="E62" s="31" t="s">
        <v>531</v>
      </c>
      <c r="F62" s="22" t="s">
        <v>395</v>
      </c>
      <c r="G62" s="31" t="s">
        <v>532</v>
      </c>
      <c r="H62" s="22" t="s">
        <v>445</v>
      </c>
      <c r="I62" s="22" t="s">
        <v>403</v>
      </c>
      <c r="J62" s="31" t="s">
        <v>533</v>
      </c>
    </row>
    <row r="63" ht="42" customHeight="1" spans="1:10">
      <c r="A63" s="153" t="s">
        <v>327</v>
      </c>
      <c r="B63" s="22" t="s">
        <v>520</v>
      </c>
      <c r="C63" s="22" t="s">
        <v>405</v>
      </c>
      <c r="D63" s="22" t="s">
        <v>406</v>
      </c>
      <c r="E63" s="31" t="s">
        <v>407</v>
      </c>
      <c r="F63" s="22" t="s">
        <v>389</v>
      </c>
      <c r="G63" s="31" t="s">
        <v>467</v>
      </c>
      <c r="H63" s="22" t="s">
        <v>397</v>
      </c>
      <c r="I63" s="22" t="s">
        <v>403</v>
      </c>
      <c r="J63" s="31" t="s">
        <v>534</v>
      </c>
    </row>
    <row r="64" ht="42" customHeight="1" spans="1:10">
      <c r="A64" s="153" t="s">
        <v>366</v>
      </c>
      <c r="B64" s="22" t="s">
        <v>535</v>
      </c>
      <c r="C64" s="22" t="s">
        <v>386</v>
      </c>
      <c r="D64" s="22" t="s">
        <v>387</v>
      </c>
      <c r="E64" s="31" t="s">
        <v>536</v>
      </c>
      <c r="F64" s="22" t="s">
        <v>395</v>
      </c>
      <c r="G64" s="31" t="s">
        <v>537</v>
      </c>
      <c r="H64" s="22" t="s">
        <v>412</v>
      </c>
      <c r="I64" s="22" t="s">
        <v>391</v>
      </c>
      <c r="J64" s="31" t="s">
        <v>538</v>
      </c>
    </row>
    <row r="65" ht="42" customHeight="1" spans="1:10">
      <c r="A65" s="153" t="s">
        <v>366</v>
      </c>
      <c r="B65" s="22" t="s">
        <v>535</v>
      </c>
      <c r="C65" s="22" t="s">
        <v>386</v>
      </c>
      <c r="D65" s="22" t="s">
        <v>387</v>
      </c>
      <c r="E65" s="31" t="s">
        <v>539</v>
      </c>
      <c r="F65" s="22" t="s">
        <v>395</v>
      </c>
      <c r="G65" s="31" t="s">
        <v>540</v>
      </c>
      <c r="H65" s="22" t="s">
        <v>541</v>
      </c>
      <c r="I65" s="22" t="s">
        <v>391</v>
      </c>
      <c r="J65" s="31" t="s">
        <v>542</v>
      </c>
    </row>
    <row r="66" ht="42" customHeight="1" spans="1:10">
      <c r="A66" s="153" t="s">
        <v>366</v>
      </c>
      <c r="B66" s="22" t="s">
        <v>535</v>
      </c>
      <c r="C66" s="22" t="s">
        <v>386</v>
      </c>
      <c r="D66" s="22" t="s">
        <v>387</v>
      </c>
      <c r="E66" s="31" t="s">
        <v>543</v>
      </c>
      <c r="F66" s="22" t="s">
        <v>395</v>
      </c>
      <c r="G66" s="31" t="s">
        <v>544</v>
      </c>
      <c r="H66" s="22" t="s">
        <v>412</v>
      </c>
      <c r="I66" s="22" t="s">
        <v>391</v>
      </c>
      <c r="J66" s="31" t="s">
        <v>545</v>
      </c>
    </row>
    <row r="67" ht="42" customHeight="1" spans="1:10">
      <c r="A67" s="153" t="s">
        <v>366</v>
      </c>
      <c r="B67" s="22" t="s">
        <v>535</v>
      </c>
      <c r="C67" s="22" t="s">
        <v>386</v>
      </c>
      <c r="D67" s="22" t="s">
        <v>387</v>
      </c>
      <c r="E67" s="31" t="s">
        <v>546</v>
      </c>
      <c r="F67" s="22" t="s">
        <v>395</v>
      </c>
      <c r="G67" s="31" t="s">
        <v>464</v>
      </c>
      <c r="H67" s="22" t="s">
        <v>412</v>
      </c>
      <c r="I67" s="22" t="s">
        <v>391</v>
      </c>
      <c r="J67" s="31" t="s">
        <v>547</v>
      </c>
    </row>
    <row r="68" ht="42" customHeight="1" spans="1:10">
      <c r="A68" s="153" t="s">
        <v>366</v>
      </c>
      <c r="B68" s="22" t="s">
        <v>535</v>
      </c>
      <c r="C68" s="22" t="s">
        <v>386</v>
      </c>
      <c r="D68" s="22" t="s">
        <v>393</v>
      </c>
      <c r="E68" s="31" t="s">
        <v>548</v>
      </c>
      <c r="F68" s="22" t="s">
        <v>389</v>
      </c>
      <c r="G68" s="31" t="s">
        <v>467</v>
      </c>
      <c r="H68" s="22" t="s">
        <v>397</v>
      </c>
      <c r="I68" s="22" t="s">
        <v>391</v>
      </c>
      <c r="J68" s="31" t="s">
        <v>549</v>
      </c>
    </row>
    <row r="69" ht="42" customHeight="1" spans="1:10">
      <c r="A69" s="153" t="s">
        <v>366</v>
      </c>
      <c r="B69" s="22" t="s">
        <v>535</v>
      </c>
      <c r="C69" s="22" t="s">
        <v>386</v>
      </c>
      <c r="D69" s="22" t="s">
        <v>423</v>
      </c>
      <c r="E69" s="31" t="s">
        <v>550</v>
      </c>
      <c r="F69" s="22" t="s">
        <v>389</v>
      </c>
      <c r="G69" s="31" t="s">
        <v>467</v>
      </c>
      <c r="H69" s="22" t="s">
        <v>397</v>
      </c>
      <c r="I69" s="22" t="s">
        <v>391</v>
      </c>
      <c r="J69" s="31" t="s">
        <v>551</v>
      </c>
    </row>
    <row r="70" ht="42" customHeight="1" spans="1:10">
      <c r="A70" s="153" t="s">
        <v>366</v>
      </c>
      <c r="B70" s="22" t="s">
        <v>535</v>
      </c>
      <c r="C70" s="22" t="s">
        <v>398</v>
      </c>
      <c r="D70" s="22" t="s">
        <v>399</v>
      </c>
      <c r="E70" s="31" t="s">
        <v>452</v>
      </c>
      <c r="F70" s="22" t="s">
        <v>395</v>
      </c>
      <c r="G70" s="31" t="s">
        <v>453</v>
      </c>
      <c r="H70" s="22" t="s">
        <v>445</v>
      </c>
      <c r="I70" s="22" t="s">
        <v>403</v>
      </c>
      <c r="J70" s="31" t="s">
        <v>552</v>
      </c>
    </row>
    <row r="71" ht="42" customHeight="1" spans="1:10">
      <c r="A71" s="153" t="s">
        <v>366</v>
      </c>
      <c r="B71" s="22" t="s">
        <v>535</v>
      </c>
      <c r="C71" s="22" t="s">
        <v>405</v>
      </c>
      <c r="D71" s="22" t="s">
        <v>406</v>
      </c>
      <c r="E71" s="31" t="s">
        <v>553</v>
      </c>
      <c r="F71" s="22" t="s">
        <v>395</v>
      </c>
      <c r="G71" s="31" t="s">
        <v>408</v>
      </c>
      <c r="H71" s="22" t="s">
        <v>397</v>
      </c>
      <c r="I71" s="22" t="s">
        <v>403</v>
      </c>
      <c r="J71" s="31" t="s">
        <v>554</v>
      </c>
    </row>
    <row r="72" ht="42" customHeight="1" spans="1:10">
      <c r="A72" s="153" t="s">
        <v>325</v>
      </c>
      <c r="B72" s="22" t="s">
        <v>555</v>
      </c>
      <c r="C72" s="22" t="s">
        <v>386</v>
      </c>
      <c r="D72" s="22" t="s">
        <v>387</v>
      </c>
      <c r="E72" s="31" t="s">
        <v>556</v>
      </c>
      <c r="F72" s="22" t="s">
        <v>389</v>
      </c>
      <c r="G72" s="31" t="s">
        <v>557</v>
      </c>
      <c r="H72" s="22" t="s">
        <v>558</v>
      </c>
      <c r="I72" s="22" t="s">
        <v>391</v>
      </c>
      <c r="J72" s="31" t="s">
        <v>559</v>
      </c>
    </row>
    <row r="73" ht="42" customHeight="1" spans="1:10">
      <c r="A73" s="153" t="s">
        <v>325</v>
      </c>
      <c r="B73" s="22" t="s">
        <v>555</v>
      </c>
      <c r="C73" s="22" t="s">
        <v>386</v>
      </c>
      <c r="D73" s="22" t="s">
        <v>387</v>
      </c>
      <c r="E73" s="31" t="s">
        <v>560</v>
      </c>
      <c r="F73" s="22" t="s">
        <v>389</v>
      </c>
      <c r="G73" s="31">
        <v>1</v>
      </c>
      <c r="H73" s="22" t="s">
        <v>390</v>
      </c>
      <c r="I73" s="22" t="s">
        <v>391</v>
      </c>
      <c r="J73" s="31" t="s">
        <v>561</v>
      </c>
    </row>
    <row r="74" ht="42" customHeight="1" spans="1:10">
      <c r="A74" s="153" t="s">
        <v>325</v>
      </c>
      <c r="B74" s="22" t="s">
        <v>555</v>
      </c>
      <c r="C74" s="22" t="s">
        <v>386</v>
      </c>
      <c r="D74" s="22" t="s">
        <v>393</v>
      </c>
      <c r="E74" s="31" t="s">
        <v>562</v>
      </c>
      <c r="F74" s="22" t="s">
        <v>389</v>
      </c>
      <c r="G74" s="31" t="s">
        <v>563</v>
      </c>
      <c r="H74" s="22" t="s">
        <v>397</v>
      </c>
      <c r="I74" s="22" t="s">
        <v>391</v>
      </c>
      <c r="J74" s="31" t="s">
        <v>564</v>
      </c>
    </row>
    <row r="75" ht="42" customHeight="1" spans="1:10">
      <c r="A75" s="153" t="s">
        <v>325</v>
      </c>
      <c r="B75" s="22" t="s">
        <v>555</v>
      </c>
      <c r="C75" s="22" t="s">
        <v>386</v>
      </c>
      <c r="D75" s="22" t="s">
        <v>393</v>
      </c>
      <c r="E75" s="31" t="s">
        <v>565</v>
      </c>
      <c r="F75" s="22" t="s">
        <v>389</v>
      </c>
      <c r="G75" s="31" t="s">
        <v>485</v>
      </c>
      <c r="H75" s="22" t="s">
        <v>397</v>
      </c>
      <c r="I75" s="22" t="s">
        <v>403</v>
      </c>
      <c r="J75" s="31" t="s">
        <v>566</v>
      </c>
    </row>
    <row r="76" ht="42" customHeight="1" spans="1:10">
      <c r="A76" s="153" t="s">
        <v>325</v>
      </c>
      <c r="B76" s="22" t="s">
        <v>555</v>
      </c>
      <c r="C76" s="22" t="s">
        <v>386</v>
      </c>
      <c r="D76" s="22" t="s">
        <v>423</v>
      </c>
      <c r="E76" s="31" t="s">
        <v>567</v>
      </c>
      <c r="F76" s="22" t="s">
        <v>395</v>
      </c>
      <c r="G76" s="31" t="s">
        <v>83</v>
      </c>
      <c r="H76" s="22" t="s">
        <v>426</v>
      </c>
      <c r="I76" s="22" t="s">
        <v>391</v>
      </c>
      <c r="J76" s="31" t="s">
        <v>568</v>
      </c>
    </row>
    <row r="77" ht="42" customHeight="1" spans="1:10">
      <c r="A77" s="153" t="s">
        <v>325</v>
      </c>
      <c r="B77" s="22" t="s">
        <v>555</v>
      </c>
      <c r="C77" s="22" t="s">
        <v>386</v>
      </c>
      <c r="D77" s="22" t="s">
        <v>492</v>
      </c>
      <c r="E77" s="31" t="s">
        <v>493</v>
      </c>
      <c r="F77" s="22" t="s">
        <v>490</v>
      </c>
      <c r="G77" s="31" t="s">
        <v>494</v>
      </c>
      <c r="H77" s="22" t="s">
        <v>495</v>
      </c>
      <c r="I77" s="22" t="s">
        <v>391</v>
      </c>
      <c r="J77" s="31" t="s">
        <v>569</v>
      </c>
    </row>
    <row r="78" ht="42" customHeight="1" spans="1:10">
      <c r="A78" s="153" t="s">
        <v>325</v>
      </c>
      <c r="B78" s="22" t="s">
        <v>555</v>
      </c>
      <c r="C78" s="22" t="s">
        <v>398</v>
      </c>
      <c r="D78" s="22" t="s">
        <v>399</v>
      </c>
      <c r="E78" s="31" t="s">
        <v>570</v>
      </c>
      <c r="F78" s="22" t="s">
        <v>395</v>
      </c>
      <c r="G78" s="31" t="s">
        <v>571</v>
      </c>
      <c r="H78" s="22" t="s">
        <v>445</v>
      </c>
      <c r="I78" s="22" t="s">
        <v>403</v>
      </c>
      <c r="J78" s="31" t="s">
        <v>572</v>
      </c>
    </row>
    <row r="79" ht="42" customHeight="1" spans="1:10">
      <c r="A79" s="153" t="s">
        <v>325</v>
      </c>
      <c r="B79" s="22" t="s">
        <v>555</v>
      </c>
      <c r="C79" s="22" t="s">
        <v>405</v>
      </c>
      <c r="D79" s="22" t="s">
        <v>406</v>
      </c>
      <c r="E79" s="31" t="s">
        <v>573</v>
      </c>
      <c r="F79" s="22" t="s">
        <v>389</v>
      </c>
      <c r="G79" s="31" t="s">
        <v>467</v>
      </c>
      <c r="H79" s="22" t="s">
        <v>397</v>
      </c>
      <c r="I79" s="22" t="s">
        <v>391</v>
      </c>
      <c r="J79" s="31" t="s">
        <v>574</v>
      </c>
    </row>
    <row r="80" ht="42" customHeight="1" spans="1:10">
      <c r="A80" s="153" t="s">
        <v>346</v>
      </c>
      <c r="B80" s="22" t="s">
        <v>575</v>
      </c>
      <c r="C80" s="22" t="s">
        <v>386</v>
      </c>
      <c r="D80" s="22" t="s">
        <v>387</v>
      </c>
      <c r="E80" s="31" t="s">
        <v>576</v>
      </c>
      <c r="F80" s="22" t="s">
        <v>395</v>
      </c>
      <c r="G80" s="31" t="s">
        <v>577</v>
      </c>
      <c r="H80" s="22" t="s">
        <v>412</v>
      </c>
      <c r="I80" s="22" t="s">
        <v>391</v>
      </c>
      <c r="J80" s="31" t="s">
        <v>578</v>
      </c>
    </row>
    <row r="81" ht="42" customHeight="1" spans="1:10">
      <c r="A81" s="153" t="s">
        <v>346</v>
      </c>
      <c r="B81" s="22" t="s">
        <v>575</v>
      </c>
      <c r="C81" s="22" t="s">
        <v>386</v>
      </c>
      <c r="D81" s="22" t="s">
        <v>387</v>
      </c>
      <c r="E81" s="31" t="s">
        <v>579</v>
      </c>
      <c r="F81" s="22" t="s">
        <v>395</v>
      </c>
      <c r="G81" s="31" t="s">
        <v>580</v>
      </c>
      <c r="H81" s="22" t="s">
        <v>412</v>
      </c>
      <c r="I81" s="22" t="s">
        <v>391</v>
      </c>
      <c r="J81" s="31" t="s">
        <v>581</v>
      </c>
    </row>
    <row r="82" ht="42" customHeight="1" spans="1:10">
      <c r="A82" s="153" t="s">
        <v>346</v>
      </c>
      <c r="B82" s="22" t="s">
        <v>575</v>
      </c>
      <c r="C82" s="22" t="s">
        <v>386</v>
      </c>
      <c r="D82" s="22" t="s">
        <v>387</v>
      </c>
      <c r="E82" s="31" t="s">
        <v>582</v>
      </c>
      <c r="F82" s="22" t="s">
        <v>395</v>
      </c>
      <c r="G82" s="31" t="s">
        <v>577</v>
      </c>
      <c r="H82" s="22" t="s">
        <v>412</v>
      </c>
      <c r="I82" s="22" t="s">
        <v>391</v>
      </c>
      <c r="J82" s="31" t="s">
        <v>583</v>
      </c>
    </row>
    <row r="83" ht="42" customHeight="1" spans="1:10">
      <c r="A83" s="153" t="s">
        <v>346</v>
      </c>
      <c r="B83" s="22" t="s">
        <v>575</v>
      </c>
      <c r="C83" s="22" t="s">
        <v>386</v>
      </c>
      <c r="D83" s="22" t="s">
        <v>393</v>
      </c>
      <c r="E83" s="31" t="s">
        <v>584</v>
      </c>
      <c r="F83" s="22" t="s">
        <v>395</v>
      </c>
      <c r="G83" s="31" t="s">
        <v>396</v>
      </c>
      <c r="H83" s="22" t="s">
        <v>397</v>
      </c>
      <c r="I83" s="22" t="s">
        <v>391</v>
      </c>
      <c r="J83" s="31" t="s">
        <v>585</v>
      </c>
    </row>
    <row r="84" ht="42" customHeight="1" spans="1:10">
      <c r="A84" s="153" t="s">
        <v>346</v>
      </c>
      <c r="B84" s="22" t="s">
        <v>575</v>
      </c>
      <c r="C84" s="22" t="s">
        <v>386</v>
      </c>
      <c r="D84" s="22" t="s">
        <v>423</v>
      </c>
      <c r="E84" s="31" t="s">
        <v>489</v>
      </c>
      <c r="F84" s="22" t="s">
        <v>395</v>
      </c>
      <c r="G84" s="31" t="s">
        <v>83</v>
      </c>
      <c r="H84" s="22" t="s">
        <v>426</v>
      </c>
      <c r="I84" s="22" t="s">
        <v>391</v>
      </c>
      <c r="J84" s="31" t="s">
        <v>586</v>
      </c>
    </row>
    <row r="85" ht="42" customHeight="1" spans="1:10">
      <c r="A85" s="153" t="s">
        <v>346</v>
      </c>
      <c r="B85" s="22" t="s">
        <v>575</v>
      </c>
      <c r="C85" s="22" t="s">
        <v>398</v>
      </c>
      <c r="D85" s="22" t="s">
        <v>399</v>
      </c>
      <c r="E85" s="31" t="s">
        <v>587</v>
      </c>
      <c r="F85" s="22" t="s">
        <v>395</v>
      </c>
      <c r="G85" s="31" t="s">
        <v>588</v>
      </c>
      <c r="H85" s="22" t="s">
        <v>430</v>
      </c>
      <c r="I85" s="22" t="s">
        <v>403</v>
      </c>
      <c r="J85" s="31" t="s">
        <v>589</v>
      </c>
    </row>
    <row r="86" ht="42" customHeight="1" spans="1:10">
      <c r="A86" s="153" t="s">
        <v>346</v>
      </c>
      <c r="B86" s="22" t="s">
        <v>575</v>
      </c>
      <c r="C86" s="22" t="s">
        <v>405</v>
      </c>
      <c r="D86" s="22" t="s">
        <v>406</v>
      </c>
      <c r="E86" s="31" t="s">
        <v>434</v>
      </c>
      <c r="F86" s="22" t="s">
        <v>389</v>
      </c>
      <c r="G86" s="31" t="s">
        <v>435</v>
      </c>
      <c r="H86" s="22" t="s">
        <v>397</v>
      </c>
      <c r="I86" s="22" t="s">
        <v>391</v>
      </c>
      <c r="J86" s="31" t="s">
        <v>590</v>
      </c>
    </row>
    <row r="87" ht="42" customHeight="1" spans="1:10">
      <c r="A87" s="153" t="s">
        <v>338</v>
      </c>
      <c r="B87" s="22" t="s">
        <v>591</v>
      </c>
      <c r="C87" s="22" t="s">
        <v>386</v>
      </c>
      <c r="D87" s="22" t="s">
        <v>387</v>
      </c>
      <c r="E87" s="31" t="s">
        <v>592</v>
      </c>
      <c r="F87" s="22" t="s">
        <v>389</v>
      </c>
      <c r="G87" s="31" t="s">
        <v>593</v>
      </c>
      <c r="H87" s="22" t="s">
        <v>594</v>
      </c>
      <c r="I87" s="22" t="s">
        <v>391</v>
      </c>
      <c r="J87" s="31" t="s">
        <v>595</v>
      </c>
    </row>
    <row r="88" ht="42" customHeight="1" spans="1:10">
      <c r="A88" s="153" t="s">
        <v>338</v>
      </c>
      <c r="B88" s="22" t="s">
        <v>591</v>
      </c>
      <c r="C88" s="22" t="s">
        <v>386</v>
      </c>
      <c r="D88" s="22" t="s">
        <v>387</v>
      </c>
      <c r="E88" s="31" t="s">
        <v>596</v>
      </c>
      <c r="F88" s="22" t="s">
        <v>389</v>
      </c>
      <c r="G88" s="31" t="s">
        <v>577</v>
      </c>
      <c r="H88" s="22" t="s">
        <v>594</v>
      </c>
      <c r="I88" s="22" t="s">
        <v>391</v>
      </c>
      <c r="J88" s="31" t="s">
        <v>597</v>
      </c>
    </row>
    <row r="89" ht="42" customHeight="1" spans="1:10">
      <c r="A89" s="153" t="s">
        <v>338</v>
      </c>
      <c r="B89" s="22" t="s">
        <v>591</v>
      </c>
      <c r="C89" s="22" t="s">
        <v>386</v>
      </c>
      <c r="D89" s="22" t="s">
        <v>387</v>
      </c>
      <c r="E89" s="31" t="s">
        <v>598</v>
      </c>
      <c r="F89" s="22" t="s">
        <v>389</v>
      </c>
      <c r="G89" s="31" t="s">
        <v>599</v>
      </c>
      <c r="H89" s="22" t="s">
        <v>600</v>
      </c>
      <c r="I89" s="22" t="s">
        <v>391</v>
      </c>
      <c r="J89" s="31" t="s">
        <v>601</v>
      </c>
    </row>
    <row r="90" ht="42" customHeight="1" spans="1:10">
      <c r="A90" s="153" t="s">
        <v>338</v>
      </c>
      <c r="B90" s="22" t="s">
        <v>591</v>
      </c>
      <c r="C90" s="22" t="s">
        <v>386</v>
      </c>
      <c r="D90" s="22" t="s">
        <v>393</v>
      </c>
      <c r="E90" s="31" t="s">
        <v>602</v>
      </c>
      <c r="F90" s="22" t="s">
        <v>395</v>
      </c>
      <c r="G90" s="31" t="s">
        <v>396</v>
      </c>
      <c r="H90" s="22" t="s">
        <v>397</v>
      </c>
      <c r="I90" s="22" t="s">
        <v>391</v>
      </c>
      <c r="J90" s="31" t="s">
        <v>603</v>
      </c>
    </row>
    <row r="91" ht="42" customHeight="1" spans="1:10">
      <c r="A91" s="153" t="s">
        <v>338</v>
      </c>
      <c r="B91" s="22" t="s">
        <v>591</v>
      </c>
      <c r="C91" s="22" t="s">
        <v>386</v>
      </c>
      <c r="D91" s="22" t="s">
        <v>393</v>
      </c>
      <c r="E91" s="31" t="s">
        <v>604</v>
      </c>
      <c r="F91" s="22" t="s">
        <v>395</v>
      </c>
      <c r="G91" s="31" t="s">
        <v>396</v>
      </c>
      <c r="H91" s="22" t="s">
        <v>397</v>
      </c>
      <c r="I91" s="22" t="s">
        <v>391</v>
      </c>
      <c r="J91" s="31" t="s">
        <v>605</v>
      </c>
    </row>
    <row r="92" ht="42" customHeight="1" spans="1:10">
      <c r="A92" s="153" t="s">
        <v>338</v>
      </c>
      <c r="B92" s="22" t="s">
        <v>591</v>
      </c>
      <c r="C92" s="22" t="s">
        <v>386</v>
      </c>
      <c r="D92" s="22" t="s">
        <v>423</v>
      </c>
      <c r="E92" s="31" t="s">
        <v>489</v>
      </c>
      <c r="F92" s="22" t="s">
        <v>490</v>
      </c>
      <c r="G92" s="31">
        <v>1</v>
      </c>
      <c r="H92" s="22" t="s">
        <v>426</v>
      </c>
      <c r="I92" s="22" t="s">
        <v>391</v>
      </c>
      <c r="J92" s="31" t="s">
        <v>606</v>
      </c>
    </row>
    <row r="93" ht="42" customHeight="1" spans="1:10">
      <c r="A93" s="153" t="s">
        <v>338</v>
      </c>
      <c r="B93" s="22" t="s">
        <v>591</v>
      </c>
      <c r="C93" s="22" t="s">
        <v>386</v>
      </c>
      <c r="D93" s="22" t="s">
        <v>492</v>
      </c>
      <c r="E93" s="31" t="s">
        <v>493</v>
      </c>
      <c r="F93" s="22" t="s">
        <v>490</v>
      </c>
      <c r="G93" s="31" t="s">
        <v>607</v>
      </c>
      <c r="H93" s="22" t="s">
        <v>495</v>
      </c>
      <c r="I93" s="22" t="s">
        <v>391</v>
      </c>
      <c r="J93" s="31" t="s">
        <v>569</v>
      </c>
    </row>
    <row r="94" ht="42" customHeight="1" spans="1:10">
      <c r="A94" s="153" t="s">
        <v>338</v>
      </c>
      <c r="B94" s="22" t="s">
        <v>591</v>
      </c>
      <c r="C94" s="22" t="s">
        <v>398</v>
      </c>
      <c r="D94" s="22" t="s">
        <v>399</v>
      </c>
      <c r="E94" s="31" t="s">
        <v>608</v>
      </c>
      <c r="F94" s="22" t="s">
        <v>395</v>
      </c>
      <c r="G94" s="31" t="s">
        <v>609</v>
      </c>
      <c r="H94" s="22" t="s">
        <v>445</v>
      </c>
      <c r="I94" s="22" t="s">
        <v>403</v>
      </c>
      <c r="J94" s="31" t="s">
        <v>610</v>
      </c>
    </row>
    <row r="95" ht="42" customHeight="1" spans="1:10">
      <c r="A95" s="153" t="s">
        <v>338</v>
      </c>
      <c r="B95" s="22" t="s">
        <v>591</v>
      </c>
      <c r="C95" s="22" t="s">
        <v>398</v>
      </c>
      <c r="D95" s="22" t="s">
        <v>611</v>
      </c>
      <c r="E95" s="31" t="s">
        <v>612</v>
      </c>
      <c r="F95" s="22" t="s">
        <v>395</v>
      </c>
      <c r="G95" s="31" t="s">
        <v>613</v>
      </c>
      <c r="H95" s="22" t="s">
        <v>445</v>
      </c>
      <c r="I95" s="22" t="s">
        <v>403</v>
      </c>
      <c r="J95" s="31" t="s">
        <v>614</v>
      </c>
    </row>
    <row r="96" ht="42" customHeight="1" spans="1:10">
      <c r="A96" s="153" t="s">
        <v>338</v>
      </c>
      <c r="B96" s="22" t="s">
        <v>591</v>
      </c>
      <c r="C96" s="22" t="s">
        <v>405</v>
      </c>
      <c r="D96" s="22" t="s">
        <v>406</v>
      </c>
      <c r="E96" s="31" t="s">
        <v>615</v>
      </c>
      <c r="F96" s="22" t="s">
        <v>389</v>
      </c>
      <c r="G96" s="31" t="s">
        <v>408</v>
      </c>
      <c r="H96" s="22" t="s">
        <v>397</v>
      </c>
      <c r="I96" s="22" t="s">
        <v>403</v>
      </c>
      <c r="J96" s="31" t="s">
        <v>616</v>
      </c>
    </row>
    <row r="97" ht="42" customHeight="1" spans="1:10">
      <c r="A97" s="153" t="s">
        <v>354</v>
      </c>
      <c r="B97" s="22" t="s">
        <v>617</v>
      </c>
      <c r="C97" s="22" t="s">
        <v>386</v>
      </c>
      <c r="D97" s="22" t="s">
        <v>387</v>
      </c>
      <c r="E97" s="31" t="s">
        <v>618</v>
      </c>
      <c r="F97" s="22" t="s">
        <v>395</v>
      </c>
      <c r="G97" s="31" t="s">
        <v>396</v>
      </c>
      <c r="H97" s="22" t="s">
        <v>397</v>
      </c>
      <c r="I97" s="22" t="s">
        <v>391</v>
      </c>
      <c r="J97" s="31" t="s">
        <v>619</v>
      </c>
    </row>
    <row r="98" ht="42" customHeight="1" spans="1:10">
      <c r="A98" s="153" t="s">
        <v>354</v>
      </c>
      <c r="B98" s="22" t="s">
        <v>617</v>
      </c>
      <c r="C98" s="22" t="s">
        <v>386</v>
      </c>
      <c r="D98" s="22" t="s">
        <v>387</v>
      </c>
      <c r="E98" s="31" t="s">
        <v>620</v>
      </c>
      <c r="F98" s="22" t="s">
        <v>395</v>
      </c>
      <c r="G98" s="31" t="s">
        <v>621</v>
      </c>
      <c r="H98" s="22" t="s">
        <v>412</v>
      </c>
      <c r="I98" s="22" t="s">
        <v>391</v>
      </c>
      <c r="J98" s="31" t="s">
        <v>622</v>
      </c>
    </row>
    <row r="99" ht="42" customHeight="1" spans="1:10">
      <c r="A99" s="153" t="s">
        <v>354</v>
      </c>
      <c r="B99" s="22" t="s">
        <v>617</v>
      </c>
      <c r="C99" s="22" t="s">
        <v>386</v>
      </c>
      <c r="D99" s="22" t="s">
        <v>393</v>
      </c>
      <c r="E99" s="31" t="s">
        <v>623</v>
      </c>
      <c r="F99" s="22" t="s">
        <v>389</v>
      </c>
      <c r="G99" s="31" t="s">
        <v>421</v>
      </c>
      <c r="H99" s="22" t="s">
        <v>397</v>
      </c>
      <c r="I99" s="22" t="s">
        <v>391</v>
      </c>
      <c r="J99" s="31" t="s">
        <v>624</v>
      </c>
    </row>
    <row r="100" ht="42" customHeight="1" spans="1:10">
      <c r="A100" s="153" t="s">
        <v>354</v>
      </c>
      <c r="B100" s="22" t="s">
        <v>617</v>
      </c>
      <c r="C100" s="22" t="s">
        <v>386</v>
      </c>
      <c r="D100" s="22" t="s">
        <v>423</v>
      </c>
      <c r="E100" s="31" t="s">
        <v>625</v>
      </c>
      <c r="F100" s="22" t="s">
        <v>395</v>
      </c>
      <c r="G100" s="31" t="s">
        <v>626</v>
      </c>
      <c r="H100" s="22" t="s">
        <v>426</v>
      </c>
      <c r="I100" s="22" t="s">
        <v>391</v>
      </c>
      <c r="J100" s="31" t="s">
        <v>627</v>
      </c>
    </row>
    <row r="101" ht="42" customHeight="1" spans="1:10">
      <c r="A101" s="153" t="s">
        <v>354</v>
      </c>
      <c r="B101" s="22" t="s">
        <v>617</v>
      </c>
      <c r="C101" s="22" t="s">
        <v>386</v>
      </c>
      <c r="D101" s="22" t="s">
        <v>492</v>
      </c>
      <c r="E101" s="31" t="s">
        <v>493</v>
      </c>
      <c r="F101" s="22" t="s">
        <v>395</v>
      </c>
      <c r="G101" s="31" t="s">
        <v>628</v>
      </c>
      <c r="H101" s="22" t="s">
        <v>495</v>
      </c>
      <c r="I101" s="22" t="s">
        <v>391</v>
      </c>
      <c r="J101" s="31" t="s">
        <v>629</v>
      </c>
    </row>
    <row r="102" ht="42" customHeight="1" spans="1:10">
      <c r="A102" s="153" t="s">
        <v>354</v>
      </c>
      <c r="B102" s="22" t="s">
        <v>617</v>
      </c>
      <c r="C102" s="22" t="s">
        <v>398</v>
      </c>
      <c r="D102" s="22" t="s">
        <v>399</v>
      </c>
      <c r="E102" s="31" t="s">
        <v>630</v>
      </c>
      <c r="F102" s="22" t="s">
        <v>395</v>
      </c>
      <c r="G102" s="31" t="s">
        <v>631</v>
      </c>
      <c r="H102" s="22" t="s">
        <v>430</v>
      </c>
      <c r="I102" s="22" t="s">
        <v>403</v>
      </c>
      <c r="J102" s="31" t="s">
        <v>632</v>
      </c>
    </row>
    <row r="103" ht="42" customHeight="1" spans="1:10">
      <c r="A103" s="153" t="s">
        <v>354</v>
      </c>
      <c r="B103" s="22" t="s">
        <v>617</v>
      </c>
      <c r="C103" s="22" t="s">
        <v>405</v>
      </c>
      <c r="D103" s="22" t="s">
        <v>406</v>
      </c>
      <c r="E103" s="31" t="s">
        <v>434</v>
      </c>
      <c r="F103" s="22" t="s">
        <v>389</v>
      </c>
      <c r="G103" s="31" t="s">
        <v>435</v>
      </c>
      <c r="H103" s="22" t="s">
        <v>397</v>
      </c>
      <c r="I103" s="22" t="s">
        <v>391</v>
      </c>
      <c r="J103" s="31" t="s">
        <v>633</v>
      </c>
    </row>
    <row r="104" ht="42" customHeight="1" spans="1:10">
      <c r="A104" s="153" t="s">
        <v>350</v>
      </c>
      <c r="B104" s="22" t="s">
        <v>634</v>
      </c>
      <c r="C104" s="22" t="s">
        <v>386</v>
      </c>
      <c r="D104" s="22" t="s">
        <v>387</v>
      </c>
      <c r="E104" s="31" t="s">
        <v>635</v>
      </c>
      <c r="F104" s="22" t="s">
        <v>395</v>
      </c>
      <c r="G104" s="31" t="s">
        <v>636</v>
      </c>
      <c r="H104" s="22" t="s">
        <v>637</v>
      </c>
      <c r="I104" s="22" t="s">
        <v>391</v>
      </c>
      <c r="J104" s="31" t="s">
        <v>638</v>
      </c>
    </row>
    <row r="105" ht="42" customHeight="1" spans="1:10">
      <c r="A105" s="153" t="s">
        <v>350</v>
      </c>
      <c r="B105" s="22" t="s">
        <v>634</v>
      </c>
      <c r="C105" s="22" t="s">
        <v>386</v>
      </c>
      <c r="D105" s="22" t="s">
        <v>387</v>
      </c>
      <c r="E105" s="31" t="s">
        <v>639</v>
      </c>
      <c r="F105" s="22" t="s">
        <v>395</v>
      </c>
      <c r="G105" s="31" t="s">
        <v>640</v>
      </c>
      <c r="H105" s="22" t="s">
        <v>641</v>
      </c>
      <c r="I105" s="22" t="s">
        <v>391</v>
      </c>
      <c r="J105" s="31" t="s">
        <v>642</v>
      </c>
    </row>
    <row r="106" ht="42" customHeight="1" spans="1:10">
      <c r="A106" s="153" t="s">
        <v>350</v>
      </c>
      <c r="B106" s="22" t="s">
        <v>634</v>
      </c>
      <c r="C106" s="22" t="s">
        <v>386</v>
      </c>
      <c r="D106" s="22" t="s">
        <v>387</v>
      </c>
      <c r="E106" s="31" t="s">
        <v>643</v>
      </c>
      <c r="F106" s="22" t="s">
        <v>395</v>
      </c>
      <c r="G106" s="31" t="s">
        <v>644</v>
      </c>
      <c r="H106" s="22" t="s">
        <v>412</v>
      </c>
      <c r="I106" s="22" t="s">
        <v>391</v>
      </c>
      <c r="J106" s="31" t="s">
        <v>645</v>
      </c>
    </row>
    <row r="107" ht="42" customHeight="1" spans="1:10">
      <c r="A107" s="153" t="s">
        <v>350</v>
      </c>
      <c r="B107" s="22" t="s">
        <v>634</v>
      </c>
      <c r="C107" s="22" t="s">
        <v>386</v>
      </c>
      <c r="D107" s="22" t="s">
        <v>393</v>
      </c>
      <c r="E107" s="31" t="s">
        <v>646</v>
      </c>
      <c r="F107" s="22" t="s">
        <v>389</v>
      </c>
      <c r="G107" s="31" t="s">
        <v>647</v>
      </c>
      <c r="H107" s="22" t="s">
        <v>397</v>
      </c>
      <c r="I107" s="22" t="s">
        <v>391</v>
      </c>
      <c r="J107" s="31" t="s">
        <v>648</v>
      </c>
    </row>
    <row r="108" ht="42" customHeight="1" spans="1:10">
      <c r="A108" s="153" t="s">
        <v>350</v>
      </c>
      <c r="B108" s="22" t="s">
        <v>634</v>
      </c>
      <c r="C108" s="22" t="s">
        <v>386</v>
      </c>
      <c r="D108" s="22" t="s">
        <v>393</v>
      </c>
      <c r="E108" s="31" t="s">
        <v>649</v>
      </c>
      <c r="F108" s="22" t="s">
        <v>395</v>
      </c>
      <c r="G108" s="31" t="s">
        <v>448</v>
      </c>
      <c r="H108" s="22" t="s">
        <v>397</v>
      </c>
      <c r="I108" s="22" t="s">
        <v>391</v>
      </c>
      <c r="J108" s="31" t="s">
        <v>642</v>
      </c>
    </row>
    <row r="109" ht="42" customHeight="1" spans="1:10">
      <c r="A109" s="153" t="s">
        <v>350</v>
      </c>
      <c r="B109" s="22" t="s">
        <v>634</v>
      </c>
      <c r="C109" s="22" t="s">
        <v>386</v>
      </c>
      <c r="D109" s="22" t="s">
        <v>393</v>
      </c>
      <c r="E109" s="31" t="s">
        <v>650</v>
      </c>
      <c r="F109" s="22" t="s">
        <v>395</v>
      </c>
      <c r="G109" s="31" t="s">
        <v>448</v>
      </c>
      <c r="H109" s="22" t="s">
        <v>397</v>
      </c>
      <c r="I109" s="22" t="s">
        <v>391</v>
      </c>
      <c r="J109" s="31" t="s">
        <v>651</v>
      </c>
    </row>
    <row r="110" ht="42" customHeight="1" spans="1:10">
      <c r="A110" s="153" t="s">
        <v>350</v>
      </c>
      <c r="B110" s="22" t="s">
        <v>634</v>
      </c>
      <c r="C110" s="22" t="s">
        <v>386</v>
      </c>
      <c r="D110" s="22" t="s">
        <v>423</v>
      </c>
      <c r="E110" s="31" t="s">
        <v>489</v>
      </c>
      <c r="F110" s="22" t="s">
        <v>395</v>
      </c>
      <c r="G110" s="31" t="s">
        <v>652</v>
      </c>
      <c r="H110" s="22" t="s">
        <v>426</v>
      </c>
      <c r="I110" s="22" t="s">
        <v>391</v>
      </c>
      <c r="J110" s="31" t="s">
        <v>586</v>
      </c>
    </row>
    <row r="111" ht="42" customHeight="1" spans="1:10">
      <c r="A111" s="153" t="s">
        <v>350</v>
      </c>
      <c r="B111" s="22" t="s">
        <v>634</v>
      </c>
      <c r="C111" s="22" t="s">
        <v>398</v>
      </c>
      <c r="D111" s="22" t="s">
        <v>399</v>
      </c>
      <c r="E111" s="31" t="s">
        <v>653</v>
      </c>
      <c r="F111" s="22" t="s">
        <v>389</v>
      </c>
      <c r="G111" s="31" t="s">
        <v>467</v>
      </c>
      <c r="H111" s="22" t="s">
        <v>397</v>
      </c>
      <c r="I111" s="22" t="s">
        <v>403</v>
      </c>
      <c r="J111" s="31" t="s">
        <v>654</v>
      </c>
    </row>
    <row r="112" ht="42" customHeight="1" spans="1:10">
      <c r="A112" s="153" t="s">
        <v>350</v>
      </c>
      <c r="B112" s="22" t="s">
        <v>634</v>
      </c>
      <c r="C112" s="22" t="s">
        <v>405</v>
      </c>
      <c r="D112" s="22" t="s">
        <v>406</v>
      </c>
      <c r="E112" s="31" t="s">
        <v>655</v>
      </c>
      <c r="F112" s="22" t="s">
        <v>395</v>
      </c>
      <c r="G112" s="31" t="s">
        <v>435</v>
      </c>
      <c r="H112" s="22" t="s">
        <v>397</v>
      </c>
      <c r="I112" s="22" t="s">
        <v>403</v>
      </c>
      <c r="J112" s="31" t="s">
        <v>656</v>
      </c>
    </row>
    <row r="113" ht="42" customHeight="1" spans="1:10">
      <c r="A113" s="153" t="s">
        <v>315</v>
      </c>
      <c r="B113" s="22" t="s">
        <v>657</v>
      </c>
      <c r="C113" s="22" t="s">
        <v>386</v>
      </c>
      <c r="D113" s="22" t="s">
        <v>387</v>
      </c>
      <c r="E113" s="31" t="s">
        <v>658</v>
      </c>
      <c r="F113" s="22" t="s">
        <v>389</v>
      </c>
      <c r="G113" s="31" t="s">
        <v>659</v>
      </c>
      <c r="H113" s="22" t="s">
        <v>660</v>
      </c>
      <c r="I113" s="22" t="s">
        <v>391</v>
      </c>
      <c r="J113" s="31" t="s">
        <v>661</v>
      </c>
    </row>
    <row r="114" ht="42" customHeight="1" spans="1:10">
      <c r="A114" s="153" t="s">
        <v>315</v>
      </c>
      <c r="B114" s="22" t="s">
        <v>657</v>
      </c>
      <c r="C114" s="22" t="s">
        <v>386</v>
      </c>
      <c r="D114" s="22" t="s">
        <v>387</v>
      </c>
      <c r="E114" s="31" t="s">
        <v>662</v>
      </c>
      <c r="F114" s="22" t="s">
        <v>389</v>
      </c>
      <c r="G114" s="31" t="s">
        <v>663</v>
      </c>
      <c r="H114" s="22" t="s">
        <v>637</v>
      </c>
      <c r="I114" s="22" t="s">
        <v>391</v>
      </c>
      <c r="J114" s="31" t="s">
        <v>664</v>
      </c>
    </row>
    <row r="115" ht="42" customHeight="1" spans="1:10">
      <c r="A115" s="153" t="s">
        <v>315</v>
      </c>
      <c r="B115" s="22" t="s">
        <v>657</v>
      </c>
      <c r="C115" s="22" t="s">
        <v>386</v>
      </c>
      <c r="D115" s="22" t="s">
        <v>387</v>
      </c>
      <c r="E115" s="31" t="s">
        <v>665</v>
      </c>
      <c r="F115" s="22" t="s">
        <v>389</v>
      </c>
      <c r="G115" s="31" t="s">
        <v>666</v>
      </c>
      <c r="H115" s="22" t="s">
        <v>637</v>
      </c>
      <c r="I115" s="22" t="s">
        <v>391</v>
      </c>
      <c r="J115" s="31" t="s">
        <v>667</v>
      </c>
    </row>
    <row r="116" ht="42" customHeight="1" spans="1:10">
      <c r="A116" s="153" t="s">
        <v>315</v>
      </c>
      <c r="B116" s="22" t="s">
        <v>657</v>
      </c>
      <c r="C116" s="22" t="s">
        <v>386</v>
      </c>
      <c r="D116" s="22" t="s">
        <v>387</v>
      </c>
      <c r="E116" s="31" t="s">
        <v>668</v>
      </c>
      <c r="F116" s="22" t="s">
        <v>389</v>
      </c>
      <c r="G116" s="31" t="s">
        <v>669</v>
      </c>
      <c r="H116" s="22" t="s">
        <v>670</v>
      </c>
      <c r="I116" s="22" t="s">
        <v>391</v>
      </c>
      <c r="J116" s="31" t="s">
        <v>671</v>
      </c>
    </row>
    <row r="117" ht="42" customHeight="1" spans="1:10">
      <c r="A117" s="153" t="s">
        <v>315</v>
      </c>
      <c r="B117" s="22" t="s">
        <v>657</v>
      </c>
      <c r="C117" s="22" t="s">
        <v>386</v>
      </c>
      <c r="D117" s="22" t="s">
        <v>393</v>
      </c>
      <c r="E117" s="31" t="s">
        <v>672</v>
      </c>
      <c r="F117" s="22" t="s">
        <v>395</v>
      </c>
      <c r="G117" s="31" t="s">
        <v>396</v>
      </c>
      <c r="H117" s="22" t="s">
        <v>397</v>
      </c>
      <c r="I117" s="22" t="s">
        <v>391</v>
      </c>
      <c r="J117" s="31" t="s">
        <v>673</v>
      </c>
    </row>
    <row r="118" ht="42" customHeight="1" spans="1:10">
      <c r="A118" s="153" t="s">
        <v>315</v>
      </c>
      <c r="B118" s="22" t="s">
        <v>657</v>
      </c>
      <c r="C118" s="22" t="s">
        <v>386</v>
      </c>
      <c r="D118" s="22" t="s">
        <v>393</v>
      </c>
      <c r="E118" s="31" t="s">
        <v>674</v>
      </c>
      <c r="F118" s="22" t="s">
        <v>395</v>
      </c>
      <c r="G118" s="31" t="s">
        <v>396</v>
      </c>
      <c r="H118" s="22" t="s">
        <v>397</v>
      </c>
      <c r="I118" s="22" t="s">
        <v>391</v>
      </c>
      <c r="J118" s="31" t="s">
        <v>675</v>
      </c>
    </row>
    <row r="119" ht="42" customHeight="1" spans="1:10">
      <c r="A119" s="153" t="s">
        <v>315</v>
      </c>
      <c r="B119" s="22" t="s">
        <v>657</v>
      </c>
      <c r="C119" s="22" t="s">
        <v>386</v>
      </c>
      <c r="D119" s="22" t="s">
        <v>423</v>
      </c>
      <c r="E119" s="31" t="s">
        <v>676</v>
      </c>
      <c r="F119" s="22" t="s">
        <v>395</v>
      </c>
      <c r="G119" s="31">
        <v>1</v>
      </c>
      <c r="H119" s="22" t="s">
        <v>426</v>
      </c>
      <c r="I119" s="22" t="s">
        <v>391</v>
      </c>
      <c r="J119" s="31" t="s">
        <v>677</v>
      </c>
    </row>
    <row r="120" ht="42" customHeight="1" spans="1:10">
      <c r="A120" s="153" t="s">
        <v>315</v>
      </c>
      <c r="B120" s="22" t="s">
        <v>657</v>
      </c>
      <c r="C120" s="22" t="s">
        <v>386</v>
      </c>
      <c r="D120" s="22" t="s">
        <v>492</v>
      </c>
      <c r="E120" s="31" t="s">
        <v>493</v>
      </c>
      <c r="F120" s="22" t="s">
        <v>490</v>
      </c>
      <c r="G120" s="31" t="s">
        <v>494</v>
      </c>
      <c r="H120" s="22" t="s">
        <v>678</v>
      </c>
      <c r="I120" s="22" t="s">
        <v>391</v>
      </c>
      <c r="J120" s="31" t="s">
        <v>496</v>
      </c>
    </row>
    <row r="121" ht="42" customHeight="1" spans="1:10">
      <c r="A121" s="153" t="s">
        <v>315</v>
      </c>
      <c r="B121" s="22" t="s">
        <v>657</v>
      </c>
      <c r="C121" s="22" t="s">
        <v>398</v>
      </c>
      <c r="D121" s="22" t="s">
        <v>399</v>
      </c>
      <c r="E121" s="31" t="s">
        <v>679</v>
      </c>
      <c r="F121" s="22" t="s">
        <v>395</v>
      </c>
      <c r="G121" s="31" t="s">
        <v>453</v>
      </c>
      <c r="H121" s="22" t="s">
        <v>445</v>
      </c>
      <c r="I121" s="22" t="s">
        <v>403</v>
      </c>
      <c r="J121" s="31" t="s">
        <v>680</v>
      </c>
    </row>
    <row r="122" ht="42" customHeight="1" spans="1:10">
      <c r="A122" s="153" t="s">
        <v>315</v>
      </c>
      <c r="B122" s="22" t="s">
        <v>657</v>
      </c>
      <c r="C122" s="22" t="s">
        <v>405</v>
      </c>
      <c r="D122" s="22" t="s">
        <v>406</v>
      </c>
      <c r="E122" s="31" t="s">
        <v>406</v>
      </c>
      <c r="F122" s="22" t="s">
        <v>389</v>
      </c>
      <c r="G122" s="31" t="s">
        <v>408</v>
      </c>
      <c r="H122" s="22" t="s">
        <v>397</v>
      </c>
      <c r="I122" s="22" t="s">
        <v>391</v>
      </c>
      <c r="J122" s="31" t="s">
        <v>681</v>
      </c>
    </row>
    <row r="123" ht="42" customHeight="1" spans="1:10">
      <c r="A123" s="153" t="s">
        <v>352</v>
      </c>
      <c r="B123" s="22" t="s">
        <v>682</v>
      </c>
      <c r="C123" s="22" t="s">
        <v>386</v>
      </c>
      <c r="D123" s="22" t="s">
        <v>387</v>
      </c>
      <c r="E123" s="31" t="s">
        <v>683</v>
      </c>
      <c r="F123" s="22" t="s">
        <v>389</v>
      </c>
      <c r="G123" s="31">
        <v>1650</v>
      </c>
      <c r="H123" s="22" t="s">
        <v>412</v>
      </c>
      <c r="I123" s="22" t="s">
        <v>391</v>
      </c>
      <c r="J123" s="31" t="s">
        <v>684</v>
      </c>
    </row>
    <row r="124" ht="42" customHeight="1" spans="1:10">
      <c r="A124" s="153" t="s">
        <v>352</v>
      </c>
      <c r="B124" s="22" t="s">
        <v>685</v>
      </c>
      <c r="C124" s="22" t="s">
        <v>386</v>
      </c>
      <c r="D124" s="22" t="s">
        <v>387</v>
      </c>
      <c r="E124" s="31" t="s">
        <v>686</v>
      </c>
      <c r="F124" s="22" t="s">
        <v>389</v>
      </c>
      <c r="G124" s="31">
        <v>1500</v>
      </c>
      <c r="H124" s="22" t="s">
        <v>412</v>
      </c>
      <c r="I124" s="22" t="s">
        <v>391</v>
      </c>
      <c r="J124" s="31" t="s">
        <v>687</v>
      </c>
    </row>
    <row r="125" ht="42" customHeight="1" spans="1:10">
      <c r="A125" s="153" t="s">
        <v>352</v>
      </c>
      <c r="B125" s="22" t="s">
        <v>685</v>
      </c>
      <c r="C125" s="22" t="s">
        <v>386</v>
      </c>
      <c r="D125" s="22" t="s">
        <v>387</v>
      </c>
      <c r="E125" s="31" t="s">
        <v>688</v>
      </c>
      <c r="F125" s="22" t="s">
        <v>389</v>
      </c>
      <c r="G125" s="31" t="s">
        <v>689</v>
      </c>
      <c r="H125" s="22" t="s">
        <v>412</v>
      </c>
      <c r="I125" s="22" t="s">
        <v>391</v>
      </c>
      <c r="J125" s="31" t="s">
        <v>690</v>
      </c>
    </row>
    <row r="126" ht="42" customHeight="1" spans="1:10">
      <c r="A126" s="153" t="s">
        <v>352</v>
      </c>
      <c r="B126" s="22" t="s">
        <v>685</v>
      </c>
      <c r="C126" s="22" t="s">
        <v>386</v>
      </c>
      <c r="D126" s="22" t="s">
        <v>393</v>
      </c>
      <c r="E126" s="31" t="s">
        <v>691</v>
      </c>
      <c r="F126" s="22" t="s">
        <v>395</v>
      </c>
      <c r="G126" s="31" t="s">
        <v>692</v>
      </c>
      <c r="H126" s="22" t="s">
        <v>693</v>
      </c>
      <c r="I126" s="22" t="s">
        <v>391</v>
      </c>
      <c r="J126" s="31" t="s">
        <v>694</v>
      </c>
    </row>
    <row r="127" ht="42" customHeight="1" spans="1:10">
      <c r="A127" s="153" t="s">
        <v>352</v>
      </c>
      <c r="B127" s="22" t="s">
        <v>685</v>
      </c>
      <c r="C127" s="22" t="s">
        <v>386</v>
      </c>
      <c r="D127" s="22" t="s">
        <v>393</v>
      </c>
      <c r="E127" s="31" t="s">
        <v>695</v>
      </c>
      <c r="F127" s="22" t="s">
        <v>395</v>
      </c>
      <c r="G127" s="31" t="s">
        <v>696</v>
      </c>
      <c r="H127" s="22" t="s">
        <v>693</v>
      </c>
      <c r="I127" s="22" t="s">
        <v>391</v>
      </c>
      <c r="J127" s="31" t="s">
        <v>697</v>
      </c>
    </row>
    <row r="128" ht="42" customHeight="1" spans="1:10">
      <c r="A128" s="153" t="s">
        <v>352</v>
      </c>
      <c r="B128" s="22" t="s">
        <v>685</v>
      </c>
      <c r="C128" s="22" t="s">
        <v>386</v>
      </c>
      <c r="D128" s="22" t="s">
        <v>393</v>
      </c>
      <c r="E128" s="31" t="s">
        <v>698</v>
      </c>
      <c r="F128" s="22" t="s">
        <v>395</v>
      </c>
      <c r="G128" s="31" t="s">
        <v>692</v>
      </c>
      <c r="H128" s="22" t="s">
        <v>693</v>
      </c>
      <c r="I128" s="22" t="s">
        <v>391</v>
      </c>
      <c r="J128" s="31" t="s">
        <v>699</v>
      </c>
    </row>
    <row r="129" ht="42" customHeight="1" spans="1:10">
      <c r="A129" s="153" t="s">
        <v>352</v>
      </c>
      <c r="B129" s="22" t="s">
        <v>685</v>
      </c>
      <c r="C129" s="22" t="s">
        <v>386</v>
      </c>
      <c r="D129" s="22" t="s">
        <v>423</v>
      </c>
      <c r="E129" s="31" t="s">
        <v>700</v>
      </c>
      <c r="F129" s="22" t="s">
        <v>395</v>
      </c>
      <c r="G129" s="31">
        <v>2025</v>
      </c>
      <c r="H129" s="22" t="s">
        <v>426</v>
      </c>
      <c r="I129" s="22" t="s">
        <v>391</v>
      </c>
      <c r="J129" s="31" t="s">
        <v>627</v>
      </c>
    </row>
    <row r="130" ht="42" customHeight="1" spans="1:10">
      <c r="A130" s="153" t="s">
        <v>352</v>
      </c>
      <c r="B130" s="22" t="s">
        <v>685</v>
      </c>
      <c r="C130" s="22" t="s">
        <v>398</v>
      </c>
      <c r="D130" s="22" t="s">
        <v>399</v>
      </c>
      <c r="E130" s="31" t="s">
        <v>701</v>
      </c>
      <c r="F130" s="22" t="s">
        <v>395</v>
      </c>
      <c r="G130" s="31" t="s">
        <v>453</v>
      </c>
      <c r="H130" s="22" t="s">
        <v>430</v>
      </c>
      <c r="I130" s="22" t="s">
        <v>403</v>
      </c>
      <c r="J130" s="31" t="s">
        <v>702</v>
      </c>
    </row>
    <row r="131" ht="42" customHeight="1" spans="1:10">
      <c r="A131" s="153" t="s">
        <v>352</v>
      </c>
      <c r="B131" s="22" t="s">
        <v>685</v>
      </c>
      <c r="C131" s="22" t="s">
        <v>405</v>
      </c>
      <c r="D131" s="22" t="s">
        <v>406</v>
      </c>
      <c r="E131" s="31" t="s">
        <v>434</v>
      </c>
      <c r="F131" s="22" t="s">
        <v>395</v>
      </c>
      <c r="G131" s="31" t="s">
        <v>435</v>
      </c>
      <c r="H131" s="22" t="s">
        <v>397</v>
      </c>
      <c r="I131" s="22" t="s">
        <v>391</v>
      </c>
      <c r="J131" s="31" t="s">
        <v>436</v>
      </c>
    </row>
    <row r="132" ht="42" customHeight="1" spans="1:10">
      <c r="A132" s="153" t="s">
        <v>329</v>
      </c>
      <c r="B132" s="22" t="s">
        <v>703</v>
      </c>
      <c r="C132" s="22" t="s">
        <v>386</v>
      </c>
      <c r="D132" s="22" t="s">
        <v>387</v>
      </c>
      <c r="E132" s="31" t="s">
        <v>704</v>
      </c>
      <c r="F132" s="22" t="s">
        <v>490</v>
      </c>
      <c r="G132" s="31" t="s">
        <v>705</v>
      </c>
      <c r="H132" s="22" t="s">
        <v>412</v>
      </c>
      <c r="I132" s="22" t="s">
        <v>391</v>
      </c>
      <c r="J132" s="31" t="s">
        <v>706</v>
      </c>
    </row>
    <row r="133" ht="42" customHeight="1" spans="1:10">
      <c r="A133" s="153" t="s">
        <v>329</v>
      </c>
      <c r="B133" s="22" t="s">
        <v>703</v>
      </c>
      <c r="C133" s="22" t="s">
        <v>386</v>
      </c>
      <c r="D133" s="22" t="s">
        <v>387</v>
      </c>
      <c r="E133" s="31" t="s">
        <v>707</v>
      </c>
      <c r="F133" s="22" t="s">
        <v>389</v>
      </c>
      <c r="G133" s="31" t="s">
        <v>708</v>
      </c>
      <c r="H133" s="22" t="s">
        <v>412</v>
      </c>
      <c r="I133" s="22" t="s">
        <v>391</v>
      </c>
      <c r="J133" s="31" t="s">
        <v>709</v>
      </c>
    </row>
    <row r="134" ht="42" customHeight="1" spans="1:10">
      <c r="A134" s="153" t="s">
        <v>329</v>
      </c>
      <c r="B134" s="22" t="s">
        <v>703</v>
      </c>
      <c r="C134" s="22" t="s">
        <v>386</v>
      </c>
      <c r="D134" s="22" t="s">
        <v>393</v>
      </c>
      <c r="E134" s="31" t="s">
        <v>710</v>
      </c>
      <c r="F134" s="22" t="s">
        <v>395</v>
      </c>
      <c r="G134" s="31" t="s">
        <v>396</v>
      </c>
      <c r="H134" s="22" t="s">
        <v>397</v>
      </c>
      <c r="I134" s="22" t="s">
        <v>391</v>
      </c>
      <c r="J134" s="31" t="s">
        <v>711</v>
      </c>
    </row>
    <row r="135" ht="42" customHeight="1" spans="1:10">
      <c r="A135" s="153" t="s">
        <v>329</v>
      </c>
      <c r="B135" s="22" t="s">
        <v>703</v>
      </c>
      <c r="C135" s="22" t="s">
        <v>386</v>
      </c>
      <c r="D135" s="22" t="s">
        <v>393</v>
      </c>
      <c r="E135" s="31" t="s">
        <v>712</v>
      </c>
      <c r="F135" s="22" t="s">
        <v>395</v>
      </c>
      <c r="G135" s="31" t="s">
        <v>713</v>
      </c>
      <c r="H135" s="22" t="s">
        <v>445</v>
      </c>
      <c r="I135" s="22" t="s">
        <v>403</v>
      </c>
      <c r="J135" s="31" t="s">
        <v>714</v>
      </c>
    </row>
    <row r="136" ht="42" customHeight="1" spans="1:10">
      <c r="A136" s="153" t="s">
        <v>329</v>
      </c>
      <c r="B136" s="22" t="s">
        <v>703</v>
      </c>
      <c r="C136" s="22" t="s">
        <v>386</v>
      </c>
      <c r="D136" s="22" t="s">
        <v>423</v>
      </c>
      <c r="E136" s="31" t="s">
        <v>700</v>
      </c>
      <c r="F136" s="22" t="s">
        <v>395</v>
      </c>
      <c r="G136" s="31">
        <v>1</v>
      </c>
      <c r="H136" s="22" t="s">
        <v>426</v>
      </c>
      <c r="I136" s="22" t="s">
        <v>391</v>
      </c>
      <c r="J136" s="31" t="s">
        <v>506</v>
      </c>
    </row>
    <row r="137" ht="42" customHeight="1" spans="1:10">
      <c r="A137" s="153" t="s">
        <v>329</v>
      </c>
      <c r="B137" s="22" t="s">
        <v>703</v>
      </c>
      <c r="C137" s="22" t="s">
        <v>386</v>
      </c>
      <c r="D137" s="22" t="s">
        <v>492</v>
      </c>
      <c r="E137" s="31" t="s">
        <v>493</v>
      </c>
      <c r="F137" s="22" t="s">
        <v>395</v>
      </c>
      <c r="G137" s="31" t="s">
        <v>518</v>
      </c>
      <c r="H137" s="22" t="s">
        <v>495</v>
      </c>
      <c r="I137" s="22" t="s">
        <v>391</v>
      </c>
      <c r="J137" s="31" t="s">
        <v>715</v>
      </c>
    </row>
    <row r="138" ht="42" customHeight="1" spans="1:10">
      <c r="A138" s="153" t="s">
        <v>329</v>
      </c>
      <c r="B138" s="22" t="s">
        <v>703</v>
      </c>
      <c r="C138" s="22" t="s">
        <v>398</v>
      </c>
      <c r="D138" s="22" t="s">
        <v>399</v>
      </c>
      <c r="E138" s="31" t="s">
        <v>716</v>
      </c>
      <c r="F138" s="22" t="s">
        <v>395</v>
      </c>
      <c r="G138" s="31" t="s">
        <v>717</v>
      </c>
      <c r="H138" s="22" t="s">
        <v>445</v>
      </c>
      <c r="I138" s="22" t="s">
        <v>403</v>
      </c>
      <c r="J138" s="31" t="s">
        <v>718</v>
      </c>
    </row>
    <row r="139" ht="42" customHeight="1" spans="1:10">
      <c r="A139" s="153" t="s">
        <v>329</v>
      </c>
      <c r="B139" s="22" t="s">
        <v>703</v>
      </c>
      <c r="C139" s="22" t="s">
        <v>405</v>
      </c>
      <c r="D139" s="22" t="s">
        <v>406</v>
      </c>
      <c r="E139" s="31" t="s">
        <v>719</v>
      </c>
      <c r="F139" s="22" t="s">
        <v>389</v>
      </c>
      <c r="G139" s="31" t="s">
        <v>408</v>
      </c>
      <c r="H139" s="22" t="s">
        <v>397</v>
      </c>
      <c r="I139" s="22" t="s">
        <v>391</v>
      </c>
      <c r="J139" s="31" t="s">
        <v>720</v>
      </c>
    </row>
    <row r="140" ht="42" customHeight="1" spans="1:10">
      <c r="A140" s="153" t="s">
        <v>372</v>
      </c>
      <c r="B140" s="22" t="s">
        <v>721</v>
      </c>
      <c r="C140" s="22" t="s">
        <v>386</v>
      </c>
      <c r="D140" s="22" t="s">
        <v>387</v>
      </c>
      <c r="E140" s="31" t="s">
        <v>722</v>
      </c>
      <c r="F140" s="22" t="s">
        <v>395</v>
      </c>
      <c r="G140" s="31">
        <v>1</v>
      </c>
      <c r="H140" s="22" t="s">
        <v>600</v>
      </c>
      <c r="I140" s="22" t="s">
        <v>391</v>
      </c>
      <c r="J140" s="31" t="s">
        <v>723</v>
      </c>
    </row>
    <row r="141" ht="42" customHeight="1" spans="1:10">
      <c r="A141" s="153" t="s">
        <v>372</v>
      </c>
      <c r="B141" s="22" t="s">
        <v>721</v>
      </c>
      <c r="C141" s="22" t="s">
        <v>386</v>
      </c>
      <c r="D141" s="22" t="s">
        <v>393</v>
      </c>
      <c r="E141" s="31" t="s">
        <v>724</v>
      </c>
      <c r="F141" s="22" t="s">
        <v>395</v>
      </c>
      <c r="G141" s="31" t="s">
        <v>396</v>
      </c>
      <c r="H141" s="22" t="s">
        <v>397</v>
      </c>
      <c r="I141" s="22" t="s">
        <v>391</v>
      </c>
      <c r="J141" s="31" t="s">
        <v>725</v>
      </c>
    </row>
    <row r="142" ht="42" customHeight="1" spans="1:10">
      <c r="A142" s="153" t="s">
        <v>372</v>
      </c>
      <c r="B142" s="22" t="s">
        <v>721</v>
      </c>
      <c r="C142" s="22" t="s">
        <v>386</v>
      </c>
      <c r="D142" s="22" t="s">
        <v>423</v>
      </c>
      <c r="E142" s="31" t="s">
        <v>489</v>
      </c>
      <c r="F142" s="22" t="s">
        <v>395</v>
      </c>
      <c r="G142" s="31" t="s">
        <v>652</v>
      </c>
      <c r="H142" s="22" t="s">
        <v>426</v>
      </c>
      <c r="I142" s="22" t="s">
        <v>391</v>
      </c>
      <c r="J142" s="31" t="s">
        <v>586</v>
      </c>
    </row>
    <row r="143" ht="42" customHeight="1" spans="1:10">
      <c r="A143" s="153" t="s">
        <v>372</v>
      </c>
      <c r="B143" s="22" t="s">
        <v>721</v>
      </c>
      <c r="C143" s="22" t="s">
        <v>386</v>
      </c>
      <c r="D143" s="22" t="s">
        <v>492</v>
      </c>
      <c r="E143" s="31" t="s">
        <v>493</v>
      </c>
      <c r="F143" s="22" t="s">
        <v>490</v>
      </c>
      <c r="G143" s="31" t="s">
        <v>726</v>
      </c>
      <c r="H143" s="22" t="s">
        <v>495</v>
      </c>
      <c r="I143" s="22" t="s">
        <v>391</v>
      </c>
      <c r="J143" s="31" t="s">
        <v>727</v>
      </c>
    </row>
    <row r="144" ht="42" customHeight="1" spans="1:10">
      <c r="A144" s="153" t="s">
        <v>372</v>
      </c>
      <c r="B144" s="22" t="s">
        <v>721</v>
      </c>
      <c r="C144" s="22" t="s">
        <v>398</v>
      </c>
      <c r="D144" s="22" t="s">
        <v>399</v>
      </c>
      <c r="E144" s="31" t="s">
        <v>728</v>
      </c>
      <c r="F144" s="22" t="s">
        <v>395</v>
      </c>
      <c r="G144" s="31" t="s">
        <v>631</v>
      </c>
      <c r="H144" s="22" t="s">
        <v>445</v>
      </c>
      <c r="I144" s="22" t="s">
        <v>403</v>
      </c>
      <c r="J144" s="31" t="s">
        <v>729</v>
      </c>
    </row>
    <row r="145" ht="42" customHeight="1" spans="1:10">
      <c r="A145" s="153" t="s">
        <v>372</v>
      </c>
      <c r="B145" s="22" t="s">
        <v>721</v>
      </c>
      <c r="C145" s="22" t="s">
        <v>405</v>
      </c>
      <c r="D145" s="22" t="s">
        <v>406</v>
      </c>
      <c r="E145" s="31" t="s">
        <v>730</v>
      </c>
      <c r="F145" s="22" t="s">
        <v>395</v>
      </c>
      <c r="G145" s="31" t="s">
        <v>435</v>
      </c>
      <c r="H145" s="22" t="s">
        <v>397</v>
      </c>
      <c r="I145" s="22" t="s">
        <v>403</v>
      </c>
      <c r="J145" s="31" t="s">
        <v>731</v>
      </c>
    </row>
    <row r="146" ht="42" customHeight="1" spans="1:10">
      <c r="A146" s="153" t="s">
        <v>368</v>
      </c>
      <c r="B146" s="22" t="s">
        <v>732</v>
      </c>
      <c r="C146" s="22" t="s">
        <v>386</v>
      </c>
      <c r="D146" s="22" t="s">
        <v>387</v>
      </c>
      <c r="E146" s="31" t="s">
        <v>733</v>
      </c>
      <c r="F146" s="22" t="s">
        <v>395</v>
      </c>
      <c r="G146" s="31">
        <v>1</v>
      </c>
      <c r="H146" s="22" t="s">
        <v>430</v>
      </c>
      <c r="I146" s="22" t="s">
        <v>391</v>
      </c>
      <c r="J146" s="31" t="s">
        <v>734</v>
      </c>
    </row>
    <row r="147" ht="42" customHeight="1" spans="1:10">
      <c r="A147" s="153" t="s">
        <v>368</v>
      </c>
      <c r="B147" s="22" t="s">
        <v>732</v>
      </c>
      <c r="C147" s="22" t="s">
        <v>386</v>
      </c>
      <c r="D147" s="22" t="s">
        <v>393</v>
      </c>
      <c r="E147" s="31" t="s">
        <v>735</v>
      </c>
      <c r="F147" s="22" t="s">
        <v>395</v>
      </c>
      <c r="G147" s="31" t="s">
        <v>396</v>
      </c>
      <c r="H147" s="22" t="s">
        <v>397</v>
      </c>
      <c r="I147" s="22" t="s">
        <v>391</v>
      </c>
      <c r="J147" s="31" t="s">
        <v>736</v>
      </c>
    </row>
    <row r="148" ht="42" customHeight="1" spans="1:10">
      <c r="A148" s="153" t="s">
        <v>368</v>
      </c>
      <c r="B148" s="22" t="s">
        <v>732</v>
      </c>
      <c r="C148" s="22" t="s">
        <v>386</v>
      </c>
      <c r="D148" s="22" t="s">
        <v>423</v>
      </c>
      <c r="E148" s="31" t="s">
        <v>489</v>
      </c>
      <c r="F148" s="22" t="s">
        <v>490</v>
      </c>
      <c r="G148" s="31">
        <v>1</v>
      </c>
      <c r="H148" s="22" t="s">
        <v>426</v>
      </c>
      <c r="I148" s="22" t="s">
        <v>391</v>
      </c>
      <c r="J148" s="31" t="s">
        <v>737</v>
      </c>
    </row>
    <row r="149" ht="42" customHeight="1" spans="1:10">
      <c r="A149" s="153" t="s">
        <v>368</v>
      </c>
      <c r="B149" s="22" t="s">
        <v>732</v>
      </c>
      <c r="C149" s="22" t="s">
        <v>386</v>
      </c>
      <c r="D149" s="22" t="s">
        <v>492</v>
      </c>
      <c r="E149" s="31" t="s">
        <v>493</v>
      </c>
      <c r="F149" s="22" t="s">
        <v>490</v>
      </c>
      <c r="G149" s="31" t="s">
        <v>494</v>
      </c>
      <c r="H149" s="22" t="s">
        <v>495</v>
      </c>
      <c r="I149" s="22" t="s">
        <v>391</v>
      </c>
      <c r="J149" s="31" t="s">
        <v>496</v>
      </c>
    </row>
    <row r="150" ht="42" customHeight="1" spans="1:10">
      <c r="A150" s="153" t="s">
        <v>368</v>
      </c>
      <c r="B150" s="22" t="s">
        <v>732</v>
      </c>
      <c r="C150" s="22" t="s">
        <v>398</v>
      </c>
      <c r="D150" s="22" t="s">
        <v>399</v>
      </c>
      <c r="E150" s="31" t="s">
        <v>738</v>
      </c>
      <c r="F150" s="22" t="s">
        <v>395</v>
      </c>
      <c r="G150" s="31" t="s">
        <v>472</v>
      </c>
      <c r="H150" s="22"/>
      <c r="I150" s="22" t="s">
        <v>403</v>
      </c>
      <c r="J150" s="31" t="s">
        <v>739</v>
      </c>
    </row>
    <row r="151" ht="42" customHeight="1" spans="1:10">
      <c r="A151" s="153" t="s">
        <v>368</v>
      </c>
      <c r="B151" s="22" t="s">
        <v>732</v>
      </c>
      <c r="C151" s="22" t="s">
        <v>398</v>
      </c>
      <c r="D151" s="22" t="s">
        <v>399</v>
      </c>
      <c r="E151" s="31" t="s">
        <v>740</v>
      </c>
      <c r="F151" s="22" t="s">
        <v>395</v>
      </c>
      <c r="G151" s="31" t="s">
        <v>401</v>
      </c>
      <c r="H151" s="22"/>
      <c r="I151" s="22" t="s">
        <v>403</v>
      </c>
      <c r="J151" s="31" t="s">
        <v>741</v>
      </c>
    </row>
    <row r="152" ht="42" customHeight="1" spans="1:10">
      <c r="A152" s="153" t="s">
        <v>368</v>
      </c>
      <c r="B152" s="22" t="s">
        <v>732</v>
      </c>
      <c r="C152" s="22" t="s">
        <v>405</v>
      </c>
      <c r="D152" s="22" t="s">
        <v>406</v>
      </c>
      <c r="E152" s="31" t="s">
        <v>742</v>
      </c>
      <c r="F152" s="22" t="s">
        <v>389</v>
      </c>
      <c r="G152" s="31" t="s">
        <v>408</v>
      </c>
      <c r="H152" s="22" t="s">
        <v>397</v>
      </c>
      <c r="I152" s="22" t="s">
        <v>403</v>
      </c>
      <c r="J152" s="31" t="s">
        <v>743</v>
      </c>
    </row>
    <row r="153" ht="42" customHeight="1" spans="1:10">
      <c r="A153" s="153" t="s">
        <v>358</v>
      </c>
      <c r="B153" s="22" t="s">
        <v>744</v>
      </c>
      <c r="C153" s="22" t="s">
        <v>386</v>
      </c>
      <c r="D153" s="22" t="s">
        <v>387</v>
      </c>
      <c r="E153" s="31" t="s">
        <v>745</v>
      </c>
      <c r="F153" s="22" t="s">
        <v>389</v>
      </c>
      <c r="G153" s="31" t="s">
        <v>746</v>
      </c>
      <c r="H153" s="22" t="s">
        <v>541</v>
      </c>
      <c r="I153" s="22" t="s">
        <v>391</v>
      </c>
      <c r="J153" s="31" t="s">
        <v>747</v>
      </c>
    </row>
    <row r="154" ht="42" customHeight="1" spans="1:10">
      <c r="A154" s="153" t="s">
        <v>358</v>
      </c>
      <c r="B154" s="22" t="s">
        <v>744</v>
      </c>
      <c r="C154" s="22" t="s">
        <v>386</v>
      </c>
      <c r="D154" s="22" t="s">
        <v>393</v>
      </c>
      <c r="E154" s="31" t="s">
        <v>748</v>
      </c>
      <c r="F154" s="22" t="s">
        <v>395</v>
      </c>
      <c r="G154" s="31" t="s">
        <v>396</v>
      </c>
      <c r="H154" s="22" t="s">
        <v>397</v>
      </c>
      <c r="I154" s="22" t="s">
        <v>391</v>
      </c>
      <c r="J154" s="31" t="s">
        <v>749</v>
      </c>
    </row>
    <row r="155" ht="42" customHeight="1" spans="1:10">
      <c r="A155" s="153" t="s">
        <v>358</v>
      </c>
      <c r="B155" s="22" t="s">
        <v>744</v>
      </c>
      <c r="C155" s="22" t="s">
        <v>386</v>
      </c>
      <c r="D155" s="22" t="s">
        <v>393</v>
      </c>
      <c r="E155" s="31" t="s">
        <v>750</v>
      </c>
      <c r="F155" s="22" t="s">
        <v>395</v>
      </c>
      <c r="G155" s="31" t="s">
        <v>396</v>
      </c>
      <c r="H155" s="22" t="s">
        <v>397</v>
      </c>
      <c r="I155" s="22" t="s">
        <v>391</v>
      </c>
      <c r="J155" s="31" t="s">
        <v>751</v>
      </c>
    </row>
    <row r="156" ht="42" customHeight="1" spans="1:10">
      <c r="A156" s="153" t="s">
        <v>358</v>
      </c>
      <c r="B156" s="22" t="s">
        <v>744</v>
      </c>
      <c r="C156" s="22" t="s">
        <v>386</v>
      </c>
      <c r="D156" s="22" t="s">
        <v>423</v>
      </c>
      <c r="E156" s="31" t="s">
        <v>752</v>
      </c>
      <c r="F156" s="22" t="s">
        <v>395</v>
      </c>
      <c r="G156" s="31" t="s">
        <v>753</v>
      </c>
      <c r="H156" s="22" t="s">
        <v>397</v>
      </c>
      <c r="I156" s="22" t="s">
        <v>391</v>
      </c>
      <c r="J156" s="31" t="s">
        <v>754</v>
      </c>
    </row>
    <row r="157" ht="42" customHeight="1" spans="1:10">
      <c r="A157" s="153" t="s">
        <v>358</v>
      </c>
      <c r="B157" s="22" t="s">
        <v>744</v>
      </c>
      <c r="C157" s="22" t="s">
        <v>386</v>
      </c>
      <c r="D157" s="22" t="s">
        <v>492</v>
      </c>
      <c r="E157" s="31" t="s">
        <v>493</v>
      </c>
      <c r="F157" s="22" t="s">
        <v>395</v>
      </c>
      <c r="G157" s="31" t="s">
        <v>628</v>
      </c>
      <c r="H157" s="22" t="s">
        <v>495</v>
      </c>
      <c r="I157" s="22" t="s">
        <v>391</v>
      </c>
      <c r="J157" s="31" t="s">
        <v>755</v>
      </c>
    </row>
    <row r="158" ht="42" customHeight="1" spans="1:10">
      <c r="A158" s="153" t="s">
        <v>358</v>
      </c>
      <c r="B158" s="22" t="s">
        <v>744</v>
      </c>
      <c r="C158" s="22" t="s">
        <v>398</v>
      </c>
      <c r="D158" s="22" t="s">
        <v>399</v>
      </c>
      <c r="E158" s="31" t="s">
        <v>452</v>
      </c>
      <c r="F158" s="22" t="s">
        <v>395</v>
      </c>
      <c r="G158" s="31" t="s">
        <v>453</v>
      </c>
      <c r="H158" s="22" t="s">
        <v>430</v>
      </c>
      <c r="I158" s="22" t="s">
        <v>403</v>
      </c>
      <c r="J158" s="31" t="s">
        <v>552</v>
      </c>
    </row>
    <row r="159" ht="42" customHeight="1" spans="1:10">
      <c r="A159" s="153" t="s">
        <v>358</v>
      </c>
      <c r="B159" s="22" t="s">
        <v>744</v>
      </c>
      <c r="C159" s="22" t="s">
        <v>405</v>
      </c>
      <c r="D159" s="22" t="s">
        <v>406</v>
      </c>
      <c r="E159" s="31" t="s">
        <v>434</v>
      </c>
      <c r="F159" s="22" t="s">
        <v>389</v>
      </c>
      <c r="G159" s="31" t="s">
        <v>435</v>
      </c>
      <c r="H159" s="22" t="s">
        <v>397</v>
      </c>
      <c r="I159" s="22" t="s">
        <v>391</v>
      </c>
      <c r="J159" s="31" t="s">
        <v>756</v>
      </c>
    </row>
    <row r="160" ht="42" customHeight="1" spans="1:10">
      <c r="A160" s="153" t="s">
        <v>370</v>
      </c>
      <c r="B160" s="22" t="s">
        <v>757</v>
      </c>
      <c r="C160" s="22" t="s">
        <v>386</v>
      </c>
      <c r="D160" s="22" t="s">
        <v>387</v>
      </c>
      <c r="E160" s="31" t="s">
        <v>758</v>
      </c>
      <c r="F160" s="22" t="s">
        <v>395</v>
      </c>
      <c r="G160" s="31" t="s">
        <v>759</v>
      </c>
      <c r="H160" s="22" t="s">
        <v>760</v>
      </c>
      <c r="I160" s="22" t="s">
        <v>391</v>
      </c>
      <c r="J160" s="31" t="s">
        <v>761</v>
      </c>
    </row>
    <row r="161" ht="42" customHeight="1" spans="1:10">
      <c r="A161" s="153" t="s">
        <v>370</v>
      </c>
      <c r="B161" s="22" t="s">
        <v>757</v>
      </c>
      <c r="C161" s="22" t="s">
        <v>386</v>
      </c>
      <c r="D161" s="22" t="s">
        <v>387</v>
      </c>
      <c r="E161" s="31" t="s">
        <v>762</v>
      </c>
      <c r="F161" s="22" t="s">
        <v>395</v>
      </c>
      <c r="G161" s="31" t="s">
        <v>763</v>
      </c>
      <c r="H161" s="22" t="s">
        <v>760</v>
      </c>
      <c r="I161" s="22" t="s">
        <v>391</v>
      </c>
      <c r="J161" s="31" t="s">
        <v>764</v>
      </c>
    </row>
    <row r="162" ht="42" customHeight="1" spans="1:10">
      <c r="A162" s="153" t="s">
        <v>370</v>
      </c>
      <c r="B162" s="22" t="s">
        <v>757</v>
      </c>
      <c r="C162" s="22" t="s">
        <v>386</v>
      </c>
      <c r="D162" s="22" t="s">
        <v>387</v>
      </c>
      <c r="E162" s="31" t="s">
        <v>765</v>
      </c>
      <c r="F162" s="22" t="s">
        <v>395</v>
      </c>
      <c r="G162" s="31">
        <v>1</v>
      </c>
      <c r="H162" s="22" t="s">
        <v>760</v>
      </c>
      <c r="I162" s="22" t="s">
        <v>391</v>
      </c>
      <c r="J162" s="31" t="s">
        <v>766</v>
      </c>
    </row>
    <row r="163" ht="42" customHeight="1" spans="1:10">
      <c r="A163" s="153" t="s">
        <v>370</v>
      </c>
      <c r="B163" s="22" t="s">
        <v>757</v>
      </c>
      <c r="C163" s="22" t="s">
        <v>386</v>
      </c>
      <c r="D163" s="22" t="s">
        <v>387</v>
      </c>
      <c r="E163" s="31" t="s">
        <v>767</v>
      </c>
      <c r="F163" s="22" t="s">
        <v>395</v>
      </c>
      <c r="G163" s="31" t="s">
        <v>768</v>
      </c>
      <c r="H163" s="22" t="s">
        <v>760</v>
      </c>
      <c r="I163" s="22" t="s">
        <v>391</v>
      </c>
      <c r="J163" s="31" t="s">
        <v>769</v>
      </c>
    </row>
    <row r="164" ht="42" customHeight="1" spans="1:10">
      <c r="A164" s="153" t="s">
        <v>370</v>
      </c>
      <c r="B164" s="22" t="s">
        <v>757</v>
      </c>
      <c r="C164" s="22" t="s">
        <v>386</v>
      </c>
      <c r="D164" s="22" t="s">
        <v>393</v>
      </c>
      <c r="E164" s="31" t="s">
        <v>770</v>
      </c>
      <c r="F164" s="22" t="s">
        <v>389</v>
      </c>
      <c r="G164" s="31" t="s">
        <v>467</v>
      </c>
      <c r="H164" s="22" t="s">
        <v>397</v>
      </c>
      <c r="I164" s="22" t="s">
        <v>391</v>
      </c>
      <c r="J164" s="31" t="s">
        <v>771</v>
      </c>
    </row>
    <row r="165" ht="42" customHeight="1" spans="1:10">
      <c r="A165" s="153" t="s">
        <v>370</v>
      </c>
      <c r="B165" s="22" t="s">
        <v>757</v>
      </c>
      <c r="C165" s="22" t="s">
        <v>386</v>
      </c>
      <c r="D165" s="22" t="s">
        <v>393</v>
      </c>
      <c r="E165" s="31" t="s">
        <v>772</v>
      </c>
      <c r="F165" s="22" t="s">
        <v>389</v>
      </c>
      <c r="G165" s="31" t="s">
        <v>467</v>
      </c>
      <c r="H165" s="22" t="s">
        <v>397</v>
      </c>
      <c r="I165" s="22" t="s">
        <v>403</v>
      </c>
      <c r="J165" s="31" t="s">
        <v>773</v>
      </c>
    </row>
    <row r="166" ht="42" customHeight="1" spans="1:10">
      <c r="A166" s="153" t="s">
        <v>370</v>
      </c>
      <c r="B166" s="22" t="s">
        <v>757</v>
      </c>
      <c r="C166" s="22" t="s">
        <v>386</v>
      </c>
      <c r="D166" s="22" t="s">
        <v>423</v>
      </c>
      <c r="E166" s="31" t="s">
        <v>567</v>
      </c>
      <c r="F166" s="22" t="s">
        <v>395</v>
      </c>
      <c r="G166" s="31" t="s">
        <v>83</v>
      </c>
      <c r="H166" s="22" t="s">
        <v>426</v>
      </c>
      <c r="I166" s="22" t="s">
        <v>391</v>
      </c>
      <c r="J166" s="31" t="s">
        <v>568</v>
      </c>
    </row>
    <row r="167" ht="42" customHeight="1" spans="1:10">
      <c r="A167" s="153" t="s">
        <v>370</v>
      </c>
      <c r="B167" s="22" t="s">
        <v>757</v>
      </c>
      <c r="C167" s="22" t="s">
        <v>386</v>
      </c>
      <c r="D167" s="22" t="s">
        <v>492</v>
      </c>
      <c r="E167" s="31" t="s">
        <v>493</v>
      </c>
      <c r="F167" s="22" t="s">
        <v>490</v>
      </c>
      <c r="G167" s="31" t="s">
        <v>494</v>
      </c>
      <c r="H167" s="22" t="s">
        <v>495</v>
      </c>
      <c r="I167" s="22" t="s">
        <v>391</v>
      </c>
      <c r="J167" s="31" t="s">
        <v>774</v>
      </c>
    </row>
    <row r="168" ht="42" customHeight="1" spans="1:10">
      <c r="A168" s="153" t="s">
        <v>370</v>
      </c>
      <c r="B168" s="22" t="s">
        <v>757</v>
      </c>
      <c r="C168" s="22" t="s">
        <v>398</v>
      </c>
      <c r="D168" s="22" t="s">
        <v>399</v>
      </c>
      <c r="E168" s="31" t="s">
        <v>775</v>
      </c>
      <c r="F168" s="22" t="s">
        <v>395</v>
      </c>
      <c r="G168" s="31" t="s">
        <v>511</v>
      </c>
      <c r="H168" s="22" t="s">
        <v>445</v>
      </c>
      <c r="I168" s="22" t="s">
        <v>403</v>
      </c>
      <c r="J168" s="31" t="s">
        <v>776</v>
      </c>
    </row>
    <row r="169" ht="42" customHeight="1" spans="1:10">
      <c r="A169" s="153" t="s">
        <v>370</v>
      </c>
      <c r="B169" s="22" t="s">
        <v>757</v>
      </c>
      <c r="C169" s="22" t="s">
        <v>405</v>
      </c>
      <c r="D169" s="22" t="s">
        <v>406</v>
      </c>
      <c r="E169" s="31" t="s">
        <v>777</v>
      </c>
      <c r="F169" s="22" t="s">
        <v>389</v>
      </c>
      <c r="G169" s="31" t="s">
        <v>408</v>
      </c>
      <c r="H169" s="22" t="s">
        <v>397</v>
      </c>
      <c r="I169" s="22" t="s">
        <v>403</v>
      </c>
      <c r="J169" s="31" t="s">
        <v>513</v>
      </c>
    </row>
    <row r="170" ht="42" customHeight="1" spans="1:10">
      <c r="A170" s="153" t="s">
        <v>340</v>
      </c>
      <c r="B170" s="22" t="s">
        <v>778</v>
      </c>
      <c r="C170" s="22" t="s">
        <v>386</v>
      </c>
      <c r="D170" s="22" t="s">
        <v>387</v>
      </c>
      <c r="E170" s="31" t="s">
        <v>779</v>
      </c>
      <c r="F170" s="22" t="s">
        <v>389</v>
      </c>
      <c r="G170" s="31" t="s">
        <v>92</v>
      </c>
      <c r="H170" s="22" t="s">
        <v>760</v>
      </c>
      <c r="I170" s="22" t="s">
        <v>391</v>
      </c>
      <c r="J170" s="31" t="s">
        <v>780</v>
      </c>
    </row>
    <row r="171" ht="42" customHeight="1" spans="1:10">
      <c r="A171" s="153" t="s">
        <v>340</v>
      </c>
      <c r="B171" s="22" t="s">
        <v>781</v>
      </c>
      <c r="C171" s="22" t="s">
        <v>386</v>
      </c>
      <c r="D171" s="22" t="s">
        <v>387</v>
      </c>
      <c r="E171" s="31" t="s">
        <v>782</v>
      </c>
      <c r="F171" s="22" t="s">
        <v>389</v>
      </c>
      <c r="G171" s="31" t="s">
        <v>783</v>
      </c>
      <c r="H171" s="22" t="s">
        <v>760</v>
      </c>
      <c r="I171" s="22" t="s">
        <v>391</v>
      </c>
      <c r="J171" s="31" t="s">
        <v>784</v>
      </c>
    </row>
    <row r="172" ht="42" customHeight="1" spans="1:10">
      <c r="A172" s="153" t="s">
        <v>340</v>
      </c>
      <c r="B172" s="22" t="s">
        <v>781</v>
      </c>
      <c r="C172" s="22" t="s">
        <v>386</v>
      </c>
      <c r="D172" s="22" t="s">
        <v>393</v>
      </c>
      <c r="E172" s="31" t="s">
        <v>785</v>
      </c>
      <c r="F172" s="22" t="s">
        <v>389</v>
      </c>
      <c r="G172" s="31" t="s">
        <v>467</v>
      </c>
      <c r="H172" s="22" t="s">
        <v>397</v>
      </c>
      <c r="I172" s="22" t="s">
        <v>391</v>
      </c>
      <c r="J172" s="31" t="s">
        <v>786</v>
      </c>
    </row>
    <row r="173" ht="42" customHeight="1" spans="1:10">
      <c r="A173" s="153" t="s">
        <v>340</v>
      </c>
      <c r="B173" s="22" t="s">
        <v>781</v>
      </c>
      <c r="C173" s="22" t="s">
        <v>386</v>
      </c>
      <c r="D173" s="22" t="s">
        <v>393</v>
      </c>
      <c r="E173" s="31" t="s">
        <v>787</v>
      </c>
      <c r="F173" s="22" t="s">
        <v>389</v>
      </c>
      <c r="G173" s="31" t="s">
        <v>467</v>
      </c>
      <c r="H173" s="22" t="s">
        <v>397</v>
      </c>
      <c r="I173" s="22" t="s">
        <v>391</v>
      </c>
      <c r="J173" s="31" t="s">
        <v>788</v>
      </c>
    </row>
    <row r="174" ht="42" customHeight="1" spans="1:10">
      <c r="A174" s="153" t="s">
        <v>340</v>
      </c>
      <c r="B174" s="22" t="s">
        <v>781</v>
      </c>
      <c r="C174" s="22" t="s">
        <v>386</v>
      </c>
      <c r="D174" s="22" t="s">
        <v>423</v>
      </c>
      <c r="E174" s="31" t="s">
        <v>489</v>
      </c>
      <c r="F174" s="22" t="s">
        <v>490</v>
      </c>
      <c r="G174" s="31">
        <v>1</v>
      </c>
      <c r="H174" s="22" t="s">
        <v>426</v>
      </c>
      <c r="I174" s="22" t="s">
        <v>391</v>
      </c>
      <c r="J174" s="31" t="s">
        <v>789</v>
      </c>
    </row>
    <row r="175" ht="42" customHeight="1" spans="1:10">
      <c r="A175" s="153" t="s">
        <v>340</v>
      </c>
      <c r="B175" s="22" t="s">
        <v>781</v>
      </c>
      <c r="C175" s="22" t="s">
        <v>386</v>
      </c>
      <c r="D175" s="22" t="s">
        <v>492</v>
      </c>
      <c r="E175" s="31" t="s">
        <v>493</v>
      </c>
      <c r="F175" s="22" t="s">
        <v>490</v>
      </c>
      <c r="G175" s="31" t="s">
        <v>494</v>
      </c>
      <c r="H175" s="22" t="s">
        <v>495</v>
      </c>
      <c r="I175" s="22" t="s">
        <v>391</v>
      </c>
      <c r="J175" s="31" t="s">
        <v>496</v>
      </c>
    </row>
    <row r="176" ht="42" customHeight="1" spans="1:10">
      <c r="A176" s="153" t="s">
        <v>340</v>
      </c>
      <c r="B176" s="22" t="s">
        <v>781</v>
      </c>
      <c r="C176" s="22" t="s">
        <v>398</v>
      </c>
      <c r="D176" s="22" t="s">
        <v>399</v>
      </c>
      <c r="E176" s="31" t="s">
        <v>738</v>
      </c>
      <c r="F176" s="22" t="s">
        <v>395</v>
      </c>
      <c r="G176" s="31" t="s">
        <v>472</v>
      </c>
      <c r="H176" s="22"/>
      <c r="I176" s="22" t="s">
        <v>403</v>
      </c>
      <c r="J176" s="31" t="s">
        <v>739</v>
      </c>
    </row>
    <row r="177" ht="42" customHeight="1" spans="1:10">
      <c r="A177" s="153" t="s">
        <v>340</v>
      </c>
      <c r="B177" s="22" t="s">
        <v>781</v>
      </c>
      <c r="C177" s="22" t="s">
        <v>398</v>
      </c>
      <c r="D177" s="22" t="s">
        <v>399</v>
      </c>
      <c r="E177" s="31" t="s">
        <v>740</v>
      </c>
      <c r="F177" s="22" t="s">
        <v>395</v>
      </c>
      <c r="G177" s="31" t="s">
        <v>401</v>
      </c>
      <c r="H177" s="22"/>
      <c r="I177" s="22" t="s">
        <v>403</v>
      </c>
      <c r="J177" s="31" t="s">
        <v>741</v>
      </c>
    </row>
    <row r="178" ht="42" customHeight="1" spans="1:10">
      <c r="A178" s="153" t="s">
        <v>340</v>
      </c>
      <c r="B178" s="22" t="s">
        <v>781</v>
      </c>
      <c r="C178" s="22" t="s">
        <v>405</v>
      </c>
      <c r="D178" s="22" t="s">
        <v>406</v>
      </c>
      <c r="E178" s="31" t="s">
        <v>742</v>
      </c>
      <c r="F178" s="22" t="s">
        <v>389</v>
      </c>
      <c r="G178" s="31" t="s">
        <v>467</v>
      </c>
      <c r="H178" s="22" t="s">
        <v>397</v>
      </c>
      <c r="I178" s="22" t="s">
        <v>403</v>
      </c>
      <c r="J178" s="31" t="s">
        <v>743</v>
      </c>
    </row>
    <row r="179" ht="42" customHeight="1" spans="1:10">
      <c r="A179" s="153" t="s">
        <v>342</v>
      </c>
      <c r="B179" s="22" t="s">
        <v>790</v>
      </c>
      <c r="C179" s="22" t="s">
        <v>386</v>
      </c>
      <c r="D179" s="22" t="s">
        <v>387</v>
      </c>
      <c r="E179" s="31" t="s">
        <v>791</v>
      </c>
      <c r="F179" s="22" t="s">
        <v>395</v>
      </c>
      <c r="G179" s="31">
        <v>1</v>
      </c>
      <c r="H179" s="22" t="s">
        <v>760</v>
      </c>
      <c r="I179" s="22" t="s">
        <v>391</v>
      </c>
      <c r="J179" s="31" t="s">
        <v>792</v>
      </c>
    </row>
    <row r="180" ht="42" customHeight="1" spans="1:10">
      <c r="A180" s="153" t="s">
        <v>342</v>
      </c>
      <c r="B180" s="22" t="s">
        <v>790</v>
      </c>
      <c r="C180" s="22" t="s">
        <v>386</v>
      </c>
      <c r="D180" s="22" t="s">
        <v>393</v>
      </c>
      <c r="E180" s="31" t="s">
        <v>793</v>
      </c>
      <c r="F180" s="22" t="s">
        <v>395</v>
      </c>
      <c r="G180" s="31">
        <v>1</v>
      </c>
      <c r="H180" s="22" t="s">
        <v>760</v>
      </c>
      <c r="I180" s="22" t="s">
        <v>391</v>
      </c>
      <c r="J180" s="31" t="s">
        <v>771</v>
      </c>
    </row>
    <row r="181" ht="42" customHeight="1" spans="1:10">
      <c r="A181" s="153" t="s">
        <v>342</v>
      </c>
      <c r="B181" s="22" t="s">
        <v>790</v>
      </c>
      <c r="C181" s="22" t="s">
        <v>386</v>
      </c>
      <c r="D181" s="22" t="s">
        <v>393</v>
      </c>
      <c r="E181" s="31" t="s">
        <v>794</v>
      </c>
      <c r="F181" s="22" t="s">
        <v>395</v>
      </c>
      <c r="G181" s="31" t="s">
        <v>396</v>
      </c>
      <c r="H181" s="22" t="s">
        <v>397</v>
      </c>
      <c r="I181" s="22" t="s">
        <v>391</v>
      </c>
      <c r="J181" s="31" t="s">
        <v>795</v>
      </c>
    </row>
    <row r="182" ht="42" customHeight="1" spans="1:10">
      <c r="A182" s="153" t="s">
        <v>342</v>
      </c>
      <c r="B182" s="22" t="s">
        <v>790</v>
      </c>
      <c r="C182" s="22" t="s">
        <v>386</v>
      </c>
      <c r="D182" s="22" t="s">
        <v>423</v>
      </c>
      <c r="E182" s="31" t="s">
        <v>567</v>
      </c>
      <c r="F182" s="22" t="s">
        <v>395</v>
      </c>
      <c r="G182" s="31">
        <v>1</v>
      </c>
      <c r="H182" s="22" t="s">
        <v>426</v>
      </c>
      <c r="I182" s="22" t="s">
        <v>391</v>
      </c>
      <c r="J182" s="31" t="s">
        <v>796</v>
      </c>
    </row>
    <row r="183" ht="42" customHeight="1" spans="1:10">
      <c r="A183" s="153" t="s">
        <v>342</v>
      </c>
      <c r="B183" s="22" t="s">
        <v>790</v>
      </c>
      <c r="C183" s="22" t="s">
        <v>386</v>
      </c>
      <c r="D183" s="22" t="s">
        <v>492</v>
      </c>
      <c r="E183" s="31" t="s">
        <v>493</v>
      </c>
      <c r="F183" s="22" t="s">
        <v>490</v>
      </c>
      <c r="G183" s="31" t="s">
        <v>494</v>
      </c>
      <c r="H183" s="22" t="s">
        <v>495</v>
      </c>
      <c r="I183" s="22" t="s">
        <v>391</v>
      </c>
      <c r="J183" s="31" t="s">
        <v>774</v>
      </c>
    </row>
    <row r="184" ht="42" customHeight="1" spans="1:10">
      <c r="A184" s="153" t="s">
        <v>342</v>
      </c>
      <c r="B184" s="22" t="s">
        <v>790</v>
      </c>
      <c r="C184" s="22" t="s">
        <v>398</v>
      </c>
      <c r="D184" s="22" t="s">
        <v>399</v>
      </c>
      <c r="E184" s="31" t="s">
        <v>775</v>
      </c>
      <c r="F184" s="22" t="s">
        <v>395</v>
      </c>
      <c r="G184" s="31" t="s">
        <v>511</v>
      </c>
      <c r="H184" s="22" t="s">
        <v>445</v>
      </c>
      <c r="I184" s="22" t="s">
        <v>403</v>
      </c>
      <c r="J184" s="31" t="s">
        <v>776</v>
      </c>
    </row>
    <row r="185" ht="42" customHeight="1" spans="1:10">
      <c r="A185" s="153" t="s">
        <v>342</v>
      </c>
      <c r="B185" s="22" t="s">
        <v>790</v>
      </c>
      <c r="C185" s="22" t="s">
        <v>398</v>
      </c>
      <c r="D185" s="22" t="s">
        <v>611</v>
      </c>
      <c r="E185" s="31" t="s">
        <v>797</v>
      </c>
      <c r="F185" s="22" t="s">
        <v>395</v>
      </c>
      <c r="G185" s="31" t="s">
        <v>798</v>
      </c>
      <c r="H185" s="22" t="s">
        <v>445</v>
      </c>
      <c r="I185" s="22" t="s">
        <v>403</v>
      </c>
      <c r="J185" s="31" t="s">
        <v>799</v>
      </c>
    </row>
    <row r="186" ht="42" customHeight="1" spans="1:10">
      <c r="A186" s="153" t="s">
        <v>342</v>
      </c>
      <c r="B186" s="22" t="s">
        <v>790</v>
      </c>
      <c r="C186" s="22" t="s">
        <v>405</v>
      </c>
      <c r="D186" s="22" t="s">
        <v>406</v>
      </c>
      <c r="E186" s="31" t="s">
        <v>800</v>
      </c>
      <c r="F186" s="22" t="s">
        <v>389</v>
      </c>
      <c r="G186" s="31" t="s">
        <v>408</v>
      </c>
      <c r="H186" s="22" t="s">
        <v>397</v>
      </c>
      <c r="I186" s="22" t="s">
        <v>403</v>
      </c>
      <c r="J186" s="31" t="s">
        <v>513</v>
      </c>
    </row>
    <row r="187" ht="42" customHeight="1" spans="1:10">
      <c r="A187" s="153" t="s">
        <v>335</v>
      </c>
      <c r="B187" s="22" t="s">
        <v>801</v>
      </c>
      <c r="C187" s="22" t="s">
        <v>386</v>
      </c>
      <c r="D187" s="22" t="s">
        <v>387</v>
      </c>
      <c r="E187" s="31" t="s">
        <v>802</v>
      </c>
      <c r="F187" s="22" t="s">
        <v>395</v>
      </c>
      <c r="G187" s="31" t="s">
        <v>803</v>
      </c>
      <c r="H187" s="22" t="s">
        <v>804</v>
      </c>
      <c r="I187" s="22" t="s">
        <v>391</v>
      </c>
      <c r="J187" s="31" t="s">
        <v>805</v>
      </c>
    </row>
    <row r="188" ht="42" customHeight="1" spans="1:10">
      <c r="A188" s="153" t="s">
        <v>335</v>
      </c>
      <c r="B188" s="22" t="s">
        <v>801</v>
      </c>
      <c r="C188" s="22" t="s">
        <v>386</v>
      </c>
      <c r="D188" s="22" t="s">
        <v>387</v>
      </c>
      <c r="E188" s="31" t="s">
        <v>806</v>
      </c>
      <c r="F188" s="22" t="s">
        <v>395</v>
      </c>
      <c r="G188" s="31" t="s">
        <v>396</v>
      </c>
      <c r="H188" s="22" t="s">
        <v>807</v>
      </c>
      <c r="I188" s="22" t="s">
        <v>391</v>
      </c>
      <c r="J188" s="31" t="s">
        <v>808</v>
      </c>
    </row>
    <row r="189" ht="42" customHeight="1" spans="1:10">
      <c r="A189" s="153" t="s">
        <v>335</v>
      </c>
      <c r="B189" s="22" t="s">
        <v>801</v>
      </c>
      <c r="C189" s="22" t="s">
        <v>386</v>
      </c>
      <c r="D189" s="22" t="s">
        <v>393</v>
      </c>
      <c r="E189" s="31" t="s">
        <v>809</v>
      </c>
      <c r="F189" s="22" t="s">
        <v>389</v>
      </c>
      <c r="G189" s="31" t="s">
        <v>467</v>
      </c>
      <c r="H189" s="22" t="s">
        <v>397</v>
      </c>
      <c r="I189" s="22" t="s">
        <v>391</v>
      </c>
      <c r="J189" s="31" t="s">
        <v>810</v>
      </c>
    </row>
    <row r="190" ht="42" customHeight="1" spans="1:10">
      <c r="A190" s="153" t="s">
        <v>335</v>
      </c>
      <c r="B190" s="22" t="s">
        <v>801</v>
      </c>
      <c r="C190" s="22" t="s">
        <v>386</v>
      </c>
      <c r="D190" s="22" t="s">
        <v>393</v>
      </c>
      <c r="E190" s="31" t="s">
        <v>811</v>
      </c>
      <c r="F190" s="22" t="s">
        <v>389</v>
      </c>
      <c r="G190" s="31" t="s">
        <v>396</v>
      </c>
      <c r="H190" s="22" t="s">
        <v>397</v>
      </c>
      <c r="I190" s="22" t="s">
        <v>391</v>
      </c>
      <c r="J190" s="31" t="s">
        <v>812</v>
      </c>
    </row>
    <row r="191" ht="42" customHeight="1" spans="1:10">
      <c r="A191" s="153" t="s">
        <v>335</v>
      </c>
      <c r="B191" s="22" t="s">
        <v>801</v>
      </c>
      <c r="C191" s="22" t="s">
        <v>386</v>
      </c>
      <c r="D191" s="22" t="s">
        <v>393</v>
      </c>
      <c r="E191" s="31" t="s">
        <v>813</v>
      </c>
      <c r="F191" s="22" t="s">
        <v>490</v>
      </c>
      <c r="G191" s="31" t="s">
        <v>814</v>
      </c>
      <c r="H191" s="22" t="s">
        <v>397</v>
      </c>
      <c r="I191" s="22" t="s">
        <v>391</v>
      </c>
      <c r="J191" s="31" t="s">
        <v>815</v>
      </c>
    </row>
    <row r="192" ht="42" customHeight="1" spans="1:10">
      <c r="A192" s="153" t="s">
        <v>335</v>
      </c>
      <c r="B192" s="22" t="s">
        <v>801</v>
      </c>
      <c r="C192" s="22" t="s">
        <v>386</v>
      </c>
      <c r="D192" s="22" t="s">
        <v>423</v>
      </c>
      <c r="E192" s="31" t="s">
        <v>816</v>
      </c>
      <c r="F192" s="22" t="s">
        <v>389</v>
      </c>
      <c r="G192" s="31" t="s">
        <v>467</v>
      </c>
      <c r="H192" s="22" t="s">
        <v>397</v>
      </c>
      <c r="I192" s="22" t="s">
        <v>391</v>
      </c>
      <c r="J192" s="31" t="s">
        <v>817</v>
      </c>
    </row>
    <row r="193" ht="42" customHeight="1" spans="1:10">
      <c r="A193" s="153" t="s">
        <v>335</v>
      </c>
      <c r="B193" s="22" t="s">
        <v>801</v>
      </c>
      <c r="C193" s="22" t="s">
        <v>386</v>
      </c>
      <c r="D193" s="22" t="s">
        <v>492</v>
      </c>
      <c r="E193" s="31" t="s">
        <v>493</v>
      </c>
      <c r="F193" s="22" t="s">
        <v>490</v>
      </c>
      <c r="G193" s="31" t="s">
        <v>494</v>
      </c>
      <c r="H193" s="22" t="s">
        <v>495</v>
      </c>
      <c r="I193" s="22" t="s">
        <v>391</v>
      </c>
      <c r="J193" s="31" t="s">
        <v>496</v>
      </c>
    </row>
    <row r="194" ht="42" customHeight="1" spans="1:10">
      <c r="A194" s="153" t="s">
        <v>335</v>
      </c>
      <c r="B194" s="22" t="s">
        <v>801</v>
      </c>
      <c r="C194" s="22" t="s">
        <v>398</v>
      </c>
      <c r="D194" s="22" t="s">
        <v>399</v>
      </c>
      <c r="E194" s="31" t="s">
        <v>818</v>
      </c>
      <c r="F194" s="22" t="s">
        <v>395</v>
      </c>
      <c r="G194" s="31" t="s">
        <v>819</v>
      </c>
      <c r="H194" s="22" t="s">
        <v>445</v>
      </c>
      <c r="I194" s="22" t="s">
        <v>403</v>
      </c>
      <c r="J194" s="31" t="s">
        <v>820</v>
      </c>
    </row>
    <row r="195" ht="42" customHeight="1" spans="1:10">
      <c r="A195" s="153" t="s">
        <v>335</v>
      </c>
      <c r="B195" s="22" t="s">
        <v>801</v>
      </c>
      <c r="C195" s="22" t="s">
        <v>405</v>
      </c>
      <c r="D195" s="22" t="s">
        <v>406</v>
      </c>
      <c r="E195" s="31" t="s">
        <v>821</v>
      </c>
      <c r="F195" s="22" t="s">
        <v>389</v>
      </c>
      <c r="G195" s="31" t="s">
        <v>408</v>
      </c>
      <c r="H195" s="22" t="s">
        <v>397</v>
      </c>
      <c r="I195" s="22" t="s">
        <v>391</v>
      </c>
      <c r="J195" s="31" t="s">
        <v>822</v>
      </c>
    </row>
    <row r="196" ht="42" customHeight="1" spans="1:10">
      <c r="A196" s="153" t="s">
        <v>309</v>
      </c>
      <c r="B196" s="22" t="s">
        <v>823</v>
      </c>
      <c r="C196" s="22" t="s">
        <v>386</v>
      </c>
      <c r="D196" s="22" t="s">
        <v>423</v>
      </c>
      <c r="E196" s="31" t="s">
        <v>824</v>
      </c>
      <c r="F196" s="22" t="s">
        <v>395</v>
      </c>
      <c r="G196" s="31" t="s">
        <v>825</v>
      </c>
      <c r="H196" s="22" t="s">
        <v>445</v>
      </c>
      <c r="I196" s="22" t="s">
        <v>391</v>
      </c>
      <c r="J196" s="31" t="s">
        <v>826</v>
      </c>
    </row>
    <row r="197" ht="42" customHeight="1" spans="1:10">
      <c r="A197" s="153" t="s">
        <v>309</v>
      </c>
      <c r="B197" s="22" t="s">
        <v>823</v>
      </c>
      <c r="C197" s="22" t="s">
        <v>386</v>
      </c>
      <c r="D197" s="22" t="s">
        <v>492</v>
      </c>
      <c r="E197" s="31" t="s">
        <v>493</v>
      </c>
      <c r="F197" s="22" t="s">
        <v>490</v>
      </c>
      <c r="G197" s="31" t="s">
        <v>827</v>
      </c>
      <c r="H197" s="22" t="s">
        <v>495</v>
      </c>
      <c r="I197" s="22" t="s">
        <v>391</v>
      </c>
      <c r="J197" s="31" t="s">
        <v>828</v>
      </c>
    </row>
    <row r="198" ht="42" customHeight="1" spans="1:10">
      <c r="A198" s="153" t="s">
        <v>309</v>
      </c>
      <c r="B198" s="22" t="s">
        <v>823</v>
      </c>
      <c r="C198" s="22" t="s">
        <v>398</v>
      </c>
      <c r="D198" s="22" t="s">
        <v>399</v>
      </c>
      <c r="E198" s="31" t="s">
        <v>829</v>
      </c>
      <c r="F198" s="22" t="s">
        <v>395</v>
      </c>
      <c r="G198" s="31" t="s">
        <v>830</v>
      </c>
      <c r="H198" s="22" t="s">
        <v>445</v>
      </c>
      <c r="I198" s="22" t="s">
        <v>403</v>
      </c>
      <c r="J198" s="31" t="s">
        <v>831</v>
      </c>
    </row>
    <row r="199" ht="42" customHeight="1" spans="1:10">
      <c r="A199" s="153" t="s">
        <v>309</v>
      </c>
      <c r="B199" s="22" t="s">
        <v>823</v>
      </c>
      <c r="C199" s="22" t="s">
        <v>398</v>
      </c>
      <c r="D199" s="22" t="s">
        <v>399</v>
      </c>
      <c r="E199" s="31" t="s">
        <v>832</v>
      </c>
      <c r="F199" s="22" t="s">
        <v>395</v>
      </c>
      <c r="G199" s="31" t="s">
        <v>830</v>
      </c>
      <c r="H199" s="22" t="s">
        <v>445</v>
      </c>
      <c r="I199" s="22" t="s">
        <v>403</v>
      </c>
      <c r="J199" s="31" t="s">
        <v>833</v>
      </c>
    </row>
    <row r="200" ht="42" customHeight="1" spans="1:10">
      <c r="A200" s="153" t="s">
        <v>309</v>
      </c>
      <c r="B200" s="22" t="s">
        <v>823</v>
      </c>
      <c r="C200" s="22" t="s">
        <v>405</v>
      </c>
      <c r="D200" s="22" t="s">
        <v>406</v>
      </c>
      <c r="E200" s="31" t="s">
        <v>407</v>
      </c>
      <c r="F200" s="22" t="s">
        <v>389</v>
      </c>
      <c r="G200" s="31" t="s">
        <v>467</v>
      </c>
      <c r="H200" s="22" t="s">
        <v>397</v>
      </c>
      <c r="I200" s="22" t="s">
        <v>391</v>
      </c>
      <c r="J200" s="31" t="s">
        <v>834</v>
      </c>
    </row>
    <row r="201" ht="42" customHeight="1" spans="1:10">
      <c r="A201" s="153" t="s">
        <v>309</v>
      </c>
      <c r="B201" s="22" t="s">
        <v>823</v>
      </c>
      <c r="C201" s="22" t="s">
        <v>405</v>
      </c>
      <c r="D201" s="22" t="s">
        <v>406</v>
      </c>
      <c r="E201" s="31" t="s">
        <v>615</v>
      </c>
      <c r="F201" s="22" t="s">
        <v>389</v>
      </c>
      <c r="G201" s="31" t="s">
        <v>467</v>
      </c>
      <c r="H201" s="22" t="s">
        <v>397</v>
      </c>
      <c r="I201" s="22" t="s">
        <v>391</v>
      </c>
      <c r="J201" s="31" t="s">
        <v>835</v>
      </c>
    </row>
    <row r="202" ht="42" customHeight="1" spans="1:10">
      <c r="A202" s="153" t="s">
        <v>321</v>
      </c>
      <c r="B202" s="22" t="s">
        <v>836</v>
      </c>
      <c r="C202" s="22" t="s">
        <v>386</v>
      </c>
      <c r="D202" s="22" t="s">
        <v>387</v>
      </c>
      <c r="E202" s="31" t="s">
        <v>837</v>
      </c>
      <c r="F202" s="22" t="s">
        <v>389</v>
      </c>
      <c r="G202" s="31" t="s">
        <v>85</v>
      </c>
      <c r="H202" s="22" t="s">
        <v>412</v>
      </c>
      <c r="I202" s="22" t="s">
        <v>391</v>
      </c>
      <c r="J202" s="31" t="s">
        <v>838</v>
      </c>
    </row>
    <row r="203" ht="42" customHeight="1" spans="1:10">
      <c r="A203" s="153" t="s">
        <v>321</v>
      </c>
      <c r="B203" s="22" t="s">
        <v>836</v>
      </c>
      <c r="C203" s="22" t="s">
        <v>386</v>
      </c>
      <c r="D203" s="22" t="s">
        <v>387</v>
      </c>
      <c r="E203" s="31" t="s">
        <v>839</v>
      </c>
      <c r="F203" s="22" t="s">
        <v>395</v>
      </c>
      <c r="G203" s="31" t="s">
        <v>85</v>
      </c>
      <c r="H203" s="22" t="s">
        <v>804</v>
      </c>
      <c r="I203" s="22" t="s">
        <v>391</v>
      </c>
      <c r="J203" s="31" t="s">
        <v>840</v>
      </c>
    </row>
    <row r="204" ht="42" customHeight="1" spans="1:10">
      <c r="A204" s="153" t="s">
        <v>321</v>
      </c>
      <c r="B204" s="22" t="s">
        <v>836</v>
      </c>
      <c r="C204" s="22" t="s">
        <v>386</v>
      </c>
      <c r="D204" s="22" t="s">
        <v>387</v>
      </c>
      <c r="E204" s="31" t="s">
        <v>841</v>
      </c>
      <c r="F204" s="22" t="s">
        <v>395</v>
      </c>
      <c r="G204" s="31" t="s">
        <v>84</v>
      </c>
      <c r="H204" s="22" t="s">
        <v>804</v>
      </c>
      <c r="I204" s="22" t="s">
        <v>391</v>
      </c>
      <c r="J204" s="31" t="s">
        <v>842</v>
      </c>
    </row>
    <row r="205" ht="42" customHeight="1" spans="1:10">
      <c r="A205" s="153" t="s">
        <v>321</v>
      </c>
      <c r="B205" s="22" t="s">
        <v>836</v>
      </c>
      <c r="C205" s="22" t="s">
        <v>386</v>
      </c>
      <c r="D205" s="22" t="s">
        <v>387</v>
      </c>
      <c r="E205" s="31" t="s">
        <v>843</v>
      </c>
      <c r="F205" s="22" t="s">
        <v>395</v>
      </c>
      <c r="G205" s="31" t="s">
        <v>85</v>
      </c>
      <c r="H205" s="22" t="s">
        <v>804</v>
      </c>
      <c r="I205" s="22" t="s">
        <v>391</v>
      </c>
      <c r="J205" s="31" t="s">
        <v>844</v>
      </c>
    </row>
    <row r="206" ht="42" customHeight="1" spans="1:10">
      <c r="A206" s="153" t="s">
        <v>321</v>
      </c>
      <c r="B206" s="22" t="s">
        <v>836</v>
      </c>
      <c r="C206" s="22" t="s">
        <v>386</v>
      </c>
      <c r="D206" s="22" t="s">
        <v>387</v>
      </c>
      <c r="E206" s="31" t="s">
        <v>845</v>
      </c>
      <c r="F206" s="22" t="s">
        <v>395</v>
      </c>
      <c r="G206" s="31">
        <v>1</v>
      </c>
      <c r="H206" s="22" t="s">
        <v>804</v>
      </c>
      <c r="I206" s="22" t="s">
        <v>391</v>
      </c>
      <c r="J206" s="31" t="s">
        <v>846</v>
      </c>
    </row>
    <row r="207" ht="42" customHeight="1" spans="1:10">
      <c r="A207" s="153" t="s">
        <v>321</v>
      </c>
      <c r="B207" s="22" t="s">
        <v>836</v>
      </c>
      <c r="C207" s="22" t="s">
        <v>386</v>
      </c>
      <c r="D207" s="22" t="s">
        <v>393</v>
      </c>
      <c r="E207" s="31" t="s">
        <v>847</v>
      </c>
      <c r="F207" s="22" t="s">
        <v>389</v>
      </c>
      <c r="G207" s="31" t="s">
        <v>467</v>
      </c>
      <c r="H207" s="22" t="s">
        <v>397</v>
      </c>
      <c r="I207" s="22" t="s">
        <v>391</v>
      </c>
      <c r="J207" s="31" t="s">
        <v>848</v>
      </c>
    </row>
    <row r="208" ht="42" customHeight="1" spans="1:10">
      <c r="A208" s="153" t="s">
        <v>321</v>
      </c>
      <c r="B208" s="22" t="s">
        <v>836</v>
      </c>
      <c r="C208" s="22" t="s">
        <v>386</v>
      </c>
      <c r="D208" s="22" t="s">
        <v>423</v>
      </c>
      <c r="E208" s="31" t="s">
        <v>849</v>
      </c>
      <c r="F208" s="22" t="s">
        <v>389</v>
      </c>
      <c r="G208" s="31">
        <v>1</v>
      </c>
      <c r="H208" s="22" t="s">
        <v>426</v>
      </c>
      <c r="I208" s="22" t="s">
        <v>391</v>
      </c>
      <c r="J208" s="31" t="s">
        <v>850</v>
      </c>
    </row>
    <row r="209" ht="42" customHeight="1" spans="1:10">
      <c r="A209" s="153" t="s">
        <v>321</v>
      </c>
      <c r="B209" s="22" t="s">
        <v>836</v>
      </c>
      <c r="C209" s="22" t="s">
        <v>386</v>
      </c>
      <c r="D209" s="22" t="s">
        <v>492</v>
      </c>
      <c r="E209" s="31" t="s">
        <v>493</v>
      </c>
      <c r="F209" s="22" t="s">
        <v>490</v>
      </c>
      <c r="G209" s="31" t="s">
        <v>494</v>
      </c>
      <c r="H209" s="22" t="s">
        <v>495</v>
      </c>
      <c r="I209" s="22" t="s">
        <v>391</v>
      </c>
      <c r="J209" s="31" t="s">
        <v>569</v>
      </c>
    </row>
    <row r="210" ht="42" customHeight="1" spans="1:10">
      <c r="A210" s="153" t="s">
        <v>321</v>
      </c>
      <c r="B210" s="22" t="s">
        <v>836</v>
      </c>
      <c r="C210" s="22" t="s">
        <v>398</v>
      </c>
      <c r="D210" s="22" t="s">
        <v>399</v>
      </c>
      <c r="E210" s="31" t="s">
        <v>851</v>
      </c>
      <c r="F210" s="22" t="s">
        <v>395</v>
      </c>
      <c r="G210" s="31" t="s">
        <v>830</v>
      </c>
      <c r="H210" s="22" t="s">
        <v>445</v>
      </c>
      <c r="I210" s="22" t="s">
        <v>403</v>
      </c>
      <c r="J210" s="31" t="s">
        <v>852</v>
      </c>
    </row>
    <row r="211" ht="42" customHeight="1" spans="1:10">
      <c r="A211" s="153" t="s">
        <v>321</v>
      </c>
      <c r="B211" s="22" t="s">
        <v>836</v>
      </c>
      <c r="C211" s="22" t="s">
        <v>405</v>
      </c>
      <c r="D211" s="22" t="s">
        <v>406</v>
      </c>
      <c r="E211" s="31" t="s">
        <v>853</v>
      </c>
      <c r="F211" s="22" t="s">
        <v>389</v>
      </c>
      <c r="G211" s="31" t="s">
        <v>408</v>
      </c>
      <c r="H211" s="22" t="s">
        <v>397</v>
      </c>
      <c r="I211" s="22" t="s">
        <v>391</v>
      </c>
      <c r="J211" s="31" t="s">
        <v>854</v>
      </c>
    </row>
    <row r="212" ht="42" customHeight="1" spans="1:10">
      <c r="A212" s="153" t="s">
        <v>360</v>
      </c>
      <c r="B212" s="22" t="s">
        <v>855</v>
      </c>
      <c r="C212" s="22" t="s">
        <v>386</v>
      </c>
      <c r="D212" s="22" t="s">
        <v>387</v>
      </c>
      <c r="E212" s="31" t="s">
        <v>856</v>
      </c>
      <c r="F212" s="22" t="s">
        <v>395</v>
      </c>
      <c r="G212" s="31" t="s">
        <v>857</v>
      </c>
      <c r="H212" s="22" t="s">
        <v>412</v>
      </c>
      <c r="I212" s="22" t="s">
        <v>391</v>
      </c>
      <c r="J212" s="31" t="s">
        <v>858</v>
      </c>
    </row>
    <row r="213" ht="42" customHeight="1" spans="1:10">
      <c r="A213" s="153" t="s">
        <v>360</v>
      </c>
      <c r="B213" s="22" t="s">
        <v>855</v>
      </c>
      <c r="C213" s="22" t="s">
        <v>386</v>
      </c>
      <c r="D213" s="22" t="s">
        <v>387</v>
      </c>
      <c r="E213" s="31" t="s">
        <v>859</v>
      </c>
      <c r="F213" s="22" t="s">
        <v>395</v>
      </c>
      <c r="G213" s="31" t="s">
        <v>92</v>
      </c>
      <c r="H213" s="22" t="s">
        <v>412</v>
      </c>
      <c r="I213" s="22" t="s">
        <v>391</v>
      </c>
      <c r="J213" s="31" t="s">
        <v>860</v>
      </c>
    </row>
    <row r="214" ht="42" customHeight="1" spans="1:10">
      <c r="A214" s="153" t="s">
        <v>360</v>
      </c>
      <c r="B214" s="22" t="s">
        <v>855</v>
      </c>
      <c r="C214" s="22" t="s">
        <v>386</v>
      </c>
      <c r="D214" s="22" t="s">
        <v>387</v>
      </c>
      <c r="E214" s="31" t="s">
        <v>861</v>
      </c>
      <c r="F214" s="22" t="s">
        <v>395</v>
      </c>
      <c r="G214" s="31" t="s">
        <v>783</v>
      </c>
      <c r="H214" s="22" t="s">
        <v>412</v>
      </c>
      <c r="I214" s="22" t="s">
        <v>391</v>
      </c>
      <c r="J214" s="31" t="s">
        <v>862</v>
      </c>
    </row>
    <row r="215" ht="42" customHeight="1" spans="1:10">
      <c r="A215" s="153" t="s">
        <v>360</v>
      </c>
      <c r="B215" s="22" t="s">
        <v>855</v>
      </c>
      <c r="C215" s="22" t="s">
        <v>386</v>
      </c>
      <c r="D215" s="22" t="s">
        <v>387</v>
      </c>
      <c r="E215" s="31" t="s">
        <v>863</v>
      </c>
      <c r="F215" s="22" t="s">
        <v>395</v>
      </c>
      <c r="G215" s="31" t="s">
        <v>864</v>
      </c>
      <c r="H215" s="22" t="s">
        <v>412</v>
      </c>
      <c r="I215" s="22" t="s">
        <v>391</v>
      </c>
      <c r="J215" s="31" t="s">
        <v>865</v>
      </c>
    </row>
    <row r="216" ht="42" customHeight="1" spans="1:10">
      <c r="A216" s="153" t="s">
        <v>360</v>
      </c>
      <c r="B216" s="22" t="s">
        <v>855</v>
      </c>
      <c r="C216" s="22" t="s">
        <v>386</v>
      </c>
      <c r="D216" s="22" t="s">
        <v>387</v>
      </c>
      <c r="E216" s="31" t="s">
        <v>866</v>
      </c>
      <c r="F216" s="22" t="s">
        <v>395</v>
      </c>
      <c r="G216" s="31" t="s">
        <v>89</v>
      </c>
      <c r="H216" s="22" t="s">
        <v>412</v>
      </c>
      <c r="I216" s="22" t="s">
        <v>391</v>
      </c>
      <c r="J216" s="31" t="s">
        <v>867</v>
      </c>
    </row>
    <row r="217" ht="42" customHeight="1" spans="1:10">
      <c r="A217" s="153" t="s">
        <v>360</v>
      </c>
      <c r="B217" s="22" t="s">
        <v>855</v>
      </c>
      <c r="C217" s="22" t="s">
        <v>386</v>
      </c>
      <c r="D217" s="22" t="s">
        <v>393</v>
      </c>
      <c r="E217" s="31" t="s">
        <v>868</v>
      </c>
      <c r="F217" s="22" t="s">
        <v>389</v>
      </c>
      <c r="G217" s="31" t="s">
        <v>396</v>
      </c>
      <c r="H217" s="22" t="s">
        <v>397</v>
      </c>
      <c r="I217" s="22" t="s">
        <v>391</v>
      </c>
      <c r="J217" s="31" t="s">
        <v>869</v>
      </c>
    </row>
    <row r="218" ht="42" customHeight="1" spans="1:10">
      <c r="A218" s="153" t="s">
        <v>360</v>
      </c>
      <c r="B218" s="22" t="s">
        <v>855</v>
      </c>
      <c r="C218" s="22" t="s">
        <v>386</v>
      </c>
      <c r="D218" s="22" t="s">
        <v>393</v>
      </c>
      <c r="E218" s="31" t="s">
        <v>870</v>
      </c>
      <c r="F218" s="22" t="s">
        <v>395</v>
      </c>
      <c r="G218" s="31" t="s">
        <v>448</v>
      </c>
      <c r="H218" s="22" t="s">
        <v>397</v>
      </c>
      <c r="I218" s="22" t="s">
        <v>391</v>
      </c>
      <c r="J218" s="31" t="s">
        <v>871</v>
      </c>
    </row>
    <row r="219" ht="42" customHeight="1" spans="1:10">
      <c r="A219" s="153" t="s">
        <v>360</v>
      </c>
      <c r="B219" s="22" t="s">
        <v>855</v>
      </c>
      <c r="C219" s="22" t="s">
        <v>386</v>
      </c>
      <c r="D219" s="22" t="s">
        <v>423</v>
      </c>
      <c r="E219" s="31" t="s">
        <v>872</v>
      </c>
      <c r="F219" s="22" t="s">
        <v>395</v>
      </c>
      <c r="G219" s="31" t="s">
        <v>873</v>
      </c>
      <c r="H219" s="22" t="s">
        <v>874</v>
      </c>
      <c r="I219" s="22" t="s">
        <v>391</v>
      </c>
      <c r="J219" s="31" t="s">
        <v>875</v>
      </c>
    </row>
    <row r="220" ht="42" customHeight="1" spans="1:10">
      <c r="A220" s="153" t="s">
        <v>360</v>
      </c>
      <c r="B220" s="22" t="s">
        <v>855</v>
      </c>
      <c r="C220" s="22" t="s">
        <v>386</v>
      </c>
      <c r="D220" s="22" t="s">
        <v>492</v>
      </c>
      <c r="E220" s="31" t="s">
        <v>493</v>
      </c>
      <c r="F220" s="22" t="s">
        <v>395</v>
      </c>
      <c r="G220" s="31" t="s">
        <v>628</v>
      </c>
      <c r="H220" s="22" t="s">
        <v>495</v>
      </c>
      <c r="I220" s="22" t="s">
        <v>391</v>
      </c>
      <c r="J220" s="31" t="s">
        <v>876</v>
      </c>
    </row>
    <row r="221" ht="42" customHeight="1" spans="1:10">
      <c r="A221" s="153" t="s">
        <v>360</v>
      </c>
      <c r="B221" s="22" t="s">
        <v>855</v>
      </c>
      <c r="C221" s="22" t="s">
        <v>398</v>
      </c>
      <c r="D221" s="22" t="s">
        <v>399</v>
      </c>
      <c r="E221" s="31" t="s">
        <v>877</v>
      </c>
      <c r="F221" s="22" t="s">
        <v>395</v>
      </c>
      <c r="G221" s="31" t="s">
        <v>401</v>
      </c>
      <c r="H221" s="22" t="s">
        <v>430</v>
      </c>
      <c r="I221" s="22" t="s">
        <v>403</v>
      </c>
      <c r="J221" s="31" t="s">
        <v>878</v>
      </c>
    </row>
    <row r="222" ht="42" customHeight="1" spans="1:10">
      <c r="A222" s="153" t="s">
        <v>360</v>
      </c>
      <c r="B222" s="22" t="s">
        <v>855</v>
      </c>
      <c r="C222" s="22" t="s">
        <v>405</v>
      </c>
      <c r="D222" s="22" t="s">
        <v>406</v>
      </c>
      <c r="E222" s="31" t="s">
        <v>434</v>
      </c>
      <c r="F222" s="22" t="s">
        <v>389</v>
      </c>
      <c r="G222" s="31" t="s">
        <v>435</v>
      </c>
      <c r="H222" s="22" t="s">
        <v>397</v>
      </c>
      <c r="I222" s="22" t="s">
        <v>391</v>
      </c>
      <c r="J222" s="31" t="s">
        <v>879</v>
      </c>
    </row>
  </sheetData>
  <mergeCells count="56">
    <mergeCell ref="A3:J3"/>
    <mergeCell ref="A4:H4"/>
    <mergeCell ref="A9:A12"/>
    <mergeCell ref="A13:A21"/>
    <mergeCell ref="A22:A28"/>
    <mergeCell ref="A29:A36"/>
    <mergeCell ref="A37:A45"/>
    <mergeCell ref="A46:A50"/>
    <mergeCell ref="A51:A57"/>
    <mergeCell ref="A58:A63"/>
    <mergeCell ref="A64:A71"/>
    <mergeCell ref="A72:A79"/>
    <mergeCell ref="A80:A86"/>
    <mergeCell ref="A87:A96"/>
    <mergeCell ref="A97:A103"/>
    <mergeCell ref="A104:A112"/>
    <mergeCell ref="A113:A122"/>
    <mergeCell ref="A123:A131"/>
    <mergeCell ref="A132:A139"/>
    <mergeCell ref="A140:A145"/>
    <mergeCell ref="A146:A152"/>
    <mergeCell ref="A153:A159"/>
    <mergeCell ref="A160:A169"/>
    <mergeCell ref="A170:A178"/>
    <mergeCell ref="A179:A186"/>
    <mergeCell ref="A187:A195"/>
    <mergeCell ref="A196:A201"/>
    <mergeCell ref="A202:A211"/>
    <mergeCell ref="A212:A222"/>
    <mergeCell ref="B9:B12"/>
    <mergeCell ref="B13:B21"/>
    <mergeCell ref="B22:B28"/>
    <mergeCell ref="B29:B36"/>
    <mergeCell ref="B37:B45"/>
    <mergeCell ref="B46:B50"/>
    <mergeCell ref="B51:B57"/>
    <mergeCell ref="B58:B63"/>
    <mergeCell ref="B64:B71"/>
    <mergeCell ref="B72:B79"/>
    <mergeCell ref="B80:B86"/>
    <mergeCell ref="B87:B96"/>
    <mergeCell ref="B97:B103"/>
    <mergeCell ref="B104:B112"/>
    <mergeCell ref="B113:B122"/>
    <mergeCell ref="B123:B131"/>
    <mergeCell ref="B132:B139"/>
    <mergeCell ref="B140:B145"/>
    <mergeCell ref="B146:B152"/>
    <mergeCell ref="B153:B159"/>
    <mergeCell ref="B160:B169"/>
    <mergeCell ref="B170:B178"/>
    <mergeCell ref="B179:B186"/>
    <mergeCell ref="B187:B195"/>
    <mergeCell ref="B196:B201"/>
    <mergeCell ref="B202:B211"/>
    <mergeCell ref="B212:B22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2025-03-07T18:43:00Z</dcterms:created>
  <dcterms:modified xsi:type="dcterms:W3CDTF">2026-01-06T06:02:59Z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F00DD7468B6742C38797A4C1B9EDDD84_13</vt:lpwstr>
  </property>
  <property fmtid="{D5CDD505-2E9C-101B-9397-08002B2CF9AE}" pid="3" name="KSOProductBuildVer">
    <vt:lpwstr>2052-12.1.0.24034</vt:lpwstr>
  </property>
  <property fmtid="{D5CDD505-2E9C-101B-9397-08002B2CF9AE}" pid="4" name="CalculationRule">
    <vt:i4>0</vt:i4>
  </property>
</Properties>
</file>