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firstSheet="10" activeTab="12"/>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国有资产使用情况表" sheetId="13" r:id="rId12"/>
    <sheet name="2024年度部门整体支出绩效自评情况" sheetId="14" r:id="rId13"/>
    <sheet name="2024年度部门整体支出绩效自评表" sheetId="15" r:id="rId14"/>
    <sheet name="2024年度项目支出绩效自评表 (1)" sheetId="16" r:id="rId15"/>
    <sheet name="2024年度项目支出绩效自评表 (2)" sheetId="17" r:id="rId16"/>
    <sheet name="2024年度项目支出绩效自评表 (3)" sheetId="18" r:id="rId17"/>
    <sheet name="2024年度项目支出绩效自评表 (4)" sheetId="19" r:id="rId18"/>
    <sheet name="2024年度项目支出绩效自评表 (5)" sheetId="20" r:id="rId19"/>
    <sheet name="2024年度项目支出绩效自评表（6）" sheetId="21" r:id="rId20"/>
    <sheet name="2024年度项目支出绩效自评表（7）" sheetId="22" r:id="rId21"/>
    <sheet name="2024年度项目支出绩效自评表（8）" sheetId="23" r:id="rId22"/>
  </sheets>
  <definedNames>
    <definedName name="地区名称">#REF!</definedName>
    <definedName name="_xlnm.Print_Area" localSheetId="0">附表1收入支出决算表!$A$1:$F$37</definedName>
    <definedName name="_xlnm.Print_Area" localSheetId="1">附表2收入决算表!$A$1:$L$29</definedName>
    <definedName name="_xlnm.Print_Area" localSheetId="2">附表3支出决算表!$A$1:$J$31</definedName>
    <definedName name="_xlnm.Print_Area" localSheetId="3">附表4财政拨款收入支出决算表!$A$1:$I$40</definedName>
    <definedName name="_xlnm.Print_Area" localSheetId="4">附表5一般公共预算财政拨款收入支出决算表!$A$1:$T$32</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<sst xmlns="http://schemas.openxmlformats.org/spreadsheetml/2006/main" count="2091" uniqueCount="655">
  <si>
    <t>收入支出决算表</t>
  </si>
  <si>
    <t>公开01表</t>
  </si>
  <si>
    <t>部门：昆明市五华区西翥第一幼儿园</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</si>
  <si>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</si>
  <si>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</si>
  <si>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</si>
  <si>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</si>
  <si>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</si>
  <si>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</si>
  <si>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</si>
  <si>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</si>
  <si>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</si>
  <si>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</si>
  <si>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</si>
  <si>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</si>
  <si>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</si>
  <si>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</si>
  <si>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</si>
  <si>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</si>
  <si>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</si>
  <si>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</si>
  <si>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</si>
  <si>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</si>
  <si>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</si>
  <si>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</si>
  <si>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</si>
  <si>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</si>
  <si>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</si>
  <si>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</si>
  <si>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</si>
  <si>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</si>
  <si>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</si>
  <si>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</si>
  <si>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</si>
  <si>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</si>
  <si>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</si>
  <si>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</si>
  <si>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</si>
  <si>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</si>
  <si>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</si>
  <si>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</si>
  <si>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</si>
  <si>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</si>
  <si>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</si>
  <si>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</si>
  <si>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</si>
  <si>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</si>
  <si>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</si>
  <si>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</si>
  <si>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</si>
  <si>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</si>
  <si>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</si>
  <si>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</si>
  <si>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</si>
  <si>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</si>
  <si>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</si>
  <si>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</si>
  <si>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</si>
  <si>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</si>
  <si>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</si>
  <si>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</si>
  <si>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</si>
  <si>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</si>
  <si>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</si>
  <si>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</si>
  <si>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</si>
  <si>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</si>
  <si>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</si>
  <si>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</si>
  <si>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</si>
  <si>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</si>
  <si>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</si>
  <si>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</si>
  <si>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</si>
  <si>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</si>
  <si>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</si>
  <si>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</si>
  <si>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</si>
  <si>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</si>
  <si>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</si>
  <si>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</si>
  <si>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</si>
  <si>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</si>
  <si>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</si>
  <si>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</si>
  <si>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</si>
  <si>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</si>
  <si>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</si>
  <si>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</si>
  <si>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</si>
  <si>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</si>
  <si>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</si>
  <si>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</si>
  <si>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</si>
  <si>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</si>
  <si>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</si>
  <si>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</si>
  <si>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</si>
  <si>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</si>
  <si>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</si>
  <si>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t>
  </si>
  <si>
    <t>教育支出</t>
  </si>
  <si>
    <t>教育管理事务</t>
  </si>
  <si>
    <t>2050102</t>
  </si>
  <si>
    <t>一般行政管理事务</t>
  </si>
  <si>
    <t>20502</t>
  </si>
  <si>
    <t>普通教育</t>
  </si>
  <si>
    <t>2050201</t>
  </si>
  <si>
    <t>学前教育</t>
  </si>
  <si>
    <t>208</t>
  </si>
  <si>
    <t>社会保障和就业支出</t>
  </si>
  <si>
    <t>20801</t>
  </si>
  <si>
    <t>人力资源和社会保障管理事务</t>
  </si>
  <si>
    <t>2080199</t>
  </si>
  <si>
    <t>其他人力资源和社会保障管理事务支出</t>
  </si>
  <si>
    <t>20805</t>
  </si>
  <si>
    <t>行政事业单位养老支出</t>
  </si>
  <si>
    <t>2080505</t>
  </si>
  <si>
    <t>机关事业单位基本养老保险缴费支出</t>
  </si>
  <si>
    <t>就业补助支出</t>
  </si>
  <si>
    <t>2080799</t>
  </si>
  <si>
    <t>其他就业补助支出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</si>
  <si>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</si>
  <si>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</si>
  <si>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</si>
  <si>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</si>
  <si>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</si>
  <si>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</si>
  <si>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</si>
  <si>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</si>
  <si>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</si>
  <si>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</si>
  <si>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</si>
  <si>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</si>
  <si>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</si>
  <si>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</si>
  <si>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</si>
  <si>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</si>
  <si>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</si>
  <si>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</si>
  <si>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</si>
  <si>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</si>
  <si>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</si>
  <si>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</si>
  <si>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20501</t>
  </si>
  <si>
    <t>20509</t>
  </si>
  <si>
    <t>教育费附加安排的支出</t>
  </si>
  <si>
    <t>2050999</t>
  </si>
  <si>
    <t>其他教育费附加安排的支出</t>
  </si>
  <si>
    <t>人力资源和社会保障管理事务支出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</si>
  <si>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</si>
  <si>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</si>
  <si>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</si>
  <si>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</si>
  <si>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</si>
  <si>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</si>
  <si>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</si>
  <si>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</si>
  <si>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</si>
  <si>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</si>
  <si>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</si>
  <si>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</si>
  <si>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</si>
  <si>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</si>
  <si>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</si>
  <si>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</si>
  <si>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</si>
  <si>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</si>
  <si>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</si>
  <si>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</si>
  <si>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</si>
  <si>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</si>
  <si>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</si>
  <si>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</si>
  <si>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</si>
  <si>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</si>
  <si>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</si>
  <si>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</si>
  <si>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</si>
  <si>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</si>
  <si>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</si>
  <si>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</si>
  <si>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</si>
  <si>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20599</t>
  </si>
  <si>
    <t>其他教育支出</t>
  </si>
  <si>
    <t>2059999</t>
  </si>
  <si>
    <t>20807</t>
  </si>
  <si>
    <t>就业补助</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</si>
  <si>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</si>
  <si>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</si>
  <si>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</si>
  <si>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</si>
  <si>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</si>
  <si>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</si>
  <si>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</si>
  <si>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</si>
  <si>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</si>
  <si>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</si>
  <si>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</si>
  <si>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</si>
  <si>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</si>
  <si>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</si>
  <si>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</si>
  <si>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</si>
  <si>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</si>
  <si>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</si>
  <si>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</si>
  <si>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</si>
  <si>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</si>
  <si>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</si>
  <si>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</si>
  <si>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</si>
  <si>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</si>
  <si>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</si>
  <si>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</si>
  <si>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</si>
  <si>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</si>
  <si>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</si>
  <si>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</si>
  <si>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</si>
  <si>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</si>
  <si>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</si>
  <si>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</si>
  <si>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</si>
  <si>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</si>
  <si>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</si>
  <si>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</si>
  <si>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</si>
  <si>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</si>
  <si>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</si>
  <si>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</si>
  <si>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</si>
  <si>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</si>
  <si>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</si>
  <si>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</si>
  <si>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</si>
  <si>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</si>
  <si>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</si>
  <si>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</si>
  <si>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</si>
  <si>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</si>
  <si>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</si>
  <si>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</si>
  <si>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</si>
  <si>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</si>
  <si>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</si>
  <si>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</si>
  <si>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</si>
  <si>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</si>
  <si>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</si>
  <si>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</si>
  <si>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</si>
  <si>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</si>
  <si>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</si>
  <si>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</si>
  <si>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</si>
  <si>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</si>
  <si>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</si>
  <si>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</si>
  <si>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</si>
  <si>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</si>
  <si>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</si>
  <si>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</si>
  <si>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</si>
  <si>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</si>
  <si>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</si>
  <si>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</si>
  <si>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</si>
  <si>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</si>
  <si>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</si>
  <si>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</si>
  <si>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</si>
  <si>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</si>
  <si>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</si>
  <si>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</si>
  <si>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</si>
  <si>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</si>
  <si>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</si>
  <si>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</si>
  <si>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</si>
  <si>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</si>
  <si>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</si>
  <si>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</si>
  <si>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</si>
  <si>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</si>
  <si>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</si>
  <si>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</si>
  <si>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</si>
  <si>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</si>
  <si>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</si>
  <si>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</si>
  <si>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</si>
  <si>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</si>
  <si>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</si>
  <si>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</si>
  <si>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</si>
  <si>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</si>
  <si>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</si>
  <si>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</si>
  <si>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</si>
  <si>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</si>
  <si>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</si>
  <si>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</si>
  <si>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</si>
  <si>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</si>
  <si>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</si>
  <si>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</si>
  <si>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</si>
  <si>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</si>
  <si>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</si>
  <si>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</si>
  <si>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</si>
  <si>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</si>
  <si>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</si>
  <si>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</si>
  <si>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</si>
  <si>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</si>
  <si>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</si>
  <si>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</si>
  <si>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</si>
  <si>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</si>
  <si>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</si>
  <si>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</si>
  <si>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</si>
  <si>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</si>
  <si>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</si>
  <si>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</si>
  <si>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</si>
  <si>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</si>
  <si>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</si>
  <si>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</si>
  <si>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</si>
  <si>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</si>
  <si>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</si>
  <si>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</si>
  <si>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</si>
  <si>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</si>
  <si>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</si>
  <si>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</si>
  <si>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</si>
  <si>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</si>
  <si>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</si>
  <si>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</si>
  <si>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</si>
  <si>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</si>
  <si>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</si>
  <si>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</si>
  <si>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</si>
  <si>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</si>
  <si>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</si>
  <si>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</si>
  <si>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</si>
  <si>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</si>
  <si>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</si>
  <si>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</si>
  <si>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</si>
  <si>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</si>
  <si>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</si>
  <si>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</si>
  <si>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</si>
  <si>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</si>
  <si>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</si>
  <si>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</si>
  <si>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</si>
  <si>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</si>
  <si>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</si>
  <si>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</si>
  <si>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</si>
  <si>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</si>
  <si>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</si>
  <si>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</si>
  <si>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</si>
  <si>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</si>
  <si>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</si>
  <si>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</si>
  <si>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</si>
  <si>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</si>
  <si>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</si>
  <si>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</si>
  <si>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</si>
  <si>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</si>
  <si>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</si>
  <si>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</si>
  <si>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</si>
  <si>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</si>
  <si>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</si>
  <si>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</si>
  <si>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</si>
  <si>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</si>
  <si>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</si>
  <si>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注：昆明市五华区西翥第一幼儿园无政府性基金预算财政拨款收入，故此表无数据。</t>
  </si>
  <si>
    <t>国有资本经营预算财政拨款收入支出决算表</t>
  </si>
  <si>
    <t>公开09表</t>
  </si>
  <si>
    <t>结转</t>
  </si>
  <si>
    <t>结余</t>
  </si>
  <si>
    <t>注：本表反映本年度国有资本经营预算财政拨款的收支和年初、年末结转结余情况。</t>
  </si>
  <si>
    <t>注：昆明市五华区西翥第一幼儿园无国有资本经营预算财政拨款收入，故此表无数据。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</si>
  <si>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</si>
  <si>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</si>
  <si>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</si>
  <si>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</si>
  <si>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</si>
  <si>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</si>
  <si>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</si>
  <si>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</si>
  <si>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</si>
  <si>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</si>
  <si>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</si>
  <si>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</si>
  <si>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</si>
  <si>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</si>
  <si>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</si>
  <si>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</si>
  <si>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</si>
  <si>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</si>
  <si>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</si>
  <si>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</si>
  <si>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</si>
  <si>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</si>
  <si>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</si>
  <si>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</si>
  <si>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</si>
  <si>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</si>
  <si>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</si>
  <si>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</si>
  <si>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</si>
  <si>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</si>
  <si>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</si>
  <si>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</si>
  <si>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</si>
  <si>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</si>
  <si>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注:昆明市五华区西翥第一幼儿园无财政拨款“三公”经费、行政参公单位机关运行经费，故此表无数据。</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</si>
  <si>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</si>
  <si>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</si>
  <si>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</si>
  <si>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</si>
  <si>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注： 昆明市五华区西翥第一幼儿园无“三公”经费、行政参公单位机关运行经费，也没有使用“三公”经费、行政参公单位机关运行经费安排的支出，故本表无数据。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</si>
  <si>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</si>
  <si>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</si>
  <si>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</si>
  <si>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</si>
  <si>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</si>
  <si>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</si>
  <si>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</si>
  <si>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</si>
  <si>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</si>
  <si>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</si>
  <si>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</si>
  <si>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</si>
  <si>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</si>
  <si>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</si>
  <si>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</si>
  <si>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</si>
  <si>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</si>
  <si>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</si>
  <si>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</si>
  <si>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</si>
  <si>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五华区西叢第一幼儿园隶属五华区教育局的教办幼儿园，在省、市教育部门指导下，按《幼儿园工作规程》、《幼儿园管理条例》、《幼儿园教育指导纲要》对学龄前儿童进行教育的专门机构，其主要职责是：1、贯彻、执行党和国家的有关法律、法规，教育方针和政策。2、幼儿园是对3周岁以上学龄前幼儿实施保育和教育的机构，是基础教育的有机组成部分，是学校教育制度的基础阶段。</t>
  </si>
  <si>
    <t>（二）部门绩效目标的设立情况</t>
  </si>
  <si>
    <t>1.优化幼儿园一日活动，全面提高幼儿园的教育质量，改善办园条件。2.保教结合并重，切实保障幼儿健康。3.重视领导班子建设，加强骨干教师队伍建设。</t>
  </si>
  <si>
    <t>（三）部门整体收支情况</t>
  </si>
  <si>
    <r>
      <rPr>
        <sz val="12"/>
        <color rgb="FF000000"/>
        <rFont val="Times New Roman"/>
        <charset val="134"/>
      </rPr>
      <t>2024</t>
    </r>
    <r>
      <rPr>
        <sz val="12"/>
        <color rgb="FF000000"/>
        <rFont val="宋体"/>
        <charset val="134"/>
      </rPr>
      <t>年度收入合计：</t>
    </r>
    <r>
      <rPr>
        <sz val="12"/>
        <color rgb="FF000000"/>
        <rFont val="Times New Roman"/>
        <charset val="134"/>
      </rPr>
      <t>4545815.75</t>
    </r>
    <r>
      <rPr>
        <sz val="12"/>
        <color rgb="FF000000"/>
        <rFont val="宋体"/>
        <charset val="134"/>
      </rPr>
      <t>元，其中一般财政拨款收入：</t>
    </r>
    <r>
      <rPr>
        <sz val="12"/>
        <color rgb="FF000000"/>
        <rFont val="Times New Roman"/>
        <charset val="134"/>
      </rPr>
      <t>4517651.75</t>
    </r>
    <r>
      <rPr>
        <sz val="12"/>
        <color rgb="FF000000"/>
        <rFont val="宋体"/>
        <charset val="134"/>
      </rPr>
      <t>元，事业收入：</t>
    </r>
    <r>
      <rPr>
        <sz val="12"/>
        <color rgb="FF000000"/>
        <rFont val="Times New Roman"/>
        <charset val="134"/>
      </rPr>
      <t>3015.00</t>
    </r>
    <r>
      <rPr>
        <sz val="12"/>
        <color rgb="FF000000"/>
        <rFont val="宋体"/>
        <charset val="134"/>
      </rPr>
      <t>元</t>
    </r>
    <r>
      <rPr>
        <sz val="12"/>
        <color rgb="FF000000"/>
        <rFont val="Times New Roman"/>
        <charset val="134"/>
      </rPr>
      <t>;</t>
    </r>
    <r>
      <rPr>
        <sz val="12"/>
        <color rgb="FF000000"/>
        <rFont val="宋体"/>
        <charset val="134"/>
      </rPr>
      <t>其他收入</t>
    </r>
    <r>
      <rPr>
        <sz val="12"/>
        <color rgb="FF000000"/>
        <rFont val="Times New Roman"/>
        <charset val="134"/>
      </rPr>
      <t>:25149.00</t>
    </r>
    <r>
      <rPr>
        <sz val="12"/>
        <color rgb="FF000000"/>
        <rFont val="宋体"/>
        <charset val="134"/>
      </rPr>
      <t>元。</t>
    </r>
    <r>
      <rPr>
        <sz val="12"/>
        <color rgb="FF000000"/>
        <rFont val="Times New Roman"/>
        <charset val="134"/>
      </rPr>
      <t xml:space="preserve"> 2024</t>
    </r>
    <r>
      <rPr>
        <sz val="12"/>
        <color rgb="FF000000"/>
        <rFont val="宋体"/>
        <charset val="134"/>
      </rPr>
      <t>年度支出合计</t>
    </r>
    <r>
      <rPr>
        <sz val="12"/>
        <color rgb="FF000000"/>
        <rFont val="Times New Roman"/>
        <charset val="134"/>
      </rPr>
      <t>:4696351.45</t>
    </r>
    <r>
      <rPr>
        <sz val="12"/>
        <color rgb="FF000000"/>
        <rFont val="宋体"/>
        <charset val="134"/>
      </rPr>
      <t>元</t>
    </r>
    <r>
      <rPr>
        <sz val="12"/>
        <color rgb="FF000000"/>
        <rFont val="Times New Roman"/>
        <charset val="134"/>
      </rPr>
      <t>,</t>
    </r>
    <r>
      <rPr>
        <sz val="12"/>
        <color rgb="FF000000"/>
        <rFont val="宋体"/>
        <charset val="134"/>
      </rPr>
      <t>其中：基本支出</t>
    </r>
    <r>
      <rPr>
        <sz val="12"/>
        <color rgb="FF000000"/>
        <rFont val="Times New Roman"/>
        <charset val="134"/>
      </rPr>
      <t>4459891.75</t>
    </r>
    <r>
      <rPr>
        <sz val="12"/>
        <color rgb="FF000000"/>
        <rFont val="宋体"/>
        <charset val="134"/>
      </rPr>
      <t>元，项目类支出：</t>
    </r>
    <r>
      <rPr>
        <sz val="12"/>
        <color rgb="FF000000"/>
        <rFont val="Times New Roman"/>
        <charset val="134"/>
      </rPr>
      <t>236459.70</t>
    </r>
    <r>
      <rPr>
        <sz val="12"/>
        <color rgb="FF000000"/>
        <rFont val="宋体"/>
        <charset val="134"/>
      </rPr>
      <t>元，其中教育（类）支出</t>
    </r>
    <r>
      <rPr>
        <sz val="12"/>
        <color rgb="FF000000"/>
        <rFont val="Times New Roman"/>
        <charset val="134"/>
      </rPr>
      <t>:3756925.41</t>
    </r>
    <r>
      <rPr>
        <sz val="12"/>
        <color rgb="FF000000"/>
        <rFont val="宋体"/>
        <charset val="134"/>
      </rPr>
      <t>元，社会保障和就业（类）支出</t>
    </r>
    <r>
      <rPr>
        <sz val="12"/>
        <color rgb="FF000000"/>
        <rFont val="Times New Roman"/>
        <charset val="134"/>
      </rPr>
      <t>:350962.48</t>
    </r>
    <r>
      <rPr>
        <sz val="12"/>
        <color rgb="FF000000"/>
        <rFont val="宋体"/>
        <charset val="134"/>
      </rPr>
      <t>元，卫生健康（类）支出</t>
    </r>
    <r>
      <rPr>
        <sz val="12"/>
        <color rgb="FF000000"/>
        <rFont val="Times New Roman"/>
        <charset val="134"/>
      </rPr>
      <t>:261687.56</t>
    </r>
    <r>
      <rPr>
        <sz val="12"/>
        <color rgb="FF000000"/>
        <rFont val="宋体"/>
        <charset val="134"/>
      </rPr>
      <t>元，住房保障（类）支出</t>
    </r>
    <r>
      <rPr>
        <sz val="12"/>
        <color rgb="FF000000"/>
        <rFont val="Times New Roman"/>
        <charset val="134"/>
      </rPr>
      <t>:326776.00</t>
    </r>
    <r>
      <rPr>
        <sz val="12"/>
        <color rgb="FF000000"/>
        <rFont val="宋体"/>
        <charset val="134"/>
      </rPr>
      <t>元，</t>
    </r>
  </si>
  <si>
    <t>（四）部门预算管理制度建设情况</t>
  </si>
  <si>
    <t>根据五华区财政局对预决算编制的基本要求，部门严格按照相关要求，以收、支出结构合理结合本部门的实际情况编制预算，并按照预算资金认真落实，总体部署工作安排，确保财政资金使用效益，在预算管理的过程中严格执行各项财务制度规定。</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</si>
  <si>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</si>
  <si>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昆明市五华区西翥第一幼儿园为事业单位无“三公”经费支出。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</si>
  <si>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</si>
  <si>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</si>
  <si>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由部门后勤组牵头进行绩效自评工作。</t>
  </si>
  <si>
    <t>（二）组织实施</t>
  </si>
  <si>
    <t>从预算批复和部门决算采集相关数据，并经过认真复核，按照财政整体支出绩效评价指标进行评分。</t>
  </si>
  <si>
    <t>三、评价情况分析及综合评价结论</t>
  </si>
  <si>
    <t>各负责部门能够按照预算来抓好成本控制，强化勤俭办事的意识，注重节约开支，年度开支控制在财政局规定的范围内; 各部门对所承担的工作能够按照计划的时间把握进度，抓好质量，注重了工作的效率; 各专项工作的分工负责部门均能够按照制度和各自的目标来抓好落实，注重了专项资金的使用效果; 相关的配套资金、必要的人员机构要继续保持，管理制度做到与时俱进，相关内容进行了及时补充完善。</t>
  </si>
  <si>
    <t>四、存在的问题和整改情况</t>
  </si>
  <si>
    <t>年初预算绩效目标不明确，绩效指标细化和量化不精分。确定单位年度预算目标，细化预算指标。</t>
  </si>
  <si>
    <t>五、绩效自评结果应用情况</t>
  </si>
  <si>
    <r>
      <rPr>
        <sz val="12"/>
        <color rgb="FF000000"/>
        <rFont val="Times New Roman"/>
        <charset val="134"/>
      </rPr>
      <t xml:space="preserve"> </t>
    </r>
    <r>
      <rPr>
        <sz val="12"/>
        <color rgb="FF000000"/>
        <rFont val="宋体"/>
        <charset val="134"/>
      </rPr>
      <t>通过开展绩效评价，促进部门从整体上提升预算绩效管理工作水平，强化部门支出责任，规范资金管理行为，提高财政资金使用效益，保障部门更好地履行职责，使财政资金通过部门行使其职能，服务社会。</t>
    </r>
  </si>
  <si>
    <t>六、主要经验及做法</t>
  </si>
  <si>
    <r>
      <rPr>
        <sz val="12"/>
        <color rgb="FF000000"/>
        <rFont val="宋体"/>
        <charset val="134"/>
      </rPr>
      <t>强化部门内部控制制度，预算管理、收支管理、财务管理、资产管理、采购管理、项目建设、合同管理的执行，加强内部监督管理，有效的克服制度较多但内控的有效性不明显的弊端，有待加强。</t>
    </r>
    <r>
      <rPr>
        <sz val="12"/>
        <color rgb="FF000000"/>
        <rFont val="Times New Roman"/>
        <charset val="134"/>
      </rPr>
      <t> </t>
    </r>
    <r>
      <rPr>
        <sz val="12"/>
        <color rgb="FF000000"/>
        <rFont val="宋体"/>
        <charset val="134"/>
      </rPr>
      <t>按照上级要求真实、完整、准确的公开预决算信息、绩效评估报告信息，基础数据信息和会计信息等资料。</t>
    </r>
  </si>
  <si>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</si>
  <si>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</si>
  <si>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</si>
  <si>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</si>
  <si>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</si>
  <si>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</si>
  <si>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</si>
  <si>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</si>
  <si>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</si>
  <si>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</si>
  <si>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</si>
  <si>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</si>
  <si>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</si>
  <si>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</si>
  <si>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</si>
  <si>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</si>
  <si>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</si>
  <si>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</si>
  <si>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</si>
  <si>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</si>
  <si>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</si>
  <si>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</si>
  <si>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</si>
  <si>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</si>
  <si>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</si>
  <si>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</si>
  <si>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</si>
  <si>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</si>
  <si>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</si>
  <si>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</si>
  <si>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</si>
  <si>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</si>
  <si>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</si>
  <si>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</si>
  <si>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</si>
  <si>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</si>
  <si>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</si>
  <si>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</si>
  <si>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</si>
  <si>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</si>
  <si>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</si>
  <si>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</si>
  <si>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</si>
  <si>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</si>
  <si>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</si>
  <si>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</si>
  <si>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</si>
  <si>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</si>
  <si>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</si>
  <si>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</si>
  <si>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</si>
  <si>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</si>
  <si>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</si>
  <si>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</si>
  <si>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</si>
  <si>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</si>
  <si>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</si>
  <si>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</si>
  <si>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</si>
  <si>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</si>
  <si>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</si>
  <si>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</si>
  <si>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</si>
  <si>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</si>
  <si>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注：本单位为五华区教育体育局下属二级单位无2024年度部门整体支出绩效自评表内容。</t>
  </si>
  <si>
    <t>2024年度项目支出绩效自评表</t>
  </si>
  <si>
    <t>项目名称</t>
  </si>
  <si>
    <t>学前教育专项资金</t>
  </si>
  <si>
    <t>主管部门</t>
  </si>
  <si>
    <t>昆明市五华区教育局</t>
  </si>
  <si>
    <t>实施</t>
  </si>
  <si>
    <t>昆明市五华区西翥第一幼儿园</t>
  </si>
  <si>
    <t>项目资金</t>
  </si>
  <si>
    <t>全年</t>
  </si>
  <si>
    <t>分值</t>
  </si>
  <si>
    <t>执行率</t>
  </si>
  <si>
    <t>得分</t>
  </si>
  <si>
    <t>执行数</t>
  </si>
  <si>
    <t xml:space="preserve"> 非财政拨款</t>
  </si>
  <si>
    <t>预期目标</t>
  </si>
  <si>
    <t>实际完成情况</t>
  </si>
  <si>
    <t>年度总体目标</t>
  </si>
  <si>
    <t>在项目执行期间，我们严格按照预算计划使用经费，确保资金的有效利用。经费主要用于以下方面：
1. 教学资源采购：包括图书、教具、玩具等；
2. 教师培训：组织教师参加专业培训和学术交流活动；
3. 活动开展：举办各类亲子活动、教育教学研讨等；
4. 环境改造：改善学前教育场所的硬件设施和学习环境。</t>
  </si>
  <si>
    <t>年度指标值</t>
  </si>
  <si>
    <t>指标完成情况</t>
  </si>
  <si>
    <t>一级指标</t>
  </si>
  <si>
    <t>三级</t>
  </si>
  <si>
    <t>偏差原因分析及改进措施</t>
  </si>
  <si>
    <t>产出指标</t>
  </si>
  <si>
    <t>获补对象数</t>
  </si>
  <si>
    <t>＝</t>
  </si>
  <si>
    <t>人</t>
  </si>
  <si>
    <t>资金分配的合理性</t>
  </si>
  <si>
    <t>%</t>
  </si>
  <si>
    <t>学前教育专项资金预算执行率</t>
  </si>
  <si>
    <t>幼儿园教育质量的提升</t>
  </si>
  <si>
    <t>稳步提升</t>
  </si>
  <si>
    <t>效益指标</t>
  </si>
  <si>
    <t>社会效益指标</t>
  </si>
  <si>
    <t>提升幼儿园教育教学保教质量</t>
  </si>
  <si>
    <t>满意度指标</t>
  </si>
  <si>
    <t>受益对象满意度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</si>
  <si>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</si>
  <si>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</si>
  <si>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</si>
  <si>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</si>
  <si>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</si>
  <si>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</si>
  <si>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</si>
  <si>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</si>
  <si>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五华区“三支一扶”区级生活补贴及“五险一金”资金</t>
  </si>
  <si>
    <t>中央、省级财政补助后,州(市)、县(区)财政按照一定比例配套资金，确保全面落实“三支一扶”人员工作生活补贴标准要按照当地乡镇机关或事业单位从高校毕业生中新聘用工作人员使用期满后的工资水平确定”的规定。</t>
  </si>
  <si>
    <t>三支一扶人员获补对象数</t>
  </si>
  <si>
    <t>1人</t>
  </si>
  <si>
    <t>三支一扶区级经费兑现准确率</t>
  </si>
  <si>
    <t>三支一扶人员经费发放及时率</t>
  </si>
  <si>
    <t>经济成本指标</t>
  </si>
  <si>
    <t>元</t>
  </si>
  <si>
    <t>3675元</t>
  </si>
  <si>
    <t>三支一扶人员政策知晓率</t>
  </si>
  <si>
    <t>2024年保安经费</t>
  </si>
  <si>
    <t>通过科学合理的投入，完善校园安保设施，提高安保人员素质，加强校园安全管理，从而达到创建一个安全、和谐的校园环境的目标。</t>
  </si>
  <si>
    <t>保安人员总人数</t>
  </si>
  <si>
    <t>4人</t>
  </si>
  <si>
    <t>保安人员在岗率</t>
  </si>
  <si>
    <t>保安人员资质达标率</t>
  </si>
  <si>
    <t>保安人员到岗及时率</t>
  </si>
  <si>
    <t>保安人员经费发放的及时率</t>
  </si>
  <si>
    <t>安全事故发生次数</t>
  </si>
  <si>
    <t>次</t>
  </si>
  <si>
    <t>0次</t>
  </si>
  <si>
    <t>服务受益人员满意度</t>
  </si>
  <si>
    <t>良</t>
  </si>
  <si>
    <t>2023年”三支一扶“计划省级补助资金</t>
  </si>
  <si>
    <t>五华区2023年高校毕业生“三支一扶”计划省级补助资金足额发放到位。</t>
  </si>
  <si>
    <t>三支一扶获补对象数</t>
  </si>
  <si>
    <t>三支一扶省级补助兑现准确率</t>
  </si>
  <si>
    <t>三支一扶经费发放及时率</t>
  </si>
  <si>
    <t>经济效益指标</t>
  </si>
  <si>
    <t>补助金额</t>
  </si>
  <si>
    <t>2024年劳务派遣人员管理经费</t>
  </si>
  <si>
    <t>根据学校教育规模的需要，劳务派遣作为一种灵活的人力资源配置方式，一直延用至现在。根据五华区教育体育局【2023】369号文件精神，本项目旨在通过有效的劳务派遣管理，提高用工效率，降低用工成本，同时确保劳务人员的权益得到保障。项目的目标包括优化劳务派遣流程、提升管理效率、提高劳务人员满意度以及降低风险。</t>
  </si>
  <si>
    <t>已根据根据学校教育规模的需要，劳务派遣作为一种灵活的人力资源配置方式，一直延用至现在。根据五华区教育体育局【2023】369号文件精神，本项目旨在通过有效的劳务派遣管理，提高用工效率，降低用工成本，同时确保劳务人员的权益得到保障。项目的目标包括优化劳务派遣流程、提升管理效率、提高劳务人员满意度以及降低风险。</t>
  </si>
  <si>
    <t>劳务派遣人数为</t>
  </si>
  <si>
    <t>9人</t>
  </si>
  <si>
    <t>人员岗位匹配度</t>
  </si>
  <si>
    <t>合同签订的及时率</t>
  </si>
  <si>
    <t>经费支经费支出执行率执行率</t>
  </si>
  <si>
    <t>劳务派遣人员的政策知晓率</t>
  </si>
  <si>
    <t>提升幼儿园后勤保障服务质量</t>
  </si>
  <si>
    <t>服务对象满意度</t>
  </si>
  <si>
    <t>2024年教师培训经费</t>
  </si>
  <si>
    <t>培训内容涵盖了教育教学理论、教学技能提升、教育技术应用等多个方面。培训方式多样化，包括线上学习、线下讲座、实践操作、案例分析等，以满足不同教师的需求。同时，我们还邀请了教育领域的专家学者进行现场指导与交流。</t>
  </si>
  <si>
    <t>参与培训教师总数</t>
  </si>
  <si>
    <t>21人</t>
  </si>
  <si>
    <t>每年开展培训次数</t>
  </si>
  <si>
    <t>5次</t>
  </si>
  <si>
    <t>培训人员合格率</t>
  </si>
  <si>
    <t>教师培训经费的预算执行率</t>
  </si>
  <si>
    <t>教师教育教学能力的提升</t>
  </si>
  <si>
    <t>＞</t>
  </si>
  <si>
    <t>有所提升</t>
  </si>
  <si>
    <t>教育教学质量提高</t>
  </si>
  <si>
    <t>参训人员满意度</t>
  </si>
  <si>
    <t>五华区西翥第一幼儿园2024年学前儿童家庭困难补助资金</t>
  </si>
  <si>
    <t>根据《云南省学前教育家庭经济困难儿童资助实施意见（试行）》，从2011年秋季学期开始实施学前教育家庭困难儿童资助，资助标准为：300元/年，确保收到资金后严格按照《五华区学前教育家庭经济困难学生省政府助学金管理办法》的要求组织资金发放，并完善档案收集归档及信息报送工作。</t>
  </si>
  <si>
    <t>家庭困难儿童获补对象数（春秋两季）</t>
  </si>
  <si>
    <t>74人</t>
  </si>
  <si>
    <t>家庭困难补助经费兑现的准确率</t>
  </si>
  <si>
    <t>受补助对象的政策知晓率</t>
  </si>
  <si>
    <t>五华区西翥第一幼儿园“三类监测”对象免除伙食费经费</t>
  </si>
  <si>
    <t>将三类监测对象免除伙食费及保教费项目，作为幼儿园年度资助工作的重点项目，展开针对性帮扶，确保在我园就读的幼儿又符合三类监测幼儿能够足额享受补助。</t>
  </si>
  <si>
    <t>符合三类监测补助人数</t>
  </si>
  <si>
    <t>补助经费足额补助</t>
  </si>
  <si>
    <t>3015元</t>
  </si>
  <si>
    <t>补助对象的政策知晓率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</si>
</sst>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6">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1"/>
      <color rgb="FF000000"/>
      <name val="宋体"/>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1"/>
      <color indexed="8"/>
      <name val="宋体"/>
      <charset val="134"/>
    </font>
    <font>
      <sz val="10"/>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0"/>
      <color indexed="8"/>
      <name val="Arial"/>
      <charset val="0"/>
    </font>
    <font>
      <sz val="11"/>
      <name val="宋体"/>
      <charset val="134"/>
    </font>
    <font>
      <sz val="8"/>
      <color indexed="8"/>
      <name val="Arial"/>
      <charset val="0"/>
    </font>
    <font>
      <sz val="9"/>
      <color indexed="8"/>
      <name val="Arial"/>
      <charset val="0"/>
    </font>
    <font>
      <b/>
      <sz val="10"/>
      <color indexed="8"/>
      <name val="宋体"/>
      <charset val="134"/>
    </font>
    <font>
      <sz val="11"/>
      <name val="宋体"/>
      <charset val="134"/>
      <scheme val="minor"/>
    </font>
    <font>
      <sz val="10"/>
      <name val="仿宋_GB2312"/>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5.5"/>
      <color rgb="FF000000"/>
      <name val="仿宋"/>
      <charset val="134"/>
    </font>
    <font>
      <sz val="10"/>
      <color indexed="10"/>
      <name val="宋体"/>
      <charset val="134"/>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5" borderId="50"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1" applyNumberFormat="0" applyFill="0" applyAlignment="0" applyProtection="0">
      <alignment vertical="center"/>
    </xf>
    <xf numFmtId="0" fontId="39" fillId="0" borderId="51" applyNumberFormat="0" applyFill="0" applyAlignment="0" applyProtection="0">
      <alignment vertical="center"/>
    </xf>
    <xf numFmtId="0" fontId="40" fillId="0" borderId="52" applyNumberFormat="0" applyFill="0" applyAlignment="0" applyProtection="0">
      <alignment vertical="center"/>
    </xf>
    <xf numFmtId="0" fontId="40" fillId="0" borderId="0" applyNumberFormat="0" applyFill="0" applyBorder="0" applyAlignment="0" applyProtection="0">
      <alignment vertical="center"/>
    </xf>
    <xf numFmtId="0" fontId="41" fillId="6" borderId="53" applyNumberFormat="0" applyAlignment="0" applyProtection="0">
      <alignment vertical="center"/>
    </xf>
    <xf numFmtId="0" fontId="42" fillId="7" borderId="54" applyNumberFormat="0" applyAlignment="0" applyProtection="0">
      <alignment vertical="center"/>
    </xf>
    <xf numFmtId="0" fontId="43" fillId="7" borderId="53" applyNumberFormat="0" applyAlignment="0" applyProtection="0">
      <alignment vertical="center"/>
    </xf>
    <xf numFmtId="0" fontId="44" fillId="8" borderId="55" applyNumberFormat="0" applyAlignment="0" applyProtection="0">
      <alignment vertical="center"/>
    </xf>
    <xf numFmtId="0" fontId="45" fillId="0" borderId="56" applyNumberFormat="0" applyFill="0" applyAlignment="0" applyProtection="0">
      <alignment vertical="center"/>
    </xf>
    <xf numFmtId="0" fontId="46" fillId="0" borderId="57"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10" fillId="0" borderId="0"/>
    <xf numFmtId="0" fontId="10" fillId="0" borderId="0">
      <alignment vertical="center"/>
    </xf>
    <xf numFmtId="0" fontId="24" fillId="0" borderId="0"/>
    <xf numFmtId="0" fontId="10" fillId="0" borderId="0">
      <alignment vertical="center"/>
    </xf>
  </cellStyleXfs>
  <cellXfs count="305">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4"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center" vertical="center" wrapText="1"/>
    </xf>
    <xf numFmtId="9" fontId="2" fillId="0" borderId="16"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4"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0" fillId="0" borderId="0" xfId="0" applyFill="1" applyAlignment="1">
      <alignment horizontal="center" vertical="center"/>
    </xf>
    <xf numFmtId="0" fontId="4" fillId="0" borderId="2" xfId="0" applyFont="1" applyFill="1" applyBorder="1" applyAlignment="1">
      <alignment horizontal="center" vertical="center" wrapText="1"/>
    </xf>
    <xf numFmtId="43" fontId="2" fillId="0" borderId="6"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9" fontId="2" fillId="2" borderId="6" xfId="0" applyNumberFormat="1" applyFont="1" applyFill="1" applyBorder="1" applyAlignment="1">
      <alignment horizontal="center" vertical="center" wrapText="1"/>
    </xf>
    <xf numFmtId="0" fontId="2" fillId="0" borderId="4" xfId="0" applyFont="1" applyFill="1" applyBorder="1" applyAlignment="1">
      <alignment horizontal="center" wrapText="1"/>
    </xf>
    <xf numFmtId="43" fontId="2" fillId="0" borderId="4" xfId="0" applyNumberFormat="1" applyFont="1" applyFill="1" applyBorder="1" applyAlignment="1">
      <alignment horizontal="right" vertical="center" wrapText="1"/>
    </xf>
    <xf numFmtId="0" fontId="2" fillId="0" borderId="2" xfId="0" applyFont="1" applyFill="1" applyBorder="1" applyAlignment="1">
      <alignment horizontal="justify" wrapText="1"/>
    </xf>
    <xf numFmtId="0" fontId="2" fillId="2" borderId="2" xfId="0" applyFont="1" applyFill="1" applyBorder="1" applyAlignment="1">
      <alignment horizontal="left" vertical="top" wrapText="1"/>
    </xf>
    <xf numFmtId="0" fontId="2" fillId="2" borderId="5" xfId="0" applyFont="1" applyFill="1" applyBorder="1" applyAlignment="1">
      <alignment horizontal="left" vertical="top" wrapText="1"/>
    </xf>
    <xf numFmtId="0" fontId="0" fillId="0" borderId="0" xfId="0" applyFill="1" applyAlignment="1">
      <alignment horizontal="left" vertical="center"/>
    </xf>
    <xf numFmtId="0" fontId="5"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17" xfId="0" applyFont="1" applyFill="1" applyBorder="1" applyAlignment="1">
      <alignment horizontal="center" vertical="center" wrapText="1"/>
    </xf>
    <xf numFmtId="0" fontId="2" fillId="2" borderId="4" xfId="0" applyFont="1" applyFill="1" applyBorder="1" applyAlignment="1">
      <alignment horizontal="center" vertical="center"/>
    </xf>
    <xf numFmtId="0" fontId="0" fillId="0" borderId="17" xfId="0"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0" fillId="0" borderId="3" xfId="0"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8" xfId="0" applyFont="1" applyFill="1" applyBorder="1" applyAlignment="1">
      <alignment horizontal="center"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21" xfId="0" applyFill="1" applyBorder="1" applyAlignment="1">
      <alignment vertical="center"/>
    </xf>
    <xf numFmtId="0" fontId="0" fillId="0" borderId="4" xfId="0" applyFill="1" applyBorder="1" applyAlignment="1">
      <alignment vertical="center"/>
    </xf>
    <xf numFmtId="0" fontId="0" fillId="0" borderId="22" xfId="0" applyFill="1" applyBorder="1" applyAlignment="1">
      <alignment vertical="center"/>
    </xf>
    <xf numFmtId="0" fontId="0" fillId="0" borderId="13" xfId="0"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6" xfId="0" applyFill="1" applyBorder="1" applyAlignment="1">
      <alignment vertical="center"/>
    </xf>
    <xf numFmtId="0" fontId="6"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0" fillId="0" borderId="23"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8" fillId="0" borderId="24"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8" fillId="0" borderId="25"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8" fillId="0" borderId="26"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2" xfId="0" applyFont="1" applyFill="1" applyBorder="1" applyAlignment="1">
      <alignment horizontal="justify" vertical="center" wrapText="1"/>
    </xf>
    <xf numFmtId="0" fontId="9" fillId="0" borderId="16" xfId="0" applyFont="1" applyFill="1" applyBorder="1" applyAlignment="1">
      <alignment horizontal="center" vertical="center" wrapText="1"/>
    </xf>
    <xf numFmtId="0" fontId="10" fillId="0" borderId="0" xfId="0" applyFont="1" applyFill="1" applyAlignment="1"/>
    <xf numFmtId="0" fontId="10" fillId="0" borderId="0" xfId="0" applyFont="1" applyFill="1" applyAlignment="1">
      <alignment horizontal="center"/>
    </xf>
    <xf numFmtId="0" fontId="10" fillId="0" borderId="0" xfId="49" applyFill="1" applyBorder="1" applyAlignment="1">
      <alignment vertical="center"/>
    </xf>
    <xf numFmtId="0" fontId="10" fillId="0" borderId="0" xfId="49" applyFill="1" applyBorder="1"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3" borderId="0" xfId="0" applyFont="1" applyFill="1" applyBorder="1" applyAlignment="1"/>
    <xf numFmtId="0" fontId="14" fillId="0" borderId="0" xfId="0" applyFont="1" applyFill="1" applyAlignment="1">
      <alignment horizontal="center"/>
    </xf>
    <xf numFmtId="0" fontId="13" fillId="0" borderId="27"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27" xfId="0" applyFont="1" applyFill="1" applyBorder="1" applyAlignment="1">
      <alignment horizontal="center" vertical="center" wrapText="1"/>
    </xf>
    <xf numFmtId="4" fontId="13" fillId="0" borderId="28" xfId="0" applyNumberFormat="1" applyFont="1" applyFill="1" applyBorder="1" applyAlignment="1">
      <alignment horizontal="center" vertical="center" shrinkToFit="1"/>
    </xf>
    <xf numFmtId="4" fontId="13" fillId="0" borderId="29" xfId="0" applyNumberFormat="1" applyFont="1" applyFill="1" applyBorder="1" applyAlignment="1">
      <alignment horizontal="center" vertical="center" shrinkToFit="1"/>
    </xf>
    <xf numFmtId="0" fontId="13" fillId="0" borderId="30" xfId="0" applyFont="1" applyFill="1" applyBorder="1" applyAlignment="1">
      <alignment horizontal="center" vertical="center" shrinkToFit="1"/>
    </xf>
    <xf numFmtId="4" fontId="13" fillId="0" borderId="27" xfId="0" applyNumberFormat="1" applyFont="1" applyFill="1" applyBorder="1" applyAlignment="1">
      <alignment horizontal="center" vertical="center" shrinkToFit="1"/>
    </xf>
    <xf numFmtId="0" fontId="13" fillId="0" borderId="31" xfId="0" applyFont="1" applyFill="1" applyBorder="1" applyAlignment="1">
      <alignment horizontal="center" vertical="center" shrinkToFit="1"/>
    </xf>
    <xf numFmtId="49" fontId="13" fillId="0" borderId="27" xfId="0" applyNumberFormat="1" applyFont="1" applyFill="1" applyBorder="1" applyAlignment="1">
      <alignment horizontal="center" vertical="center" shrinkToFit="1"/>
    </xf>
    <xf numFmtId="0" fontId="13" fillId="0" borderId="27" xfId="0" applyFont="1" applyFill="1" applyBorder="1" applyAlignment="1">
      <alignment horizontal="left" vertical="center" shrinkToFit="1"/>
    </xf>
    <xf numFmtId="43" fontId="13" fillId="0" borderId="27" xfId="0" applyNumberFormat="1" applyFont="1" applyFill="1" applyBorder="1" applyAlignment="1">
      <alignment horizontal="left" vertical="center" shrinkToFit="1"/>
    </xf>
    <xf numFmtId="43" fontId="13" fillId="0" borderId="27"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3" fillId="0" borderId="29" xfId="0" applyNumberFormat="1" applyFont="1" applyFill="1" applyBorder="1" applyAlignment="1">
      <alignment horizontal="center" vertical="center" wrapText="1" shrinkToFit="1"/>
    </xf>
    <xf numFmtId="4" fontId="13" fillId="0" borderId="32" xfId="0" applyNumberFormat="1" applyFont="1" applyFill="1" applyBorder="1" applyAlignment="1">
      <alignment horizontal="center" vertical="center" shrinkToFit="1"/>
    </xf>
    <xf numFmtId="0" fontId="13" fillId="0" borderId="27" xfId="0" applyFont="1" applyFill="1" applyBorder="1" applyAlignment="1">
      <alignment horizontal="center" vertical="center" wrapText="1" shrinkToFit="1"/>
    </xf>
    <xf numFmtId="4" fontId="13" fillId="0" borderId="33" xfId="0" applyNumberFormat="1" applyFont="1" applyFill="1" applyBorder="1" applyAlignment="1">
      <alignment horizontal="center" vertical="center" shrinkToFit="1"/>
    </xf>
    <xf numFmtId="4" fontId="13" fillId="0" borderId="34" xfId="0" applyNumberFormat="1" applyFont="1" applyFill="1" applyBorder="1" applyAlignment="1">
      <alignment horizontal="center" vertical="center" shrinkToFit="1"/>
    </xf>
    <xf numFmtId="4" fontId="13" fillId="0" borderId="27" xfId="0" applyNumberFormat="1" applyFont="1" applyFill="1" applyBorder="1" applyAlignment="1">
      <alignment horizontal="center" vertical="center" wrapText="1" shrinkToFit="1"/>
    </xf>
    <xf numFmtId="0" fontId="10" fillId="0" borderId="27" xfId="0" applyFont="1" applyFill="1" applyBorder="1" applyAlignment="1">
      <alignment horizontal="center" vertical="center"/>
    </xf>
    <xf numFmtId="0" fontId="10" fillId="0" borderId="27" xfId="0" applyFont="1" applyFill="1" applyBorder="1" applyAlignment="1"/>
    <xf numFmtId="0" fontId="14" fillId="0" borderId="0" xfId="0" applyFont="1" applyFill="1" applyAlignment="1">
      <alignment horizontal="right"/>
    </xf>
    <xf numFmtId="0" fontId="13" fillId="0" borderId="32"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13" fillId="0" borderId="35" xfId="0" applyFont="1" applyFill="1" applyBorder="1" applyAlignment="1">
      <alignment horizontal="center" vertical="center" shrinkToFit="1"/>
    </xf>
    <xf numFmtId="0" fontId="13" fillId="0" borderId="36" xfId="0" applyFont="1" applyFill="1" applyBorder="1" applyAlignment="1">
      <alignment horizontal="center" vertical="center" shrinkToFit="1"/>
    </xf>
    <xf numFmtId="49" fontId="13" fillId="0" borderId="33" xfId="0" applyNumberFormat="1" applyFont="1" applyFill="1" applyBorder="1" applyAlignment="1">
      <alignment horizontal="center" vertical="center" shrinkToFit="1"/>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0" fillId="0" borderId="0" xfId="0" applyFont="1" applyFill="1" applyBorder="1" applyAlignment="1"/>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NumberFormat="1" applyFont="1" applyFill="1" applyBorder="1" applyAlignment="1" applyProtection="1">
      <alignment horizontal="right" vertical="center"/>
    </xf>
    <xf numFmtId="0" fontId="19" fillId="0" borderId="27" xfId="0" applyFont="1" applyFill="1" applyBorder="1" applyAlignment="1">
      <alignment horizontal="center" vertical="center" shrinkToFit="1"/>
    </xf>
    <xf numFmtId="0" fontId="20" fillId="0" borderId="27" xfId="0" applyFont="1" applyFill="1" applyBorder="1" applyAlignment="1">
      <alignment horizontal="left" vertical="center" shrinkToFit="1"/>
    </xf>
    <xf numFmtId="0" fontId="19" fillId="0" borderId="27" xfId="0" applyFont="1" applyFill="1" applyBorder="1" applyAlignment="1">
      <alignment horizontal="left" vertical="center" shrinkToFit="1"/>
    </xf>
    <xf numFmtId="0" fontId="21" fillId="0" borderId="27" xfId="0" applyFont="1" applyFill="1" applyBorder="1" applyAlignment="1">
      <alignment horizontal="center" vertical="center" wrapText="1" shrinkToFit="1"/>
    </xf>
    <xf numFmtId="0" fontId="19" fillId="0" borderId="0" xfId="0" applyFont="1" applyFill="1" applyBorder="1" applyAlignment="1">
      <alignment horizontal="left" vertical="center" shrinkToFit="1"/>
    </xf>
    <xf numFmtId="0" fontId="19" fillId="0" borderId="0" xfId="0" applyFont="1" applyFill="1" applyBorder="1" applyAlignment="1">
      <alignment horizontal="center" vertical="center" shrinkToFit="1"/>
    </xf>
    <xf numFmtId="0" fontId="21" fillId="0" borderId="0" xfId="0" applyFont="1" applyFill="1" applyBorder="1" applyAlignment="1">
      <alignment horizontal="center" vertical="center" wrapText="1" shrinkToFit="1"/>
    </xf>
    <xf numFmtId="0" fontId="22" fillId="0" borderId="0" xfId="0" applyFont="1" applyFill="1" applyBorder="1" applyAlignment="1">
      <alignment horizontal="left" vertical="center" wrapText="1" shrinkToFit="1"/>
    </xf>
    <xf numFmtId="0" fontId="14" fillId="0" borderId="0" xfId="0" applyFont="1" applyFill="1" applyBorder="1" applyAlignment="1">
      <alignment horizontal="left" vertical="top"/>
    </xf>
    <xf numFmtId="0" fontId="23" fillId="0" borderId="0" xfId="0" applyFont="1" applyFill="1" applyBorder="1" applyAlignment="1">
      <alignment horizontal="left" vertical="top"/>
    </xf>
    <xf numFmtId="4" fontId="17" fillId="0" borderId="0" xfId="0" applyNumberFormat="1" applyFont="1" applyFill="1" applyBorder="1" applyAlignment="1">
      <alignment horizontal="center"/>
    </xf>
    <xf numFmtId="4" fontId="19" fillId="0" borderId="27" xfId="0" applyNumberFormat="1"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19" fillId="0" borderId="0" xfId="0" applyFont="1" applyFill="1" applyBorder="1" applyAlignment="1"/>
    <xf numFmtId="0" fontId="23" fillId="0" borderId="0" xfId="0" applyFont="1" applyFill="1" applyBorder="1" applyAlignment="1"/>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3" fillId="0" borderId="28" xfId="0" applyFont="1" applyFill="1" applyBorder="1" applyAlignment="1">
      <alignment horizontal="center" vertical="center" wrapText="1" shrinkToFit="1"/>
    </xf>
    <xf numFmtId="0" fontId="13" fillId="0" borderId="29" xfId="0" applyFont="1" applyFill="1" applyBorder="1" applyAlignment="1">
      <alignment horizontal="center" vertical="center" wrapText="1" shrinkToFit="1"/>
    </xf>
    <xf numFmtId="0" fontId="13" fillId="0" borderId="32" xfId="0" applyFont="1" applyFill="1" applyBorder="1" applyAlignment="1">
      <alignment horizontal="center" vertical="center" wrapText="1" shrinkToFit="1"/>
    </xf>
    <xf numFmtId="0" fontId="13" fillId="0" borderId="31" xfId="0" applyFont="1" applyFill="1" applyBorder="1" applyAlignment="1">
      <alignment horizontal="center" vertical="center" wrapText="1" shrinkToFit="1"/>
    </xf>
    <xf numFmtId="0" fontId="13" fillId="0" borderId="36" xfId="0" applyFont="1" applyFill="1" applyBorder="1" applyAlignment="1">
      <alignment horizontal="center" vertical="center" wrapText="1" shrinkToFit="1"/>
    </xf>
    <xf numFmtId="0" fontId="13" fillId="0" borderId="35" xfId="0" applyFont="1" applyFill="1" applyBorder="1" applyAlignment="1">
      <alignment horizontal="center" vertical="center" wrapText="1" shrinkToFit="1"/>
    </xf>
    <xf numFmtId="0" fontId="13" fillId="0" borderId="37" xfId="0" applyFont="1" applyFill="1" applyBorder="1" applyAlignment="1">
      <alignment horizontal="center" vertical="center" wrapText="1" shrinkToFit="1"/>
    </xf>
    <xf numFmtId="0" fontId="13" fillId="0" borderId="38" xfId="0" applyFont="1" applyFill="1" applyBorder="1" applyAlignment="1">
      <alignment horizontal="center" vertical="center" wrapText="1" shrinkToFit="1"/>
    </xf>
    <xf numFmtId="4" fontId="13" fillId="0" borderId="27" xfId="0" applyNumberFormat="1" applyFont="1" applyFill="1" applyBorder="1" applyAlignment="1">
      <alignment horizontal="right" vertical="center" shrinkToFit="1"/>
    </xf>
    <xf numFmtId="0" fontId="15" fillId="0" borderId="0" xfId="0" applyFont="1" applyFill="1" applyBorder="1" applyAlignment="1">
      <alignment horizontal="left" vertical="center"/>
    </xf>
    <xf numFmtId="0" fontId="14" fillId="0" borderId="0" xfId="0" applyFont="1" applyFill="1" applyBorder="1" applyAlignment="1">
      <alignment horizontal="right" vertical="center"/>
    </xf>
    <xf numFmtId="0" fontId="15" fillId="0" borderId="0" xfId="0" applyFont="1" applyFill="1" applyBorder="1" applyAlignment="1"/>
    <xf numFmtId="0" fontId="15" fillId="0" borderId="38" xfId="0" applyFont="1" applyFill="1" applyBorder="1" applyAlignment="1">
      <alignment horizontal="center" vertical="center" wrapText="1"/>
    </xf>
    <xf numFmtId="0" fontId="13" fillId="0" borderId="33" xfId="0" applyFont="1" applyFill="1" applyBorder="1" applyAlignment="1">
      <alignment horizontal="center" vertical="center" wrapText="1" shrinkToFit="1"/>
    </xf>
    <xf numFmtId="0" fontId="13" fillId="0" borderId="39"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0" fontId="24" fillId="0" borderId="0" xfId="0" applyFont="1" applyFill="1" applyBorder="1" applyAlignment="1"/>
    <xf numFmtId="0" fontId="11" fillId="0" borderId="0" xfId="0" applyFont="1" applyFill="1" applyBorder="1" applyAlignment="1">
      <alignment horizontal="center"/>
    </xf>
    <xf numFmtId="0" fontId="14" fillId="0" borderId="0" xfId="0" applyFont="1" applyFill="1" applyBorder="1" applyAlignment="1">
      <alignment horizontal="center"/>
    </xf>
    <xf numFmtId="0" fontId="13" fillId="0" borderId="40" xfId="0" applyFont="1" applyFill="1" applyBorder="1" applyAlignment="1">
      <alignment horizontal="center" vertical="center" wrapText="1" shrinkToFit="1"/>
    </xf>
    <xf numFmtId="0" fontId="13" fillId="0" borderId="4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43" xfId="0" applyFont="1" applyFill="1" applyBorder="1" applyAlignment="1">
      <alignment horizontal="center" vertical="center" wrapText="1" shrinkToFit="1"/>
    </xf>
    <xf numFmtId="0" fontId="13" fillId="0" borderId="42" xfId="0" applyFont="1" applyFill="1" applyBorder="1" applyAlignment="1">
      <alignment horizontal="left" vertical="center" shrinkToFit="1"/>
    </xf>
    <xf numFmtId="0" fontId="13" fillId="0" borderId="43" xfId="0" applyFont="1" applyFill="1" applyBorder="1" applyAlignment="1">
      <alignment horizontal="left" vertical="center" shrinkToFit="1"/>
    </xf>
    <xf numFmtId="4" fontId="13" fillId="0" borderId="43" xfId="0" applyNumberFormat="1" applyFont="1" applyFill="1" applyBorder="1" applyAlignment="1">
      <alignment horizontal="right" vertical="center" shrinkToFit="1"/>
    </xf>
    <xf numFmtId="0" fontId="13" fillId="0" borderId="43" xfId="0" applyFont="1" applyFill="1" applyBorder="1" applyAlignment="1">
      <alignment horizontal="right" vertical="center" shrinkToFit="1"/>
    </xf>
    <xf numFmtId="14" fontId="13" fillId="0" borderId="0" xfId="0" applyNumberFormat="1"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0" fontId="14" fillId="0" borderId="0" xfId="0" applyFont="1" applyFill="1" applyBorder="1" applyAlignment="1">
      <alignment horizontal="right"/>
    </xf>
    <xf numFmtId="0" fontId="13" fillId="0" borderId="44" xfId="0" applyFont="1" applyFill="1" applyBorder="1" applyAlignment="1">
      <alignment horizontal="center" vertical="center" wrapText="1" shrinkToFit="1"/>
    </xf>
    <xf numFmtId="0" fontId="13" fillId="4" borderId="27" xfId="0" applyFont="1" applyFill="1" applyBorder="1" applyAlignment="1">
      <alignment horizontal="left" vertical="center" shrinkToFit="1"/>
    </xf>
    <xf numFmtId="0" fontId="13" fillId="0" borderId="43" xfId="0" applyFont="1" applyFill="1" applyBorder="1" applyAlignment="1">
      <alignment horizontal="left" vertical="center" shrinkToFit="1"/>
    </xf>
    <xf numFmtId="4" fontId="13" fillId="0" borderId="43" xfId="0" applyNumberFormat="1" applyFont="1" applyFill="1" applyBorder="1" applyAlignment="1">
      <alignment horizontal="right" vertical="center" shrinkToFit="1"/>
    </xf>
    <xf numFmtId="0" fontId="25" fillId="0" borderId="43" xfId="0" applyFont="1" applyFill="1" applyBorder="1" applyAlignment="1">
      <alignment horizontal="left" vertical="center"/>
    </xf>
    <xf numFmtId="0" fontId="24" fillId="0" borderId="0" xfId="51" applyFill="1"/>
    <xf numFmtId="0" fontId="15" fillId="0" borderId="0" xfId="52" applyFont="1" applyFill="1" applyAlignment="1">
      <alignment vertical="center" wrapText="1"/>
    </xf>
    <xf numFmtId="0" fontId="14" fillId="0" borderId="0" xfId="51" applyFont="1" applyFill="1" applyAlignment="1">
      <alignment vertical="center"/>
    </xf>
    <xf numFmtId="0" fontId="26" fillId="0" borderId="0" xfId="51" applyFont="1" applyFill="1" applyAlignment="1">
      <alignment vertical="center"/>
    </xf>
    <xf numFmtId="0" fontId="27" fillId="0" borderId="0" xfId="51" applyFont="1" applyFill="1" applyAlignment="1">
      <alignment vertical="center"/>
    </xf>
    <xf numFmtId="0" fontId="27" fillId="0" borderId="0" xfId="51" applyFont="1" applyFill="1"/>
    <xf numFmtId="0" fontId="18" fillId="0" borderId="0" xfId="0" applyFont="1" applyFill="1" applyBorder="1" applyAlignment="1">
      <alignment horizontal="center"/>
    </xf>
    <xf numFmtId="0" fontId="14" fillId="0" borderId="0" xfId="0" applyFont="1" applyFill="1" applyBorder="1" applyAlignment="1"/>
    <xf numFmtId="0" fontId="19" fillId="0" borderId="36" xfId="0" applyNumberFormat="1" applyFont="1" applyFill="1" applyBorder="1" applyAlignment="1" applyProtection="1">
      <alignment horizontal="right" vertical="center" wrapText="1"/>
    </xf>
    <xf numFmtId="0" fontId="13" fillId="0" borderId="45" xfId="0" applyFont="1" applyFill="1" applyBorder="1" applyAlignment="1">
      <alignment horizontal="center" vertical="center" wrapText="1" shrinkToFit="1"/>
    </xf>
    <xf numFmtId="0" fontId="13" fillId="0" borderId="46" xfId="0" applyFont="1" applyFill="1" applyBorder="1" applyAlignment="1">
      <alignment horizontal="left" vertical="center" shrinkToFit="1"/>
    </xf>
    <xf numFmtId="0" fontId="13" fillId="0" borderId="47" xfId="0" applyFont="1" applyFill="1" applyBorder="1" applyAlignment="1">
      <alignment horizontal="left" vertical="center" shrinkToFit="1"/>
    </xf>
    <xf numFmtId="0" fontId="13" fillId="0" borderId="47" xfId="0" applyFont="1" applyFill="1" applyBorder="1" applyAlignment="1">
      <alignment horizontal="right" vertical="center" shrinkToFit="1"/>
    </xf>
    <xf numFmtId="4" fontId="13" fillId="0" borderId="47" xfId="0" applyNumberFormat="1" applyFont="1" applyFill="1" applyBorder="1" applyAlignment="1">
      <alignment horizontal="right" vertical="center" shrinkToFit="1"/>
    </xf>
    <xf numFmtId="0" fontId="13" fillId="0" borderId="27" xfId="0" applyFont="1" applyFill="1" applyBorder="1" applyAlignment="1">
      <alignment horizontal="right" vertical="center" shrinkToFit="1"/>
    </xf>
    <xf numFmtId="0" fontId="13" fillId="0" borderId="33" xfId="0" applyFont="1" applyFill="1" applyBorder="1" applyAlignment="1">
      <alignment horizontal="center" vertical="center" shrinkToFit="1"/>
    </xf>
    <xf numFmtId="0" fontId="13" fillId="0" borderId="39" xfId="0" applyFont="1" applyFill="1" applyBorder="1" applyAlignment="1">
      <alignment horizontal="center" vertical="center" shrinkToFit="1"/>
    </xf>
    <xf numFmtId="0" fontId="13" fillId="0" borderId="34"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17" fillId="0" borderId="0" xfId="0" applyFont="1" applyFill="1" applyBorder="1" applyAlignment="1">
      <alignment wrapText="1"/>
    </xf>
    <xf numFmtId="0" fontId="23" fillId="0" borderId="0" xfId="0" applyFont="1" applyFill="1" applyAlignment="1">
      <alignment vertical="center"/>
    </xf>
    <xf numFmtId="0" fontId="16" fillId="0" borderId="0" xfId="0" applyFont="1" applyFill="1" applyBorder="1" applyAlignment="1">
      <alignment wrapText="1"/>
    </xf>
    <xf numFmtId="0" fontId="18"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14" fillId="0" borderId="36" xfId="0" applyNumberFormat="1" applyFont="1" applyFill="1" applyBorder="1" applyAlignment="1" applyProtection="1">
      <alignment vertical="center" wrapText="1"/>
    </xf>
    <xf numFmtId="0" fontId="14" fillId="0" borderId="27" xfId="0" applyNumberFormat="1" applyFont="1" applyFill="1" applyBorder="1" applyAlignment="1" applyProtection="1">
      <alignment horizontal="center" vertical="center" wrapText="1"/>
    </xf>
    <xf numFmtId="0" fontId="14" fillId="0" borderId="33" xfId="0" applyNumberFormat="1" applyFont="1" applyFill="1" applyBorder="1" applyAlignment="1" applyProtection="1">
      <alignment horizontal="center" vertical="center" wrapText="1"/>
    </xf>
    <xf numFmtId="0" fontId="14" fillId="0" borderId="28" xfId="0" applyNumberFormat="1" applyFont="1" applyFill="1" applyBorder="1" applyAlignment="1" applyProtection="1">
      <alignment horizontal="center" vertical="center" wrapText="1"/>
    </xf>
    <xf numFmtId="0" fontId="14" fillId="0" borderId="29" xfId="0" applyNumberFormat="1" applyFont="1" applyFill="1" applyBorder="1" applyAlignment="1" applyProtection="1">
      <alignment horizontal="center" vertical="center" wrapText="1"/>
    </xf>
    <xf numFmtId="0" fontId="14" fillId="0" borderId="32" xfId="0" applyNumberFormat="1" applyFont="1" applyFill="1" applyBorder="1" applyAlignment="1" applyProtection="1">
      <alignment horizontal="center" vertical="center" wrapText="1"/>
    </xf>
    <xf numFmtId="0" fontId="14" fillId="0" borderId="37" xfId="0" applyNumberFormat="1" applyFont="1" applyFill="1" applyBorder="1" applyAlignment="1" applyProtection="1">
      <alignment horizontal="center" vertical="center" wrapText="1"/>
    </xf>
    <xf numFmtId="0" fontId="15" fillId="0" borderId="37" xfId="0" applyFont="1" applyFill="1" applyBorder="1" applyAlignment="1">
      <alignment horizontal="center" vertical="center" wrapText="1"/>
    </xf>
    <xf numFmtId="0" fontId="14" fillId="0" borderId="31" xfId="0" applyNumberFormat="1" applyFont="1" applyFill="1" applyBorder="1" applyAlignment="1" applyProtection="1">
      <alignment horizontal="center" vertical="center" wrapText="1"/>
    </xf>
    <xf numFmtId="0" fontId="14" fillId="0" borderId="36" xfId="0" applyNumberFormat="1" applyFont="1" applyFill="1" applyBorder="1" applyAlignment="1" applyProtection="1">
      <alignment horizontal="center" vertical="center" wrapText="1"/>
    </xf>
    <xf numFmtId="0" fontId="14" fillId="0" borderId="35" xfId="0" applyNumberFormat="1" applyFont="1" applyFill="1" applyBorder="1" applyAlignment="1" applyProtection="1">
      <alignment horizontal="center" vertical="center" wrapText="1"/>
    </xf>
    <xf numFmtId="0" fontId="14" fillId="0" borderId="38" xfId="0" applyNumberFormat="1" applyFont="1" applyFill="1" applyBorder="1" applyAlignment="1" applyProtection="1">
      <alignment horizontal="center" vertical="center" wrapText="1"/>
    </xf>
    <xf numFmtId="43" fontId="13" fillId="0" borderId="27" xfId="0" applyNumberFormat="1" applyFont="1" applyFill="1" applyBorder="1" applyAlignment="1" applyProtection="1">
      <alignment horizontal="center" vertical="center" wrapText="1"/>
    </xf>
    <xf numFmtId="0" fontId="13" fillId="0" borderId="33" xfId="0" applyNumberFormat="1" applyFont="1" applyFill="1" applyBorder="1" applyAlignment="1" applyProtection="1">
      <alignment horizontal="left" vertical="center" wrapText="1"/>
    </xf>
    <xf numFmtId="0" fontId="13" fillId="0" borderId="39" xfId="0" applyNumberFormat="1" applyFont="1" applyFill="1" applyBorder="1" applyAlignment="1" applyProtection="1">
      <alignment horizontal="left" vertical="center" wrapText="1"/>
    </xf>
    <xf numFmtId="0" fontId="13" fillId="0" borderId="34" xfId="0" applyNumberFormat="1" applyFont="1" applyFill="1" applyBorder="1" applyAlignment="1" applyProtection="1">
      <alignment horizontal="left" vertical="center" wrapText="1"/>
    </xf>
    <xf numFmtId="0" fontId="13" fillId="0" borderId="27" xfId="0" applyNumberFormat="1" applyFont="1" applyFill="1" applyBorder="1" applyAlignment="1" applyProtection="1">
      <alignment horizontal="left" vertical="center" wrapText="1"/>
    </xf>
    <xf numFmtId="176" fontId="13" fillId="0" borderId="27" xfId="0" applyNumberFormat="1" applyFont="1" applyFill="1" applyBorder="1" applyAlignment="1" applyProtection="1">
      <alignment horizontal="center" vertical="center" wrapText="1"/>
    </xf>
    <xf numFmtId="176" fontId="6" fillId="2" borderId="48" xfId="0" applyNumberFormat="1" applyFont="1" applyFill="1" applyBorder="1" applyAlignment="1">
      <alignment horizontal="center" vertical="center"/>
    </xf>
    <xf numFmtId="0" fontId="15" fillId="0" borderId="29"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20"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wrapText="1"/>
    </xf>
    <xf numFmtId="0" fontId="16" fillId="0" borderId="0" xfId="0" applyFont="1" applyFill="1" applyBorder="1" applyAlignment="1">
      <alignment vertical="center" wrapText="1"/>
    </xf>
    <xf numFmtId="0" fontId="14" fillId="0" borderId="0" xfId="0" applyNumberFormat="1" applyFont="1" applyFill="1" applyBorder="1" applyAlignment="1" applyProtection="1">
      <alignment horizontal="center" vertical="center" wrapText="1"/>
    </xf>
    <xf numFmtId="0" fontId="22" fillId="0" borderId="0" xfId="0" applyFont="1" applyFill="1" applyBorder="1" applyAlignment="1">
      <alignment vertical="center" wrapText="1"/>
    </xf>
    <xf numFmtId="0" fontId="14" fillId="0" borderId="39" xfId="0" applyNumberFormat="1" applyFont="1" applyFill="1" applyBorder="1" applyAlignment="1" applyProtection="1">
      <alignment horizontal="center" vertical="center" wrapText="1"/>
    </xf>
    <xf numFmtId="0" fontId="14" fillId="0" borderId="34" xfId="0" applyNumberFormat="1" applyFont="1" applyFill="1" applyBorder="1" applyAlignment="1" applyProtection="1">
      <alignment horizontal="center" vertical="center" wrapText="1"/>
    </xf>
    <xf numFmtId="0" fontId="19" fillId="0" borderId="27" xfId="0" applyNumberFormat="1" applyFont="1" applyFill="1" applyBorder="1" applyAlignment="1" applyProtection="1">
      <alignment horizontal="center" vertical="center" wrapText="1"/>
    </xf>
    <xf numFmtId="0" fontId="15" fillId="0" borderId="27" xfId="0" applyFont="1" applyFill="1" applyBorder="1" applyAlignment="1">
      <alignment horizontal="center" vertical="center" wrapText="1"/>
    </xf>
    <xf numFmtId="0" fontId="14" fillId="0" borderId="34" xfId="0" applyNumberFormat="1" applyFont="1" applyFill="1" applyBorder="1" applyAlignment="1" applyProtection="1">
      <alignment vertical="center" wrapText="1"/>
    </xf>
    <xf numFmtId="0" fontId="22" fillId="0" borderId="27" xfId="0" applyFont="1" applyFill="1" applyBorder="1" applyAlignment="1">
      <alignment horizontal="center" vertical="center" wrapText="1"/>
    </xf>
    <xf numFmtId="43" fontId="29" fillId="0" borderId="27" xfId="0" applyNumberFormat="1" applyFont="1" applyFill="1" applyBorder="1" applyAlignment="1">
      <alignment horizontal="center" vertical="center" wrapText="1"/>
    </xf>
    <xf numFmtId="176" fontId="29" fillId="0" borderId="27" xfId="0" applyNumberFormat="1" applyFont="1" applyFill="1" applyBorder="1" applyAlignment="1">
      <alignment horizontal="center" vertical="center" wrapText="1"/>
    </xf>
    <xf numFmtId="0" fontId="16" fillId="0" borderId="0" xfId="0" applyFont="1" applyFill="1" applyBorder="1" applyAlignment="1">
      <alignment horizontal="left" vertical="center" wrapText="1"/>
    </xf>
    <xf numFmtId="0" fontId="22" fillId="0" borderId="0" xfId="0" applyFont="1" applyFill="1" applyBorder="1" applyAlignment="1"/>
    <xf numFmtId="0" fontId="22" fillId="0" borderId="0" xfId="0" applyFont="1" applyFill="1" applyBorder="1" applyAlignment="1">
      <alignment wrapText="1"/>
    </xf>
    <xf numFmtId="0" fontId="19" fillId="0" borderId="33" xfId="0" applyNumberFormat="1" applyFont="1" applyFill="1" applyBorder="1" applyAlignment="1" applyProtection="1">
      <alignment horizontal="center" vertical="center" wrapText="1"/>
    </xf>
    <xf numFmtId="0" fontId="19" fillId="0" borderId="39" xfId="0" applyNumberFormat="1" applyFont="1" applyFill="1" applyBorder="1" applyAlignment="1" applyProtection="1">
      <alignment horizontal="center" vertical="center" wrapText="1"/>
    </xf>
    <xf numFmtId="0" fontId="19" fillId="0" borderId="34" xfId="0" applyNumberFormat="1" applyFont="1" applyFill="1" applyBorder="1" applyAlignment="1" applyProtection="1">
      <alignment horizontal="center" vertical="center" wrapText="1"/>
    </xf>
    <xf numFmtId="0" fontId="22" fillId="0" borderId="27" xfId="0" applyFont="1" applyFill="1" applyBorder="1" applyAlignment="1">
      <alignment horizontal="centerContinuous" vertical="center" wrapText="1"/>
    </xf>
    <xf numFmtId="0" fontId="30" fillId="0" borderId="0" xfId="0" applyFont="1" applyFill="1" applyBorder="1" applyAlignment="1"/>
    <xf numFmtId="0" fontId="13" fillId="0" borderId="45"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2"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3"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2" xfId="0" applyFont="1" applyFill="1" applyBorder="1" applyAlignment="1">
      <alignment horizontal="left" vertical="center"/>
    </xf>
    <xf numFmtId="0" fontId="13" fillId="0" borderId="43" xfId="0" applyFont="1" applyFill="1" applyBorder="1" applyAlignment="1">
      <alignment horizontal="left" vertical="center"/>
    </xf>
    <xf numFmtId="43" fontId="13" fillId="0" borderId="43" xfId="0" applyNumberFormat="1" applyFont="1" applyFill="1" applyBorder="1" applyAlignment="1">
      <alignment horizontal="right" vertical="center" shrinkToFit="1"/>
    </xf>
    <xf numFmtId="0" fontId="31" fillId="0" borderId="49" xfId="0" applyFont="1" applyFill="1" applyBorder="1" applyAlignment="1">
      <alignment horizontal="left" vertical="center"/>
    </xf>
    <xf numFmtId="0" fontId="31" fillId="0" borderId="0" xfId="0" applyFont="1" applyFill="1" applyBorder="1" applyAlignment="1">
      <alignment horizontal="left" vertical="center"/>
    </xf>
    <xf numFmtId="0" fontId="10" fillId="0" borderId="0" xfId="49" applyFont="1" applyFill="1" applyAlignment="1">
      <alignment vertical="center"/>
    </xf>
    <xf numFmtId="0" fontId="10" fillId="0" borderId="0" xfId="49" applyFill="1" applyAlignment="1">
      <alignment vertical="center"/>
    </xf>
    <xf numFmtId="0" fontId="13" fillId="0" borderId="45" xfId="0" applyFont="1" applyFill="1" applyBorder="1" applyAlignment="1">
      <alignment horizontal="center" vertical="center" shrinkToFit="1"/>
    </xf>
    <xf numFmtId="0" fontId="13" fillId="0" borderId="44" xfId="0" applyFont="1" applyFill="1" applyBorder="1" applyAlignment="1">
      <alignment horizontal="center" vertical="center" shrinkToFit="1"/>
    </xf>
    <xf numFmtId="0" fontId="13" fillId="0" borderId="43" xfId="0" applyFont="1" applyFill="1" applyBorder="1" applyAlignment="1">
      <alignment horizontal="center" vertical="center" shrinkToFit="1"/>
    </xf>
    <xf numFmtId="0" fontId="13" fillId="0" borderId="42" xfId="0" applyFont="1" applyFill="1" applyBorder="1" applyAlignment="1">
      <alignment horizontal="center" vertical="center" shrinkToFit="1"/>
    </xf>
    <xf numFmtId="0" fontId="25" fillId="0" borderId="42" xfId="0" applyFont="1" applyFill="1" applyBorder="1" applyAlignment="1">
      <alignment horizontal="left" vertical="center" shrinkToFit="1"/>
    </xf>
    <xf numFmtId="0" fontId="25" fillId="0" borderId="43" xfId="0" applyFont="1" applyFill="1" applyBorder="1" applyAlignment="1">
      <alignment horizontal="left" vertical="center" shrinkToFit="1"/>
    </xf>
    <xf numFmtId="4" fontId="25" fillId="0" borderId="43" xfId="0" applyNumberFormat="1" applyFont="1" applyFill="1" applyBorder="1" applyAlignment="1">
      <alignment horizontal="right" vertical="center" shrinkToFit="1"/>
    </xf>
    <xf numFmtId="0" fontId="15" fillId="0" borderId="29" xfId="0" applyFont="1" applyFill="1" applyBorder="1" applyAlignment="1">
      <alignment horizontal="left" vertical="center"/>
    </xf>
    <xf numFmtId="0" fontId="25" fillId="0" borderId="27" xfId="0" applyFont="1" applyFill="1" applyBorder="1" applyAlignment="1">
      <alignment horizontal="left" vertical="center" shrinkToFit="1"/>
    </xf>
    <xf numFmtId="4" fontId="25" fillId="0" borderId="27" xfId="0" applyNumberFormat="1" applyFont="1" applyFill="1" applyBorder="1" applyAlignment="1">
      <alignment horizontal="right" vertical="center" shrinkToFit="1"/>
    </xf>
    <xf numFmtId="0" fontId="15" fillId="0" borderId="0" xfId="49" applyFont="1" applyFill="1" applyBorder="1" applyAlignment="1">
      <alignment horizontal="left" vertical="center"/>
    </xf>
    <xf numFmtId="0" fontId="13" fillId="0" borderId="27" xfId="0" applyFont="1" applyFill="1" applyBorder="1" applyAlignment="1">
      <alignment horizontal="left" vertical="center" wrapText="1" shrinkToFit="1"/>
    </xf>
    <xf numFmtId="0" fontId="15" fillId="3" borderId="0" xfId="49" applyFont="1" applyFill="1" applyAlignment="1">
      <alignment vertical="center"/>
    </xf>
    <xf numFmtId="0" fontId="15" fillId="3" borderId="0" xfId="50" applyFont="1" applyFill="1" applyAlignment="1">
      <alignment horizontal="right" vertical="center"/>
    </xf>
    <xf numFmtId="0" fontId="10" fillId="3" borderId="0" xfId="49" applyFont="1" applyFill="1" applyAlignment="1">
      <alignment vertical="center"/>
    </xf>
    <xf numFmtId="0" fontId="11" fillId="3" borderId="0" xfId="0" applyFont="1" applyFill="1" applyBorder="1" applyAlignment="1">
      <alignment horizontal="center"/>
    </xf>
    <xf numFmtId="0" fontId="24" fillId="3" borderId="0" xfId="0" applyFont="1" applyFill="1" applyBorder="1" applyAlignment="1"/>
    <xf numFmtId="0" fontId="14" fillId="3" borderId="0" xfId="0" applyFont="1" applyFill="1" applyBorder="1" applyAlignment="1">
      <alignment horizontal="right"/>
    </xf>
    <xf numFmtId="0" fontId="14" fillId="3" borderId="0" xfId="0" applyFont="1" applyFill="1" applyBorder="1" applyAlignment="1">
      <alignment horizontal="center"/>
    </xf>
    <xf numFmtId="0" fontId="13" fillId="3" borderId="45" xfId="0" applyFont="1" applyFill="1" applyBorder="1" applyAlignment="1">
      <alignment horizontal="center" vertical="center" shrinkToFit="1"/>
    </xf>
    <xf numFmtId="0" fontId="13" fillId="3" borderId="44" xfId="0" applyFont="1" applyFill="1" applyBorder="1" applyAlignment="1">
      <alignment horizontal="center" vertical="center" shrinkToFit="1"/>
    </xf>
    <xf numFmtId="0" fontId="15" fillId="3" borderId="0" xfId="50" applyFont="1" applyFill="1" applyBorder="1" applyAlignment="1">
      <alignment horizontal="right" vertical="center"/>
    </xf>
    <xf numFmtId="0" fontId="13" fillId="3" borderId="42" xfId="0" applyFont="1" applyFill="1" applyBorder="1" applyAlignment="1">
      <alignment horizontal="center" vertical="center" shrinkToFit="1"/>
    </xf>
    <xf numFmtId="0" fontId="13" fillId="3" borderId="43" xfId="0" applyFont="1" applyFill="1" applyBorder="1" applyAlignment="1">
      <alignment horizontal="center" vertical="center" shrinkToFit="1"/>
    </xf>
    <xf numFmtId="0" fontId="13" fillId="3" borderId="42" xfId="0" applyFont="1" applyFill="1" applyBorder="1" applyAlignment="1">
      <alignment horizontal="left" vertical="center" shrinkToFit="1"/>
    </xf>
    <xf numFmtId="4" fontId="13" fillId="3" borderId="43" xfId="0" applyNumberFormat="1" applyFont="1" applyFill="1" applyBorder="1" applyAlignment="1">
      <alignment horizontal="right" vertical="center" shrinkToFit="1"/>
    </xf>
    <xf numFmtId="0" fontId="13" fillId="3" borderId="43" xfId="0" applyFont="1" applyFill="1" applyBorder="1" applyAlignment="1">
      <alignment horizontal="left" vertical="center" shrinkToFit="1"/>
    </xf>
    <xf numFmtId="4" fontId="13" fillId="3" borderId="43" xfId="0" applyNumberFormat="1" applyFont="1" applyFill="1" applyBorder="1" applyAlignment="1">
      <alignment horizontal="right" vertical="center"/>
    </xf>
    <xf numFmtId="0" fontId="13" fillId="3" borderId="42" xfId="0" applyFont="1" applyFill="1" applyBorder="1" applyAlignment="1">
      <alignment horizontal="left" vertical="center"/>
    </xf>
    <xf numFmtId="0" fontId="13" fillId="3" borderId="43" xfId="0" applyFont="1" applyFill="1" applyBorder="1" applyAlignment="1">
      <alignment horizontal="right" vertical="center"/>
    </xf>
    <xf numFmtId="0" fontId="13" fillId="3" borderId="43" xfId="0" applyFont="1" applyFill="1" applyBorder="1" applyAlignment="1">
      <alignment horizontal="right" vertical="center" shrinkToFit="1"/>
    </xf>
    <xf numFmtId="0" fontId="13" fillId="3" borderId="46" xfId="0" applyFont="1" applyFill="1" applyBorder="1" applyAlignment="1">
      <alignment horizontal="left" vertical="center" shrinkToFit="1"/>
    </xf>
    <xf numFmtId="0" fontId="13" fillId="3" borderId="47" xfId="0" applyFont="1" applyFill="1" applyBorder="1" applyAlignment="1">
      <alignment horizontal="center" vertical="center" shrinkToFit="1"/>
    </xf>
    <xf numFmtId="0" fontId="13" fillId="3" borderId="47" xfId="0" applyFont="1" applyFill="1" applyBorder="1" applyAlignment="1">
      <alignment horizontal="left" vertical="center" shrinkToFit="1"/>
    </xf>
    <xf numFmtId="0" fontId="13" fillId="3" borderId="27" xfId="0" applyFont="1" applyFill="1" applyBorder="1" applyAlignment="1">
      <alignment horizontal="left" vertical="center" shrinkToFit="1"/>
    </xf>
    <xf numFmtId="0" fontId="13" fillId="3" borderId="27" xfId="0" applyFont="1" applyFill="1" applyBorder="1" applyAlignment="1">
      <alignment horizontal="center" vertical="center" shrinkToFit="1"/>
    </xf>
    <xf numFmtId="0" fontId="32" fillId="3" borderId="0" xfId="49"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_2007年行政单位基层表样表" xfId="50"/>
    <cellStyle name="常规 9" xfId="51"/>
    <cellStyle name="常规_事业单位部门决算报表（讨论稿）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topLeftCell="A3" workbookViewId="0">
      <selection activeCell="A3" sqref="A3"/>
    </sheetView>
  </sheetViews>
  <sheetFormatPr defaultColWidth="9" defaultRowHeight="15.6" outlineLevelCol="6"/>
  <cols>
    <col min="1" max="1" width="38.5" style="282" customWidth="1"/>
    <col min="2" max="2" width="6.5" style="282" customWidth="1"/>
    <col min="3" max="3" width="14.1111111111111" style="282" customWidth="1"/>
    <col min="4" max="4" width="31.6296296296296" style="282" customWidth="1"/>
    <col min="5" max="5" width="7.62962962962963" style="282" customWidth="1"/>
    <col min="6" max="6" width="14.1111111111111" style="282" customWidth="1"/>
    <col min="7" max="16384" width="9" style="282"/>
  </cols>
  <sheetData>
    <row r="1" ht="22.5" customHeight="1" spans="1:6">
      <c r="A1" s="283" t="s">
        <v>0</v>
      </c>
      <c r="B1" s="283"/>
      <c r="C1" s="283"/>
      <c r="D1" s="283"/>
      <c r="E1" s="283"/>
      <c r="F1" s="283"/>
    </row>
    <row r="2" s="280" customFormat="1" ht="21" customHeight="1" spans="1:6">
      <c r="A2" s="284"/>
      <c r="B2" s="284"/>
      <c r="C2" s="284"/>
      <c r="D2" s="284"/>
      <c r="E2" s="284"/>
      <c r="F2" s="285" t="s">
        <v>1</v>
      </c>
    </row>
    <row r="3" s="280" customFormat="1" ht="21" customHeight="1" spans="1:6">
      <c r="A3" s="96" t="s">
        <v>2</v>
      </c>
      <c r="B3" s="284"/>
      <c r="C3" s="286"/>
      <c r="D3" s="284"/>
      <c r="E3" s="284"/>
      <c r="F3" s="285" t="s">
        <v>3</v>
      </c>
    </row>
    <row r="4" s="281" customFormat="1" ht="18" customHeight="1" spans="1:7">
      <c r="A4" s="287" t="s">
        <v>4</v>
      </c>
      <c r="B4" s="288"/>
      <c r="C4" s="288"/>
      <c r="D4" s="288" t="s">
        <v>5</v>
      </c>
      <c r="E4" s="288"/>
      <c r="F4" s="288"/>
      <c r="G4" s="289"/>
    </row>
    <row r="5" s="281" customFormat="1" ht="18" customHeight="1" spans="1:7">
      <c r="A5" s="290" t="s">
        <v>6</v>
      </c>
      <c r="B5" s="291" t="s">
        <v>7</v>
      </c>
      <c r="C5" s="291" t="s">
        <v>8</v>
      </c>
      <c r="D5" s="291" t="s">
        <v>9</v>
      </c>
      <c r="E5" s="291" t="s">
        <v>7</v>
      </c>
      <c r="F5" s="291" t="s">
        <v>8</v>
      </c>
      <c r="G5" s="289"/>
    </row>
    <row r="6" s="281" customFormat="1" ht="18" customHeight="1" spans="1:7">
      <c r="A6" s="290" t="s">
        <v>10</v>
      </c>
      <c r="B6" s="291" t="s">
        <v>11</v>
      </c>
      <c r="C6" s="291" t="s">
        <v>12</v>
      </c>
      <c r="D6" s="291" t="s">
        <v>10</v>
      </c>
      <c r="E6" s="291" t="s">
        <v>11</v>
      </c>
      <c r="F6" s="291" t="s">
        <v>13</v>
      </c>
      <c r="G6" s="289"/>
    </row>
    <row r="7" s="281" customFormat="1" ht="18" customHeight="1" spans="1:7">
      <c r="A7" s="292" t="s">
        <v>14</v>
      </c>
      <c r="B7" s="291" t="s">
        <v>12</v>
      </c>
      <c r="C7" s="293">
        <v>4517651.75</v>
      </c>
      <c r="D7" s="294" t="s">
        <v>15</v>
      </c>
      <c r="E7" s="291">
        <v>31</v>
      </c>
      <c r="F7" s="293">
        <v>0</v>
      </c>
      <c r="G7" s="289"/>
    </row>
    <row r="8" s="281" customFormat="1" ht="20" customHeight="1" spans="1:7">
      <c r="A8" s="292" t="s">
        <v>16</v>
      </c>
      <c r="B8" s="291" t="s">
        <v>13</v>
      </c>
      <c r="C8" s="293">
        <v>0</v>
      </c>
      <c r="D8" s="294" t="s">
        <v>17</v>
      </c>
      <c r="E8" s="291">
        <v>32</v>
      </c>
      <c r="F8" s="293">
        <v>0</v>
      </c>
      <c r="G8" s="289"/>
    </row>
    <row r="9" s="281" customFormat="1" ht="18" customHeight="1" spans="1:7">
      <c r="A9" s="292" t="s">
        <v>18</v>
      </c>
      <c r="B9" s="291" t="s">
        <v>19</v>
      </c>
      <c r="C9" s="295">
        <v>0</v>
      </c>
      <c r="D9" s="294" t="s">
        <v>20</v>
      </c>
      <c r="E9" s="291">
        <v>33</v>
      </c>
      <c r="F9" s="293">
        <v>0</v>
      </c>
      <c r="G9" s="289"/>
    </row>
    <row r="10" s="281" customFormat="1" ht="18" customHeight="1" spans="1:7">
      <c r="A10" s="292" t="s">
        <v>21</v>
      </c>
      <c r="B10" s="291" t="s">
        <v>22</v>
      </c>
      <c r="C10" s="295">
        <v>0</v>
      </c>
      <c r="D10" s="294" t="s">
        <v>23</v>
      </c>
      <c r="E10" s="291">
        <v>34</v>
      </c>
      <c r="F10" s="293">
        <v>0</v>
      </c>
      <c r="G10" s="289"/>
    </row>
    <row r="11" s="281" customFormat="1" ht="18" customHeight="1" spans="1:7">
      <c r="A11" s="292" t="s">
        <v>24</v>
      </c>
      <c r="B11" s="291" t="s">
        <v>25</v>
      </c>
      <c r="C11" s="295">
        <v>3015</v>
      </c>
      <c r="D11" s="294" t="s">
        <v>26</v>
      </c>
      <c r="E11" s="291">
        <v>35</v>
      </c>
      <c r="F11" s="293">
        <v>3756925.41</v>
      </c>
      <c r="G11" s="289"/>
    </row>
    <row r="12" s="281" customFormat="1" ht="18" customHeight="1" spans="1:7">
      <c r="A12" s="292" t="s">
        <v>27</v>
      </c>
      <c r="B12" s="291" t="s">
        <v>28</v>
      </c>
      <c r="C12" s="295">
        <v>0</v>
      </c>
      <c r="D12" s="294" t="s">
        <v>29</v>
      </c>
      <c r="E12" s="291">
        <v>36</v>
      </c>
      <c r="F12" s="293">
        <v>0</v>
      </c>
      <c r="G12" s="289"/>
    </row>
    <row r="13" s="281" customFormat="1" ht="18" customHeight="1" spans="1:7">
      <c r="A13" s="292" t="s">
        <v>30</v>
      </c>
      <c r="B13" s="291" t="s">
        <v>31</v>
      </c>
      <c r="C13" s="295">
        <v>0</v>
      </c>
      <c r="D13" s="294" t="s">
        <v>32</v>
      </c>
      <c r="E13" s="291">
        <v>37</v>
      </c>
      <c r="F13" s="293">
        <v>0</v>
      </c>
      <c r="G13" s="289"/>
    </row>
    <row r="14" s="281" customFormat="1" ht="18" customHeight="1" spans="1:7">
      <c r="A14" s="296" t="s">
        <v>33</v>
      </c>
      <c r="B14" s="291" t="s">
        <v>34</v>
      </c>
      <c r="C14" s="295">
        <v>25149</v>
      </c>
      <c r="D14" s="294" t="s">
        <v>35</v>
      </c>
      <c r="E14" s="291">
        <v>38</v>
      </c>
      <c r="F14" s="293">
        <v>350962.48</v>
      </c>
      <c r="G14" s="289"/>
    </row>
    <row r="15" s="281" customFormat="1" ht="18" customHeight="1" spans="1:7">
      <c r="A15" s="292" t="s">
        <v>11</v>
      </c>
      <c r="B15" s="291" t="s">
        <v>36</v>
      </c>
      <c r="C15" s="297"/>
      <c r="D15" s="294" t="s">
        <v>37</v>
      </c>
      <c r="E15" s="291">
        <v>39</v>
      </c>
      <c r="F15" s="295">
        <v>261687.56</v>
      </c>
      <c r="G15" s="289"/>
    </row>
    <row r="16" s="281" customFormat="1" ht="18" customHeight="1" spans="1:7">
      <c r="A16" s="292" t="s">
        <v>11</v>
      </c>
      <c r="B16" s="291" t="s">
        <v>38</v>
      </c>
      <c r="C16" s="297"/>
      <c r="D16" s="294" t="s">
        <v>39</v>
      </c>
      <c r="E16" s="291">
        <v>40</v>
      </c>
      <c r="F16" s="295">
        <v>0</v>
      </c>
      <c r="G16" s="289"/>
    </row>
    <row r="17" s="281" customFormat="1" ht="18" customHeight="1" spans="1:7">
      <c r="A17" s="292" t="s">
        <v>11</v>
      </c>
      <c r="B17" s="291" t="s">
        <v>40</v>
      </c>
      <c r="C17" s="298"/>
      <c r="D17" s="294" t="s">
        <v>41</v>
      </c>
      <c r="E17" s="291">
        <v>41</v>
      </c>
      <c r="F17" s="295">
        <v>0</v>
      </c>
      <c r="G17" s="289"/>
    </row>
    <row r="18" s="281" customFormat="1" ht="18" customHeight="1" spans="1:7">
      <c r="A18" s="292" t="s">
        <v>11</v>
      </c>
      <c r="B18" s="291" t="s">
        <v>42</v>
      </c>
      <c r="C18" s="298"/>
      <c r="D18" s="294" t="s">
        <v>43</v>
      </c>
      <c r="E18" s="291">
        <v>42</v>
      </c>
      <c r="F18" s="295">
        <v>0</v>
      </c>
      <c r="G18" s="289"/>
    </row>
    <row r="19" s="281" customFormat="1" ht="18" customHeight="1" spans="1:7">
      <c r="A19" s="292" t="s">
        <v>11</v>
      </c>
      <c r="B19" s="291" t="s">
        <v>44</v>
      </c>
      <c r="C19" s="298"/>
      <c r="D19" s="294" t="s">
        <v>45</v>
      </c>
      <c r="E19" s="291">
        <v>43</v>
      </c>
      <c r="F19" s="295">
        <v>0</v>
      </c>
      <c r="G19" s="289"/>
    </row>
    <row r="20" s="281" customFormat="1" ht="18" customHeight="1" spans="1:7">
      <c r="A20" s="292" t="s">
        <v>11</v>
      </c>
      <c r="B20" s="291" t="s">
        <v>46</v>
      </c>
      <c r="C20" s="298"/>
      <c r="D20" s="294" t="s">
        <v>47</v>
      </c>
      <c r="E20" s="291">
        <v>44</v>
      </c>
      <c r="F20" s="295">
        <v>0</v>
      </c>
      <c r="G20" s="289"/>
    </row>
    <row r="21" s="281" customFormat="1" ht="18" customHeight="1" spans="1:7">
      <c r="A21" s="292" t="s">
        <v>11</v>
      </c>
      <c r="B21" s="291" t="s">
        <v>48</v>
      </c>
      <c r="C21" s="298"/>
      <c r="D21" s="294" t="s">
        <v>49</v>
      </c>
      <c r="E21" s="291">
        <v>45</v>
      </c>
      <c r="F21" s="295">
        <v>0</v>
      </c>
      <c r="G21" s="289"/>
    </row>
    <row r="22" s="281" customFormat="1" ht="18" customHeight="1" spans="1:7">
      <c r="A22" s="292" t="s">
        <v>11</v>
      </c>
      <c r="B22" s="291" t="s">
        <v>50</v>
      </c>
      <c r="C22" s="298"/>
      <c r="D22" s="294" t="s">
        <v>51</v>
      </c>
      <c r="E22" s="291">
        <v>46</v>
      </c>
      <c r="F22" s="295">
        <v>0</v>
      </c>
      <c r="G22" s="289"/>
    </row>
    <row r="23" s="281" customFormat="1" ht="18" customHeight="1" spans="1:7">
      <c r="A23" s="292" t="s">
        <v>11</v>
      </c>
      <c r="B23" s="291" t="s">
        <v>52</v>
      </c>
      <c r="C23" s="298"/>
      <c r="D23" s="294" t="s">
        <v>53</v>
      </c>
      <c r="E23" s="291">
        <v>47</v>
      </c>
      <c r="F23" s="295">
        <v>0</v>
      </c>
      <c r="G23" s="289"/>
    </row>
    <row r="24" s="281" customFormat="1" ht="18" customHeight="1" spans="1:7">
      <c r="A24" s="292" t="s">
        <v>11</v>
      </c>
      <c r="B24" s="291" t="s">
        <v>54</v>
      </c>
      <c r="C24" s="298"/>
      <c r="D24" s="294" t="s">
        <v>55</v>
      </c>
      <c r="E24" s="291">
        <v>48</v>
      </c>
      <c r="F24" s="295">
        <v>0</v>
      </c>
      <c r="G24" s="289"/>
    </row>
    <row r="25" s="281" customFormat="1" ht="18" customHeight="1" spans="1:7">
      <c r="A25" s="292" t="s">
        <v>11</v>
      </c>
      <c r="B25" s="291" t="s">
        <v>56</v>
      </c>
      <c r="C25" s="298"/>
      <c r="D25" s="294" t="s">
        <v>57</v>
      </c>
      <c r="E25" s="291">
        <v>49</v>
      </c>
      <c r="F25" s="295">
        <v>326776</v>
      </c>
      <c r="G25" s="289"/>
    </row>
    <row r="26" s="281" customFormat="1" ht="18" customHeight="1" spans="1:7">
      <c r="A26" s="292" t="s">
        <v>11</v>
      </c>
      <c r="B26" s="291" t="s">
        <v>58</v>
      </c>
      <c r="C26" s="298"/>
      <c r="D26" s="294" t="s">
        <v>59</v>
      </c>
      <c r="E26" s="291">
        <v>50</v>
      </c>
      <c r="F26" s="295">
        <v>0</v>
      </c>
      <c r="G26" s="289"/>
    </row>
    <row r="27" s="281" customFormat="1" ht="18" customHeight="1" spans="1:7">
      <c r="A27" s="292"/>
      <c r="B27" s="291" t="s">
        <v>60</v>
      </c>
      <c r="C27" s="298"/>
      <c r="D27" s="294" t="s">
        <v>61</v>
      </c>
      <c r="E27" s="291">
        <v>51</v>
      </c>
      <c r="F27" s="295">
        <v>0</v>
      </c>
      <c r="G27" s="289"/>
    </row>
    <row r="28" s="281" customFormat="1" ht="18" customHeight="1" spans="1:7">
      <c r="A28" s="292" t="s">
        <v>11</v>
      </c>
      <c r="B28" s="291" t="s">
        <v>62</v>
      </c>
      <c r="C28" s="298"/>
      <c r="D28" s="294" t="s">
        <v>63</v>
      </c>
      <c r="E28" s="291">
        <v>52</v>
      </c>
      <c r="F28" s="295">
        <v>0</v>
      </c>
      <c r="G28" s="289"/>
    </row>
    <row r="29" s="281" customFormat="1" ht="18" customHeight="1" spans="1:7">
      <c r="A29" s="292" t="s">
        <v>11</v>
      </c>
      <c r="B29" s="291" t="s">
        <v>64</v>
      </c>
      <c r="C29" s="298"/>
      <c r="D29" s="294" t="s">
        <v>65</v>
      </c>
      <c r="E29" s="291">
        <v>53</v>
      </c>
      <c r="F29" s="295">
        <v>0</v>
      </c>
      <c r="G29" s="289"/>
    </row>
    <row r="30" s="281" customFormat="1" ht="18" customHeight="1" spans="1:7">
      <c r="A30" s="292" t="s">
        <v>11</v>
      </c>
      <c r="B30" s="291" t="s">
        <v>66</v>
      </c>
      <c r="C30" s="298"/>
      <c r="D30" s="294" t="s">
        <v>67</v>
      </c>
      <c r="E30" s="291">
        <v>54</v>
      </c>
      <c r="F30" s="295">
        <v>0</v>
      </c>
      <c r="G30" s="289"/>
    </row>
    <row r="31" s="281" customFormat="1" ht="18" customHeight="1" spans="1:7">
      <c r="A31" s="292"/>
      <c r="B31" s="291" t="s">
        <v>68</v>
      </c>
      <c r="C31" s="298"/>
      <c r="D31" s="294" t="s">
        <v>69</v>
      </c>
      <c r="E31" s="291">
        <v>55</v>
      </c>
      <c r="F31" s="295">
        <v>0</v>
      </c>
      <c r="G31" s="289"/>
    </row>
    <row r="32" s="281" customFormat="1" ht="18" customHeight="1" spans="1:7">
      <c r="A32" s="292"/>
      <c r="B32" s="291" t="s">
        <v>70</v>
      </c>
      <c r="C32" s="298"/>
      <c r="D32" s="294" t="s">
        <v>71</v>
      </c>
      <c r="E32" s="291">
        <v>56</v>
      </c>
      <c r="F32" s="295">
        <v>0</v>
      </c>
      <c r="G32" s="289"/>
    </row>
    <row r="33" s="281" customFormat="1" ht="18" customHeight="1" spans="1:7">
      <c r="A33" s="290" t="s">
        <v>72</v>
      </c>
      <c r="B33" s="291" t="s">
        <v>73</v>
      </c>
      <c r="C33" s="293">
        <v>4545815.75</v>
      </c>
      <c r="D33" s="291" t="s">
        <v>74</v>
      </c>
      <c r="E33" s="291">
        <v>57</v>
      </c>
      <c r="F33" s="295">
        <v>4696351.45</v>
      </c>
      <c r="G33" s="289"/>
    </row>
    <row r="34" s="281" customFormat="1" ht="18" customHeight="1" spans="1:7">
      <c r="A34" s="299" t="s">
        <v>75</v>
      </c>
      <c r="B34" s="300" t="s">
        <v>76</v>
      </c>
      <c r="C34" s="293">
        <v>0</v>
      </c>
      <c r="D34" s="301" t="s">
        <v>77</v>
      </c>
      <c r="E34" s="300">
        <v>58</v>
      </c>
      <c r="F34" s="295">
        <v>0</v>
      </c>
      <c r="G34" s="289"/>
    </row>
    <row r="35" s="281" customFormat="1" ht="18" customHeight="1" spans="1:7">
      <c r="A35" s="302" t="s">
        <v>78</v>
      </c>
      <c r="B35" s="303" t="s">
        <v>79</v>
      </c>
      <c r="C35" s="293">
        <v>438694.04</v>
      </c>
      <c r="D35" s="302" t="s">
        <v>80</v>
      </c>
      <c r="E35" s="303">
        <v>59</v>
      </c>
      <c r="F35" s="295">
        <v>288158.34</v>
      </c>
      <c r="G35" s="289"/>
    </row>
    <row r="36" s="281" customFormat="1" ht="18" customHeight="1" spans="1:7">
      <c r="A36" s="303" t="s">
        <v>81</v>
      </c>
      <c r="B36" s="303" t="s">
        <v>82</v>
      </c>
      <c r="C36" s="293">
        <v>4984509.79</v>
      </c>
      <c r="D36" s="303" t="s">
        <v>81</v>
      </c>
      <c r="E36" s="303">
        <v>60</v>
      </c>
      <c r="F36" s="295">
        <v>4984509.79</v>
      </c>
      <c r="G36" s="289"/>
    </row>
    <row r="37" ht="22" customHeight="1" spans="1:6">
      <c r="A37" s="304" t="s">
        <v>83</v>
      </c>
      <c r="B37" s="304"/>
      <c r="C37" s="304"/>
      <c r="D37" s="304"/>
      <c r="E37" s="304"/>
      <c r="F37" s="304"/>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A3" sqref="A3"/>
    </sheetView>
  </sheetViews>
  <sheetFormatPr defaultColWidth="9" defaultRowHeight="14.25" customHeight="1" outlineLevelCol="7"/>
  <cols>
    <col min="1" max="1" width="33.8796296296296" style="130" customWidth="1"/>
    <col min="2" max="2" width="10.6296296296296" style="130" customWidth="1"/>
    <col min="3" max="5" width="19.5" style="130" customWidth="1"/>
    <col min="6" max="7" width="9" style="127"/>
    <col min="8" max="8" width="18.8796296296296" style="127" customWidth="1"/>
    <col min="9" max="16384" width="9" style="127"/>
  </cols>
  <sheetData>
    <row r="1" ht="26.25" customHeight="1" spans="1:5">
      <c r="A1" s="131" t="s">
        <v>397</v>
      </c>
      <c r="B1" s="131"/>
      <c r="C1" s="131"/>
      <c r="D1" s="131"/>
      <c r="E1" s="131"/>
    </row>
    <row r="2" ht="18.95" customHeight="1" spans="1:5">
      <c r="A2" s="132"/>
      <c r="B2" s="132"/>
      <c r="C2" s="132"/>
      <c r="D2" s="132"/>
      <c r="E2" s="133" t="s">
        <v>398</v>
      </c>
    </row>
    <row r="3" s="128" customFormat="1" ht="18.95" customHeight="1" spans="1:5">
      <c r="A3" s="96" t="s">
        <v>2</v>
      </c>
      <c r="B3" s="132"/>
      <c r="C3" s="132"/>
      <c r="D3" s="132"/>
      <c r="E3" s="133" t="s">
        <v>172</v>
      </c>
    </row>
    <row r="4" s="128" customFormat="1" ht="18.95" customHeight="1" spans="1:5">
      <c r="A4" s="134" t="s">
        <v>399</v>
      </c>
      <c r="B4" s="134" t="s">
        <v>7</v>
      </c>
      <c r="C4" s="134" t="s">
        <v>400</v>
      </c>
      <c r="D4" s="134" t="s">
        <v>401</v>
      </c>
      <c r="E4" s="134" t="s">
        <v>402</v>
      </c>
    </row>
    <row r="5" s="129" customFormat="1" ht="18.95" customHeight="1" spans="1:5">
      <c r="A5" s="134" t="s">
        <v>403</v>
      </c>
      <c r="B5" s="134" t="s">
        <v>11</v>
      </c>
      <c r="C5" s="134" t="s">
        <v>12</v>
      </c>
      <c r="D5" s="134">
        <v>2</v>
      </c>
      <c r="E5" s="134">
        <v>3</v>
      </c>
    </row>
    <row r="6" s="129" customFormat="1" ht="18.95" customHeight="1" spans="1:5">
      <c r="A6" s="135" t="s">
        <v>404</v>
      </c>
      <c r="B6" s="134">
        <v>1</v>
      </c>
      <c r="C6" s="134" t="s">
        <v>405</v>
      </c>
      <c r="D6" s="134" t="s">
        <v>405</v>
      </c>
      <c r="E6" s="134" t="s">
        <v>405</v>
      </c>
    </row>
    <row r="7" s="129" customFormat="1" ht="26.25" customHeight="1" spans="1:5">
      <c r="A7" s="136" t="s">
        <v>406</v>
      </c>
      <c r="B7" s="134">
        <v>2</v>
      </c>
      <c r="C7" s="137"/>
      <c r="D7" s="137"/>
      <c r="E7" s="134"/>
    </row>
    <row r="8" s="129" customFormat="1" ht="26.25" customHeight="1" spans="1:5">
      <c r="A8" s="136" t="s">
        <v>407</v>
      </c>
      <c r="B8" s="134">
        <v>3</v>
      </c>
      <c r="C8" s="137"/>
      <c r="D8" s="137"/>
      <c r="E8" s="134"/>
    </row>
    <row r="9" s="129" customFormat="1" ht="26.25" customHeight="1" spans="1:5">
      <c r="A9" s="136" t="s">
        <v>408</v>
      </c>
      <c r="B9" s="134">
        <v>4</v>
      </c>
      <c r="C9" s="137"/>
      <c r="D9" s="137"/>
      <c r="E9" s="134"/>
    </row>
    <row r="10" s="129" customFormat="1" ht="26.25" customHeight="1" spans="1:5">
      <c r="A10" s="136" t="s">
        <v>409</v>
      </c>
      <c r="B10" s="134">
        <v>5</v>
      </c>
      <c r="C10" s="137"/>
      <c r="D10" s="137"/>
      <c r="E10" s="134"/>
    </row>
    <row r="11" s="129" customFormat="1" ht="26.25" customHeight="1" spans="1:5">
      <c r="A11" s="136" t="s">
        <v>410</v>
      </c>
      <c r="B11" s="134">
        <v>6</v>
      </c>
      <c r="C11" s="137"/>
      <c r="D11" s="137"/>
      <c r="E11" s="134"/>
    </row>
    <row r="12" s="129" customFormat="1" ht="26.25" customHeight="1" spans="1:5">
      <c r="A12" s="136" t="s">
        <v>411</v>
      </c>
      <c r="B12" s="134">
        <v>7</v>
      </c>
      <c r="C12" s="137"/>
      <c r="D12" s="137"/>
      <c r="E12" s="134"/>
    </row>
    <row r="13" s="129" customFormat="1" ht="15" spans="1:5">
      <c r="A13" s="136" t="s">
        <v>412</v>
      </c>
      <c r="B13" s="134">
        <v>8</v>
      </c>
      <c r="C13" s="134" t="s">
        <v>405</v>
      </c>
      <c r="D13" s="134" t="s">
        <v>405</v>
      </c>
      <c r="E13" s="137"/>
    </row>
    <row r="14" s="129" customFormat="1" ht="15" spans="1:5">
      <c r="A14" s="136" t="s">
        <v>413</v>
      </c>
      <c r="B14" s="134">
        <v>9</v>
      </c>
      <c r="C14" s="134" t="s">
        <v>405</v>
      </c>
      <c r="D14" s="134" t="s">
        <v>405</v>
      </c>
      <c r="E14" s="137"/>
    </row>
    <row r="15" s="129" customFormat="1" ht="15" spans="1:5">
      <c r="A15" s="136" t="s">
        <v>414</v>
      </c>
      <c r="B15" s="134">
        <v>10</v>
      </c>
      <c r="C15" s="134" t="s">
        <v>405</v>
      </c>
      <c r="D15" s="134" t="s">
        <v>405</v>
      </c>
      <c r="E15" s="137"/>
    </row>
    <row r="16" s="129" customFormat="1" ht="15" spans="1:5">
      <c r="A16" s="136" t="s">
        <v>415</v>
      </c>
      <c r="B16" s="134">
        <v>11</v>
      </c>
      <c r="C16" s="134" t="s">
        <v>405</v>
      </c>
      <c r="D16" s="134" t="s">
        <v>405</v>
      </c>
      <c r="E16" s="134"/>
    </row>
    <row r="17" s="129" customFormat="1" ht="15" spans="1:5">
      <c r="A17" s="136" t="s">
        <v>416</v>
      </c>
      <c r="B17" s="134">
        <v>12</v>
      </c>
      <c r="C17" s="134" t="s">
        <v>405</v>
      </c>
      <c r="D17" s="134" t="s">
        <v>405</v>
      </c>
      <c r="E17" s="137"/>
    </row>
    <row r="18" s="129" customFormat="1" ht="15" spans="1:5">
      <c r="A18" s="136" t="s">
        <v>417</v>
      </c>
      <c r="B18" s="134">
        <v>13</v>
      </c>
      <c r="C18" s="134" t="s">
        <v>405</v>
      </c>
      <c r="D18" s="134" t="s">
        <v>405</v>
      </c>
      <c r="E18" s="137"/>
    </row>
    <row r="19" s="129" customFormat="1" ht="15" spans="1:5">
      <c r="A19" s="136" t="s">
        <v>418</v>
      </c>
      <c r="B19" s="134">
        <v>14</v>
      </c>
      <c r="C19" s="134" t="s">
        <v>405</v>
      </c>
      <c r="D19" s="134" t="s">
        <v>405</v>
      </c>
      <c r="E19" s="137"/>
    </row>
    <row r="20" s="129" customFormat="1" ht="15" spans="1:5">
      <c r="A20" s="136" t="s">
        <v>419</v>
      </c>
      <c r="B20" s="134">
        <v>15</v>
      </c>
      <c r="C20" s="134" t="s">
        <v>405</v>
      </c>
      <c r="D20" s="134" t="s">
        <v>405</v>
      </c>
      <c r="E20" s="137"/>
    </row>
    <row r="21" s="129" customFormat="1" ht="15" spans="1:5">
      <c r="A21" s="136" t="s">
        <v>420</v>
      </c>
      <c r="B21" s="134">
        <v>16</v>
      </c>
      <c r="C21" s="134" t="s">
        <v>405</v>
      </c>
      <c r="D21" s="134" t="s">
        <v>405</v>
      </c>
      <c r="E21" s="137"/>
    </row>
    <row r="22" s="129" customFormat="1" ht="15" spans="1:5">
      <c r="A22" s="136" t="s">
        <v>421</v>
      </c>
      <c r="B22" s="134">
        <v>17</v>
      </c>
      <c r="C22" s="134" t="s">
        <v>405</v>
      </c>
      <c r="D22" s="134" t="s">
        <v>405</v>
      </c>
      <c r="E22" s="137"/>
    </row>
    <row r="23" s="129" customFormat="1" ht="15" spans="1:8">
      <c r="A23" s="136" t="s">
        <v>422</v>
      </c>
      <c r="B23" s="134">
        <v>18</v>
      </c>
      <c r="C23" s="134" t="s">
        <v>405</v>
      </c>
      <c r="D23" s="134" t="s">
        <v>405</v>
      </c>
      <c r="E23" s="137"/>
      <c r="H23" s="144"/>
    </row>
    <row r="24" s="129" customFormat="1" ht="15" spans="1:5">
      <c r="A24" s="136" t="s">
        <v>423</v>
      </c>
      <c r="B24" s="134">
        <v>19</v>
      </c>
      <c r="C24" s="134" t="s">
        <v>405</v>
      </c>
      <c r="D24" s="134" t="s">
        <v>405</v>
      </c>
      <c r="E24" s="137"/>
    </row>
    <row r="25" s="129" customFormat="1" ht="15" spans="1:5">
      <c r="A25" s="136" t="s">
        <v>424</v>
      </c>
      <c r="B25" s="134">
        <v>20</v>
      </c>
      <c r="C25" s="134" t="s">
        <v>405</v>
      </c>
      <c r="D25" s="134" t="s">
        <v>405</v>
      </c>
      <c r="E25" s="137"/>
    </row>
    <row r="26" s="129" customFormat="1" ht="15" spans="1:5">
      <c r="A26" s="136" t="s">
        <v>425</v>
      </c>
      <c r="B26" s="134">
        <v>21</v>
      </c>
      <c r="C26" s="134" t="s">
        <v>405</v>
      </c>
      <c r="D26" s="134" t="s">
        <v>405</v>
      </c>
      <c r="E26" s="137"/>
    </row>
    <row r="27" ht="18.95" customHeight="1" spans="1:5">
      <c r="A27" s="135" t="s">
        <v>426</v>
      </c>
      <c r="B27" s="134">
        <v>22</v>
      </c>
      <c r="C27" s="134" t="s">
        <v>405</v>
      </c>
      <c r="D27" s="134" t="s">
        <v>405</v>
      </c>
      <c r="E27" s="145"/>
    </row>
    <row r="28" ht="18.95" customHeight="1" spans="1:5">
      <c r="A28" s="136" t="s">
        <v>427</v>
      </c>
      <c r="B28" s="134">
        <v>23</v>
      </c>
      <c r="C28" s="134" t="s">
        <v>405</v>
      </c>
      <c r="D28" s="134" t="s">
        <v>405</v>
      </c>
      <c r="E28" s="145"/>
    </row>
    <row r="29" ht="18.95" customHeight="1" spans="1:5">
      <c r="A29" s="136" t="s">
        <v>428</v>
      </c>
      <c r="B29" s="134">
        <v>24</v>
      </c>
      <c r="C29" s="134" t="s">
        <v>405</v>
      </c>
      <c r="D29" s="134" t="s">
        <v>405</v>
      </c>
      <c r="E29" s="145"/>
    </row>
    <row r="30" ht="41.25" customHeight="1" spans="1:5">
      <c r="A30" s="141" t="s">
        <v>429</v>
      </c>
      <c r="B30" s="141" t="s">
        <v>11</v>
      </c>
      <c r="C30" s="141" t="s">
        <v>11</v>
      </c>
      <c r="D30" s="141"/>
      <c r="E30" s="141"/>
    </row>
    <row r="31" ht="27.75" customHeight="1" spans="1:5">
      <c r="A31" s="146" t="s">
        <v>430</v>
      </c>
      <c r="B31" s="146" t="s">
        <v>11</v>
      </c>
      <c r="C31" s="146" t="s">
        <v>11</v>
      </c>
      <c r="D31" s="146"/>
      <c r="E31" s="146"/>
    </row>
    <row r="32" customHeight="1" spans="1:5">
      <c r="A32" s="147" t="s">
        <v>431</v>
      </c>
      <c r="B32" s="147"/>
      <c r="C32" s="147"/>
      <c r="D32" s="147"/>
      <c r="E32" s="148"/>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selection activeCell="A3" sqref="A3"/>
    </sheetView>
  </sheetViews>
  <sheetFormatPr defaultColWidth="9" defaultRowHeight="14.25" customHeight="1" outlineLevelCol="7"/>
  <cols>
    <col min="1" max="1" width="33.8796296296296" style="130" customWidth="1"/>
    <col min="2" max="2" width="10.6296296296296" style="130" customWidth="1"/>
    <col min="3" max="5" width="19.5" style="130" customWidth="1"/>
    <col min="6" max="7" width="9" style="127"/>
    <col min="8" max="8" width="18.8796296296296" style="127" customWidth="1"/>
    <col min="9" max="16384" width="9" style="127"/>
  </cols>
  <sheetData>
    <row r="1" s="127" customFormat="1" ht="26.25" customHeight="1" spans="1:5">
      <c r="A1" s="131" t="s">
        <v>432</v>
      </c>
      <c r="B1" s="131"/>
      <c r="C1" s="131"/>
      <c r="D1" s="131"/>
      <c r="E1" s="131"/>
    </row>
    <row r="2" s="127" customFormat="1" ht="18.95" customHeight="1" spans="1:5">
      <c r="A2" s="132"/>
      <c r="B2" s="132"/>
      <c r="C2" s="132"/>
      <c r="D2" s="132"/>
      <c r="E2" s="133" t="s">
        <v>433</v>
      </c>
    </row>
    <row r="3" s="128" customFormat="1" ht="18.95" customHeight="1" spans="1:5">
      <c r="A3" s="96" t="s">
        <v>2</v>
      </c>
      <c r="B3" s="132"/>
      <c r="C3" s="132"/>
      <c r="D3" s="132"/>
      <c r="E3" s="133" t="s">
        <v>172</v>
      </c>
    </row>
    <row r="4" s="128" customFormat="1" ht="18.95" customHeight="1" spans="1:5">
      <c r="A4" s="134" t="s">
        <v>399</v>
      </c>
      <c r="B4" s="134" t="s">
        <v>7</v>
      </c>
      <c r="C4" s="134" t="s">
        <v>400</v>
      </c>
      <c r="D4" s="134" t="s">
        <v>401</v>
      </c>
      <c r="E4" s="134" t="s">
        <v>402</v>
      </c>
    </row>
    <row r="5" s="129" customFormat="1" ht="18.95" customHeight="1" spans="1:5">
      <c r="A5" s="134" t="s">
        <v>403</v>
      </c>
      <c r="B5" s="134"/>
      <c r="C5" s="134" t="s">
        <v>12</v>
      </c>
      <c r="D5" s="134">
        <v>2</v>
      </c>
      <c r="E5" s="134">
        <v>3</v>
      </c>
    </row>
    <row r="6" s="129" customFormat="1" ht="18.95" customHeight="1" spans="1:5">
      <c r="A6" s="135" t="s">
        <v>434</v>
      </c>
      <c r="B6" s="134">
        <v>1</v>
      </c>
      <c r="C6" s="134" t="s">
        <v>405</v>
      </c>
      <c r="D6" s="134" t="s">
        <v>405</v>
      </c>
      <c r="E6" s="134" t="s">
        <v>405</v>
      </c>
    </row>
    <row r="7" s="129" customFormat="1" ht="26.25" customHeight="1" spans="1:5">
      <c r="A7" s="136" t="s">
        <v>406</v>
      </c>
      <c r="B7" s="134">
        <v>2</v>
      </c>
      <c r="C7" s="137"/>
      <c r="D7" s="137"/>
      <c r="E7" s="134"/>
    </row>
    <row r="8" s="129" customFormat="1" ht="26.25" customHeight="1" spans="1:5">
      <c r="A8" s="136" t="s">
        <v>407</v>
      </c>
      <c r="B8" s="134">
        <v>3</v>
      </c>
      <c r="C8" s="137"/>
      <c r="D8" s="137"/>
      <c r="E8" s="134"/>
    </row>
    <row r="9" s="129" customFormat="1" ht="26.25" customHeight="1" spans="1:5">
      <c r="A9" s="136" t="s">
        <v>408</v>
      </c>
      <c r="B9" s="134">
        <v>4</v>
      </c>
      <c r="C9" s="137"/>
      <c r="D9" s="137"/>
      <c r="E9" s="134"/>
    </row>
    <row r="10" s="129" customFormat="1" ht="26.25" customHeight="1" spans="1:5">
      <c r="A10" s="136" t="s">
        <v>409</v>
      </c>
      <c r="B10" s="134">
        <v>5</v>
      </c>
      <c r="C10" s="137"/>
      <c r="D10" s="137"/>
      <c r="E10" s="134"/>
    </row>
    <row r="11" s="129" customFormat="1" ht="26.25" customHeight="1" spans="1:5">
      <c r="A11" s="136" t="s">
        <v>410</v>
      </c>
      <c r="B11" s="134">
        <v>6</v>
      </c>
      <c r="C11" s="137"/>
      <c r="D11" s="137"/>
      <c r="E11" s="134"/>
    </row>
    <row r="12" s="129" customFormat="1" ht="26.25" customHeight="1" spans="1:5">
      <c r="A12" s="136" t="s">
        <v>411</v>
      </c>
      <c r="B12" s="134">
        <v>7</v>
      </c>
      <c r="C12" s="137"/>
      <c r="D12" s="137"/>
      <c r="E12" s="134"/>
    </row>
    <row r="13" s="129" customFormat="1" ht="15" spans="1:5">
      <c r="A13" s="136" t="s">
        <v>412</v>
      </c>
      <c r="B13" s="134">
        <v>8</v>
      </c>
      <c r="C13" s="134" t="s">
        <v>405</v>
      </c>
      <c r="D13" s="134" t="s">
        <v>405</v>
      </c>
      <c r="E13" s="137"/>
    </row>
    <row r="14" s="129" customFormat="1" ht="15" spans="1:5">
      <c r="A14" s="136" t="s">
        <v>413</v>
      </c>
      <c r="B14" s="134">
        <v>9</v>
      </c>
      <c r="C14" s="134" t="s">
        <v>405</v>
      </c>
      <c r="D14" s="134" t="s">
        <v>405</v>
      </c>
      <c r="E14" s="137"/>
    </row>
    <row r="15" s="129" customFormat="1" ht="22" customHeight="1" spans="1:5">
      <c r="A15" s="136" t="s">
        <v>414</v>
      </c>
      <c r="B15" s="134">
        <v>10</v>
      </c>
      <c r="C15" s="134" t="s">
        <v>405</v>
      </c>
      <c r="D15" s="134" t="s">
        <v>405</v>
      </c>
      <c r="E15" s="137"/>
    </row>
    <row r="16" s="129" customFormat="1" ht="22" customHeight="1" spans="1:5">
      <c r="A16" s="136" t="s">
        <v>415</v>
      </c>
      <c r="B16" s="134">
        <v>11</v>
      </c>
      <c r="C16" s="134" t="s">
        <v>405</v>
      </c>
      <c r="D16" s="134" t="s">
        <v>405</v>
      </c>
      <c r="E16" s="137"/>
    </row>
    <row r="17" s="129" customFormat="1" ht="22" customHeight="1" spans="1:5">
      <c r="A17" s="136" t="s">
        <v>416</v>
      </c>
      <c r="B17" s="134">
        <v>12</v>
      </c>
      <c r="C17" s="134" t="s">
        <v>405</v>
      </c>
      <c r="D17" s="134" t="s">
        <v>405</v>
      </c>
      <c r="E17" s="137"/>
    </row>
    <row r="18" s="129" customFormat="1" ht="22" customHeight="1" spans="1:5">
      <c r="A18" s="136" t="s">
        <v>417</v>
      </c>
      <c r="B18" s="134">
        <v>13</v>
      </c>
      <c r="C18" s="134" t="s">
        <v>405</v>
      </c>
      <c r="D18" s="134" t="s">
        <v>405</v>
      </c>
      <c r="E18" s="137"/>
    </row>
    <row r="19" s="129" customFormat="1" ht="22" customHeight="1" spans="1:5">
      <c r="A19" s="136" t="s">
        <v>418</v>
      </c>
      <c r="B19" s="134">
        <v>14</v>
      </c>
      <c r="C19" s="134" t="s">
        <v>405</v>
      </c>
      <c r="D19" s="134" t="s">
        <v>405</v>
      </c>
      <c r="E19" s="137"/>
    </row>
    <row r="20" s="129" customFormat="1" ht="22" customHeight="1" spans="1:5">
      <c r="A20" s="136" t="s">
        <v>419</v>
      </c>
      <c r="B20" s="134">
        <v>15</v>
      </c>
      <c r="C20" s="134" t="s">
        <v>405</v>
      </c>
      <c r="D20" s="134" t="s">
        <v>405</v>
      </c>
      <c r="E20" s="137"/>
    </row>
    <row r="21" s="129" customFormat="1" ht="22" customHeight="1" spans="1:5">
      <c r="A21" s="136" t="s">
        <v>420</v>
      </c>
      <c r="B21" s="134">
        <v>16</v>
      </c>
      <c r="C21" s="134" t="s">
        <v>405</v>
      </c>
      <c r="D21" s="134" t="s">
        <v>405</v>
      </c>
      <c r="E21" s="137"/>
    </row>
    <row r="22" s="129" customFormat="1" ht="22" customHeight="1" spans="1:5">
      <c r="A22" s="136" t="s">
        <v>421</v>
      </c>
      <c r="B22" s="134">
        <v>17</v>
      </c>
      <c r="C22" s="134" t="s">
        <v>405</v>
      </c>
      <c r="D22" s="134" t="s">
        <v>405</v>
      </c>
      <c r="E22" s="137"/>
    </row>
    <row r="23" s="129" customFormat="1" ht="22" customHeight="1" spans="1:5">
      <c r="A23" s="136" t="s">
        <v>422</v>
      </c>
      <c r="B23" s="134">
        <v>18</v>
      </c>
      <c r="C23" s="134" t="s">
        <v>405</v>
      </c>
      <c r="D23" s="134" t="s">
        <v>405</v>
      </c>
      <c r="E23" s="137"/>
    </row>
    <row r="24" s="129" customFormat="1" ht="22" customHeight="1" spans="1:5">
      <c r="A24" s="136" t="s">
        <v>423</v>
      </c>
      <c r="B24" s="134">
        <v>19</v>
      </c>
      <c r="C24" s="134" t="s">
        <v>405</v>
      </c>
      <c r="D24" s="134" t="s">
        <v>405</v>
      </c>
      <c r="E24" s="137"/>
    </row>
    <row r="25" s="129" customFormat="1" ht="22" customHeight="1" spans="1:5">
      <c r="A25" s="136" t="s">
        <v>424</v>
      </c>
      <c r="B25" s="134">
        <v>20</v>
      </c>
      <c r="C25" s="134" t="s">
        <v>405</v>
      </c>
      <c r="D25" s="134" t="s">
        <v>405</v>
      </c>
      <c r="E25" s="137"/>
    </row>
    <row r="26" s="129" customFormat="1" ht="22" customHeight="1" spans="1:5">
      <c r="A26" s="136" t="s">
        <v>425</v>
      </c>
      <c r="B26" s="134">
        <v>21</v>
      </c>
      <c r="C26" s="134" t="s">
        <v>405</v>
      </c>
      <c r="D26" s="134" t="s">
        <v>405</v>
      </c>
      <c r="E26" s="137"/>
    </row>
    <row r="27" s="129" customFormat="1" ht="15" spans="1:5">
      <c r="A27" s="138"/>
      <c r="B27" s="139"/>
      <c r="C27" s="139"/>
      <c r="D27" s="139"/>
      <c r="E27" s="140"/>
    </row>
    <row r="28" s="127" customFormat="1" ht="41.25" customHeight="1" spans="1:5">
      <c r="A28" s="141" t="s">
        <v>435</v>
      </c>
      <c r="B28" s="141"/>
      <c r="C28" s="141"/>
      <c r="D28" s="141"/>
      <c r="E28" s="141"/>
    </row>
    <row r="29" s="127" customFormat="1" customHeight="1" spans="1:8">
      <c r="A29" s="142" t="s">
        <v>436</v>
      </c>
      <c r="B29" s="142"/>
      <c r="C29" s="142"/>
      <c r="D29" s="142"/>
      <c r="E29" s="142"/>
      <c r="F29" s="142"/>
      <c r="G29" s="142"/>
      <c r="H29" s="142"/>
    </row>
    <row r="30" customHeight="1" spans="1:8">
      <c r="A30" s="143"/>
      <c r="B30" s="143"/>
      <c r="C30" s="143"/>
      <c r="D30" s="143"/>
      <c r="E30" s="143"/>
      <c r="F30" s="143"/>
      <c r="G30" s="143"/>
      <c r="H30" s="143"/>
    </row>
  </sheetData>
  <mergeCells count="4">
    <mergeCell ref="A1:E1"/>
    <mergeCell ref="A28:E28"/>
    <mergeCell ref="B4:B5"/>
    <mergeCell ref="A29:H30"/>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N14" sqref="N14"/>
    </sheetView>
  </sheetViews>
  <sheetFormatPr defaultColWidth="9" defaultRowHeight="15.6"/>
  <cols>
    <col min="1" max="1" width="6.26851851851852" style="92" customWidth="1"/>
    <col min="2" max="2" width="5.09259259259259" style="92" customWidth="1"/>
    <col min="3" max="3" width="14.4444444444444" style="92" customWidth="1"/>
    <col min="4" max="4" width="16.4444444444444" style="92" customWidth="1"/>
    <col min="5" max="5" width="14.1111111111111" style="92" customWidth="1"/>
    <col min="6" max="6" width="16.4444444444444" style="92" customWidth="1"/>
    <col min="7" max="9" width="14.1111111111111" style="92" customWidth="1"/>
    <col min="10" max="13" width="5.66666666666667" style="92" customWidth="1"/>
    <col min="14" max="14" width="16.4444444444444" style="93" customWidth="1"/>
    <col min="15" max="15" width="14.1111111111111" style="92" customWidth="1"/>
    <col min="16" max="16" width="9.09259259259259" style="92" customWidth="1"/>
    <col min="17" max="17" width="9" style="92"/>
    <col min="18" max="20" width="7.37037037037037" style="92" customWidth="1"/>
    <col min="21" max="21" width="6.72222222222222" style="92" customWidth="1"/>
    <col min="22" max="16384" width="9" style="92"/>
  </cols>
  <sheetData>
    <row r="1" s="90" customFormat="1" ht="36" customHeight="1" spans="1:21">
      <c r="A1" s="94" t="s">
        <v>437</v>
      </c>
      <c r="B1" s="94"/>
      <c r="C1" s="94"/>
      <c r="D1" s="94"/>
      <c r="E1" s="94"/>
      <c r="F1" s="94"/>
      <c r="G1" s="94"/>
      <c r="H1" s="94"/>
      <c r="I1" s="94"/>
      <c r="J1" s="94"/>
      <c r="K1" s="94"/>
      <c r="L1" s="94"/>
      <c r="M1" s="94"/>
      <c r="N1" s="111"/>
      <c r="O1" s="94"/>
      <c r="P1" s="94"/>
      <c r="Q1" s="94"/>
      <c r="R1" s="94"/>
      <c r="S1" s="94"/>
      <c r="T1" s="94"/>
      <c r="U1" s="94"/>
    </row>
    <row r="2" s="90" customFormat="1" ht="18" customHeight="1" spans="1:21">
      <c r="A2" s="95"/>
      <c r="B2" s="95"/>
      <c r="C2" s="95"/>
      <c r="D2" s="95"/>
      <c r="E2" s="95"/>
      <c r="F2" s="95"/>
      <c r="G2" s="95"/>
      <c r="H2" s="95"/>
      <c r="I2" s="95"/>
      <c r="J2" s="95"/>
      <c r="K2" s="95"/>
      <c r="L2" s="95"/>
      <c r="M2" s="95"/>
      <c r="N2" s="112"/>
      <c r="U2" s="121" t="s">
        <v>438</v>
      </c>
    </row>
    <row r="3" s="90" customFormat="1" ht="18" customHeight="1" spans="1:21">
      <c r="A3" s="96" t="s">
        <v>2</v>
      </c>
      <c r="B3" s="95"/>
      <c r="C3" s="95"/>
      <c r="D3" s="95"/>
      <c r="E3" s="97"/>
      <c r="F3" s="97"/>
      <c r="G3" s="95"/>
      <c r="H3" s="95"/>
      <c r="I3" s="95"/>
      <c r="J3" s="95"/>
      <c r="K3" s="95"/>
      <c r="L3" s="95"/>
      <c r="M3" s="95"/>
      <c r="N3" s="112"/>
      <c r="U3" s="121" t="s">
        <v>3</v>
      </c>
    </row>
    <row r="4" s="90" customFormat="1" ht="24" customHeight="1" spans="1:21">
      <c r="A4" s="98" t="s">
        <v>6</v>
      </c>
      <c r="B4" s="98" t="s">
        <v>7</v>
      </c>
      <c r="C4" s="99" t="s">
        <v>439</v>
      </c>
      <c r="D4" s="100" t="s">
        <v>440</v>
      </c>
      <c r="E4" s="98" t="s">
        <v>441</v>
      </c>
      <c r="F4" s="101" t="s">
        <v>442</v>
      </c>
      <c r="G4" s="102"/>
      <c r="H4" s="102"/>
      <c r="I4" s="102"/>
      <c r="J4" s="102"/>
      <c r="K4" s="102"/>
      <c r="L4" s="102"/>
      <c r="M4" s="102"/>
      <c r="N4" s="113"/>
      <c r="O4" s="114"/>
      <c r="P4" s="115" t="s">
        <v>443</v>
      </c>
      <c r="Q4" s="98" t="s">
        <v>444</v>
      </c>
      <c r="R4" s="99" t="s">
        <v>445</v>
      </c>
      <c r="S4" s="122"/>
      <c r="T4" s="123" t="s">
        <v>446</v>
      </c>
      <c r="U4" s="122"/>
    </row>
    <row r="5" s="90" customFormat="1" ht="36" customHeight="1" spans="1:21">
      <c r="A5" s="98"/>
      <c r="B5" s="98"/>
      <c r="C5" s="103"/>
      <c r="D5" s="100"/>
      <c r="E5" s="98"/>
      <c r="F5" s="104" t="s">
        <v>94</v>
      </c>
      <c r="G5" s="104"/>
      <c r="H5" s="104" t="s">
        <v>447</v>
      </c>
      <c r="I5" s="104"/>
      <c r="J5" s="116" t="s">
        <v>448</v>
      </c>
      <c r="K5" s="117"/>
      <c r="L5" s="118" t="s">
        <v>449</v>
      </c>
      <c r="M5" s="118"/>
      <c r="N5" s="119" t="s">
        <v>450</v>
      </c>
      <c r="O5" s="119"/>
      <c r="P5" s="115"/>
      <c r="Q5" s="98"/>
      <c r="R5" s="105"/>
      <c r="S5" s="124"/>
      <c r="T5" s="125"/>
      <c r="U5" s="124"/>
    </row>
    <row r="6" s="90" customFormat="1" ht="24" customHeight="1" spans="1:21">
      <c r="A6" s="98"/>
      <c r="B6" s="98"/>
      <c r="C6" s="105"/>
      <c r="D6" s="100"/>
      <c r="E6" s="98"/>
      <c r="F6" s="104" t="s">
        <v>451</v>
      </c>
      <c r="G6" s="106" t="s">
        <v>452</v>
      </c>
      <c r="H6" s="104" t="s">
        <v>451</v>
      </c>
      <c r="I6" s="106" t="s">
        <v>452</v>
      </c>
      <c r="J6" s="104" t="s">
        <v>451</v>
      </c>
      <c r="K6" s="106" t="s">
        <v>452</v>
      </c>
      <c r="L6" s="104" t="s">
        <v>451</v>
      </c>
      <c r="M6" s="106" t="s">
        <v>452</v>
      </c>
      <c r="N6" s="104" t="s">
        <v>451</v>
      </c>
      <c r="O6" s="106" t="s">
        <v>452</v>
      </c>
      <c r="P6" s="115"/>
      <c r="Q6" s="98"/>
      <c r="R6" s="104" t="s">
        <v>451</v>
      </c>
      <c r="S6" s="126" t="s">
        <v>452</v>
      </c>
      <c r="T6" s="104" t="s">
        <v>451</v>
      </c>
      <c r="U6" s="106" t="s">
        <v>452</v>
      </c>
    </row>
    <row r="7" s="91" customFormat="1" ht="24" customHeight="1" spans="1:21">
      <c r="A7" s="98" t="s">
        <v>10</v>
      </c>
      <c r="B7" s="98"/>
      <c r="C7" s="98">
        <v>1</v>
      </c>
      <c r="D7" s="106" t="s">
        <v>13</v>
      </c>
      <c r="E7" s="98">
        <v>3</v>
      </c>
      <c r="F7" s="98">
        <v>4</v>
      </c>
      <c r="G7" s="106" t="s">
        <v>25</v>
      </c>
      <c r="H7" s="98">
        <v>6</v>
      </c>
      <c r="I7" s="98">
        <v>7</v>
      </c>
      <c r="J7" s="106" t="s">
        <v>34</v>
      </c>
      <c r="K7" s="98">
        <v>9</v>
      </c>
      <c r="L7" s="98">
        <v>10</v>
      </c>
      <c r="M7" s="106" t="s">
        <v>40</v>
      </c>
      <c r="N7" s="98">
        <v>12</v>
      </c>
      <c r="O7" s="98">
        <v>13</v>
      </c>
      <c r="P7" s="106" t="s">
        <v>46</v>
      </c>
      <c r="Q7" s="98">
        <v>15</v>
      </c>
      <c r="R7" s="98">
        <v>16</v>
      </c>
      <c r="S7" s="106" t="s">
        <v>52</v>
      </c>
      <c r="T7" s="98">
        <v>18</v>
      </c>
      <c r="U7" s="98">
        <v>19</v>
      </c>
    </row>
    <row r="8" s="90" customFormat="1" ht="24" customHeight="1" spans="1:21">
      <c r="A8" s="107" t="s">
        <v>99</v>
      </c>
      <c r="B8" s="98">
        <v>1</v>
      </c>
      <c r="C8" s="108">
        <f>E8+G8</f>
        <v>1039244.11</v>
      </c>
      <c r="D8" s="109">
        <f>E8+F8</f>
        <v>2008914.92</v>
      </c>
      <c r="E8" s="109">
        <v>391181.48</v>
      </c>
      <c r="F8" s="109">
        <v>1617733.44</v>
      </c>
      <c r="G8" s="109">
        <v>648062.63</v>
      </c>
      <c r="H8" s="109">
        <v>157847.42</v>
      </c>
      <c r="I8" s="109">
        <v>120358.52</v>
      </c>
      <c r="J8" s="109"/>
      <c r="K8" s="109"/>
      <c r="L8" s="109"/>
      <c r="M8" s="109"/>
      <c r="N8" s="109">
        <f>F8-H8</f>
        <v>1459886.02</v>
      </c>
      <c r="O8" s="109">
        <f>G8-I8</f>
        <v>527704.11</v>
      </c>
      <c r="P8" s="120"/>
      <c r="Q8" s="120"/>
      <c r="R8" s="120"/>
      <c r="S8" s="120"/>
      <c r="T8" s="120"/>
      <c r="U8" s="120"/>
    </row>
    <row r="9" s="90" customFormat="1" ht="49" customHeight="1" spans="1:21">
      <c r="A9" s="110" t="s">
        <v>453</v>
      </c>
      <c r="B9" s="110"/>
      <c r="C9" s="110"/>
      <c r="D9" s="110"/>
      <c r="E9" s="110"/>
      <c r="F9" s="110"/>
      <c r="G9" s="110"/>
      <c r="H9" s="110"/>
      <c r="I9" s="110"/>
      <c r="J9" s="110"/>
      <c r="K9" s="110"/>
      <c r="L9" s="110"/>
      <c r="M9" s="110"/>
      <c r="N9" s="110"/>
      <c r="O9" s="110"/>
      <c r="P9" s="110"/>
      <c r="Q9" s="110"/>
      <c r="R9" s="110"/>
      <c r="S9" s="110"/>
      <c r="T9" s="110"/>
      <c r="U9" s="11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C19" sqref="C19"/>
    </sheetView>
  </sheetViews>
  <sheetFormatPr defaultColWidth="9" defaultRowHeight="14.4" outlineLevelCol="2"/>
  <cols>
    <col min="1" max="1" width="56.8796296296296" style="1" customWidth="1"/>
    <col min="2" max="2" width="24.3796296296296" style="1" customWidth="1"/>
    <col min="3" max="3" width="57" style="1" customWidth="1"/>
    <col min="4" max="16384" width="9" style="1"/>
  </cols>
  <sheetData>
    <row r="1" ht="25.2" spans="1:3">
      <c r="A1" s="2" t="s">
        <v>454</v>
      </c>
      <c r="B1" s="2"/>
      <c r="C1" s="2"/>
    </row>
    <row r="2" ht="25.95" spans="1:3">
      <c r="A2" s="2"/>
      <c r="B2" s="2"/>
      <c r="C2" s="2"/>
    </row>
    <row r="3" ht="125.55" spans="1:3">
      <c r="A3" s="80" t="s">
        <v>455</v>
      </c>
      <c r="B3" s="81" t="s">
        <v>456</v>
      </c>
      <c r="C3" s="82" t="s">
        <v>457</v>
      </c>
    </row>
    <row r="4" ht="64" customHeight="1" spans="1:3">
      <c r="A4" s="80"/>
      <c r="B4" s="83" t="s">
        <v>458</v>
      </c>
      <c r="C4" s="84" t="s">
        <v>459</v>
      </c>
    </row>
    <row r="5" ht="109.95" spans="1:3">
      <c r="A5" s="80"/>
      <c r="B5" s="83" t="s">
        <v>460</v>
      </c>
      <c r="C5" s="84" t="s">
        <v>461</v>
      </c>
    </row>
    <row r="6" ht="97" customHeight="1" spans="1:3">
      <c r="A6" s="80"/>
      <c r="B6" s="83" t="s">
        <v>462</v>
      </c>
      <c r="C6" s="84" t="s">
        <v>463</v>
      </c>
    </row>
    <row r="7" ht="34" customHeight="1" spans="1:3">
      <c r="A7" s="80"/>
      <c r="B7" s="83" t="s">
        <v>464</v>
      </c>
      <c r="C7" s="85" t="s">
        <v>465</v>
      </c>
    </row>
    <row r="8" ht="30" customHeight="1" spans="1:3">
      <c r="A8" s="86" t="s">
        <v>466</v>
      </c>
      <c r="B8" s="83" t="s">
        <v>467</v>
      </c>
      <c r="C8" s="84" t="s">
        <v>468</v>
      </c>
    </row>
    <row r="9" ht="34" customHeight="1" spans="1:3">
      <c r="A9" s="86"/>
      <c r="B9" s="87" t="s">
        <v>469</v>
      </c>
      <c r="C9" s="84" t="s">
        <v>470</v>
      </c>
    </row>
    <row r="10" ht="165" customHeight="1" spans="1:3">
      <c r="A10" s="88" t="s">
        <v>471</v>
      </c>
      <c r="B10" s="88"/>
      <c r="C10" s="84" t="s">
        <v>472</v>
      </c>
    </row>
    <row r="11" ht="57" customHeight="1" spans="1:3">
      <c r="A11" s="88" t="s">
        <v>473</v>
      </c>
      <c r="B11" s="88"/>
      <c r="C11" s="85" t="s">
        <v>474</v>
      </c>
    </row>
    <row r="12" ht="71" customHeight="1" spans="1:3">
      <c r="A12" s="88" t="s">
        <v>475</v>
      </c>
      <c r="B12" s="88"/>
      <c r="C12" s="84" t="s">
        <v>476</v>
      </c>
    </row>
    <row r="13" ht="132" customHeight="1" spans="1:3">
      <c r="A13" s="88" t="s">
        <v>477</v>
      </c>
      <c r="B13" s="88"/>
      <c r="C13" s="85" t="s">
        <v>478</v>
      </c>
    </row>
    <row r="14" ht="57" customHeight="1" spans="1:3">
      <c r="A14" s="88" t="s">
        <v>479</v>
      </c>
      <c r="B14" s="88"/>
      <c r="C14" s="89" t="s">
        <v>480</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34" workbookViewId="0">
      <selection activeCell="G49" sqref="G49"/>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6384" width="9" style="1"/>
  </cols>
  <sheetData>
    <row r="1" ht="26.25" customHeight="1" spans="1:10">
      <c r="A1" s="2" t="s">
        <v>481</v>
      </c>
      <c r="B1" s="2"/>
      <c r="C1" s="2"/>
      <c r="D1" s="2"/>
      <c r="E1" s="2"/>
      <c r="F1" s="2"/>
      <c r="G1" s="2"/>
      <c r="H1" s="2"/>
      <c r="I1" s="2"/>
      <c r="J1" s="2"/>
    </row>
    <row r="2" ht="26.25" customHeight="1" spans="1:10">
      <c r="A2" s="2"/>
      <c r="B2" s="2"/>
      <c r="C2" s="2"/>
      <c r="D2" s="2"/>
      <c r="E2" s="2"/>
      <c r="F2" s="2"/>
      <c r="G2" s="2"/>
      <c r="H2" s="2"/>
      <c r="I2" s="2"/>
      <c r="J2" s="2"/>
    </row>
    <row r="3" ht="15.75" customHeight="1" spans="1:10">
      <c r="A3" s="50" t="s">
        <v>482</v>
      </c>
      <c r="B3" s="50"/>
      <c r="C3" s="50"/>
      <c r="D3" s="50"/>
      <c r="E3" s="50"/>
      <c r="F3" s="50"/>
      <c r="G3" s="50"/>
      <c r="H3" s="50"/>
      <c r="I3" s="50"/>
      <c r="J3" s="50"/>
    </row>
    <row r="4" ht="15.75" customHeight="1" spans="1:10">
      <c r="A4" s="51" t="s">
        <v>483</v>
      </c>
      <c r="B4" s="4"/>
      <c r="C4" s="4"/>
      <c r="D4" s="4"/>
      <c r="E4" s="4"/>
      <c r="F4" s="4"/>
      <c r="G4" s="4"/>
      <c r="H4" s="4"/>
      <c r="I4" s="4"/>
      <c r="J4" s="4"/>
    </row>
    <row r="5" ht="15.15" spans="1:10">
      <c r="A5" s="52" t="s">
        <v>484</v>
      </c>
      <c r="B5" s="4"/>
      <c r="C5" s="4"/>
      <c r="D5" s="4"/>
      <c r="E5" s="4"/>
      <c r="F5" s="4"/>
      <c r="G5" s="4"/>
      <c r="H5" s="4"/>
      <c r="I5" s="4"/>
      <c r="J5" s="4"/>
    </row>
    <row r="6" ht="15" customHeight="1" spans="1:10">
      <c r="A6" s="42" t="s">
        <v>483</v>
      </c>
      <c r="B6" s="53" t="s">
        <v>485</v>
      </c>
      <c r="C6" s="53"/>
      <c r="D6" s="7" t="s">
        <v>486</v>
      </c>
      <c r="E6" s="7" t="s">
        <v>487</v>
      </c>
      <c r="F6" s="7" t="s">
        <v>487</v>
      </c>
      <c r="G6" s="4" t="s">
        <v>488</v>
      </c>
      <c r="H6" s="4" t="s">
        <v>489</v>
      </c>
      <c r="I6" s="7" t="s">
        <v>490</v>
      </c>
      <c r="J6" s="72" t="s">
        <v>491</v>
      </c>
    </row>
    <row r="7" ht="15.15" spans="1:10">
      <c r="A7" s="42" t="s">
        <v>487</v>
      </c>
      <c r="B7" s="53"/>
      <c r="C7" s="53"/>
      <c r="D7" s="8" t="s">
        <v>400</v>
      </c>
      <c r="E7" s="8" t="s">
        <v>492</v>
      </c>
      <c r="F7" s="8" t="s">
        <v>493</v>
      </c>
      <c r="G7" s="4"/>
      <c r="H7" s="4"/>
      <c r="I7" s="8" t="s">
        <v>494</v>
      </c>
      <c r="J7" s="72"/>
    </row>
    <row r="8" ht="15" customHeight="1" spans="1:10">
      <c r="A8" s="42" t="s">
        <v>495</v>
      </c>
      <c r="B8" s="53" t="s">
        <v>496</v>
      </c>
      <c r="C8" s="53"/>
      <c r="D8" s="8"/>
      <c r="E8" s="8"/>
      <c r="F8" s="8"/>
      <c r="G8" s="8"/>
      <c r="H8" s="53"/>
      <c r="I8" s="53"/>
      <c r="J8" s="75" t="s">
        <v>497</v>
      </c>
    </row>
    <row r="9" ht="22.35" spans="1:10">
      <c r="A9" s="54" t="s">
        <v>498</v>
      </c>
      <c r="B9" s="8" t="s">
        <v>139</v>
      </c>
      <c r="C9" s="53" t="s">
        <v>496</v>
      </c>
      <c r="D9" s="53"/>
      <c r="E9" s="53"/>
      <c r="F9" s="53"/>
      <c r="G9" s="55"/>
      <c r="H9" s="55"/>
      <c r="I9" s="55"/>
      <c r="J9" s="75"/>
    </row>
    <row r="10" ht="15.75" customHeight="1" spans="1:10">
      <c r="A10" s="56"/>
      <c r="B10" s="8" t="s">
        <v>140</v>
      </c>
      <c r="C10" s="53" t="s">
        <v>496</v>
      </c>
      <c r="D10" s="53"/>
      <c r="E10" s="53"/>
      <c r="F10" s="53"/>
      <c r="G10" s="55"/>
      <c r="H10" s="55"/>
      <c r="I10" s="55"/>
      <c r="J10" s="75"/>
    </row>
    <row r="11" ht="15" customHeight="1" spans="1:10">
      <c r="A11" s="56"/>
      <c r="B11" s="8"/>
      <c r="C11" s="57" t="s">
        <v>499</v>
      </c>
      <c r="D11" s="53"/>
      <c r="E11" s="53"/>
      <c r="F11" s="53"/>
      <c r="G11" s="55"/>
      <c r="H11" s="55"/>
      <c r="I11" s="55"/>
      <c r="J11" s="75"/>
    </row>
    <row r="12" ht="15" customHeight="1" spans="1:10">
      <c r="A12" s="56"/>
      <c r="B12" s="8"/>
      <c r="C12" s="58" t="s">
        <v>500</v>
      </c>
      <c r="D12" s="53"/>
      <c r="E12" s="53"/>
      <c r="F12" s="53"/>
      <c r="G12" s="55"/>
      <c r="H12" s="55"/>
      <c r="I12" s="55"/>
      <c r="J12" s="75"/>
    </row>
    <row r="13" ht="15" customHeight="1" spans="1:10">
      <c r="A13" s="56"/>
      <c r="B13" s="8"/>
      <c r="C13" s="59"/>
      <c r="D13" s="53"/>
      <c r="E13" s="53"/>
      <c r="F13" s="53"/>
      <c r="G13" s="55"/>
      <c r="H13" s="55"/>
      <c r="I13" s="55"/>
      <c r="J13" s="75"/>
    </row>
    <row r="14" ht="15" customHeight="1" spans="1:10">
      <c r="A14" s="56"/>
      <c r="B14" s="8"/>
      <c r="C14" s="58" t="s">
        <v>501</v>
      </c>
      <c r="D14" s="53"/>
      <c r="E14" s="53"/>
      <c r="F14" s="53"/>
      <c r="G14" s="55"/>
      <c r="H14" s="55"/>
      <c r="I14" s="55"/>
      <c r="J14" s="75"/>
    </row>
    <row r="15" ht="15" customHeight="1" spans="1:10">
      <c r="A15" s="56"/>
      <c r="B15" s="8"/>
      <c r="C15" s="60"/>
      <c r="D15" s="52"/>
      <c r="E15" s="53"/>
      <c r="F15" s="53"/>
      <c r="G15" s="55"/>
      <c r="H15" s="55"/>
      <c r="I15" s="55"/>
      <c r="J15" s="75"/>
    </row>
    <row r="16" ht="15" customHeight="1" spans="1:10">
      <c r="A16" s="61"/>
      <c r="B16" s="9"/>
      <c r="C16" s="60" t="s">
        <v>502</v>
      </c>
      <c r="D16" s="51"/>
      <c r="E16" s="62"/>
      <c r="F16" s="62"/>
      <c r="G16" s="63"/>
      <c r="H16" s="63"/>
      <c r="I16" s="63"/>
      <c r="J16" s="76"/>
    </row>
    <row r="17" ht="102" customHeight="1" spans="1:10">
      <c r="A17" s="64" t="s">
        <v>483</v>
      </c>
      <c r="B17" s="65"/>
      <c r="C17" s="66"/>
      <c r="D17" s="66"/>
      <c r="E17" s="66"/>
      <c r="F17" s="66"/>
      <c r="G17" s="66"/>
      <c r="H17" s="66"/>
      <c r="I17" s="66"/>
      <c r="J17" s="77"/>
    </row>
    <row r="18" ht="102.75" customHeight="1" spans="1:10">
      <c r="A18" s="64" t="s">
        <v>503</v>
      </c>
      <c r="B18" s="67"/>
      <c r="C18" s="68"/>
      <c r="D18" s="68"/>
      <c r="E18" s="68"/>
      <c r="F18" s="68"/>
      <c r="G18" s="68"/>
      <c r="H18" s="68"/>
      <c r="I18" s="68"/>
      <c r="J18" s="78"/>
    </row>
    <row r="19" ht="102" customHeight="1" spans="1:10">
      <c r="A19" s="21" t="s">
        <v>504</v>
      </c>
      <c r="B19" s="69"/>
      <c r="C19" s="70"/>
      <c r="D19" s="70"/>
      <c r="E19" s="70"/>
      <c r="F19" s="70"/>
      <c r="G19" s="70"/>
      <c r="H19" s="70"/>
      <c r="I19" s="70"/>
      <c r="J19" s="79"/>
    </row>
    <row r="20" ht="13.5" customHeight="1"/>
    <row r="21" ht="15.15"/>
    <row r="22" ht="15.15" spans="1:8">
      <c r="A22" s="50" t="s">
        <v>505</v>
      </c>
      <c r="B22" s="50"/>
      <c r="C22" s="50"/>
      <c r="D22" s="50"/>
      <c r="E22" s="50"/>
      <c r="F22" s="50"/>
      <c r="G22" s="50"/>
      <c r="H22" s="50"/>
    </row>
    <row r="23" ht="15.15" spans="1:8">
      <c r="A23" s="52" t="s">
        <v>506</v>
      </c>
      <c r="B23" s="52"/>
      <c r="C23" s="52"/>
      <c r="D23" s="71" t="s">
        <v>507</v>
      </c>
      <c r="E23" s="7" t="s">
        <v>508</v>
      </c>
      <c r="F23" s="7" t="s">
        <v>509</v>
      </c>
      <c r="G23" s="7" t="s">
        <v>510</v>
      </c>
      <c r="H23" s="7" t="s">
        <v>511</v>
      </c>
    </row>
    <row r="24" ht="49" customHeight="1" spans="1:8">
      <c r="A24" s="51" t="s">
        <v>512</v>
      </c>
      <c r="B24" s="72" t="s">
        <v>513</v>
      </c>
      <c r="C24" s="72" t="s">
        <v>514</v>
      </c>
      <c r="D24" s="62" t="s">
        <v>515</v>
      </c>
      <c r="E24" s="7"/>
      <c r="F24" s="9" t="s">
        <v>516</v>
      </c>
      <c r="G24" s="9" t="s">
        <v>517</v>
      </c>
      <c r="H24" s="9" t="s">
        <v>518</v>
      </c>
    </row>
    <row r="25" ht="49" customHeight="1" spans="1:8">
      <c r="A25" s="52" t="s">
        <v>507</v>
      </c>
      <c r="B25" s="72"/>
      <c r="C25" s="72"/>
      <c r="D25" s="73"/>
      <c r="E25" s="7"/>
      <c r="F25" s="73"/>
      <c r="G25" s="73"/>
      <c r="H25" s="73"/>
    </row>
    <row r="26" ht="49" customHeight="1" spans="1:8">
      <c r="A26" s="51" t="s">
        <v>519</v>
      </c>
      <c r="B26" s="53" t="s">
        <v>520</v>
      </c>
      <c r="C26" s="53"/>
      <c r="D26" s="7" t="s">
        <v>521</v>
      </c>
      <c r="E26" s="4"/>
      <c r="F26" s="4"/>
      <c r="G26" s="4"/>
      <c r="H26" s="4"/>
    </row>
    <row r="27" ht="49" customHeight="1" spans="1:8">
      <c r="A27" s="51" t="s">
        <v>507</v>
      </c>
      <c r="B27" s="53" t="s">
        <v>522</v>
      </c>
      <c r="C27" s="53"/>
      <c r="D27" s="9" t="s">
        <v>523</v>
      </c>
      <c r="E27" s="8"/>
      <c r="F27" s="8"/>
      <c r="G27" s="8"/>
      <c r="H27" s="8"/>
    </row>
    <row r="28" ht="49" customHeight="1" spans="1:8">
      <c r="A28" s="56"/>
      <c r="B28" s="53" t="s">
        <v>524</v>
      </c>
      <c r="C28" s="53"/>
      <c r="D28" s="9" t="s">
        <v>525</v>
      </c>
      <c r="E28" s="8"/>
      <c r="F28" s="8"/>
      <c r="G28" s="8"/>
      <c r="H28" s="8"/>
    </row>
    <row r="29" ht="49" customHeight="1" spans="1:8">
      <c r="A29" s="61"/>
      <c r="B29" s="53" t="s">
        <v>526</v>
      </c>
      <c r="C29" s="53"/>
      <c r="D29" s="9" t="s">
        <v>527</v>
      </c>
      <c r="E29" s="8"/>
      <c r="F29" s="8"/>
      <c r="G29" s="8"/>
      <c r="H29" s="8"/>
    </row>
    <row r="30" ht="15.15" spans="1:8">
      <c r="A30" s="51" t="s">
        <v>528</v>
      </c>
      <c r="B30" s="9" t="s">
        <v>529</v>
      </c>
      <c r="C30" s="53"/>
      <c r="D30" s="9" t="s">
        <v>530</v>
      </c>
      <c r="E30" s="53"/>
      <c r="F30" s="53"/>
      <c r="G30" s="53"/>
      <c r="H30" s="8"/>
    </row>
    <row r="31" ht="15.15" spans="1:8">
      <c r="A31" s="51" t="s">
        <v>507</v>
      </c>
      <c r="B31" s="8" t="s">
        <v>507</v>
      </c>
      <c r="C31" s="53"/>
      <c r="D31" s="73"/>
      <c r="E31" s="53"/>
      <c r="F31" s="53"/>
      <c r="G31" s="53"/>
      <c r="H31" s="8"/>
    </row>
    <row r="32" ht="15.15" spans="1:8">
      <c r="A32" s="56"/>
      <c r="B32" s="9" t="s">
        <v>531</v>
      </c>
      <c r="C32" s="53"/>
      <c r="D32" s="73"/>
      <c r="E32" s="53"/>
      <c r="F32" s="53"/>
      <c r="G32" s="53"/>
      <c r="H32" s="8"/>
    </row>
    <row r="33" ht="15.15" spans="1:8">
      <c r="A33" s="56"/>
      <c r="B33" s="8" t="s">
        <v>507</v>
      </c>
      <c r="C33" s="53"/>
      <c r="D33" s="73"/>
      <c r="E33" s="53"/>
      <c r="F33" s="53"/>
      <c r="G33" s="53"/>
      <c r="H33" s="8"/>
    </row>
    <row r="34" ht="15.15" spans="1:8">
      <c r="A34" s="56"/>
      <c r="B34" s="9" t="s">
        <v>532</v>
      </c>
      <c r="C34" s="53"/>
      <c r="D34" s="73"/>
      <c r="E34" s="53"/>
      <c r="F34" s="53"/>
      <c r="G34" s="53"/>
      <c r="H34" s="8"/>
    </row>
    <row r="35" ht="15.15" spans="1:8">
      <c r="A35" s="56"/>
      <c r="B35" s="8" t="s">
        <v>507</v>
      </c>
      <c r="C35" s="53"/>
      <c r="D35" s="73"/>
      <c r="E35" s="53"/>
      <c r="F35" s="53"/>
      <c r="G35" s="53"/>
      <c r="H35" s="8"/>
    </row>
    <row r="36" ht="15.15" spans="1:8">
      <c r="A36" s="56"/>
      <c r="B36" s="9" t="s">
        <v>533</v>
      </c>
      <c r="C36" s="53"/>
      <c r="D36" s="73"/>
      <c r="E36" s="53"/>
      <c r="F36" s="53"/>
      <c r="G36" s="53"/>
      <c r="H36" s="8"/>
    </row>
    <row r="37" ht="15.15" spans="1:8">
      <c r="A37" s="61"/>
      <c r="B37" s="8" t="s">
        <v>534</v>
      </c>
      <c r="C37" s="53"/>
      <c r="D37" s="73"/>
      <c r="E37" s="53"/>
      <c r="F37" s="53"/>
      <c r="G37" s="53"/>
      <c r="H37" s="8"/>
    </row>
    <row r="38" ht="29.55" spans="1:8">
      <c r="A38" s="42" t="s">
        <v>535</v>
      </c>
      <c r="B38" s="9" t="s">
        <v>536</v>
      </c>
      <c r="C38" s="53"/>
      <c r="D38" s="73"/>
      <c r="E38" s="53"/>
      <c r="F38" s="53"/>
      <c r="G38" s="53"/>
      <c r="H38" s="8"/>
    </row>
    <row r="39" ht="24" customHeight="1" spans="1:8">
      <c r="A39" s="5" t="s">
        <v>507</v>
      </c>
      <c r="B39" s="8" t="s">
        <v>537</v>
      </c>
      <c r="C39" s="53"/>
      <c r="D39" s="73"/>
      <c r="E39" s="53"/>
      <c r="F39" s="53"/>
      <c r="G39" s="53"/>
      <c r="H39" s="8"/>
    </row>
    <row r="40" ht="39" customHeight="1" spans="1:8">
      <c r="A40" s="42" t="s">
        <v>538</v>
      </c>
      <c r="B40" s="8"/>
      <c r="C40" s="8"/>
      <c r="D40" s="8"/>
      <c r="E40" s="8"/>
      <c r="F40" s="8"/>
      <c r="G40" s="8"/>
      <c r="H40" s="8"/>
    </row>
    <row r="41" ht="39" customHeight="1" spans="1:8">
      <c r="A41" s="42" t="s">
        <v>539</v>
      </c>
      <c r="B41" s="8"/>
      <c r="C41" s="8"/>
      <c r="D41" s="8"/>
      <c r="E41" s="8"/>
      <c r="F41" s="8"/>
      <c r="G41" s="8"/>
      <c r="H41" s="8"/>
    </row>
    <row r="42" ht="39" customHeight="1" spans="1:8">
      <c r="A42" s="5" t="s">
        <v>540</v>
      </c>
      <c r="B42" s="8"/>
      <c r="C42" s="8"/>
      <c r="D42" s="8"/>
      <c r="E42" s="8"/>
      <c r="F42" s="8"/>
      <c r="G42" s="8"/>
      <c r="H42" s="8"/>
    </row>
    <row r="43" s="49" customFormat="1" spans="1:8">
      <c r="A43" s="38" t="s">
        <v>541</v>
      </c>
      <c r="B43" s="38"/>
      <c r="C43" s="38"/>
      <c r="D43" s="38"/>
      <c r="E43" s="38"/>
      <c r="F43" s="38"/>
      <c r="G43" s="38"/>
      <c r="H43" s="38"/>
    </row>
    <row r="44" s="49" customFormat="1" spans="1:8">
      <c r="A44" s="38" t="s">
        <v>542</v>
      </c>
      <c r="B44" s="38"/>
      <c r="C44" s="38"/>
      <c r="D44" s="38"/>
      <c r="E44" s="38"/>
      <c r="F44" s="38"/>
      <c r="G44" s="38"/>
      <c r="H44" s="38"/>
    </row>
    <row r="45" spans="1:8">
      <c r="A45" s="74" t="s">
        <v>543</v>
      </c>
      <c r="B45" s="74"/>
      <c r="C45" s="74"/>
      <c r="D45" s="74"/>
      <c r="E45" s="74"/>
      <c r="F45" s="74"/>
      <c r="G45" s="74"/>
      <c r="H45" s="74"/>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pane xSplit="2" ySplit="5" topLeftCell="C18" activePane="bottomRight" state="frozen"/>
      <selection/>
      <selection pane="topRight"/>
      <selection pane="bottomLeft"/>
      <selection pane="bottomRight" activeCell="L31" sqref="L31"/>
    </sheetView>
  </sheetViews>
  <sheetFormatPr defaultColWidth="9" defaultRowHeight="14.4"/>
  <cols>
    <col min="1" max="1" width="9" style="1"/>
    <col min="2" max="2" width="9.62962962962963" style="1" customWidth="1"/>
    <col min="3" max="3" width="10.1296296296296" style="1" customWidth="1"/>
    <col min="4" max="4" width="14.1111111111111" style="1" customWidth="1"/>
    <col min="5" max="5" width="14.1111111111111" style="1"/>
    <col min="6" max="6" width="9.75" style="1" customWidth="1"/>
    <col min="7" max="8" width="9" style="1"/>
    <col min="9" max="9" width="11.3796296296296" style="1" customWidth="1"/>
    <col min="10" max="10" width="22.7777777777778" style="1" customWidth="1"/>
    <col min="11" max="16384" width="9" style="1"/>
  </cols>
  <sheetData>
    <row r="1" ht="25.2" spans="1:10">
      <c r="A1" s="2" t="s">
        <v>544</v>
      </c>
      <c r="B1" s="2"/>
      <c r="C1" s="2"/>
      <c r="D1" s="2"/>
      <c r="E1" s="2"/>
      <c r="F1" s="2"/>
      <c r="G1" s="2"/>
      <c r="H1" s="2"/>
      <c r="I1" s="2"/>
      <c r="J1" s="2"/>
    </row>
    <row r="2" ht="25.95" spans="1:10">
      <c r="A2" s="2"/>
      <c r="B2" s="2"/>
      <c r="C2" s="2"/>
      <c r="D2" s="2"/>
      <c r="E2" s="2"/>
      <c r="F2" s="2"/>
      <c r="G2" s="2"/>
      <c r="H2" s="2"/>
      <c r="I2" s="2"/>
      <c r="J2" s="2"/>
    </row>
    <row r="3" ht="15" customHeight="1" spans="1:10">
      <c r="A3" s="3" t="s">
        <v>545</v>
      </c>
      <c r="B3" s="4" t="s">
        <v>546</v>
      </c>
      <c r="C3" s="4"/>
      <c r="D3" s="4"/>
      <c r="E3" s="4"/>
      <c r="F3" s="4"/>
      <c r="G3" s="4"/>
      <c r="H3" s="4"/>
      <c r="I3" s="4"/>
      <c r="J3" s="4"/>
    </row>
    <row r="4" ht="15" customHeight="1" spans="1:10">
      <c r="A4" s="5" t="s">
        <v>547</v>
      </c>
      <c r="B4" s="6" t="s">
        <v>548</v>
      </c>
      <c r="C4" s="6"/>
      <c r="D4" s="6"/>
      <c r="E4" s="7" t="s">
        <v>549</v>
      </c>
      <c r="F4" s="4" t="s">
        <v>550</v>
      </c>
      <c r="G4" s="4"/>
      <c r="H4" s="4"/>
      <c r="I4" s="4"/>
      <c r="J4" s="4"/>
    </row>
    <row r="5" ht="18" customHeight="1" spans="1:10">
      <c r="A5" s="5"/>
      <c r="B5" s="6"/>
      <c r="C5" s="6"/>
      <c r="D5" s="6"/>
      <c r="E5" s="8" t="s">
        <v>516</v>
      </c>
      <c r="F5" s="4"/>
      <c r="G5" s="4"/>
      <c r="H5" s="4"/>
      <c r="I5" s="4"/>
      <c r="J5" s="4"/>
    </row>
    <row r="6" ht="15" customHeight="1" spans="1:10">
      <c r="A6" s="5" t="s">
        <v>551</v>
      </c>
      <c r="B6" s="8"/>
      <c r="C6" s="9" t="s">
        <v>486</v>
      </c>
      <c r="D6" s="9" t="s">
        <v>552</v>
      </c>
      <c r="E6" s="7" t="s">
        <v>552</v>
      </c>
      <c r="F6" s="4" t="s">
        <v>553</v>
      </c>
      <c r="G6" s="4"/>
      <c r="H6" s="4" t="s">
        <v>554</v>
      </c>
      <c r="I6" s="4" t="s">
        <v>555</v>
      </c>
      <c r="J6" s="4"/>
    </row>
    <row r="7" spans="1:10">
      <c r="A7" s="5"/>
      <c r="B7" s="8"/>
      <c r="C7" s="8" t="s">
        <v>400</v>
      </c>
      <c r="D7" s="8" t="s">
        <v>400</v>
      </c>
      <c r="E7" s="8" t="s">
        <v>556</v>
      </c>
      <c r="F7" s="4"/>
      <c r="G7" s="4"/>
      <c r="H7" s="4"/>
      <c r="I7" s="4"/>
      <c r="J7" s="4"/>
    </row>
    <row r="8" ht="27" customHeight="1" spans="1:10">
      <c r="A8" s="5"/>
      <c r="B8" s="8" t="s">
        <v>496</v>
      </c>
      <c r="C8" s="8"/>
      <c r="D8" s="10">
        <f>D9+D11</f>
        <v>271586.08</v>
      </c>
      <c r="E8" s="10">
        <f>E9+E11</f>
        <v>142689.08</v>
      </c>
      <c r="F8" s="8">
        <v>10</v>
      </c>
      <c r="G8" s="8"/>
      <c r="H8" s="11">
        <f>(E8/D8)*100%</f>
        <v>0.525391728471503</v>
      </c>
      <c r="I8" s="8">
        <v>5.3</v>
      </c>
      <c r="J8" s="8"/>
    </row>
    <row r="9" ht="15" customHeight="1" spans="1:10">
      <c r="A9" s="5"/>
      <c r="B9" s="12" t="s">
        <v>499</v>
      </c>
      <c r="C9" s="13"/>
      <c r="D9" s="41">
        <v>128897</v>
      </c>
      <c r="E9" s="41">
        <v>0</v>
      </c>
      <c r="F9" s="8" t="s">
        <v>405</v>
      </c>
      <c r="G9" s="8"/>
      <c r="H9" s="8" t="s">
        <v>405</v>
      </c>
      <c r="I9" s="8" t="s">
        <v>405</v>
      </c>
      <c r="J9" s="8"/>
    </row>
    <row r="10" ht="29.55" spans="1:10">
      <c r="A10" s="5"/>
      <c r="B10" s="13" t="s">
        <v>500</v>
      </c>
      <c r="C10" s="13"/>
      <c r="D10" s="10"/>
      <c r="E10" s="10"/>
      <c r="F10" s="8"/>
      <c r="G10" s="8"/>
      <c r="H10" s="8"/>
      <c r="I10" s="8"/>
      <c r="J10" s="8"/>
    </row>
    <row r="11" ht="27" customHeight="1" spans="1:10">
      <c r="A11" s="5"/>
      <c r="B11" s="13" t="s">
        <v>501</v>
      </c>
      <c r="C11" s="13"/>
      <c r="D11" s="10">
        <f>142689.08</f>
        <v>142689.08</v>
      </c>
      <c r="E11" s="10">
        <f>D11</f>
        <v>142689.08</v>
      </c>
      <c r="F11" s="8" t="s">
        <v>405</v>
      </c>
      <c r="G11" s="8"/>
      <c r="H11" s="8" t="s">
        <v>405</v>
      </c>
      <c r="I11" s="8" t="s">
        <v>405</v>
      </c>
      <c r="J11" s="8"/>
    </row>
    <row r="12" ht="27" customHeight="1" spans="1:10">
      <c r="A12" s="5"/>
      <c r="B12" s="13" t="s">
        <v>557</v>
      </c>
      <c r="C12" s="8"/>
      <c r="D12" s="13"/>
      <c r="E12" s="14"/>
      <c r="F12" s="8" t="s">
        <v>405</v>
      </c>
      <c r="G12" s="8"/>
      <c r="H12" s="8" t="s">
        <v>405</v>
      </c>
      <c r="I12" s="8" t="s">
        <v>405</v>
      </c>
      <c r="J12" s="8"/>
    </row>
    <row r="13" ht="15" customHeight="1" spans="1:10">
      <c r="A13" s="15" t="s">
        <v>558</v>
      </c>
      <c r="B13" s="15"/>
      <c r="C13" s="15"/>
      <c r="D13" s="15"/>
      <c r="E13" s="15"/>
      <c r="F13" s="15"/>
      <c r="G13" s="16" t="s">
        <v>559</v>
      </c>
      <c r="H13" s="16"/>
      <c r="I13" s="16"/>
      <c r="J13" s="16"/>
    </row>
    <row r="14" ht="149" customHeight="1" spans="1:10">
      <c r="A14" s="15" t="s">
        <v>560</v>
      </c>
      <c r="B14" s="47" t="s">
        <v>561</v>
      </c>
      <c r="C14" s="47"/>
      <c r="D14" s="47"/>
      <c r="E14" s="47"/>
      <c r="F14" s="47"/>
      <c r="G14" s="48" t="s">
        <v>561</v>
      </c>
      <c r="H14" s="48"/>
      <c r="I14" s="48"/>
      <c r="J14" s="48"/>
    </row>
    <row r="15" ht="15" customHeight="1" spans="1:10">
      <c r="A15" s="15" t="s">
        <v>506</v>
      </c>
      <c r="B15" s="15"/>
      <c r="C15" s="15"/>
      <c r="D15" s="19" t="s">
        <v>562</v>
      </c>
      <c r="E15" s="19"/>
      <c r="F15" s="19"/>
      <c r="G15" s="20" t="s">
        <v>563</v>
      </c>
      <c r="H15" s="20"/>
      <c r="I15" s="20"/>
      <c r="J15" s="20"/>
    </row>
    <row r="16" ht="24.75" customHeight="1" spans="1:10">
      <c r="A16" s="21" t="s">
        <v>564</v>
      </c>
      <c r="B16" s="5" t="s">
        <v>513</v>
      </c>
      <c r="C16" s="9" t="s">
        <v>565</v>
      </c>
      <c r="D16" s="7" t="s">
        <v>507</v>
      </c>
      <c r="E16" s="4" t="s">
        <v>508</v>
      </c>
      <c r="F16" s="22" t="s">
        <v>509</v>
      </c>
      <c r="G16" s="23" t="s">
        <v>510</v>
      </c>
      <c r="H16" s="24" t="s">
        <v>553</v>
      </c>
      <c r="I16" s="24" t="s">
        <v>555</v>
      </c>
      <c r="J16" s="24" t="s">
        <v>566</v>
      </c>
    </row>
    <row r="17" ht="15.15" spans="1:10">
      <c r="A17" s="21"/>
      <c r="B17" s="5"/>
      <c r="C17" s="8" t="s">
        <v>507</v>
      </c>
      <c r="D17" s="8" t="s">
        <v>515</v>
      </c>
      <c r="E17" s="4"/>
      <c r="F17" s="25" t="s">
        <v>516</v>
      </c>
      <c r="G17" s="26" t="s">
        <v>517</v>
      </c>
      <c r="H17" s="24"/>
      <c r="I17" s="24"/>
      <c r="J17" s="24"/>
    </row>
    <row r="18" ht="29" customHeight="1" spans="1:10">
      <c r="A18" s="5" t="s">
        <v>567</v>
      </c>
      <c r="B18" s="9" t="s">
        <v>520</v>
      </c>
      <c r="C18" s="6" t="s">
        <v>568</v>
      </c>
      <c r="D18" s="8" t="s">
        <v>569</v>
      </c>
      <c r="E18" s="8">
        <v>187</v>
      </c>
      <c r="F18" s="19" t="s">
        <v>570</v>
      </c>
      <c r="G18" s="19">
        <v>187</v>
      </c>
      <c r="H18" s="19">
        <v>15</v>
      </c>
      <c r="I18" s="19">
        <v>15</v>
      </c>
      <c r="J18" s="19"/>
    </row>
    <row r="19" ht="29.55" spans="1:10">
      <c r="A19" s="5"/>
      <c r="B19" s="4" t="s">
        <v>522</v>
      </c>
      <c r="C19" s="6" t="s">
        <v>571</v>
      </c>
      <c r="D19" s="8" t="s">
        <v>527</v>
      </c>
      <c r="E19" s="8">
        <v>95</v>
      </c>
      <c r="F19" s="19" t="s">
        <v>572</v>
      </c>
      <c r="G19" s="27">
        <v>0.95</v>
      </c>
      <c r="H19" s="19">
        <v>15</v>
      </c>
      <c r="I19" s="19">
        <v>15</v>
      </c>
      <c r="J19" s="19"/>
    </row>
    <row r="20" ht="58.35" spans="1:10">
      <c r="A20" s="5"/>
      <c r="B20" s="4"/>
      <c r="C20" s="6" t="s">
        <v>573</v>
      </c>
      <c r="D20" s="8" t="s">
        <v>527</v>
      </c>
      <c r="E20" s="8">
        <v>95</v>
      </c>
      <c r="F20" s="19" t="s">
        <v>572</v>
      </c>
      <c r="G20" s="19">
        <v>0</v>
      </c>
      <c r="H20" s="19">
        <v>5</v>
      </c>
      <c r="I20" s="19">
        <v>0</v>
      </c>
      <c r="J20" s="19"/>
    </row>
    <row r="21" ht="33" customHeight="1" spans="1:10">
      <c r="A21" s="5"/>
      <c r="B21" s="4"/>
      <c r="C21" s="6" t="s">
        <v>574</v>
      </c>
      <c r="D21" s="8" t="s">
        <v>569</v>
      </c>
      <c r="E21" s="8" t="s">
        <v>575</v>
      </c>
      <c r="F21" s="19" t="s">
        <v>575</v>
      </c>
      <c r="G21" s="19" t="s">
        <v>575</v>
      </c>
      <c r="H21" s="19">
        <v>15</v>
      </c>
      <c r="I21" s="19">
        <v>15</v>
      </c>
      <c r="J21" s="19"/>
    </row>
    <row r="22" ht="58.35" spans="1:10">
      <c r="A22" s="5" t="s">
        <v>576</v>
      </c>
      <c r="B22" s="8" t="s">
        <v>577</v>
      </c>
      <c r="C22" s="6" t="s">
        <v>578</v>
      </c>
      <c r="D22" s="8" t="s">
        <v>527</v>
      </c>
      <c r="E22" s="8">
        <v>95</v>
      </c>
      <c r="F22" s="19" t="s">
        <v>572</v>
      </c>
      <c r="G22" s="27">
        <v>0.95</v>
      </c>
      <c r="H22" s="19">
        <v>30</v>
      </c>
      <c r="I22" s="19">
        <v>30</v>
      </c>
      <c r="J22" s="19"/>
    </row>
    <row r="23" ht="15" customHeight="1" spans="1:10">
      <c r="A23" s="28" t="s">
        <v>579</v>
      </c>
      <c r="B23" s="29" t="s">
        <v>536</v>
      </c>
      <c r="C23" s="30" t="s">
        <v>580</v>
      </c>
      <c r="D23" s="31" t="s">
        <v>527</v>
      </c>
      <c r="E23" s="9">
        <v>95</v>
      </c>
      <c r="F23" s="16" t="s">
        <v>572</v>
      </c>
      <c r="G23" s="43">
        <v>0.95</v>
      </c>
      <c r="H23" s="32">
        <v>10</v>
      </c>
      <c r="I23" s="32">
        <v>10</v>
      </c>
      <c r="J23" s="32"/>
    </row>
    <row r="24" ht="29.55" spans="1:10">
      <c r="A24" s="28"/>
      <c r="B24" s="32" t="s">
        <v>537</v>
      </c>
      <c r="C24" s="34"/>
      <c r="D24" s="35"/>
      <c r="E24" s="8"/>
      <c r="F24" s="19"/>
      <c r="G24" s="27"/>
      <c r="H24" s="29"/>
      <c r="I24" s="29"/>
      <c r="J24" s="29"/>
    </row>
    <row r="25" ht="15" customHeight="1" spans="1:10">
      <c r="A25" s="5" t="s">
        <v>581</v>
      </c>
      <c r="B25" s="5"/>
      <c r="C25" s="36" t="s">
        <v>480</v>
      </c>
      <c r="D25" s="36"/>
      <c r="E25" s="36"/>
      <c r="F25" s="36"/>
      <c r="G25" s="36"/>
      <c r="H25" s="36"/>
      <c r="I25" s="36"/>
      <c r="J25" s="36"/>
    </row>
    <row r="26" ht="24" customHeight="1" spans="1:10">
      <c r="A26" s="5" t="s">
        <v>582</v>
      </c>
      <c r="B26" s="8">
        <v>90.3</v>
      </c>
      <c r="C26" s="8"/>
      <c r="D26" s="8"/>
      <c r="E26" s="8"/>
      <c r="F26" s="8"/>
      <c r="G26" s="8"/>
      <c r="H26" s="8"/>
      <c r="I26" s="4">
        <v>90.3</v>
      </c>
      <c r="J26" s="40" t="s">
        <v>583</v>
      </c>
    </row>
    <row r="27" spans="1:10">
      <c r="A27" s="38" t="s">
        <v>584</v>
      </c>
      <c r="B27" s="38"/>
      <c r="C27" s="38"/>
      <c r="D27" s="38"/>
      <c r="E27" s="38"/>
      <c r="F27" s="38"/>
      <c r="G27" s="38"/>
      <c r="H27" s="38"/>
      <c r="I27" s="38"/>
      <c r="J27" s="38"/>
    </row>
    <row r="28" spans="1:10">
      <c r="A28" s="38" t="s">
        <v>585</v>
      </c>
      <c r="B28" s="38"/>
      <c r="C28" s="38"/>
      <c r="D28" s="38"/>
      <c r="E28" s="38"/>
      <c r="F28" s="38"/>
      <c r="G28" s="38"/>
      <c r="H28" s="38"/>
      <c r="I28" s="38"/>
      <c r="J28" s="38"/>
    </row>
    <row r="29" spans="1:10">
      <c r="A29" s="38" t="s">
        <v>586</v>
      </c>
      <c r="B29" s="38"/>
      <c r="C29" s="38"/>
      <c r="D29" s="38"/>
      <c r="E29" s="38"/>
      <c r="F29" s="38"/>
      <c r="G29" s="38"/>
      <c r="H29" s="38"/>
      <c r="I29" s="38"/>
      <c r="J29" s="38"/>
    </row>
    <row r="30" spans="1:10">
      <c r="A30" s="38" t="s">
        <v>587</v>
      </c>
      <c r="B30" s="38"/>
      <c r="C30" s="38"/>
      <c r="D30" s="38"/>
      <c r="E30" s="38"/>
      <c r="F30" s="38"/>
      <c r="G30" s="38"/>
      <c r="H30" s="38"/>
      <c r="I30" s="38"/>
      <c r="J30" s="38"/>
    </row>
    <row r="31" spans="1:10">
      <c r="A31" s="38" t="s">
        <v>588</v>
      </c>
      <c r="B31" s="38"/>
      <c r="C31" s="38"/>
      <c r="D31" s="38"/>
      <c r="E31" s="38"/>
      <c r="F31" s="38"/>
      <c r="G31" s="38"/>
      <c r="H31" s="38"/>
      <c r="I31" s="38"/>
      <c r="J31" s="3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19:B21"/>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I8" sqref="I8:J8"/>
    </sheetView>
  </sheetViews>
  <sheetFormatPr defaultColWidth="9" defaultRowHeight="14.4"/>
  <cols>
    <col min="1" max="1" width="10.6296296296296" style="1" customWidth="1"/>
    <col min="2" max="2" width="9" style="1"/>
    <col min="3" max="3" width="13" style="1" customWidth="1"/>
    <col min="4" max="5" width="13" style="1"/>
    <col min="6" max="8" width="9" style="1"/>
    <col min="9" max="9" width="9.87962962962963" style="1" customWidth="1"/>
    <col min="10" max="10" width="25" style="1" customWidth="1"/>
    <col min="11" max="16384" width="9" style="1"/>
  </cols>
  <sheetData>
    <row r="1" ht="25.2" spans="1:10">
      <c r="A1" s="2" t="s">
        <v>544</v>
      </c>
      <c r="B1" s="2"/>
      <c r="C1" s="2"/>
      <c r="D1" s="2"/>
      <c r="E1" s="2"/>
      <c r="F1" s="2"/>
      <c r="G1" s="2"/>
      <c r="H1" s="2"/>
      <c r="I1" s="2"/>
      <c r="J1" s="2"/>
    </row>
    <row r="2" ht="25.95" spans="1:10">
      <c r="A2" s="2"/>
      <c r="B2" s="2"/>
      <c r="C2" s="2"/>
      <c r="D2" s="2"/>
      <c r="E2" s="2"/>
      <c r="F2" s="2"/>
      <c r="G2" s="2"/>
      <c r="H2" s="2"/>
      <c r="I2" s="2"/>
      <c r="J2" s="2"/>
    </row>
    <row r="3" ht="15" customHeight="1" spans="1:10">
      <c r="A3" s="3" t="s">
        <v>545</v>
      </c>
      <c r="B3" s="4" t="s">
        <v>589</v>
      </c>
      <c r="C3" s="4"/>
      <c r="D3" s="4"/>
      <c r="E3" s="4"/>
      <c r="F3" s="4"/>
      <c r="G3" s="4"/>
      <c r="H3" s="4"/>
      <c r="I3" s="4"/>
      <c r="J3" s="4"/>
    </row>
    <row r="4" ht="15" customHeight="1" spans="1:10">
      <c r="A4" s="5" t="s">
        <v>547</v>
      </c>
      <c r="B4" s="6" t="s">
        <v>548</v>
      </c>
      <c r="C4" s="6"/>
      <c r="D4" s="6"/>
      <c r="E4" s="7" t="s">
        <v>549</v>
      </c>
      <c r="F4" s="4" t="s">
        <v>550</v>
      </c>
      <c r="G4" s="4"/>
      <c r="H4" s="4"/>
      <c r="I4" s="4"/>
      <c r="J4" s="4"/>
    </row>
    <row r="5" ht="15.15" spans="1:10">
      <c r="A5" s="5"/>
      <c r="B5" s="6"/>
      <c r="C5" s="6"/>
      <c r="D5" s="6"/>
      <c r="E5" s="8" t="s">
        <v>516</v>
      </c>
      <c r="F5" s="4"/>
      <c r="G5" s="4"/>
      <c r="H5" s="4"/>
      <c r="I5" s="4"/>
      <c r="J5" s="4"/>
    </row>
    <row r="6" ht="15" customHeight="1" spans="1:10">
      <c r="A6" s="5" t="s">
        <v>551</v>
      </c>
      <c r="B6" s="8"/>
      <c r="C6" s="9" t="s">
        <v>486</v>
      </c>
      <c r="D6" s="9" t="s">
        <v>552</v>
      </c>
      <c r="E6" s="7" t="s">
        <v>552</v>
      </c>
      <c r="F6" s="4" t="s">
        <v>553</v>
      </c>
      <c r="G6" s="4"/>
      <c r="H6" s="4" t="s">
        <v>554</v>
      </c>
      <c r="I6" s="4" t="s">
        <v>555</v>
      </c>
      <c r="J6" s="4"/>
    </row>
    <row r="7" spans="1:10">
      <c r="A7" s="5"/>
      <c r="B7" s="8"/>
      <c r="C7" s="8" t="s">
        <v>400</v>
      </c>
      <c r="D7" s="8" t="s">
        <v>400</v>
      </c>
      <c r="E7" s="8" t="s">
        <v>556</v>
      </c>
      <c r="F7" s="4"/>
      <c r="G7" s="4"/>
      <c r="H7" s="4"/>
      <c r="I7" s="4"/>
      <c r="J7" s="4"/>
    </row>
    <row r="8" ht="27" customHeight="1" spans="1:10">
      <c r="A8" s="5"/>
      <c r="B8" s="8" t="s">
        <v>496</v>
      </c>
      <c r="C8" s="8"/>
      <c r="D8" s="10">
        <f>3675+D11</f>
        <v>33108.62</v>
      </c>
      <c r="E8" s="10">
        <f>D8</f>
        <v>33108.62</v>
      </c>
      <c r="F8" s="8">
        <v>10</v>
      </c>
      <c r="G8" s="8"/>
      <c r="H8" s="11">
        <v>1</v>
      </c>
      <c r="I8" s="8">
        <v>10</v>
      </c>
      <c r="J8" s="8"/>
    </row>
    <row r="9" ht="15" customHeight="1" spans="1:10">
      <c r="A9" s="5"/>
      <c r="B9" s="12" t="s">
        <v>499</v>
      </c>
      <c r="C9" s="13"/>
      <c r="D9" s="10">
        <v>3675</v>
      </c>
      <c r="E9" s="10">
        <v>3675</v>
      </c>
      <c r="F9" s="8" t="s">
        <v>405</v>
      </c>
      <c r="G9" s="8"/>
      <c r="H9" s="8" t="s">
        <v>405</v>
      </c>
      <c r="I9" s="8" t="s">
        <v>405</v>
      </c>
      <c r="J9" s="8"/>
    </row>
    <row r="10" ht="29.55" spans="1:10">
      <c r="A10" s="5"/>
      <c r="B10" s="13" t="s">
        <v>500</v>
      </c>
      <c r="C10" s="13"/>
      <c r="D10" s="10"/>
      <c r="E10" s="10"/>
      <c r="F10" s="8"/>
      <c r="G10" s="8"/>
      <c r="H10" s="8"/>
      <c r="I10" s="8"/>
      <c r="J10" s="8"/>
    </row>
    <row r="11" ht="27" customHeight="1" spans="1:10">
      <c r="A11" s="5"/>
      <c r="B11" s="13" t="s">
        <v>501</v>
      </c>
      <c r="C11" s="13"/>
      <c r="D11" s="45">
        <f>65143.62-D9-32035</f>
        <v>29433.62</v>
      </c>
      <c r="E11" s="45">
        <f>D11</f>
        <v>29433.62</v>
      </c>
      <c r="F11" s="8" t="s">
        <v>405</v>
      </c>
      <c r="G11" s="8"/>
      <c r="H11" s="8" t="s">
        <v>405</v>
      </c>
      <c r="I11" s="8" t="s">
        <v>405</v>
      </c>
      <c r="J11" s="8"/>
    </row>
    <row r="12" ht="27" customHeight="1" spans="1:10">
      <c r="A12" s="5"/>
      <c r="B12" s="13" t="s">
        <v>557</v>
      </c>
      <c r="C12" s="8"/>
      <c r="D12" s="8"/>
      <c r="E12" s="14"/>
      <c r="F12" s="8" t="s">
        <v>405</v>
      </c>
      <c r="G12" s="8"/>
      <c r="H12" s="8" t="s">
        <v>405</v>
      </c>
      <c r="I12" s="8" t="s">
        <v>405</v>
      </c>
      <c r="J12" s="8"/>
    </row>
    <row r="13" ht="15" customHeight="1" spans="1:10">
      <c r="A13" s="15" t="s">
        <v>558</v>
      </c>
      <c r="B13" s="15"/>
      <c r="C13" s="15"/>
      <c r="D13" s="15"/>
      <c r="E13" s="15"/>
      <c r="F13" s="15"/>
      <c r="G13" s="16" t="s">
        <v>559</v>
      </c>
      <c r="H13" s="16"/>
      <c r="I13" s="16"/>
      <c r="J13" s="16"/>
    </row>
    <row r="14" ht="84" customHeight="1" spans="1:10">
      <c r="A14" s="15" t="s">
        <v>560</v>
      </c>
      <c r="B14" s="17" t="s">
        <v>590</v>
      </c>
      <c r="C14" s="17"/>
      <c r="D14" s="17"/>
      <c r="E14" s="17"/>
      <c r="F14" s="17"/>
      <c r="G14" s="18" t="s">
        <v>590</v>
      </c>
      <c r="H14" s="18"/>
      <c r="I14" s="18"/>
      <c r="J14" s="18"/>
    </row>
    <row r="15" ht="15" customHeight="1" spans="1:10">
      <c r="A15" s="15" t="s">
        <v>506</v>
      </c>
      <c r="B15" s="15"/>
      <c r="C15" s="15"/>
      <c r="D15" s="19" t="s">
        <v>562</v>
      </c>
      <c r="E15" s="19"/>
      <c r="F15" s="19"/>
      <c r="G15" s="20" t="s">
        <v>563</v>
      </c>
      <c r="H15" s="20"/>
      <c r="I15" s="20"/>
      <c r="J15" s="20"/>
    </row>
    <row r="16" ht="24.75" customHeight="1" spans="1:10">
      <c r="A16" s="21" t="s">
        <v>564</v>
      </c>
      <c r="B16" s="5" t="s">
        <v>513</v>
      </c>
      <c r="C16" s="9" t="s">
        <v>565</v>
      </c>
      <c r="D16" s="7" t="s">
        <v>507</v>
      </c>
      <c r="E16" s="4" t="s">
        <v>508</v>
      </c>
      <c r="F16" s="22" t="s">
        <v>509</v>
      </c>
      <c r="G16" s="23" t="s">
        <v>510</v>
      </c>
      <c r="H16" s="24" t="s">
        <v>553</v>
      </c>
      <c r="I16" s="24" t="s">
        <v>555</v>
      </c>
      <c r="J16" s="24" t="s">
        <v>566</v>
      </c>
    </row>
    <row r="17" ht="15.15" spans="1:10">
      <c r="A17" s="21"/>
      <c r="B17" s="5"/>
      <c r="C17" s="8" t="s">
        <v>507</v>
      </c>
      <c r="D17" s="8" t="s">
        <v>515</v>
      </c>
      <c r="E17" s="4"/>
      <c r="F17" s="25" t="s">
        <v>516</v>
      </c>
      <c r="G17" s="26" t="s">
        <v>517</v>
      </c>
      <c r="H17" s="24"/>
      <c r="I17" s="24"/>
      <c r="J17" s="24"/>
    </row>
    <row r="18" ht="43" customHeight="1" spans="1:10">
      <c r="A18" s="5" t="s">
        <v>567</v>
      </c>
      <c r="B18" s="9" t="s">
        <v>520</v>
      </c>
      <c r="C18" s="6" t="s">
        <v>591</v>
      </c>
      <c r="D18" s="8" t="s">
        <v>569</v>
      </c>
      <c r="E18" s="8">
        <v>1</v>
      </c>
      <c r="F18" s="19" t="s">
        <v>570</v>
      </c>
      <c r="G18" s="19" t="s">
        <v>592</v>
      </c>
      <c r="H18" s="19">
        <v>15</v>
      </c>
      <c r="I18" s="19">
        <v>15</v>
      </c>
      <c r="J18" s="19"/>
    </row>
    <row r="19" ht="43.95" spans="1:10">
      <c r="A19" s="5"/>
      <c r="B19" s="7" t="s">
        <v>522</v>
      </c>
      <c r="C19" s="6" t="s">
        <v>593</v>
      </c>
      <c r="D19" s="8" t="s">
        <v>527</v>
      </c>
      <c r="E19" s="8">
        <v>95</v>
      </c>
      <c r="F19" s="19" t="s">
        <v>572</v>
      </c>
      <c r="G19" s="27">
        <v>0.95</v>
      </c>
      <c r="H19" s="19">
        <v>15</v>
      </c>
      <c r="I19" s="19">
        <v>15</v>
      </c>
      <c r="J19" s="19"/>
    </row>
    <row r="20" ht="54" customHeight="1" spans="1:10">
      <c r="A20" s="5"/>
      <c r="B20" s="7" t="s">
        <v>524</v>
      </c>
      <c r="C20" s="6" t="s">
        <v>594</v>
      </c>
      <c r="D20" s="8" t="s">
        <v>527</v>
      </c>
      <c r="E20" s="8">
        <v>95</v>
      </c>
      <c r="F20" s="19" t="s">
        <v>572</v>
      </c>
      <c r="G20" s="27">
        <v>0.95</v>
      </c>
      <c r="H20" s="19">
        <v>10</v>
      </c>
      <c r="I20" s="19">
        <v>10</v>
      </c>
      <c r="J20" s="19"/>
    </row>
    <row r="21" ht="36" customHeight="1" spans="1:10">
      <c r="A21" s="5"/>
      <c r="B21" s="4" t="s">
        <v>526</v>
      </c>
      <c r="C21" s="6" t="s">
        <v>595</v>
      </c>
      <c r="D21" s="8" t="s">
        <v>569</v>
      </c>
      <c r="E21" s="8">
        <v>12048</v>
      </c>
      <c r="F21" s="19" t="s">
        <v>596</v>
      </c>
      <c r="G21" s="19" t="s">
        <v>597</v>
      </c>
      <c r="H21" s="19">
        <v>10</v>
      </c>
      <c r="I21" s="19">
        <v>10</v>
      </c>
      <c r="J21" s="19"/>
    </row>
    <row r="22" ht="36" customHeight="1" spans="1:10">
      <c r="A22" s="5" t="s">
        <v>531</v>
      </c>
      <c r="B22" s="8" t="s">
        <v>577</v>
      </c>
      <c r="C22" s="6" t="s">
        <v>598</v>
      </c>
      <c r="D22" s="8" t="s">
        <v>527</v>
      </c>
      <c r="E22" s="8">
        <v>95</v>
      </c>
      <c r="F22" s="19" t="s">
        <v>572</v>
      </c>
      <c r="G22" s="27">
        <v>0.95</v>
      </c>
      <c r="H22" s="19">
        <v>30</v>
      </c>
      <c r="I22" s="19">
        <v>30</v>
      </c>
      <c r="J22" s="19"/>
    </row>
    <row r="23" ht="15" customHeight="1" spans="1:10">
      <c r="A23" s="28" t="s">
        <v>579</v>
      </c>
      <c r="B23" s="29" t="s">
        <v>536</v>
      </c>
      <c r="C23" s="30" t="s">
        <v>580</v>
      </c>
      <c r="D23" s="31" t="s">
        <v>527</v>
      </c>
      <c r="E23" s="9">
        <v>95</v>
      </c>
      <c r="F23" s="16" t="s">
        <v>572</v>
      </c>
      <c r="G23" s="43">
        <v>0.95</v>
      </c>
      <c r="H23" s="32">
        <v>10</v>
      </c>
      <c r="I23" s="32">
        <v>10</v>
      </c>
      <c r="J23" s="32"/>
    </row>
    <row r="24" ht="29.55" spans="1:10">
      <c r="A24" s="28"/>
      <c r="B24" s="32" t="s">
        <v>537</v>
      </c>
      <c r="C24" s="34"/>
      <c r="D24" s="35"/>
      <c r="E24" s="9"/>
      <c r="F24" s="16"/>
      <c r="G24" s="43"/>
      <c r="H24" s="29"/>
      <c r="I24" s="29"/>
      <c r="J24" s="29"/>
    </row>
    <row r="25" ht="15" customHeight="1" spans="1:10">
      <c r="A25" s="5" t="s">
        <v>581</v>
      </c>
      <c r="B25" s="5"/>
      <c r="C25" s="46" t="s">
        <v>480</v>
      </c>
      <c r="D25" s="46"/>
      <c r="E25" s="46"/>
      <c r="F25" s="46"/>
      <c r="G25" s="46"/>
      <c r="H25" s="46"/>
      <c r="I25" s="46"/>
      <c r="J25" s="46"/>
    </row>
    <row r="26" ht="24" customHeight="1" spans="1:10">
      <c r="A26" s="5" t="s">
        <v>582</v>
      </c>
      <c r="B26" s="8">
        <v>100</v>
      </c>
      <c r="C26" s="8"/>
      <c r="D26" s="8"/>
      <c r="E26" s="8"/>
      <c r="F26" s="8"/>
      <c r="G26" s="8"/>
      <c r="H26" s="8"/>
      <c r="I26" s="40">
        <v>100</v>
      </c>
      <c r="J26" s="40" t="s">
        <v>583</v>
      </c>
    </row>
    <row r="27" spans="1:10">
      <c r="A27" s="38" t="s">
        <v>584</v>
      </c>
      <c r="B27" s="38"/>
      <c r="C27" s="38"/>
      <c r="D27" s="38"/>
      <c r="E27" s="38"/>
      <c r="F27" s="38"/>
      <c r="G27" s="38"/>
      <c r="H27" s="38"/>
      <c r="I27" s="38"/>
      <c r="J27" s="38"/>
    </row>
    <row r="28" spans="1:10">
      <c r="A28" s="38" t="s">
        <v>585</v>
      </c>
      <c r="B28" s="38"/>
      <c r="C28" s="38"/>
      <c r="D28" s="38"/>
      <c r="E28" s="38"/>
      <c r="F28" s="38"/>
      <c r="G28" s="38"/>
      <c r="H28" s="38"/>
      <c r="I28" s="38"/>
      <c r="J28" s="38"/>
    </row>
    <row r="29" spans="1:10">
      <c r="A29" s="38" t="s">
        <v>586</v>
      </c>
      <c r="B29" s="38"/>
      <c r="C29" s="38"/>
      <c r="D29" s="38"/>
      <c r="E29" s="38"/>
      <c r="F29" s="38"/>
      <c r="G29" s="38"/>
      <c r="H29" s="38"/>
      <c r="I29" s="38"/>
      <c r="J29" s="38"/>
    </row>
    <row r="30" spans="1:10">
      <c r="A30" s="38" t="s">
        <v>587</v>
      </c>
      <c r="B30" s="38"/>
      <c r="C30" s="38"/>
      <c r="D30" s="38"/>
      <c r="E30" s="38"/>
      <c r="F30" s="38"/>
      <c r="G30" s="38"/>
      <c r="H30" s="38"/>
      <c r="I30" s="38"/>
      <c r="J30" s="38"/>
    </row>
    <row r="31" spans="1:10">
      <c r="A31" s="38" t="s">
        <v>588</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I27" sqref="I27"/>
    </sheetView>
  </sheetViews>
  <sheetFormatPr defaultColWidth="9" defaultRowHeight="14.4"/>
  <cols>
    <col min="1" max="1" width="9" style="1"/>
    <col min="2" max="2" width="14.1296296296296" style="1" customWidth="1"/>
    <col min="3" max="3" width="9.37962962962963" style="1" customWidth="1"/>
    <col min="4" max="4" width="14.1111111111111" style="1"/>
    <col min="5" max="5" width="9" style="1"/>
    <col min="6" max="6" width="11.6296296296296" style="1" customWidth="1"/>
    <col min="7" max="8" width="9" style="1"/>
    <col min="9" max="9" width="10.1296296296296" style="1" customWidth="1"/>
    <col min="10" max="10" width="13.1111111111111" style="1" customWidth="1"/>
    <col min="11" max="16384" width="9" style="1"/>
  </cols>
  <sheetData>
    <row r="1" ht="25.2" spans="1:10">
      <c r="A1" s="2" t="s">
        <v>544</v>
      </c>
      <c r="B1" s="2"/>
      <c r="C1" s="2"/>
      <c r="D1" s="2"/>
      <c r="E1" s="2"/>
      <c r="F1" s="2"/>
      <c r="G1" s="2"/>
      <c r="H1" s="2"/>
      <c r="I1" s="2"/>
      <c r="J1" s="2"/>
    </row>
    <row r="2" ht="25.95" spans="1:10">
      <c r="A2" s="2"/>
      <c r="B2" s="2"/>
      <c r="C2" s="2"/>
      <c r="D2" s="2"/>
      <c r="E2" s="2"/>
      <c r="F2" s="2"/>
      <c r="G2" s="2"/>
      <c r="H2" s="2"/>
      <c r="I2" s="2"/>
      <c r="J2" s="2"/>
    </row>
    <row r="3" ht="15" customHeight="1" spans="1:10">
      <c r="A3" s="3" t="s">
        <v>545</v>
      </c>
      <c r="B3" s="4" t="s">
        <v>599</v>
      </c>
      <c r="C3" s="4"/>
      <c r="D3" s="4"/>
      <c r="E3" s="4"/>
      <c r="F3" s="4"/>
      <c r="G3" s="4"/>
      <c r="H3" s="4"/>
      <c r="I3" s="4"/>
      <c r="J3" s="4"/>
    </row>
    <row r="4" ht="15" customHeight="1" spans="1:10">
      <c r="A4" s="5" t="s">
        <v>547</v>
      </c>
      <c r="B4" s="6" t="s">
        <v>548</v>
      </c>
      <c r="C4" s="6"/>
      <c r="D4" s="6"/>
      <c r="E4" s="7" t="s">
        <v>549</v>
      </c>
      <c r="F4" s="4" t="s">
        <v>550</v>
      </c>
      <c r="G4" s="4"/>
      <c r="H4" s="4"/>
      <c r="I4" s="4"/>
      <c r="J4" s="4"/>
    </row>
    <row r="5" ht="15.15" spans="1:10">
      <c r="A5" s="5"/>
      <c r="B5" s="6"/>
      <c r="C5" s="6"/>
      <c r="D5" s="6"/>
      <c r="E5" s="8" t="s">
        <v>516</v>
      </c>
      <c r="F5" s="4"/>
      <c r="G5" s="4"/>
      <c r="H5" s="4"/>
      <c r="I5" s="4"/>
      <c r="J5" s="4"/>
    </row>
    <row r="6" ht="15" customHeight="1" spans="1:10">
      <c r="A6" s="5" t="s">
        <v>551</v>
      </c>
      <c r="B6" s="8"/>
      <c r="C6" s="9" t="s">
        <v>486</v>
      </c>
      <c r="D6" s="9" t="s">
        <v>552</v>
      </c>
      <c r="E6" s="7" t="s">
        <v>552</v>
      </c>
      <c r="F6" s="4" t="s">
        <v>553</v>
      </c>
      <c r="G6" s="4"/>
      <c r="H6" s="4" t="s">
        <v>554</v>
      </c>
      <c r="I6" s="4" t="s">
        <v>555</v>
      </c>
      <c r="J6" s="4"/>
    </row>
    <row r="7" spans="1:10">
      <c r="A7" s="5"/>
      <c r="B7" s="8"/>
      <c r="C7" s="8" t="s">
        <v>400</v>
      </c>
      <c r="D7" s="8" t="s">
        <v>400</v>
      </c>
      <c r="E7" s="8" t="s">
        <v>556</v>
      </c>
      <c r="F7" s="4"/>
      <c r="G7" s="4"/>
      <c r="H7" s="4"/>
      <c r="I7" s="4"/>
      <c r="J7" s="4"/>
    </row>
    <row r="8" ht="27" customHeight="1" spans="1:10">
      <c r="A8" s="5"/>
      <c r="B8" s="8" t="s">
        <v>496</v>
      </c>
      <c r="C8" s="8"/>
      <c r="D8" s="10">
        <v>144000</v>
      </c>
      <c r="E8" s="10">
        <v>0</v>
      </c>
      <c r="F8" s="10">
        <v>10</v>
      </c>
      <c r="G8" s="10"/>
      <c r="H8" s="11">
        <v>0</v>
      </c>
      <c r="I8" s="8">
        <v>0</v>
      </c>
      <c r="J8" s="8"/>
    </row>
    <row r="9" ht="15" customHeight="1" spans="1:10">
      <c r="A9" s="5"/>
      <c r="B9" s="12" t="s">
        <v>499</v>
      </c>
      <c r="C9" s="13"/>
      <c r="D9" s="10">
        <v>144000</v>
      </c>
      <c r="E9" s="10">
        <v>0</v>
      </c>
      <c r="F9" s="10" t="s">
        <v>405</v>
      </c>
      <c r="G9" s="10"/>
      <c r="H9" s="8" t="s">
        <v>405</v>
      </c>
      <c r="I9" s="8" t="s">
        <v>405</v>
      </c>
      <c r="J9" s="8"/>
    </row>
    <row r="10" spans="1:10">
      <c r="A10" s="5"/>
      <c r="B10" s="13" t="s">
        <v>500</v>
      </c>
      <c r="C10" s="13"/>
      <c r="D10" s="10"/>
      <c r="E10" s="10"/>
      <c r="F10" s="10"/>
      <c r="G10" s="10"/>
      <c r="H10" s="8"/>
      <c r="I10" s="8"/>
      <c r="J10" s="8"/>
    </row>
    <row r="11" ht="27" customHeight="1" spans="1:10">
      <c r="A11" s="5"/>
      <c r="B11" s="13" t="s">
        <v>501</v>
      </c>
      <c r="C11" s="13"/>
      <c r="D11" s="13"/>
      <c r="E11" s="13"/>
      <c r="F11" s="8" t="s">
        <v>405</v>
      </c>
      <c r="G11" s="8"/>
      <c r="H11" s="8" t="s">
        <v>405</v>
      </c>
      <c r="I11" s="8" t="s">
        <v>405</v>
      </c>
      <c r="J11" s="8"/>
    </row>
    <row r="12" ht="27" customHeight="1" spans="1:10">
      <c r="A12" s="5"/>
      <c r="B12" s="13" t="s">
        <v>557</v>
      </c>
      <c r="C12" s="8"/>
      <c r="D12" s="8"/>
      <c r="E12" s="14"/>
      <c r="F12" s="8" t="s">
        <v>405</v>
      </c>
      <c r="G12" s="8"/>
      <c r="H12" s="8" t="s">
        <v>405</v>
      </c>
      <c r="I12" s="8" t="s">
        <v>405</v>
      </c>
      <c r="J12" s="8"/>
    </row>
    <row r="13" ht="15" customHeight="1" spans="1:10">
      <c r="A13" s="15" t="s">
        <v>558</v>
      </c>
      <c r="B13" s="15"/>
      <c r="C13" s="15"/>
      <c r="D13" s="15"/>
      <c r="E13" s="15"/>
      <c r="F13" s="15"/>
      <c r="G13" s="16" t="s">
        <v>559</v>
      </c>
      <c r="H13" s="16"/>
      <c r="I13" s="16"/>
      <c r="J13" s="16"/>
    </row>
    <row r="14" ht="51" customHeight="1" spans="1:10">
      <c r="A14" s="15" t="s">
        <v>560</v>
      </c>
      <c r="B14" s="17" t="s">
        <v>600</v>
      </c>
      <c r="C14" s="17"/>
      <c r="D14" s="17"/>
      <c r="E14" s="17"/>
      <c r="F14" s="17"/>
      <c r="G14" s="18" t="s">
        <v>600</v>
      </c>
      <c r="H14" s="18"/>
      <c r="I14" s="18"/>
      <c r="J14" s="18"/>
    </row>
    <row r="15" ht="15" customHeight="1" spans="1:10">
      <c r="A15" s="15" t="s">
        <v>506</v>
      </c>
      <c r="B15" s="15"/>
      <c r="C15" s="15"/>
      <c r="D15" s="19" t="s">
        <v>562</v>
      </c>
      <c r="E15" s="19"/>
      <c r="F15" s="19"/>
      <c r="G15" s="20" t="s">
        <v>563</v>
      </c>
      <c r="H15" s="20"/>
      <c r="I15" s="20"/>
      <c r="J15" s="20"/>
    </row>
    <row r="16" ht="24.75" customHeight="1" spans="1:10">
      <c r="A16" s="21" t="s">
        <v>564</v>
      </c>
      <c r="B16" s="5" t="s">
        <v>513</v>
      </c>
      <c r="C16" s="9" t="s">
        <v>565</v>
      </c>
      <c r="D16" s="7" t="s">
        <v>507</v>
      </c>
      <c r="E16" s="4" t="s">
        <v>508</v>
      </c>
      <c r="F16" s="22" t="s">
        <v>509</v>
      </c>
      <c r="G16" s="23" t="s">
        <v>510</v>
      </c>
      <c r="H16" s="24" t="s">
        <v>553</v>
      </c>
      <c r="I16" s="24" t="s">
        <v>555</v>
      </c>
      <c r="J16" s="24" t="s">
        <v>566</v>
      </c>
    </row>
    <row r="17" ht="15.15" spans="1:10">
      <c r="A17" s="21"/>
      <c r="B17" s="5"/>
      <c r="C17" s="8" t="s">
        <v>507</v>
      </c>
      <c r="D17" s="8" t="s">
        <v>515</v>
      </c>
      <c r="E17" s="4"/>
      <c r="F17" s="25" t="s">
        <v>516</v>
      </c>
      <c r="G17" s="26" t="s">
        <v>517</v>
      </c>
      <c r="H17" s="24"/>
      <c r="I17" s="24"/>
      <c r="J17" s="24"/>
    </row>
    <row r="18" ht="38" customHeight="1" spans="1:10">
      <c r="A18" s="5" t="s">
        <v>567</v>
      </c>
      <c r="B18" s="9" t="s">
        <v>520</v>
      </c>
      <c r="C18" s="6" t="s">
        <v>601</v>
      </c>
      <c r="D18" s="8" t="s">
        <v>569</v>
      </c>
      <c r="E18" s="8">
        <v>4</v>
      </c>
      <c r="F18" s="19" t="s">
        <v>570</v>
      </c>
      <c r="G18" s="19" t="s">
        <v>602</v>
      </c>
      <c r="H18" s="19">
        <v>15</v>
      </c>
      <c r="I18" s="19">
        <v>15</v>
      </c>
      <c r="J18" s="19"/>
    </row>
    <row r="19" ht="27" customHeight="1" spans="1:10">
      <c r="A19" s="5"/>
      <c r="B19" s="7" t="s">
        <v>522</v>
      </c>
      <c r="C19" s="6" t="s">
        <v>603</v>
      </c>
      <c r="D19" s="8" t="s">
        <v>527</v>
      </c>
      <c r="E19" s="8">
        <v>95</v>
      </c>
      <c r="F19" s="19" t="s">
        <v>572</v>
      </c>
      <c r="G19" s="27">
        <v>0.95</v>
      </c>
      <c r="H19" s="19">
        <v>10</v>
      </c>
      <c r="I19" s="19">
        <v>10</v>
      </c>
      <c r="J19" s="19"/>
    </row>
    <row r="20" ht="27" customHeight="1" spans="1:10">
      <c r="A20" s="5"/>
      <c r="B20" s="9"/>
      <c r="C20" s="6" t="s">
        <v>604</v>
      </c>
      <c r="D20" s="8" t="s">
        <v>527</v>
      </c>
      <c r="E20" s="8">
        <v>100</v>
      </c>
      <c r="F20" s="19" t="s">
        <v>572</v>
      </c>
      <c r="G20" s="27">
        <v>1</v>
      </c>
      <c r="H20" s="19">
        <v>10</v>
      </c>
      <c r="I20" s="19">
        <v>10</v>
      </c>
      <c r="J20" s="19"/>
    </row>
    <row r="21" ht="39" customHeight="1" spans="1:10">
      <c r="A21" s="5"/>
      <c r="B21" s="4" t="s">
        <v>524</v>
      </c>
      <c r="C21" s="6" t="s">
        <v>605</v>
      </c>
      <c r="D21" s="8" t="s">
        <v>527</v>
      </c>
      <c r="E21" s="8">
        <v>100</v>
      </c>
      <c r="F21" s="19" t="s">
        <v>572</v>
      </c>
      <c r="G21" s="27">
        <v>1</v>
      </c>
      <c r="H21" s="19">
        <v>10</v>
      </c>
      <c r="I21" s="19">
        <v>10</v>
      </c>
      <c r="J21" s="19"/>
    </row>
    <row r="22" ht="43.95" spans="1:10">
      <c r="A22" s="5"/>
      <c r="B22" s="4"/>
      <c r="C22" s="6" t="s">
        <v>606</v>
      </c>
      <c r="D22" s="8" t="s">
        <v>569</v>
      </c>
      <c r="E22" s="8">
        <v>95</v>
      </c>
      <c r="F22" s="19" t="s">
        <v>572</v>
      </c>
      <c r="G22" s="19">
        <v>0</v>
      </c>
      <c r="H22" s="19">
        <v>5</v>
      </c>
      <c r="I22" s="19">
        <v>0</v>
      </c>
      <c r="J22" s="19"/>
    </row>
    <row r="23" ht="29.55" spans="1:10">
      <c r="A23" s="5" t="s">
        <v>576</v>
      </c>
      <c r="B23" s="8" t="s">
        <v>577</v>
      </c>
      <c r="C23" s="6" t="s">
        <v>607</v>
      </c>
      <c r="D23" s="8" t="s">
        <v>569</v>
      </c>
      <c r="E23" s="8">
        <v>0</v>
      </c>
      <c r="F23" s="19" t="s">
        <v>608</v>
      </c>
      <c r="G23" s="19" t="s">
        <v>609</v>
      </c>
      <c r="H23" s="19">
        <v>30</v>
      </c>
      <c r="I23" s="19">
        <v>30</v>
      </c>
      <c r="J23" s="19"/>
    </row>
    <row r="24" ht="15" customHeight="1" spans="1:10">
      <c r="A24" s="28" t="s">
        <v>579</v>
      </c>
      <c r="B24" s="29" t="s">
        <v>536</v>
      </c>
      <c r="C24" s="30" t="s">
        <v>610</v>
      </c>
      <c r="D24" s="31" t="s">
        <v>527</v>
      </c>
      <c r="E24" s="32">
        <v>95</v>
      </c>
      <c r="F24" s="32" t="s">
        <v>572</v>
      </c>
      <c r="G24" s="33">
        <v>0.98</v>
      </c>
      <c r="H24" s="32">
        <v>10</v>
      </c>
      <c r="I24" s="32">
        <v>10</v>
      </c>
      <c r="J24" s="32"/>
    </row>
    <row r="25" ht="15.15" spans="1:10">
      <c r="A25" s="28"/>
      <c r="B25" s="32" t="s">
        <v>537</v>
      </c>
      <c r="C25" s="30"/>
      <c r="D25" s="35"/>
      <c r="E25" s="32"/>
      <c r="F25" s="32"/>
      <c r="G25" s="32"/>
      <c r="H25" s="32"/>
      <c r="I25" s="32"/>
      <c r="J25" s="32"/>
    </row>
    <row r="26" ht="15" customHeight="1" spans="1:10">
      <c r="A26" s="5" t="s">
        <v>581</v>
      </c>
      <c r="B26" s="5"/>
      <c r="C26" s="44" t="s">
        <v>480</v>
      </c>
      <c r="D26" s="44"/>
      <c r="E26" s="44"/>
      <c r="F26" s="44"/>
      <c r="G26" s="44"/>
      <c r="H26" s="44"/>
      <c r="I26" s="44"/>
      <c r="J26" s="44"/>
    </row>
    <row r="27" ht="24" customHeight="1" spans="1:10">
      <c r="A27" s="5" t="s">
        <v>582</v>
      </c>
      <c r="B27" s="8">
        <v>85</v>
      </c>
      <c r="C27" s="8"/>
      <c r="D27" s="8"/>
      <c r="E27" s="8"/>
      <c r="F27" s="8"/>
      <c r="G27" s="8"/>
      <c r="H27" s="8"/>
      <c r="I27" s="40">
        <v>85</v>
      </c>
      <c r="J27" s="40" t="s">
        <v>611</v>
      </c>
    </row>
    <row r="28" spans="1:10">
      <c r="A28" s="38" t="s">
        <v>584</v>
      </c>
      <c r="B28" s="38"/>
      <c r="C28" s="38"/>
      <c r="D28" s="38"/>
      <c r="E28" s="38"/>
      <c r="F28" s="38"/>
      <c r="G28" s="38"/>
      <c r="H28" s="38"/>
      <c r="I28" s="38"/>
      <c r="J28" s="38"/>
    </row>
    <row r="29" spans="1:10">
      <c r="A29" s="38" t="s">
        <v>585</v>
      </c>
      <c r="B29" s="38"/>
      <c r="C29" s="38"/>
      <c r="D29" s="38"/>
      <c r="E29" s="38"/>
      <c r="F29" s="38"/>
      <c r="G29" s="38"/>
      <c r="H29" s="38"/>
      <c r="I29" s="38"/>
      <c r="J29" s="38"/>
    </row>
    <row r="30" spans="1:10">
      <c r="A30" s="38" t="s">
        <v>586</v>
      </c>
      <c r="B30" s="38"/>
      <c r="C30" s="38"/>
      <c r="D30" s="38"/>
      <c r="E30" s="38"/>
      <c r="F30" s="38"/>
      <c r="G30" s="38"/>
      <c r="H30" s="38"/>
      <c r="I30" s="38"/>
      <c r="J30" s="38"/>
    </row>
    <row r="31" spans="1:10">
      <c r="A31" s="38" t="s">
        <v>587</v>
      </c>
      <c r="B31" s="38"/>
      <c r="C31" s="38"/>
      <c r="D31" s="38"/>
      <c r="E31" s="38"/>
      <c r="F31" s="38"/>
      <c r="G31" s="38"/>
      <c r="H31" s="38"/>
      <c r="I31" s="38"/>
      <c r="J31" s="38"/>
    </row>
    <row r="32" spans="1:10">
      <c r="A32" s="38" t="s">
        <v>588</v>
      </c>
      <c r="B32" s="38"/>
      <c r="C32" s="38"/>
      <c r="D32" s="38"/>
      <c r="E32" s="38"/>
      <c r="F32" s="38"/>
      <c r="G32" s="38"/>
      <c r="H32" s="38"/>
      <c r="I32" s="38"/>
      <c r="J32" s="38"/>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2"/>
    <mergeCell ref="A24:A25"/>
    <mergeCell ref="B6:B7"/>
    <mergeCell ref="B16:B17"/>
    <mergeCell ref="B19:B20"/>
    <mergeCell ref="B21:B22"/>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I26" sqref="I26"/>
    </sheetView>
  </sheetViews>
  <sheetFormatPr defaultColWidth="9" defaultRowHeight="14.4"/>
  <cols>
    <col min="1" max="1" width="9" style="1"/>
    <col min="2" max="2" width="11.3796296296296" style="1" customWidth="1"/>
    <col min="3" max="3" width="16.5" style="1" customWidth="1"/>
    <col min="4" max="5" width="13" style="1"/>
    <col min="6" max="9" width="9" style="1"/>
    <col min="10" max="10" width="12.5" style="1" customWidth="1"/>
    <col min="11" max="16384" width="9" style="1"/>
  </cols>
  <sheetData>
    <row r="1" ht="25.2" spans="1:10">
      <c r="A1" s="2" t="s">
        <v>544</v>
      </c>
      <c r="B1" s="2"/>
      <c r="C1" s="2"/>
      <c r="D1" s="2"/>
      <c r="E1" s="2"/>
      <c r="F1" s="2"/>
      <c r="G1" s="2"/>
      <c r="H1" s="2"/>
      <c r="I1" s="2"/>
      <c r="J1" s="2"/>
    </row>
    <row r="2" ht="25.95" spans="1:10">
      <c r="A2" s="2"/>
      <c r="B2" s="2"/>
      <c r="C2" s="2"/>
      <c r="D2" s="2"/>
      <c r="E2" s="2"/>
      <c r="F2" s="2"/>
      <c r="G2" s="2"/>
      <c r="H2" s="2"/>
      <c r="I2" s="2"/>
      <c r="J2" s="2"/>
    </row>
    <row r="3" ht="15" customHeight="1" spans="1:10">
      <c r="A3" s="3" t="s">
        <v>545</v>
      </c>
      <c r="B3" s="4" t="s">
        <v>612</v>
      </c>
      <c r="C3" s="4"/>
      <c r="D3" s="4"/>
      <c r="E3" s="4"/>
      <c r="F3" s="4"/>
      <c r="G3" s="4"/>
      <c r="H3" s="4"/>
      <c r="I3" s="4"/>
      <c r="J3" s="4"/>
    </row>
    <row r="4" ht="15" customHeight="1" spans="1:10">
      <c r="A4" s="5" t="s">
        <v>547</v>
      </c>
      <c r="B4" s="6" t="s">
        <v>548</v>
      </c>
      <c r="C4" s="6"/>
      <c r="D4" s="6"/>
      <c r="E4" s="7" t="s">
        <v>549</v>
      </c>
      <c r="F4" s="4" t="s">
        <v>550</v>
      </c>
      <c r="G4" s="4"/>
      <c r="H4" s="4"/>
      <c r="I4" s="4"/>
      <c r="J4" s="4"/>
    </row>
    <row r="5" ht="15.15" spans="1:10">
      <c r="A5" s="5"/>
      <c r="B5" s="6"/>
      <c r="C5" s="6"/>
      <c r="D5" s="6"/>
      <c r="E5" s="8" t="s">
        <v>516</v>
      </c>
      <c r="F5" s="4"/>
      <c r="G5" s="4"/>
      <c r="H5" s="4"/>
      <c r="I5" s="4"/>
      <c r="J5" s="4"/>
    </row>
    <row r="6" ht="15" customHeight="1" spans="1:10">
      <c r="A6" s="5" t="s">
        <v>551</v>
      </c>
      <c r="B6" s="8"/>
      <c r="C6" s="9" t="s">
        <v>486</v>
      </c>
      <c r="D6" s="9" t="s">
        <v>552</v>
      </c>
      <c r="E6" s="7" t="s">
        <v>552</v>
      </c>
      <c r="F6" s="4" t="s">
        <v>553</v>
      </c>
      <c r="G6" s="4"/>
      <c r="H6" s="4" t="s">
        <v>554</v>
      </c>
      <c r="I6" s="4" t="s">
        <v>555</v>
      </c>
      <c r="J6" s="4"/>
    </row>
    <row r="7" spans="1:10">
      <c r="A7" s="5"/>
      <c r="B7" s="8"/>
      <c r="C7" s="8" t="s">
        <v>400</v>
      </c>
      <c r="D7" s="8" t="s">
        <v>400</v>
      </c>
      <c r="E7" s="8" t="s">
        <v>556</v>
      </c>
      <c r="F7" s="4"/>
      <c r="G7" s="4"/>
      <c r="H7" s="4"/>
      <c r="I7" s="4"/>
      <c r="J7" s="4"/>
    </row>
    <row r="8" ht="27" customHeight="1" spans="1:10">
      <c r="A8" s="5"/>
      <c r="B8" s="8" t="s">
        <v>496</v>
      </c>
      <c r="C8" s="8"/>
      <c r="D8" s="10">
        <v>35035</v>
      </c>
      <c r="E8" s="10">
        <v>32035</v>
      </c>
      <c r="F8" s="8">
        <v>10</v>
      </c>
      <c r="G8" s="8"/>
      <c r="H8" s="11">
        <v>0.91</v>
      </c>
      <c r="I8" s="8">
        <v>9.14</v>
      </c>
      <c r="J8" s="8"/>
    </row>
    <row r="9" ht="15" customHeight="1" spans="1:10">
      <c r="A9" s="5"/>
      <c r="B9" s="12" t="s">
        <v>499</v>
      </c>
      <c r="C9" s="13"/>
      <c r="D9" s="10"/>
      <c r="E9" s="10"/>
      <c r="F9" s="8" t="s">
        <v>405</v>
      </c>
      <c r="G9" s="8"/>
      <c r="H9" s="8" t="s">
        <v>405</v>
      </c>
      <c r="I9" s="8" t="s">
        <v>405</v>
      </c>
      <c r="J9" s="8"/>
    </row>
    <row r="10" ht="29.55" spans="1:10">
      <c r="A10" s="5"/>
      <c r="B10" s="13" t="s">
        <v>500</v>
      </c>
      <c r="C10" s="13"/>
      <c r="D10" s="10"/>
      <c r="E10" s="10"/>
      <c r="F10" s="8"/>
      <c r="G10" s="8"/>
      <c r="H10" s="8"/>
      <c r="I10" s="8"/>
      <c r="J10" s="8"/>
    </row>
    <row r="11" ht="27" customHeight="1" spans="1:10">
      <c r="A11" s="5"/>
      <c r="B11" s="13" t="s">
        <v>501</v>
      </c>
      <c r="C11" s="13"/>
      <c r="D11" s="10">
        <v>35035</v>
      </c>
      <c r="E11" s="10">
        <v>32035</v>
      </c>
      <c r="F11" s="8" t="s">
        <v>405</v>
      </c>
      <c r="G11" s="8"/>
      <c r="H11" s="8" t="s">
        <v>405</v>
      </c>
      <c r="I11" s="8" t="s">
        <v>405</v>
      </c>
      <c r="J11" s="8"/>
    </row>
    <row r="12" ht="32" customHeight="1" spans="1:10">
      <c r="A12" s="5"/>
      <c r="B12" s="13" t="s">
        <v>557</v>
      </c>
      <c r="C12" s="8"/>
      <c r="D12" s="8"/>
      <c r="E12" s="14"/>
      <c r="F12" s="8" t="s">
        <v>405</v>
      </c>
      <c r="G12" s="8"/>
      <c r="H12" s="8" t="s">
        <v>405</v>
      </c>
      <c r="I12" s="8" t="s">
        <v>405</v>
      </c>
      <c r="J12" s="8"/>
    </row>
    <row r="13" ht="19" customHeight="1" spans="1:10">
      <c r="A13" s="15" t="s">
        <v>558</v>
      </c>
      <c r="B13" s="15"/>
      <c r="C13" s="15"/>
      <c r="D13" s="15"/>
      <c r="E13" s="15"/>
      <c r="F13" s="15"/>
      <c r="G13" s="16" t="s">
        <v>559</v>
      </c>
      <c r="H13" s="16"/>
      <c r="I13" s="16"/>
      <c r="J13" s="16"/>
    </row>
    <row r="14" ht="51" customHeight="1" spans="1:10">
      <c r="A14" s="15" t="s">
        <v>560</v>
      </c>
      <c r="B14" s="17" t="s">
        <v>613</v>
      </c>
      <c r="C14" s="17"/>
      <c r="D14" s="17"/>
      <c r="E14" s="17"/>
      <c r="F14" s="17"/>
      <c r="G14" s="18" t="s">
        <v>613</v>
      </c>
      <c r="H14" s="18"/>
      <c r="I14" s="18"/>
      <c r="J14" s="18"/>
    </row>
    <row r="15" ht="15" customHeight="1" spans="1:10">
      <c r="A15" s="15" t="s">
        <v>506</v>
      </c>
      <c r="B15" s="15"/>
      <c r="C15" s="15"/>
      <c r="D15" s="19" t="s">
        <v>562</v>
      </c>
      <c r="E15" s="19"/>
      <c r="F15" s="19"/>
      <c r="G15" s="20" t="s">
        <v>563</v>
      </c>
      <c r="H15" s="20"/>
      <c r="I15" s="20"/>
      <c r="J15" s="20"/>
    </row>
    <row r="16" ht="24.75" customHeight="1" spans="1:10">
      <c r="A16" s="21" t="s">
        <v>564</v>
      </c>
      <c r="B16" s="5" t="s">
        <v>513</v>
      </c>
      <c r="C16" s="9" t="s">
        <v>565</v>
      </c>
      <c r="D16" s="7" t="s">
        <v>507</v>
      </c>
      <c r="E16" s="4" t="s">
        <v>508</v>
      </c>
      <c r="F16" s="22" t="s">
        <v>509</v>
      </c>
      <c r="G16" s="23" t="s">
        <v>510</v>
      </c>
      <c r="H16" s="24" t="s">
        <v>553</v>
      </c>
      <c r="I16" s="24" t="s">
        <v>555</v>
      </c>
      <c r="J16" s="24" t="s">
        <v>566</v>
      </c>
    </row>
    <row r="17" ht="15.15" spans="1:10">
      <c r="A17" s="21"/>
      <c r="B17" s="5"/>
      <c r="C17" s="8" t="s">
        <v>507</v>
      </c>
      <c r="D17" s="8" t="s">
        <v>515</v>
      </c>
      <c r="E17" s="4"/>
      <c r="F17" s="25" t="s">
        <v>516</v>
      </c>
      <c r="G17" s="26" t="s">
        <v>517</v>
      </c>
      <c r="H17" s="24"/>
      <c r="I17" s="24"/>
      <c r="J17" s="24"/>
    </row>
    <row r="18" ht="28" customHeight="1" spans="1:10">
      <c r="A18" s="5" t="s">
        <v>567</v>
      </c>
      <c r="B18" s="9" t="s">
        <v>520</v>
      </c>
      <c r="C18" s="6" t="s">
        <v>614</v>
      </c>
      <c r="D18" s="8" t="s">
        <v>569</v>
      </c>
      <c r="E18" s="8">
        <v>1</v>
      </c>
      <c r="F18" s="19" t="s">
        <v>570</v>
      </c>
      <c r="G18" s="19" t="s">
        <v>592</v>
      </c>
      <c r="H18" s="19">
        <v>10</v>
      </c>
      <c r="I18" s="19">
        <v>10</v>
      </c>
      <c r="J18" s="19"/>
    </row>
    <row r="19" ht="28" customHeight="1" spans="1:10">
      <c r="A19" s="5"/>
      <c r="B19" s="7" t="s">
        <v>522</v>
      </c>
      <c r="C19" s="6" t="s">
        <v>615</v>
      </c>
      <c r="D19" s="8" t="s">
        <v>527</v>
      </c>
      <c r="E19" s="8">
        <v>95</v>
      </c>
      <c r="F19" s="19" t="s">
        <v>572</v>
      </c>
      <c r="G19" s="27">
        <v>0.98</v>
      </c>
      <c r="H19" s="19">
        <v>25</v>
      </c>
      <c r="I19" s="19">
        <v>25</v>
      </c>
      <c r="J19" s="19"/>
    </row>
    <row r="20" ht="27" customHeight="1" spans="1:10">
      <c r="A20" s="5"/>
      <c r="B20" s="4" t="s">
        <v>524</v>
      </c>
      <c r="C20" s="6" t="s">
        <v>616</v>
      </c>
      <c r="D20" s="8" t="s">
        <v>527</v>
      </c>
      <c r="E20" s="8">
        <v>95</v>
      </c>
      <c r="F20" s="19" t="s">
        <v>572</v>
      </c>
      <c r="G20" s="27">
        <v>0.95</v>
      </c>
      <c r="H20" s="19">
        <v>15</v>
      </c>
      <c r="I20" s="19">
        <v>15</v>
      </c>
      <c r="J20" s="19"/>
    </row>
    <row r="21" ht="34" customHeight="1" spans="1:10">
      <c r="A21" s="5" t="s">
        <v>576</v>
      </c>
      <c r="B21" s="8" t="s">
        <v>617</v>
      </c>
      <c r="C21" s="6" t="s">
        <v>618</v>
      </c>
      <c r="D21" s="8" t="s">
        <v>569</v>
      </c>
      <c r="E21" s="8">
        <v>35035</v>
      </c>
      <c r="F21" s="19" t="s">
        <v>596</v>
      </c>
      <c r="G21" s="19">
        <v>35035</v>
      </c>
      <c r="H21" s="19">
        <v>15</v>
      </c>
      <c r="I21" s="19">
        <v>15</v>
      </c>
      <c r="J21" s="19"/>
    </row>
    <row r="22" ht="29.55" spans="1:10">
      <c r="A22" s="5"/>
      <c r="B22" s="8" t="s">
        <v>577</v>
      </c>
      <c r="C22" s="6" t="s">
        <v>598</v>
      </c>
      <c r="D22" s="8" t="s">
        <v>527</v>
      </c>
      <c r="E22" s="8">
        <v>95</v>
      </c>
      <c r="F22" s="19" t="s">
        <v>572</v>
      </c>
      <c r="G22" s="27">
        <v>0.95</v>
      </c>
      <c r="H22" s="19">
        <v>15</v>
      </c>
      <c r="I22" s="19">
        <v>15</v>
      </c>
      <c r="J22" s="19"/>
    </row>
    <row r="23" ht="15" customHeight="1" spans="1:10">
      <c r="A23" s="28" t="s">
        <v>579</v>
      </c>
      <c r="B23" s="29" t="s">
        <v>536</v>
      </c>
      <c r="C23" s="30" t="s">
        <v>580</v>
      </c>
      <c r="D23" s="31" t="s">
        <v>527</v>
      </c>
      <c r="E23" s="31">
        <v>95</v>
      </c>
      <c r="F23" s="16" t="s">
        <v>572</v>
      </c>
      <c r="G23" s="43">
        <v>0.98</v>
      </c>
      <c r="H23" s="32">
        <v>10</v>
      </c>
      <c r="I23" s="32">
        <v>10</v>
      </c>
      <c r="J23" s="32"/>
    </row>
    <row r="24" ht="29.55" spans="1:10">
      <c r="A24" s="28"/>
      <c r="B24" s="32" t="s">
        <v>537</v>
      </c>
      <c r="C24" s="30"/>
      <c r="D24" s="35"/>
      <c r="E24" s="35"/>
      <c r="F24" s="19"/>
      <c r="G24" s="27"/>
      <c r="H24" s="32"/>
      <c r="I24" s="32"/>
      <c r="J24" s="32"/>
    </row>
    <row r="25" ht="15" customHeight="1" spans="1:10">
      <c r="A25" s="5" t="s">
        <v>581</v>
      </c>
      <c r="B25" s="5"/>
      <c r="C25" s="44" t="s">
        <v>480</v>
      </c>
      <c r="D25" s="44"/>
      <c r="E25" s="44"/>
      <c r="F25" s="44"/>
      <c r="G25" s="44"/>
      <c r="H25" s="44"/>
      <c r="I25" s="44"/>
      <c r="J25" s="44"/>
    </row>
    <row r="26" ht="24" customHeight="1" spans="1:10">
      <c r="A26" s="5" t="s">
        <v>582</v>
      </c>
      <c r="B26" s="8">
        <v>99.14</v>
      </c>
      <c r="C26" s="8"/>
      <c r="D26" s="8"/>
      <c r="E26" s="8"/>
      <c r="F26" s="8"/>
      <c r="G26" s="8"/>
      <c r="H26" s="8"/>
      <c r="I26" s="4">
        <v>99.14</v>
      </c>
      <c r="J26" s="40" t="s">
        <v>583</v>
      </c>
    </row>
    <row r="27" spans="1:10">
      <c r="A27" s="38" t="s">
        <v>584</v>
      </c>
      <c r="B27" s="38"/>
      <c r="C27" s="38"/>
      <c r="D27" s="38"/>
      <c r="E27" s="38"/>
      <c r="F27" s="38"/>
      <c r="G27" s="38"/>
      <c r="H27" s="38"/>
      <c r="I27" s="38"/>
      <c r="J27" s="38"/>
    </row>
    <row r="28" spans="1:10">
      <c r="A28" s="38" t="s">
        <v>585</v>
      </c>
      <c r="B28" s="38"/>
      <c r="C28" s="38"/>
      <c r="D28" s="38"/>
      <c r="E28" s="38"/>
      <c r="F28" s="38"/>
      <c r="G28" s="38"/>
      <c r="H28" s="38"/>
      <c r="I28" s="38"/>
      <c r="J28" s="38"/>
    </row>
    <row r="29" spans="1:10">
      <c r="A29" s="38" t="s">
        <v>586</v>
      </c>
      <c r="B29" s="38"/>
      <c r="C29" s="38"/>
      <c r="D29" s="38"/>
      <c r="E29" s="38"/>
      <c r="F29" s="38"/>
      <c r="G29" s="38"/>
      <c r="H29" s="38"/>
      <c r="I29" s="38"/>
      <c r="J29" s="38"/>
    </row>
    <row r="30" spans="1:10">
      <c r="A30" s="38" t="s">
        <v>587</v>
      </c>
      <c r="B30" s="38"/>
      <c r="C30" s="38"/>
      <c r="D30" s="38"/>
      <c r="E30" s="38"/>
      <c r="F30" s="38"/>
      <c r="G30" s="38"/>
      <c r="H30" s="38"/>
      <c r="I30" s="38"/>
      <c r="J30" s="38"/>
    </row>
    <row r="31" spans="1:10">
      <c r="A31" s="38" t="s">
        <v>588</v>
      </c>
      <c r="B31" s="38"/>
      <c r="C31" s="38"/>
      <c r="D31" s="38"/>
      <c r="E31" s="38"/>
      <c r="F31" s="38"/>
      <c r="G31" s="38"/>
      <c r="H31" s="38"/>
      <c r="I31" s="38"/>
      <c r="J31" s="3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0"/>
    <mergeCell ref="A21:A22"/>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I27" sqref="I27"/>
    </sheetView>
  </sheetViews>
  <sheetFormatPr defaultColWidth="9" defaultRowHeight="14.4"/>
  <cols>
    <col min="1" max="2" width="9" style="1"/>
    <col min="3" max="3" width="10.75" style="1" customWidth="1"/>
    <col min="4" max="4" width="11.25" style="1" customWidth="1"/>
    <col min="5" max="8" width="9" style="1"/>
    <col min="9" max="9" width="10.1296296296296" style="1" customWidth="1"/>
    <col min="10" max="10" width="8.12962962962963" style="1" customWidth="1"/>
    <col min="11" max="16384" width="9" style="1"/>
  </cols>
  <sheetData>
    <row r="1" ht="25.2" spans="1:10">
      <c r="A1" s="2" t="s">
        <v>544</v>
      </c>
      <c r="B1" s="2"/>
      <c r="C1" s="2"/>
      <c r="D1" s="2"/>
      <c r="E1" s="2"/>
      <c r="F1" s="2"/>
      <c r="G1" s="2"/>
      <c r="H1" s="2"/>
      <c r="I1" s="2"/>
      <c r="J1" s="2"/>
    </row>
    <row r="2" ht="25.95" spans="1:10">
      <c r="A2" s="2"/>
      <c r="B2" s="2"/>
      <c r="C2" s="2"/>
      <c r="D2" s="2"/>
      <c r="E2" s="2"/>
      <c r="F2" s="2"/>
      <c r="G2" s="2"/>
      <c r="H2" s="2"/>
      <c r="I2" s="2"/>
      <c r="J2" s="2"/>
    </row>
    <row r="3" ht="15" customHeight="1" spans="1:10">
      <c r="A3" s="3" t="s">
        <v>545</v>
      </c>
      <c r="B3" s="4" t="s">
        <v>619</v>
      </c>
      <c r="C3" s="4"/>
      <c r="D3" s="4"/>
      <c r="E3" s="4"/>
      <c r="F3" s="4"/>
      <c r="G3" s="4"/>
      <c r="H3" s="4"/>
      <c r="I3" s="4"/>
      <c r="J3" s="4"/>
    </row>
    <row r="4" ht="15" customHeight="1" spans="1:10">
      <c r="A4" s="5" t="s">
        <v>547</v>
      </c>
      <c r="B4" s="6" t="s">
        <v>548</v>
      </c>
      <c r="C4" s="6"/>
      <c r="D4" s="6"/>
      <c r="E4" s="7" t="s">
        <v>549</v>
      </c>
      <c r="F4" s="4" t="s">
        <v>550</v>
      </c>
      <c r="G4" s="4"/>
      <c r="H4" s="4"/>
      <c r="I4" s="4"/>
      <c r="J4" s="4"/>
    </row>
    <row r="5" ht="15.15" spans="1:10">
      <c r="A5" s="5"/>
      <c r="B5" s="6"/>
      <c r="C5" s="6"/>
      <c r="D5" s="6"/>
      <c r="E5" s="8" t="s">
        <v>516</v>
      </c>
      <c r="F5" s="4"/>
      <c r="G5" s="4"/>
      <c r="H5" s="4"/>
      <c r="I5" s="4"/>
      <c r="J5" s="4"/>
    </row>
    <row r="6" ht="15" customHeight="1" spans="1:10">
      <c r="A6" s="5" t="s">
        <v>551</v>
      </c>
      <c r="B6" s="8"/>
      <c r="C6" s="9" t="s">
        <v>486</v>
      </c>
      <c r="D6" s="9" t="s">
        <v>552</v>
      </c>
      <c r="E6" s="7" t="s">
        <v>552</v>
      </c>
      <c r="F6" s="4" t="s">
        <v>553</v>
      </c>
      <c r="G6" s="4"/>
      <c r="H6" s="4" t="s">
        <v>554</v>
      </c>
      <c r="I6" s="4" t="s">
        <v>555</v>
      </c>
      <c r="J6" s="4"/>
    </row>
    <row r="7" spans="1:10">
      <c r="A7" s="5"/>
      <c r="B7" s="8"/>
      <c r="C7" s="8" t="s">
        <v>400</v>
      </c>
      <c r="D7" s="8" t="s">
        <v>400</v>
      </c>
      <c r="E7" s="8" t="s">
        <v>556</v>
      </c>
      <c r="F7" s="4"/>
      <c r="G7" s="4"/>
      <c r="H7" s="4"/>
      <c r="I7" s="4"/>
      <c r="J7" s="4"/>
    </row>
    <row r="8" ht="27" customHeight="1" spans="1:10">
      <c r="A8" s="5"/>
      <c r="B8" s="8" t="s">
        <v>496</v>
      </c>
      <c r="C8" s="8"/>
      <c r="D8" s="10">
        <v>4050</v>
      </c>
      <c r="E8" s="10">
        <v>0</v>
      </c>
      <c r="F8" s="8">
        <v>10</v>
      </c>
      <c r="G8" s="8"/>
      <c r="H8" s="11">
        <v>0</v>
      </c>
      <c r="I8" s="8">
        <v>0</v>
      </c>
      <c r="J8" s="8"/>
    </row>
    <row r="9" ht="15" customHeight="1" spans="1:10">
      <c r="A9" s="5"/>
      <c r="B9" s="9" t="s">
        <v>499</v>
      </c>
      <c r="C9" s="13"/>
      <c r="D9" s="41">
        <v>4050</v>
      </c>
      <c r="E9" s="10">
        <v>0</v>
      </c>
      <c r="F9" s="8" t="s">
        <v>405</v>
      </c>
      <c r="G9" s="8"/>
      <c r="H9" s="8" t="s">
        <v>405</v>
      </c>
      <c r="I9" s="8" t="s">
        <v>405</v>
      </c>
      <c r="J9" s="8"/>
    </row>
    <row r="10" ht="29.55" spans="1:10">
      <c r="A10" s="5"/>
      <c r="B10" s="8" t="s">
        <v>500</v>
      </c>
      <c r="C10" s="13"/>
      <c r="D10" s="10"/>
      <c r="E10" s="10"/>
      <c r="F10" s="8"/>
      <c r="G10" s="8"/>
      <c r="H10" s="8"/>
      <c r="I10" s="8"/>
      <c r="J10" s="8"/>
    </row>
    <row r="11" ht="27" customHeight="1" spans="1:10">
      <c r="A11" s="5"/>
      <c r="B11" s="8" t="s">
        <v>501</v>
      </c>
      <c r="C11" s="13"/>
      <c r="D11" s="13"/>
      <c r="E11" s="13"/>
      <c r="F11" s="8" t="s">
        <v>405</v>
      </c>
      <c r="G11" s="8"/>
      <c r="H11" s="8" t="s">
        <v>405</v>
      </c>
      <c r="I11" s="8" t="s">
        <v>405</v>
      </c>
      <c r="J11" s="8"/>
    </row>
    <row r="12" ht="27" customHeight="1" spans="1:10">
      <c r="A12" s="5"/>
      <c r="B12" s="8" t="s">
        <v>557</v>
      </c>
      <c r="C12" s="8"/>
      <c r="D12" s="8"/>
      <c r="E12" s="14"/>
      <c r="F12" s="8" t="s">
        <v>405</v>
      </c>
      <c r="G12" s="8"/>
      <c r="H12" s="8" t="s">
        <v>405</v>
      </c>
      <c r="I12" s="8" t="s">
        <v>405</v>
      </c>
      <c r="J12" s="8"/>
    </row>
    <row r="13" ht="15" customHeight="1" spans="1:10">
      <c r="A13" s="15" t="s">
        <v>558</v>
      </c>
      <c r="B13" s="15"/>
      <c r="C13" s="15"/>
      <c r="D13" s="15"/>
      <c r="E13" s="15"/>
      <c r="F13" s="15"/>
      <c r="G13" s="16" t="s">
        <v>559</v>
      </c>
      <c r="H13" s="16"/>
      <c r="I13" s="16"/>
      <c r="J13" s="16"/>
    </row>
    <row r="14" ht="108" customHeight="1" spans="1:10">
      <c r="A14" s="15" t="s">
        <v>560</v>
      </c>
      <c r="B14" s="17" t="s">
        <v>620</v>
      </c>
      <c r="C14" s="17"/>
      <c r="D14" s="17"/>
      <c r="E14" s="17"/>
      <c r="F14" s="17"/>
      <c r="G14" s="18" t="s">
        <v>621</v>
      </c>
      <c r="H14" s="18"/>
      <c r="I14" s="18"/>
      <c r="J14" s="18"/>
    </row>
    <row r="15" ht="15" customHeight="1" spans="1:10">
      <c r="A15" s="15" t="s">
        <v>506</v>
      </c>
      <c r="B15" s="15"/>
      <c r="C15" s="15"/>
      <c r="D15" s="19" t="s">
        <v>562</v>
      </c>
      <c r="E15" s="19"/>
      <c r="F15" s="19"/>
      <c r="G15" s="20" t="s">
        <v>563</v>
      </c>
      <c r="H15" s="20"/>
      <c r="I15" s="20"/>
      <c r="J15" s="20"/>
    </row>
    <row r="16" ht="24.75" customHeight="1" spans="1:10">
      <c r="A16" s="21" t="s">
        <v>564</v>
      </c>
      <c r="B16" s="5" t="s">
        <v>513</v>
      </c>
      <c r="C16" s="9" t="s">
        <v>565</v>
      </c>
      <c r="D16" s="7" t="s">
        <v>507</v>
      </c>
      <c r="E16" s="4" t="s">
        <v>508</v>
      </c>
      <c r="F16" s="22" t="s">
        <v>509</v>
      </c>
      <c r="G16" s="23" t="s">
        <v>510</v>
      </c>
      <c r="H16" s="24" t="s">
        <v>553</v>
      </c>
      <c r="I16" s="24" t="s">
        <v>555</v>
      </c>
      <c r="J16" s="24" t="s">
        <v>566</v>
      </c>
    </row>
    <row r="17" ht="15.15" spans="1:10">
      <c r="A17" s="21"/>
      <c r="B17" s="5"/>
      <c r="C17" s="8" t="s">
        <v>507</v>
      </c>
      <c r="D17" s="8" t="s">
        <v>515</v>
      </c>
      <c r="E17" s="4"/>
      <c r="F17" s="25" t="s">
        <v>516</v>
      </c>
      <c r="G17" s="26" t="s">
        <v>517</v>
      </c>
      <c r="H17" s="24"/>
      <c r="I17" s="24"/>
      <c r="J17" s="24"/>
    </row>
    <row r="18" ht="30" customHeight="1" spans="1:10">
      <c r="A18" s="5" t="s">
        <v>567</v>
      </c>
      <c r="B18" s="9" t="s">
        <v>520</v>
      </c>
      <c r="C18" s="6" t="s">
        <v>622</v>
      </c>
      <c r="D18" s="8" t="s">
        <v>569</v>
      </c>
      <c r="E18" s="8">
        <v>9</v>
      </c>
      <c r="F18" s="19" t="s">
        <v>570</v>
      </c>
      <c r="G18" s="19" t="s">
        <v>623</v>
      </c>
      <c r="H18" s="19">
        <v>15</v>
      </c>
      <c r="I18" s="19">
        <v>15</v>
      </c>
      <c r="J18" s="19"/>
    </row>
    <row r="19" ht="35" customHeight="1" spans="1:10">
      <c r="A19" s="5" t="s">
        <v>567</v>
      </c>
      <c r="B19" s="9"/>
      <c r="C19" s="6" t="s">
        <v>624</v>
      </c>
      <c r="D19" s="8" t="s">
        <v>527</v>
      </c>
      <c r="E19" s="8">
        <v>95</v>
      </c>
      <c r="F19" s="19" t="s">
        <v>572</v>
      </c>
      <c r="G19" s="27">
        <v>0.95</v>
      </c>
      <c r="H19" s="19">
        <v>15</v>
      </c>
      <c r="I19" s="19">
        <v>15</v>
      </c>
      <c r="J19" s="19"/>
    </row>
    <row r="20" ht="43" customHeight="1" spans="1:10">
      <c r="A20" s="5"/>
      <c r="B20" s="4" t="s">
        <v>522</v>
      </c>
      <c r="C20" s="6" t="s">
        <v>625</v>
      </c>
      <c r="D20" s="8" t="s">
        <v>527</v>
      </c>
      <c r="E20" s="8">
        <v>100</v>
      </c>
      <c r="F20" s="19" t="s">
        <v>572</v>
      </c>
      <c r="G20" s="27">
        <v>1</v>
      </c>
      <c r="H20" s="19">
        <v>15</v>
      </c>
      <c r="I20" s="19">
        <v>15</v>
      </c>
      <c r="J20" s="19"/>
    </row>
    <row r="21" ht="43" customHeight="1" spans="1:10">
      <c r="A21" s="5"/>
      <c r="B21" s="4"/>
      <c r="C21" s="6" t="s">
        <v>626</v>
      </c>
      <c r="D21" s="8" t="s">
        <v>527</v>
      </c>
      <c r="E21" s="8">
        <v>95</v>
      </c>
      <c r="F21" s="19" t="s">
        <v>572</v>
      </c>
      <c r="G21" s="27">
        <v>0</v>
      </c>
      <c r="H21" s="19">
        <v>5</v>
      </c>
      <c r="I21" s="19">
        <v>0</v>
      </c>
      <c r="J21" s="19"/>
    </row>
    <row r="22" ht="43.95" spans="1:10">
      <c r="A22" s="42" t="s">
        <v>576</v>
      </c>
      <c r="B22" s="9" t="s">
        <v>577</v>
      </c>
      <c r="C22" s="6" t="s">
        <v>627</v>
      </c>
      <c r="D22" s="8" t="s">
        <v>527</v>
      </c>
      <c r="E22" s="8">
        <v>95</v>
      </c>
      <c r="F22" s="19" t="s">
        <v>572</v>
      </c>
      <c r="G22" s="27">
        <v>0.95</v>
      </c>
      <c r="H22" s="19">
        <v>15</v>
      </c>
      <c r="I22" s="19">
        <v>15</v>
      </c>
      <c r="J22" s="19"/>
    </row>
    <row r="23" ht="52" customHeight="1" spans="1:10">
      <c r="A23" s="5"/>
      <c r="B23" s="8"/>
      <c r="C23" s="6" t="s">
        <v>628</v>
      </c>
      <c r="D23" s="8" t="s">
        <v>527</v>
      </c>
      <c r="E23" s="8">
        <v>95</v>
      </c>
      <c r="F23" s="19" t="s">
        <v>572</v>
      </c>
      <c r="G23" s="27">
        <v>0.95</v>
      </c>
      <c r="H23" s="19">
        <v>15</v>
      </c>
      <c r="I23" s="19">
        <v>15</v>
      </c>
      <c r="J23" s="19"/>
    </row>
    <row r="24" ht="15" customHeight="1" spans="1:10">
      <c r="A24" s="28" t="s">
        <v>579</v>
      </c>
      <c r="B24" s="29" t="s">
        <v>536</v>
      </c>
      <c r="C24" s="30" t="s">
        <v>629</v>
      </c>
      <c r="D24" s="31" t="s">
        <v>527</v>
      </c>
      <c r="E24" s="9">
        <v>95</v>
      </c>
      <c r="F24" s="32" t="s">
        <v>572</v>
      </c>
      <c r="G24" s="33">
        <v>0.98</v>
      </c>
      <c r="H24" s="32">
        <v>10</v>
      </c>
      <c r="I24" s="32">
        <v>10</v>
      </c>
      <c r="J24" s="32"/>
    </row>
    <row r="25" ht="29.55" spans="1:10">
      <c r="A25" s="28"/>
      <c r="B25" s="32" t="s">
        <v>537</v>
      </c>
      <c r="C25" s="34"/>
      <c r="D25" s="35"/>
      <c r="E25" s="9"/>
      <c r="F25" s="29"/>
      <c r="G25" s="29"/>
      <c r="H25" s="29"/>
      <c r="I25" s="29"/>
      <c r="J25" s="29"/>
    </row>
    <row r="26" ht="15" customHeight="1" spans="1:10">
      <c r="A26" s="5" t="s">
        <v>581</v>
      </c>
      <c r="B26" s="5"/>
      <c r="C26" s="36" t="s">
        <v>480</v>
      </c>
      <c r="D26" s="36"/>
      <c r="E26" s="36"/>
      <c r="F26" s="36"/>
      <c r="G26" s="36"/>
      <c r="H26" s="36"/>
      <c r="I26" s="36"/>
      <c r="J26" s="36"/>
    </row>
    <row r="27" ht="24" customHeight="1" spans="1:10">
      <c r="A27" s="5" t="s">
        <v>582</v>
      </c>
      <c r="B27" s="8">
        <v>85</v>
      </c>
      <c r="C27" s="8"/>
      <c r="D27" s="8"/>
      <c r="E27" s="8"/>
      <c r="F27" s="8"/>
      <c r="G27" s="8"/>
      <c r="H27" s="8"/>
      <c r="I27" s="40">
        <v>85</v>
      </c>
      <c r="J27" s="40" t="s">
        <v>611</v>
      </c>
    </row>
    <row r="28" spans="1:10">
      <c r="A28" s="38" t="s">
        <v>584</v>
      </c>
      <c r="B28" s="38"/>
      <c r="C28" s="38"/>
      <c r="D28" s="38"/>
      <c r="E28" s="38"/>
      <c r="F28" s="38"/>
      <c r="G28" s="38"/>
      <c r="H28" s="38"/>
      <c r="I28" s="38"/>
      <c r="J28" s="38"/>
    </row>
    <row r="29" spans="1:10">
      <c r="A29" s="38" t="s">
        <v>585</v>
      </c>
      <c r="B29" s="38"/>
      <c r="C29" s="38"/>
      <c r="D29" s="38"/>
      <c r="E29" s="38"/>
      <c r="F29" s="38"/>
      <c r="G29" s="38"/>
      <c r="H29" s="38"/>
      <c r="I29" s="38"/>
      <c r="J29" s="38"/>
    </row>
    <row r="30" spans="1:10">
      <c r="A30" s="38" t="s">
        <v>586</v>
      </c>
      <c r="B30" s="38"/>
      <c r="C30" s="38"/>
      <c r="D30" s="38"/>
      <c r="E30" s="38"/>
      <c r="F30" s="38"/>
      <c r="G30" s="38"/>
      <c r="H30" s="38"/>
      <c r="I30" s="38"/>
      <c r="J30" s="38"/>
    </row>
    <row r="31" spans="1:10">
      <c r="A31" s="38" t="s">
        <v>587</v>
      </c>
      <c r="B31" s="38"/>
      <c r="C31" s="38"/>
      <c r="D31" s="38"/>
      <c r="E31" s="38"/>
      <c r="F31" s="38"/>
      <c r="G31" s="38"/>
      <c r="H31" s="38"/>
      <c r="I31" s="38"/>
      <c r="J31" s="38"/>
    </row>
    <row r="32" spans="1:10">
      <c r="A32" s="38" t="s">
        <v>588</v>
      </c>
      <c r="B32" s="38"/>
      <c r="C32" s="38"/>
      <c r="D32" s="38"/>
      <c r="E32" s="38"/>
      <c r="F32" s="38"/>
      <c r="G32" s="38"/>
      <c r="H32" s="38"/>
      <c r="I32" s="38"/>
      <c r="J32" s="38"/>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B18:B19"/>
    <mergeCell ref="B20:B21"/>
    <mergeCell ref="B22:B23"/>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1"/>
  <sheetViews>
    <sheetView zoomScaleSheetLayoutView="60" topLeftCell="A13" workbookViewId="0">
      <selection activeCell="E1" sqref="E$1:E$1048576"/>
    </sheetView>
  </sheetViews>
  <sheetFormatPr defaultColWidth="9" defaultRowHeight="15.6"/>
  <cols>
    <col min="1" max="3" width="4.87962962962963" style="267" customWidth="1"/>
    <col min="4" max="4" width="29.75" style="267" customWidth="1"/>
    <col min="5" max="8" width="13.5" style="267" customWidth="1"/>
    <col min="9" max="9" width="15" style="267" customWidth="1"/>
    <col min="10" max="11" width="13.5" style="267" customWidth="1"/>
    <col min="12" max="12" width="12.1296296296296" style="267" customWidth="1"/>
    <col min="13" max="16384" width="9" style="267"/>
  </cols>
  <sheetData>
    <row r="1" s="130" customFormat="1" ht="29.25" customHeight="1" spans="1:12">
      <c r="A1" s="170"/>
      <c r="B1" s="170"/>
      <c r="C1" s="170"/>
      <c r="D1" s="170"/>
      <c r="E1" s="170"/>
      <c r="F1" s="170"/>
      <c r="G1" s="171" t="s">
        <v>84</v>
      </c>
      <c r="H1" s="170"/>
      <c r="I1" s="170"/>
      <c r="J1" s="170"/>
      <c r="K1" s="170"/>
      <c r="L1" s="170"/>
    </row>
    <row r="2" s="130" customFormat="1" ht="18" customHeight="1" spans="1:12">
      <c r="A2" s="170"/>
      <c r="B2" s="170"/>
      <c r="C2" s="170"/>
      <c r="D2" s="170"/>
      <c r="E2" s="170"/>
      <c r="F2" s="170"/>
      <c r="G2" s="170"/>
      <c r="H2" s="170"/>
      <c r="I2" s="170"/>
      <c r="J2" s="170"/>
      <c r="K2" s="170"/>
      <c r="L2" s="183" t="s">
        <v>85</v>
      </c>
    </row>
    <row r="3" s="130" customFormat="1" ht="18" customHeight="1" spans="1:12">
      <c r="A3" s="96" t="s">
        <v>2</v>
      </c>
      <c r="B3" s="170"/>
      <c r="C3" s="170"/>
      <c r="D3" s="170"/>
      <c r="E3" s="170"/>
      <c r="F3" s="170"/>
      <c r="G3" s="172"/>
      <c r="H3" s="170"/>
      <c r="I3" s="170"/>
      <c r="J3" s="170"/>
      <c r="K3" s="170"/>
      <c r="L3" s="183" t="s">
        <v>3</v>
      </c>
    </row>
    <row r="4" s="130" customFormat="1" ht="21" customHeight="1" spans="1:12">
      <c r="A4" s="98" t="s">
        <v>6</v>
      </c>
      <c r="B4" s="98"/>
      <c r="C4" s="98" t="s">
        <v>11</v>
      </c>
      <c r="D4" s="98" t="s">
        <v>11</v>
      </c>
      <c r="E4" s="115" t="s">
        <v>72</v>
      </c>
      <c r="F4" s="115" t="s">
        <v>86</v>
      </c>
      <c r="G4" s="115" t="s">
        <v>87</v>
      </c>
      <c r="H4" s="115" t="s">
        <v>88</v>
      </c>
      <c r="I4" s="115"/>
      <c r="J4" s="115" t="s">
        <v>89</v>
      </c>
      <c r="K4" s="115" t="s">
        <v>90</v>
      </c>
      <c r="L4" s="115" t="s">
        <v>91</v>
      </c>
    </row>
    <row r="5" s="130" customFormat="1" ht="21" customHeight="1" spans="1:12">
      <c r="A5" s="115" t="s">
        <v>92</v>
      </c>
      <c r="B5" s="115"/>
      <c r="C5" s="115"/>
      <c r="D5" s="98" t="s">
        <v>93</v>
      </c>
      <c r="E5" s="115"/>
      <c r="F5" s="115" t="s">
        <v>11</v>
      </c>
      <c r="G5" s="115" t="s">
        <v>11</v>
      </c>
      <c r="H5" s="115"/>
      <c r="I5" s="115"/>
      <c r="J5" s="115" t="s">
        <v>11</v>
      </c>
      <c r="K5" s="115" t="s">
        <v>11</v>
      </c>
      <c r="L5" s="115" t="s">
        <v>94</v>
      </c>
    </row>
    <row r="6" s="130" customFormat="1" ht="21" customHeight="1" spans="1:12">
      <c r="A6" s="115"/>
      <c r="B6" s="115" t="s">
        <v>11</v>
      </c>
      <c r="C6" s="115" t="s">
        <v>11</v>
      </c>
      <c r="D6" s="98" t="s">
        <v>11</v>
      </c>
      <c r="E6" s="115" t="s">
        <v>11</v>
      </c>
      <c r="F6" s="115" t="s">
        <v>11</v>
      </c>
      <c r="G6" s="115" t="s">
        <v>11</v>
      </c>
      <c r="H6" s="115" t="s">
        <v>94</v>
      </c>
      <c r="I6" s="279" t="s">
        <v>95</v>
      </c>
      <c r="J6" s="115"/>
      <c r="K6" s="115" t="s">
        <v>11</v>
      </c>
      <c r="L6" s="115" t="s">
        <v>11</v>
      </c>
    </row>
    <row r="7" s="130" customFormat="1" ht="21" customHeight="1" spans="1:12">
      <c r="A7" s="115"/>
      <c r="B7" s="115" t="s">
        <v>11</v>
      </c>
      <c r="C7" s="115" t="s">
        <v>11</v>
      </c>
      <c r="D7" s="98" t="s">
        <v>11</v>
      </c>
      <c r="E7" s="115" t="s">
        <v>11</v>
      </c>
      <c r="F7" s="115" t="s">
        <v>11</v>
      </c>
      <c r="G7" s="115" t="s">
        <v>11</v>
      </c>
      <c r="H7" s="115"/>
      <c r="I7" s="279"/>
      <c r="J7" s="115" t="s">
        <v>11</v>
      </c>
      <c r="K7" s="115" t="s">
        <v>11</v>
      </c>
      <c r="L7" s="115" t="s">
        <v>11</v>
      </c>
    </row>
    <row r="8" s="130" customFormat="1" ht="21" customHeight="1" spans="1:12">
      <c r="A8" s="98" t="s">
        <v>96</v>
      </c>
      <c r="B8" s="98" t="s">
        <v>97</v>
      </c>
      <c r="C8" s="98" t="s">
        <v>98</v>
      </c>
      <c r="D8" s="98" t="s">
        <v>10</v>
      </c>
      <c r="E8" s="115" t="s">
        <v>12</v>
      </c>
      <c r="F8" s="115" t="s">
        <v>13</v>
      </c>
      <c r="G8" s="115" t="s">
        <v>19</v>
      </c>
      <c r="H8" s="115" t="s">
        <v>22</v>
      </c>
      <c r="I8" s="115" t="s">
        <v>25</v>
      </c>
      <c r="J8" s="115" t="s">
        <v>28</v>
      </c>
      <c r="K8" s="115" t="s">
        <v>31</v>
      </c>
      <c r="L8" s="115" t="s">
        <v>34</v>
      </c>
    </row>
    <row r="9" s="130" customFormat="1" ht="21" customHeight="1" spans="1:12">
      <c r="A9" s="98"/>
      <c r="B9" s="98" t="s">
        <v>11</v>
      </c>
      <c r="C9" s="98" t="s">
        <v>11</v>
      </c>
      <c r="D9" s="98" t="s">
        <v>99</v>
      </c>
      <c r="E9" s="162">
        <v>4545815.75</v>
      </c>
      <c r="F9" s="162">
        <v>4517651.75</v>
      </c>
      <c r="G9" s="162">
        <v>0</v>
      </c>
      <c r="H9" s="162">
        <v>3015</v>
      </c>
      <c r="I9" s="162">
        <v>0</v>
      </c>
      <c r="J9" s="162">
        <v>0</v>
      </c>
      <c r="K9" s="162">
        <v>0</v>
      </c>
      <c r="L9" s="162">
        <v>25149</v>
      </c>
    </row>
    <row r="10" s="130" customFormat="1" ht="21" customHeight="1" spans="1:12">
      <c r="A10" s="107" t="s">
        <v>100</v>
      </c>
      <c r="B10" s="107"/>
      <c r="C10" s="107"/>
      <c r="D10" s="107" t="s">
        <v>101</v>
      </c>
      <c r="E10" s="162">
        <v>3606389.71</v>
      </c>
      <c r="F10" s="162">
        <v>3581240.71</v>
      </c>
      <c r="G10" s="162">
        <v>0</v>
      </c>
      <c r="H10" s="162">
        <v>0</v>
      </c>
      <c r="I10" s="162">
        <v>0</v>
      </c>
      <c r="J10" s="162">
        <v>0</v>
      </c>
      <c r="K10" s="162">
        <v>0</v>
      </c>
      <c r="L10" s="162">
        <v>25149</v>
      </c>
    </row>
    <row r="11" s="130" customFormat="1" ht="21" customHeight="1" spans="1:12">
      <c r="A11" s="107">
        <v>20501</v>
      </c>
      <c r="B11" s="107"/>
      <c r="C11" s="107"/>
      <c r="D11" s="107" t="s">
        <v>102</v>
      </c>
      <c r="E11" s="162">
        <v>3015</v>
      </c>
      <c r="F11" s="162">
        <v>3015</v>
      </c>
      <c r="G11" s="162">
        <v>0</v>
      </c>
      <c r="H11" s="162">
        <v>3015</v>
      </c>
      <c r="I11" s="162">
        <v>0</v>
      </c>
      <c r="J11" s="162">
        <v>0</v>
      </c>
      <c r="K11" s="162">
        <v>0</v>
      </c>
      <c r="L11" s="162">
        <v>0</v>
      </c>
    </row>
    <row r="12" s="130" customFormat="1" ht="21" customHeight="1" spans="1:12">
      <c r="A12" s="107" t="s">
        <v>103</v>
      </c>
      <c r="B12" s="107"/>
      <c r="C12" s="107"/>
      <c r="D12" s="107" t="s">
        <v>104</v>
      </c>
      <c r="E12" s="162">
        <v>3015</v>
      </c>
      <c r="F12" s="162">
        <v>3015</v>
      </c>
      <c r="G12" s="162">
        <v>0</v>
      </c>
      <c r="H12" s="162">
        <v>3015</v>
      </c>
      <c r="I12" s="162">
        <v>0</v>
      </c>
      <c r="J12" s="162">
        <v>0</v>
      </c>
      <c r="K12" s="162">
        <v>0</v>
      </c>
      <c r="L12" s="162">
        <v>0</v>
      </c>
    </row>
    <row r="13" s="130" customFormat="1" ht="21" customHeight="1" spans="1:12">
      <c r="A13" s="107" t="s">
        <v>105</v>
      </c>
      <c r="B13" s="107"/>
      <c r="C13" s="107"/>
      <c r="D13" s="107" t="s">
        <v>106</v>
      </c>
      <c r="E13" s="162">
        <v>3603374.71</v>
      </c>
      <c r="F13" s="162">
        <v>3578225.71</v>
      </c>
      <c r="G13" s="162">
        <v>0</v>
      </c>
      <c r="H13" s="162">
        <v>0</v>
      </c>
      <c r="I13" s="162">
        <v>0</v>
      </c>
      <c r="J13" s="162">
        <v>0</v>
      </c>
      <c r="K13" s="162">
        <v>0</v>
      </c>
      <c r="L13" s="162">
        <v>25149</v>
      </c>
    </row>
    <row r="14" s="130" customFormat="1" ht="21" customHeight="1" spans="1:12">
      <c r="A14" s="107" t="s">
        <v>107</v>
      </c>
      <c r="B14" s="107"/>
      <c r="C14" s="107"/>
      <c r="D14" s="107" t="s">
        <v>108</v>
      </c>
      <c r="E14" s="162">
        <v>3603374.71</v>
      </c>
      <c r="F14" s="162">
        <v>3578225.71</v>
      </c>
      <c r="G14" s="162">
        <v>0</v>
      </c>
      <c r="H14" s="162">
        <v>0</v>
      </c>
      <c r="I14" s="162">
        <v>0</v>
      </c>
      <c r="J14" s="162">
        <v>0</v>
      </c>
      <c r="K14" s="162">
        <v>0</v>
      </c>
      <c r="L14" s="162">
        <v>25149</v>
      </c>
    </row>
    <row r="15" s="130" customFormat="1" ht="21" customHeight="1" spans="1:12">
      <c r="A15" s="107" t="s">
        <v>109</v>
      </c>
      <c r="B15" s="107"/>
      <c r="C15" s="107"/>
      <c r="D15" s="107" t="s">
        <v>110</v>
      </c>
      <c r="E15" s="162">
        <f>E16+E18+E20</f>
        <v>350962.48</v>
      </c>
      <c r="F15" s="162">
        <f>F16+F18+F20</f>
        <v>350962.48</v>
      </c>
      <c r="G15" s="162">
        <v>0</v>
      </c>
      <c r="H15" s="162">
        <v>0</v>
      </c>
      <c r="I15" s="162">
        <v>0</v>
      </c>
      <c r="J15" s="162">
        <v>0</v>
      </c>
      <c r="K15" s="162">
        <v>0</v>
      </c>
      <c r="L15" s="162">
        <v>0</v>
      </c>
    </row>
    <row r="16" s="130" customFormat="1" ht="21" customHeight="1" spans="1:12">
      <c r="A16" s="276" t="s">
        <v>111</v>
      </c>
      <c r="B16" s="276"/>
      <c r="C16" s="276"/>
      <c r="D16" s="276" t="s">
        <v>112</v>
      </c>
      <c r="E16" s="277">
        <v>3675</v>
      </c>
      <c r="F16" s="277">
        <v>3675</v>
      </c>
      <c r="G16" s="277">
        <v>0</v>
      </c>
      <c r="H16" s="277">
        <v>0</v>
      </c>
      <c r="I16" s="277">
        <v>0</v>
      </c>
      <c r="J16" s="277">
        <v>0</v>
      </c>
      <c r="K16" s="277">
        <v>0</v>
      </c>
      <c r="L16" s="277">
        <v>0</v>
      </c>
    </row>
    <row r="17" s="130" customFormat="1" ht="21" customHeight="1" spans="1:12">
      <c r="A17" s="276" t="s">
        <v>113</v>
      </c>
      <c r="B17" s="276"/>
      <c r="C17" s="276"/>
      <c r="D17" s="276" t="s">
        <v>114</v>
      </c>
      <c r="E17" s="277">
        <v>3675</v>
      </c>
      <c r="F17" s="277">
        <v>3675</v>
      </c>
      <c r="G17" s="277">
        <v>0</v>
      </c>
      <c r="H17" s="277">
        <v>0</v>
      </c>
      <c r="I17" s="277">
        <v>0</v>
      </c>
      <c r="J17" s="277">
        <v>0</v>
      </c>
      <c r="K17" s="277">
        <v>0</v>
      </c>
      <c r="L17" s="277">
        <v>0</v>
      </c>
    </row>
    <row r="18" s="130" customFormat="1" ht="21" customHeight="1" spans="1:12">
      <c r="A18" s="276" t="s">
        <v>115</v>
      </c>
      <c r="B18" s="276"/>
      <c r="C18" s="276"/>
      <c r="D18" s="276" t="s">
        <v>116</v>
      </c>
      <c r="E18" s="277">
        <v>315252.48</v>
      </c>
      <c r="F18" s="277">
        <v>315252.48</v>
      </c>
      <c r="G18" s="277">
        <v>0</v>
      </c>
      <c r="H18" s="277">
        <v>0</v>
      </c>
      <c r="I18" s="277">
        <v>0</v>
      </c>
      <c r="J18" s="277">
        <v>0</v>
      </c>
      <c r="K18" s="277">
        <v>0</v>
      </c>
      <c r="L18" s="277">
        <v>0</v>
      </c>
    </row>
    <row r="19" s="130" customFormat="1" ht="21" customHeight="1" spans="1:12">
      <c r="A19" s="276" t="s">
        <v>117</v>
      </c>
      <c r="B19" s="276"/>
      <c r="C19" s="276"/>
      <c r="D19" s="276" t="s">
        <v>118</v>
      </c>
      <c r="E19" s="277">
        <v>315252.48</v>
      </c>
      <c r="F19" s="277">
        <v>315252.48</v>
      </c>
      <c r="G19" s="277">
        <v>0</v>
      </c>
      <c r="H19" s="277">
        <v>0</v>
      </c>
      <c r="I19" s="277">
        <v>0</v>
      </c>
      <c r="J19" s="277">
        <v>0</v>
      </c>
      <c r="K19" s="277">
        <v>0</v>
      </c>
      <c r="L19" s="277">
        <v>0</v>
      </c>
    </row>
    <row r="20" s="130" customFormat="1" ht="21" customHeight="1" spans="1:12">
      <c r="A20" s="276">
        <v>20807</v>
      </c>
      <c r="B20" s="276"/>
      <c r="C20" s="276"/>
      <c r="D20" s="276" t="s">
        <v>119</v>
      </c>
      <c r="E20" s="277">
        <v>32035</v>
      </c>
      <c r="F20" s="277">
        <v>32035</v>
      </c>
      <c r="G20" s="277">
        <v>0</v>
      </c>
      <c r="H20" s="277">
        <v>0</v>
      </c>
      <c r="I20" s="277">
        <v>0</v>
      </c>
      <c r="J20" s="277">
        <v>0</v>
      </c>
      <c r="K20" s="277">
        <v>0</v>
      </c>
      <c r="L20" s="277">
        <v>0</v>
      </c>
    </row>
    <row r="21" s="130" customFormat="1" ht="21" customHeight="1" spans="1:12">
      <c r="A21" s="276" t="s">
        <v>120</v>
      </c>
      <c r="B21" s="276"/>
      <c r="C21" s="276"/>
      <c r="D21" s="276" t="s">
        <v>121</v>
      </c>
      <c r="E21" s="277">
        <v>32035</v>
      </c>
      <c r="F21" s="277">
        <v>32035</v>
      </c>
      <c r="G21" s="277">
        <v>0</v>
      </c>
      <c r="H21" s="277">
        <v>0</v>
      </c>
      <c r="I21" s="277">
        <v>0</v>
      </c>
      <c r="J21" s="277">
        <v>0</v>
      </c>
      <c r="K21" s="277">
        <v>0</v>
      </c>
      <c r="L21" s="277">
        <v>0</v>
      </c>
    </row>
    <row r="22" s="130" customFormat="1" ht="21" customHeight="1" spans="1:12">
      <c r="A22" s="276" t="s">
        <v>122</v>
      </c>
      <c r="B22" s="276"/>
      <c r="C22" s="276"/>
      <c r="D22" s="276" t="s">
        <v>123</v>
      </c>
      <c r="E22" s="277">
        <v>261687.56</v>
      </c>
      <c r="F22" s="277">
        <v>261687.56</v>
      </c>
      <c r="G22" s="277">
        <v>0</v>
      </c>
      <c r="H22" s="277">
        <v>0</v>
      </c>
      <c r="I22" s="277">
        <v>0</v>
      </c>
      <c r="J22" s="277">
        <v>0</v>
      </c>
      <c r="K22" s="277">
        <v>0</v>
      </c>
      <c r="L22" s="277">
        <v>0</v>
      </c>
    </row>
    <row r="23" s="130" customFormat="1" ht="21" customHeight="1" spans="1:12">
      <c r="A23" s="276" t="s">
        <v>124</v>
      </c>
      <c r="B23" s="276"/>
      <c r="C23" s="276"/>
      <c r="D23" s="276" t="s">
        <v>125</v>
      </c>
      <c r="E23" s="277">
        <v>261687.56</v>
      </c>
      <c r="F23" s="277">
        <v>261687.56</v>
      </c>
      <c r="G23" s="277">
        <v>0</v>
      </c>
      <c r="H23" s="277">
        <v>0</v>
      </c>
      <c r="I23" s="277">
        <v>0</v>
      </c>
      <c r="J23" s="277">
        <v>0</v>
      </c>
      <c r="K23" s="277">
        <v>0</v>
      </c>
      <c r="L23" s="277">
        <v>0</v>
      </c>
    </row>
    <row r="24" s="130" customFormat="1" ht="21" customHeight="1" spans="1:12">
      <c r="A24" s="276" t="s">
        <v>126</v>
      </c>
      <c r="B24" s="276"/>
      <c r="C24" s="276"/>
      <c r="D24" s="276" t="s">
        <v>127</v>
      </c>
      <c r="E24" s="277">
        <v>258526.24</v>
      </c>
      <c r="F24" s="277">
        <v>258526.24</v>
      </c>
      <c r="G24" s="277">
        <v>0</v>
      </c>
      <c r="H24" s="277">
        <v>0</v>
      </c>
      <c r="I24" s="277">
        <v>0</v>
      </c>
      <c r="J24" s="277">
        <v>0</v>
      </c>
      <c r="K24" s="277">
        <v>0</v>
      </c>
      <c r="L24" s="277">
        <v>0</v>
      </c>
    </row>
    <row r="25" s="130" customFormat="1" ht="23" customHeight="1" spans="1:12">
      <c r="A25" s="276" t="s">
        <v>128</v>
      </c>
      <c r="B25" s="276"/>
      <c r="C25" s="276"/>
      <c r="D25" s="276" t="s">
        <v>129</v>
      </c>
      <c r="E25" s="277">
        <v>3161.32</v>
      </c>
      <c r="F25" s="277">
        <v>3161.32</v>
      </c>
      <c r="G25" s="277">
        <v>0</v>
      </c>
      <c r="H25" s="277">
        <v>0</v>
      </c>
      <c r="I25" s="277">
        <v>0</v>
      </c>
      <c r="J25" s="277">
        <v>0</v>
      </c>
      <c r="K25" s="277">
        <v>0</v>
      </c>
      <c r="L25" s="277">
        <v>0</v>
      </c>
    </row>
    <row r="26" s="90" customFormat="1" ht="19" customHeight="1" spans="1:12">
      <c r="A26" s="276" t="s">
        <v>130</v>
      </c>
      <c r="B26" s="276"/>
      <c r="C26" s="276"/>
      <c r="D26" s="276" t="s">
        <v>131</v>
      </c>
      <c r="E26" s="277">
        <v>326776</v>
      </c>
      <c r="F26" s="277">
        <v>326776</v>
      </c>
      <c r="G26" s="277">
        <v>0</v>
      </c>
      <c r="H26" s="277">
        <v>0</v>
      </c>
      <c r="I26" s="277">
        <v>0</v>
      </c>
      <c r="J26" s="277">
        <v>0</v>
      </c>
      <c r="K26" s="277">
        <v>0</v>
      </c>
      <c r="L26" s="277">
        <v>0</v>
      </c>
    </row>
    <row r="27" s="90" customFormat="1" ht="19" customHeight="1" spans="1:12">
      <c r="A27" s="276" t="s">
        <v>132</v>
      </c>
      <c r="B27" s="276"/>
      <c r="C27" s="276"/>
      <c r="D27" s="276" t="s">
        <v>133</v>
      </c>
      <c r="E27" s="277">
        <v>326776</v>
      </c>
      <c r="F27" s="277">
        <v>326776</v>
      </c>
      <c r="G27" s="277">
        <v>0</v>
      </c>
      <c r="H27" s="277">
        <v>0</v>
      </c>
      <c r="I27" s="277">
        <v>0</v>
      </c>
      <c r="J27" s="277">
        <v>0</v>
      </c>
      <c r="K27" s="277">
        <v>0</v>
      </c>
      <c r="L27" s="277">
        <v>0</v>
      </c>
    </row>
    <row r="28" s="266" customFormat="1" ht="19" customHeight="1" spans="1:12">
      <c r="A28" s="276" t="s">
        <v>134</v>
      </c>
      <c r="B28" s="276"/>
      <c r="C28" s="276"/>
      <c r="D28" s="276" t="s">
        <v>135</v>
      </c>
      <c r="E28" s="277">
        <v>326776</v>
      </c>
      <c r="F28" s="277">
        <v>326776</v>
      </c>
      <c r="G28" s="277">
        <v>0</v>
      </c>
      <c r="H28" s="277">
        <v>0</v>
      </c>
      <c r="I28" s="277">
        <v>0</v>
      </c>
      <c r="J28" s="277">
        <v>0</v>
      </c>
      <c r="K28" s="277">
        <v>0</v>
      </c>
      <c r="L28" s="277">
        <v>0</v>
      </c>
    </row>
    <row r="29" ht="21" customHeight="1" spans="1:11">
      <c r="A29" s="278" t="s">
        <v>136</v>
      </c>
      <c r="B29" s="278"/>
      <c r="C29" s="278"/>
      <c r="D29" s="278"/>
      <c r="E29" s="278"/>
      <c r="F29" s="278"/>
      <c r="G29" s="278"/>
      <c r="H29" s="278"/>
      <c r="I29" s="278"/>
      <c r="J29" s="278"/>
      <c r="K29" s="278"/>
    </row>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19.9" customHeight="1"/>
    <row r="229" ht="19.9" customHeight="1"/>
    <row r="230" ht="19.9" customHeight="1"/>
    <row r="231" ht="19.9" customHeight="1"/>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opLeftCell="A14" workbookViewId="0">
      <selection activeCell="I27" sqref="I27"/>
    </sheetView>
  </sheetViews>
  <sheetFormatPr defaultColWidth="9" defaultRowHeight="14.4"/>
  <cols>
    <col min="1" max="3" width="9" style="1"/>
    <col min="4" max="4" width="13" style="1" customWidth="1"/>
    <col min="5" max="5" width="11.8888888888889" style="1"/>
    <col min="6" max="8" width="9" style="1"/>
    <col min="9" max="9" width="11" style="1" customWidth="1"/>
    <col min="10" max="16384" width="9" style="1"/>
  </cols>
  <sheetData>
    <row r="1" ht="25.2" spans="1:10">
      <c r="A1" s="2" t="s">
        <v>544</v>
      </c>
      <c r="B1" s="2"/>
      <c r="C1" s="2"/>
      <c r="D1" s="2"/>
      <c r="E1" s="2"/>
      <c r="F1" s="2"/>
      <c r="G1" s="2"/>
      <c r="H1" s="2"/>
      <c r="I1" s="2"/>
      <c r="J1" s="2"/>
    </row>
    <row r="2" ht="25.95" spans="1:10">
      <c r="A2" s="2"/>
      <c r="B2" s="2"/>
      <c r="C2" s="2"/>
      <c r="D2" s="2"/>
      <c r="E2" s="2"/>
      <c r="F2" s="2"/>
      <c r="G2" s="2"/>
      <c r="H2" s="2"/>
      <c r="I2" s="2"/>
      <c r="J2" s="2"/>
    </row>
    <row r="3" ht="15" customHeight="1" spans="1:10">
      <c r="A3" s="3" t="s">
        <v>545</v>
      </c>
      <c r="B3" s="4" t="s">
        <v>630</v>
      </c>
      <c r="C3" s="4"/>
      <c r="D3" s="4"/>
      <c r="E3" s="4"/>
      <c r="F3" s="4"/>
      <c r="G3" s="4"/>
      <c r="H3" s="4"/>
      <c r="I3" s="4"/>
      <c r="J3" s="4"/>
    </row>
    <row r="4" ht="15" customHeight="1" spans="1:10">
      <c r="A4" s="5" t="s">
        <v>547</v>
      </c>
      <c r="B4" s="6" t="s">
        <v>548</v>
      </c>
      <c r="C4" s="6"/>
      <c r="D4" s="6"/>
      <c r="E4" s="7" t="s">
        <v>549</v>
      </c>
      <c r="F4" s="4" t="s">
        <v>550</v>
      </c>
      <c r="G4" s="4"/>
      <c r="H4" s="4"/>
      <c r="I4" s="4"/>
      <c r="J4" s="4"/>
    </row>
    <row r="5" ht="15.15" spans="1:10">
      <c r="A5" s="5"/>
      <c r="B5" s="6"/>
      <c r="C5" s="6"/>
      <c r="D5" s="6"/>
      <c r="E5" s="8" t="s">
        <v>516</v>
      </c>
      <c r="F5" s="4"/>
      <c r="G5" s="4"/>
      <c r="H5" s="4"/>
      <c r="I5" s="4"/>
      <c r="J5" s="4"/>
    </row>
    <row r="6" ht="15" customHeight="1" spans="1:10">
      <c r="A6" s="5" t="s">
        <v>551</v>
      </c>
      <c r="B6" s="8"/>
      <c r="C6" s="9" t="s">
        <v>486</v>
      </c>
      <c r="D6" s="9" t="s">
        <v>552</v>
      </c>
      <c r="E6" s="7" t="s">
        <v>552</v>
      </c>
      <c r="F6" s="4" t="s">
        <v>553</v>
      </c>
      <c r="G6" s="4"/>
      <c r="H6" s="4" t="s">
        <v>554</v>
      </c>
      <c r="I6" s="4" t="s">
        <v>555</v>
      </c>
      <c r="J6" s="4"/>
    </row>
    <row r="7" spans="1:10">
      <c r="A7" s="5"/>
      <c r="B7" s="8"/>
      <c r="C7" s="8" t="s">
        <v>400</v>
      </c>
      <c r="D7" s="8" t="s">
        <v>400</v>
      </c>
      <c r="E7" s="8" t="s">
        <v>556</v>
      </c>
      <c r="F7" s="4"/>
      <c r="G7" s="4"/>
      <c r="H7" s="4"/>
      <c r="I7" s="4"/>
      <c r="J7" s="4"/>
    </row>
    <row r="8" ht="27" customHeight="1" spans="1:10">
      <c r="A8" s="5"/>
      <c r="B8" s="8" t="s">
        <v>496</v>
      </c>
      <c r="C8" s="8"/>
      <c r="D8" s="10">
        <f>15000+D11</f>
        <v>18562</v>
      </c>
      <c r="E8" s="10">
        <f>E11</f>
        <v>3562</v>
      </c>
      <c r="F8" s="8">
        <v>10</v>
      </c>
      <c r="G8" s="8"/>
      <c r="H8" s="11">
        <v>0.191</v>
      </c>
      <c r="I8" s="8">
        <v>1.9</v>
      </c>
      <c r="J8" s="8"/>
    </row>
    <row r="9" ht="15" customHeight="1" spans="1:10">
      <c r="A9" s="5"/>
      <c r="B9" s="12" t="s">
        <v>499</v>
      </c>
      <c r="C9" s="13"/>
      <c r="D9" s="10">
        <v>15000</v>
      </c>
      <c r="E9" s="10">
        <v>0</v>
      </c>
      <c r="F9" s="9" t="s">
        <v>405</v>
      </c>
      <c r="G9" s="9" t="s">
        <v>405</v>
      </c>
      <c r="H9" s="8" t="s">
        <v>405</v>
      </c>
      <c r="I9" s="8" t="s">
        <v>405</v>
      </c>
      <c r="J9" s="8"/>
    </row>
    <row r="10" ht="29.55" spans="1:10">
      <c r="A10" s="5"/>
      <c r="B10" s="13" t="s">
        <v>500</v>
      </c>
      <c r="C10" s="13"/>
      <c r="D10" s="10"/>
      <c r="E10" s="10"/>
      <c r="F10" s="8"/>
      <c r="G10" s="8"/>
      <c r="H10" s="8"/>
      <c r="I10" s="8"/>
      <c r="J10" s="8"/>
    </row>
    <row r="11" ht="27" customHeight="1" spans="1:10">
      <c r="A11" s="5"/>
      <c r="B11" s="13" t="s">
        <v>501</v>
      </c>
      <c r="C11" s="13"/>
      <c r="D11" s="10">
        <v>3562</v>
      </c>
      <c r="E11" s="10">
        <f>D11</f>
        <v>3562</v>
      </c>
      <c r="F11" s="8" t="s">
        <v>405</v>
      </c>
      <c r="G11" s="8"/>
      <c r="H11" s="8" t="s">
        <v>405</v>
      </c>
      <c r="I11" s="8" t="s">
        <v>405</v>
      </c>
      <c r="J11" s="8"/>
    </row>
    <row r="12" ht="27" customHeight="1" spans="1:10">
      <c r="A12" s="5"/>
      <c r="B12" s="13" t="s">
        <v>557</v>
      </c>
      <c r="C12" s="8"/>
      <c r="D12" s="8"/>
      <c r="E12" s="14"/>
      <c r="F12" s="8" t="s">
        <v>405</v>
      </c>
      <c r="G12" s="8"/>
      <c r="H12" s="8" t="s">
        <v>405</v>
      </c>
      <c r="I12" s="8" t="s">
        <v>405</v>
      </c>
      <c r="J12" s="8"/>
    </row>
    <row r="13" ht="15" customHeight="1" spans="1:10">
      <c r="A13" s="15" t="s">
        <v>558</v>
      </c>
      <c r="B13" s="15"/>
      <c r="C13" s="15"/>
      <c r="D13" s="15"/>
      <c r="E13" s="15"/>
      <c r="F13" s="15"/>
      <c r="G13" s="16" t="s">
        <v>559</v>
      </c>
      <c r="H13" s="16"/>
      <c r="I13" s="16"/>
      <c r="J13" s="16"/>
    </row>
    <row r="14" ht="78" customHeight="1" spans="1:10">
      <c r="A14" s="15" t="s">
        <v>560</v>
      </c>
      <c r="B14" s="17" t="s">
        <v>631</v>
      </c>
      <c r="C14" s="17"/>
      <c r="D14" s="17"/>
      <c r="E14" s="17"/>
      <c r="F14" s="17"/>
      <c r="G14" s="18" t="s">
        <v>631</v>
      </c>
      <c r="H14" s="18"/>
      <c r="I14" s="18"/>
      <c r="J14" s="18"/>
    </row>
    <row r="15" ht="15" customHeight="1" spans="1:10">
      <c r="A15" s="15" t="s">
        <v>506</v>
      </c>
      <c r="B15" s="15"/>
      <c r="C15" s="15"/>
      <c r="D15" s="19" t="s">
        <v>562</v>
      </c>
      <c r="E15" s="19"/>
      <c r="F15" s="19"/>
      <c r="G15" s="20" t="s">
        <v>563</v>
      </c>
      <c r="H15" s="20"/>
      <c r="I15" s="20"/>
      <c r="J15" s="20"/>
    </row>
    <row r="16" ht="24.75" customHeight="1" spans="1:10">
      <c r="A16" s="21" t="s">
        <v>564</v>
      </c>
      <c r="B16" s="5" t="s">
        <v>513</v>
      </c>
      <c r="C16" s="9" t="s">
        <v>565</v>
      </c>
      <c r="D16" s="7" t="s">
        <v>507</v>
      </c>
      <c r="E16" s="4" t="s">
        <v>508</v>
      </c>
      <c r="F16" s="22" t="s">
        <v>509</v>
      </c>
      <c r="G16" s="23" t="s">
        <v>510</v>
      </c>
      <c r="H16" s="24" t="s">
        <v>553</v>
      </c>
      <c r="I16" s="24" t="s">
        <v>555</v>
      </c>
      <c r="J16" s="24" t="s">
        <v>566</v>
      </c>
    </row>
    <row r="17" ht="15.15" spans="1:10">
      <c r="A17" s="21"/>
      <c r="B17" s="5"/>
      <c r="C17" s="8" t="s">
        <v>507</v>
      </c>
      <c r="D17" s="8" t="s">
        <v>515</v>
      </c>
      <c r="E17" s="4"/>
      <c r="F17" s="25" t="s">
        <v>516</v>
      </c>
      <c r="G17" s="26" t="s">
        <v>517</v>
      </c>
      <c r="H17" s="24"/>
      <c r="I17" s="24"/>
      <c r="J17" s="24"/>
    </row>
    <row r="18" ht="38" customHeight="1" spans="1:10">
      <c r="A18" s="5" t="s">
        <v>567</v>
      </c>
      <c r="B18" s="9" t="s">
        <v>520</v>
      </c>
      <c r="C18" s="6" t="s">
        <v>632</v>
      </c>
      <c r="D18" s="8" t="s">
        <v>569</v>
      </c>
      <c r="E18" s="8">
        <v>21</v>
      </c>
      <c r="F18" s="19" t="s">
        <v>570</v>
      </c>
      <c r="G18" s="19" t="s">
        <v>633</v>
      </c>
      <c r="H18" s="19">
        <v>10</v>
      </c>
      <c r="I18" s="19">
        <v>10</v>
      </c>
      <c r="J18" s="19"/>
    </row>
    <row r="19" ht="36" customHeight="1" spans="1:10">
      <c r="A19" s="5" t="s">
        <v>567</v>
      </c>
      <c r="B19" s="9"/>
      <c r="C19" s="6" t="s">
        <v>634</v>
      </c>
      <c r="D19" s="8" t="s">
        <v>569</v>
      </c>
      <c r="E19" s="8">
        <v>5</v>
      </c>
      <c r="F19" s="19" t="s">
        <v>608</v>
      </c>
      <c r="G19" s="19" t="s">
        <v>635</v>
      </c>
      <c r="H19" s="19">
        <v>10</v>
      </c>
      <c r="I19" s="19">
        <v>10</v>
      </c>
      <c r="J19" s="19"/>
    </row>
    <row r="20" ht="33" customHeight="1" spans="1:10">
      <c r="A20" s="5"/>
      <c r="B20" s="4" t="s">
        <v>522</v>
      </c>
      <c r="C20" s="6" t="s">
        <v>636</v>
      </c>
      <c r="D20" s="8" t="s">
        <v>527</v>
      </c>
      <c r="E20" s="8">
        <v>95</v>
      </c>
      <c r="F20" s="19" t="s">
        <v>572</v>
      </c>
      <c r="G20" s="27">
        <v>0.98</v>
      </c>
      <c r="H20" s="19">
        <v>15</v>
      </c>
      <c r="I20" s="19">
        <v>15</v>
      </c>
      <c r="J20" s="19"/>
    </row>
    <row r="21" ht="43.95" spans="1:12">
      <c r="A21" s="5"/>
      <c r="B21" s="4"/>
      <c r="C21" s="6" t="s">
        <v>637</v>
      </c>
      <c r="D21" s="8" t="s">
        <v>527</v>
      </c>
      <c r="E21" s="8">
        <v>95</v>
      </c>
      <c r="F21" s="19" t="s">
        <v>572</v>
      </c>
      <c r="G21" s="27">
        <v>0</v>
      </c>
      <c r="H21" s="19">
        <v>5</v>
      </c>
      <c r="I21" s="19">
        <v>0</v>
      </c>
      <c r="J21" s="19"/>
      <c r="K21" s="39"/>
      <c r="L21" s="39"/>
    </row>
    <row r="22" ht="43.95" spans="1:12">
      <c r="A22" s="5"/>
      <c r="B22" s="4"/>
      <c r="C22" s="6" t="s">
        <v>638</v>
      </c>
      <c r="D22" s="8" t="s">
        <v>639</v>
      </c>
      <c r="E22" s="8" t="s">
        <v>640</v>
      </c>
      <c r="F22" s="8" t="s">
        <v>640</v>
      </c>
      <c r="G22" s="8" t="s">
        <v>640</v>
      </c>
      <c r="H22" s="19">
        <v>10</v>
      </c>
      <c r="I22" s="19">
        <v>10</v>
      </c>
      <c r="J22" s="19"/>
      <c r="K22" s="39"/>
      <c r="L22" s="39"/>
    </row>
    <row r="23" ht="43" customHeight="1" spans="1:10">
      <c r="A23" s="5" t="s">
        <v>576</v>
      </c>
      <c r="B23" s="8" t="s">
        <v>577</v>
      </c>
      <c r="C23" s="6" t="s">
        <v>641</v>
      </c>
      <c r="D23" s="8" t="s">
        <v>527</v>
      </c>
      <c r="E23" s="8">
        <v>95</v>
      </c>
      <c r="F23" s="19" t="s">
        <v>572</v>
      </c>
      <c r="G23" s="27">
        <v>0.95</v>
      </c>
      <c r="H23" s="19">
        <v>30</v>
      </c>
      <c r="I23" s="19">
        <v>30</v>
      </c>
      <c r="J23" s="19"/>
    </row>
    <row r="24" ht="15" customHeight="1" spans="1:10">
      <c r="A24" s="28" t="s">
        <v>579</v>
      </c>
      <c r="B24" s="29" t="s">
        <v>536</v>
      </c>
      <c r="C24" s="30" t="s">
        <v>642</v>
      </c>
      <c r="D24" s="31" t="s">
        <v>527</v>
      </c>
      <c r="E24" s="32">
        <v>95</v>
      </c>
      <c r="F24" s="32" t="s">
        <v>572</v>
      </c>
      <c r="G24" s="33">
        <v>0.98</v>
      </c>
      <c r="H24" s="32">
        <v>10</v>
      </c>
      <c r="I24" s="32">
        <v>10</v>
      </c>
      <c r="J24" s="32"/>
    </row>
    <row r="25" ht="29.55" spans="1:10">
      <c r="A25" s="28"/>
      <c r="B25" s="32" t="s">
        <v>537</v>
      </c>
      <c r="C25" s="34"/>
      <c r="D25" s="35"/>
      <c r="E25" s="29"/>
      <c r="F25" s="29"/>
      <c r="G25" s="29"/>
      <c r="H25" s="29"/>
      <c r="I25" s="29"/>
      <c r="J25" s="29"/>
    </row>
    <row r="26" ht="15" customHeight="1" spans="1:10">
      <c r="A26" s="5" t="s">
        <v>581</v>
      </c>
      <c r="B26" s="5"/>
      <c r="C26" s="36" t="s">
        <v>480</v>
      </c>
      <c r="D26" s="36"/>
      <c r="E26" s="36"/>
      <c r="F26" s="36"/>
      <c r="G26" s="36"/>
      <c r="H26" s="36"/>
      <c r="I26" s="36"/>
      <c r="J26" s="36"/>
    </row>
    <row r="27" ht="24" customHeight="1" spans="1:10">
      <c r="A27" s="5" t="s">
        <v>582</v>
      </c>
      <c r="B27" s="37">
        <v>86.9</v>
      </c>
      <c r="C27" s="8"/>
      <c r="D27" s="8"/>
      <c r="E27" s="8"/>
      <c r="F27" s="8"/>
      <c r="G27" s="8"/>
      <c r="H27" s="8"/>
      <c r="I27" s="40">
        <v>86.9</v>
      </c>
      <c r="J27" s="40" t="s">
        <v>611</v>
      </c>
    </row>
    <row r="28" spans="1:10">
      <c r="A28" s="38" t="s">
        <v>584</v>
      </c>
      <c r="B28" s="38"/>
      <c r="C28" s="38"/>
      <c r="D28" s="38"/>
      <c r="E28" s="38"/>
      <c r="F28" s="38"/>
      <c r="G28" s="38"/>
      <c r="H28" s="38"/>
      <c r="I28" s="38"/>
      <c r="J28" s="38"/>
    </row>
    <row r="29" spans="1:10">
      <c r="A29" s="38" t="s">
        <v>585</v>
      </c>
      <c r="B29" s="38"/>
      <c r="C29" s="38"/>
      <c r="D29" s="38"/>
      <c r="E29" s="38"/>
      <c r="F29" s="38"/>
      <c r="G29" s="38"/>
      <c r="H29" s="38"/>
      <c r="I29" s="38"/>
      <c r="J29" s="38"/>
    </row>
    <row r="30" spans="1:10">
      <c r="A30" s="38" t="s">
        <v>586</v>
      </c>
      <c r="B30" s="38"/>
      <c r="C30" s="38"/>
      <c r="D30" s="38"/>
      <c r="E30" s="38"/>
      <c r="F30" s="38"/>
      <c r="G30" s="38"/>
      <c r="H30" s="38"/>
      <c r="I30" s="38"/>
      <c r="J30" s="38"/>
    </row>
    <row r="31" spans="1:10">
      <c r="A31" s="38" t="s">
        <v>587</v>
      </c>
      <c r="B31" s="38"/>
      <c r="C31" s="38"/>
      <c r="D31" s="38"/>
      <c r="E31" s="38"/>
      <c r="F31" s="38"/>
      <c r="G31" s="38"/>
      <c r="H31" s="38"/>
      <c r="I31" s="38"/>
      <c r="J31" s="38"/>
    </row>
    <row r="32" spans="1:10">
      <c r="A32" s="38" t="s">
        <v>588</v>
      </c>
      <c r="B32" s="38"/>
      <c r="C32" s="38"/>
      <c r="D32" s="38"/>
      <c r="E32" s="38"/>
      <c r="F32" s="38"/>
      <c r="G32" s="38"/>
      <c r="H32" s="38"/>
      <c r="I32" s="38"/>
      <c r="J32" s="38"/>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2"/>
    <mergeCell ref="A24:A25"/>
    <mergeCell ref="B6:B7"/>
    <mergeCell ref="B16:B17"/>
    <mergeCell ref="B18:B19"/>
    <mergeCell ref="B20:B22"/>
    <mergeCell ref="C9:C10"/>
    <mergeCell ref="C24:C25"/>
    <mergeCell ref="D9:D10"/>
    <mergeCell ref="D24:D25"/>
    <mergeCell ref="E9:E10"/>
    <mergeCell ref="E16:E17"/>
    <mergeCell ref="E24:E25"/>
    <mergeCell ref="F9:F10"/>
    <mergeCell ref="F24:F25"/>
    <mergeCell ref="G9:G10"/>
    <mergeCell ref="G24:G25"/>
    <mergeCell ref="H6:H7"/>
    <mergeCell ref="H9:H10"/>
    <mergeCell ref="H16:H17"/>
    <mergeCell ref="H24:H25"/>
    <mergeCell ref="I16:I17"/>
    <mergeCell ref="I24:I25"/>
    <mergeCell ref="J16:J17"/>
    <mergeCell ref="J24:J25"/>
    <mergeCell ref="B4:D5"/>
    <mergeCell ref="F4:J5"/>
    <mergeCell ref="F6:G7"/>
    <mergeCell ref="I6:J7"/>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A13" workbookViewId="0">
      <selection activeCell="I24" sqref="I24"/>
    </sheetView>
  </sheetViews>
  <sheetFormatPr defaultColWidth="9" defaultRowHeight="14.4"/>
  <cols>
    <col min="1" max="2" width="9" style="1"/>
    <col min="3" max="3" width="18.7777777777778" style="1" customWidth="1"/>
    <col min="4" max="4" width="13" style="1" customWidth="1"/>
    <col min="5" max="5" width="13" style="1"/>
    <col min="6" max="8" width="9" style="1"/>
    <col min="9" max="9" width="11" style="1" customWidth="1"/>
    <col min="10" max="10" width="22.7777777777778" style="1" customWidth="1"/>
    <col min="11" max="16384" width="9" style="1"/>
  </cols>
  <sheetData>
    <row r="1" ht="25.2" spans="1:10">
      <c r="A1" s="2" t="s">
        <v>544</v>
      </c>
      <c r="B1" s="2"/>
      <c r="C1" s="2"/>
      <c r="D1" s="2"/>
      <c r="E1" s="2"/>
      <c r="F1" s="2"/>
      <c r="G1" s="2"/>
      <c r="H1" s="2"/>
      <c r="I1" s="2"/>
      <c r="J1" s="2"/>
    </row>
    <row r="2" ht="25.95" spans="1:10">
      <c r="A2" s="2"/>
      <c r="B2" s="2"/>
      <c r="C2" s="2"/>
      <c r="D2" s="2"/>
      <c r="E2" s="2"/>
      <c r="F2" s="2"/>
      <c r="G2" s="2"/>
      <c r="H2" s="2"/>
      <c r="I2" s="2"/>
      <c r="J2" s="2"/>
    </row>
    <row r="3" ht="15" customHeight="1" spans="1:10">
      <c r="A3" s="3" t="s">
        <v>545</v>
      </c>
      <c r="B3" s="4" t="s">
        <v>643</v>
      </c>
      <c r="C3" s="4"/>
      <c r="D3" s="4"/>
      <c r="E3" s="4"/>
      <c r="F3" s="4"/>
      <c r="G3" s="4"/>
      <c r="H3" s="4"/>
      <c r="I3" s="4"/>
      <c r="J3" s="4"/>
    </row>
    <row r="4" ht="15" customHeight="1" spans="1:10">
      <c r="A4" s="5" t="s">
        <v>547</v>
      </c>
      <c r="B4" s="6" t="s">
        <v>548</v>
      </c>
      <c r="C4" s="6"/>
      <c r="D4" s="6"/>
      <c r="E4" s="7" t="s">
        <v>549</v>
      </c>
      <c r="F4" s="4" t="s">
        <v>550</v>
      </c>
      <c r="G4" s="4"/>
      <c r="H4" s="4"/>
      <c r="I4" s="4"/>
      <c r="J4" s="4"/>
    </row>
    <row r="5" ht="15.15" spans="1:10">
      <c r="A5" s="5"/>
      <c r="B5" s="6"/>
      <c r="C5" s="6"/>
      <c r="D5" s="6"/>
      <c r="E5" s="8" t="s">
        <v>516</v>
      </c>
      <c r="F5" s="4"/>
      <c r="G5" s="4"/>
      <c r="H5" s="4"/>
      <c r="I5" s="4"/>
      <c r="J5" s="4"/>
    </row>
    <row r="6" ht="15" customHeight="1" spans="1:10">
      <c r="A6" s="5" t="s">
        <v>551</v>
      </c>
      <c r="B6" s="8"/>
      <c r="C6" s="9" t="s">
        <v>486</v>
      </c>
      <c r="D6" s="9" t="s">
        <v>552</v>
      </c>
      <c r="E6" s="7" t="s">
        <v>552</v>
      </c>
      <c r="F6" s="4" t="s">
        <v>553</v>
      </c>
      <c r="G6" s="4"/>
      <c r="H6" s="4" t="s">
        <v>554</v>
      </c>
      <c r="I6" s="4" t="s">
        <v>555</v>
      </c>
      <c r="J6" s="4"/>
    </row>
    <row r="7" spans="1:10">
      <c r="A7" s="5"/>
      <c r="B7" s="8"/>
      <c r="C7" s="8" t="s">
        <v>400</v>
      </c>
      <c r="D7" s="8" t="s">
        <v>400</v>
      </c>
      <c r="E7" s="8" t="s">
        <v>556</v>
      </c>
      <c r="F7" s="4"/>
      <c r="G7" s="4"/>
      <c r="H7" s="4"/>
      <c r="I7" s="4"/>
      <c r="J7" s="4"/>
    </row>
    <row r="8" ht="27" customHeight="1" spans="1:10">
      <c r="A8" s="5"/>
      <c r="B8" s="8" t="s">
        <v>496</v>
      </c>
      <c r="C8" s="8"/>
      <c r="D8" s="10">
        <v>22050</v>
      </c>
      <c r="E8" s="10">
        <f>E9</f>
        <v>22050</v>
      </c>
      <c r="F8" s="8">
        <v>10</v>
      </c>
      <c r="G8" s="8"/>
      <c r="H8" s="11">
        <v>1</v>
      </c>
      <c r="I8" s="8">
        <v>10</v>
      </c>
      <c r="J8" s="8"/>
    </row>
    <row r="9" ht="15" customHeight="1" spans="1:10">
      <c r="A9" s="5"/>
      <c r="B9" s="12" t="s">
        <v>499</v>
      </c>
      <c r="C9" s="13"/>
      <c r="D9" s="10">
        <v>22050</v>
      </c>
      <c r="E9" s="10">
        <f>D9</f>
        <v>22050</v>
      </c>
      <c r="F9" s="9" t="s">
        <v>405</v>
      </c>
      <c r="G9" s="9" t="s">
        <v>405</v>
      </c>
      <c r="H9" s="8" t="s">
        <v>405</v>
      </c>
      <c r="I9" s="8" t="s">
        <v>405</v>
      </c>
      <c r="J9" s="8"/>
    </row>
    <row r="10" ht="29.55" spans="1:10">
      <c r="A10" s="5"/>
      <c r="B10" s="13" t="s">
        <v>500</v>
      </c>
      <c r="C10" s="13"/>
      <c r="D10" s="10"/>
      <c r="E10" s="10"/>
      <c r="F10" s="8"/>
      <c r="G10" s="8"/>
      <c r="H10" s="8"/>
      <c r="I10" s="8"/>
      <c r="J10" s="8"/>
    </row>
    <row r="11" ht="27" customHeight="1" spans="1:10">
      <c r="A11" s="5"/>
      <c r="B11" s="13" t="s">
        <v>501</v>
      </c>
      <c r="C11" s="13"/>
      <c r="D11" s="8"/>
      <c r="E11" s="8"/>
      <c r="F11" s="8" t="s">
        <v>405</v>
      </c>
      <c r="G11" s="8"/>
      <c r="H11" s="8" t="s">
        <v>405</v>
      </c>
      <c r="I11" s="8" t="s">
        <v>405</v>
      </c>
      <c r="J11" s="8"/>
    </row>
    <row r="12" ht="27" customHeight="1" spans="1:10">
      <c r="A12" s="5"/>
      <c r="B12" s="13" t="s">
        <v>557</v>
      </c>
      <c r="C12" s="8"/>
      <c r="D12" s="8"/>
      <c r="E12" s="14"/>
      <c r="F12" s="8" t="s">
        <v>405</v>
      </c>
      <c r="G12" s="8"/>
      <c r="H12" s="8" t="s">
        <v>405</v>
      </c>
      <c r="I12" s="8" t="s">
        <v>405</v>
      </c>
      <c r="J12" s="8"/>
    </row>
    <row r="13" ht="15" customHeight="1" spans="1:10">
      <c r="A13" s="15" t="s">
        <v>558</v>
      </c>
      <c r="B13" s="15"/>
      <c r="C13" s="15"/>
      <c r="D13" s="15"/>
      <c r="E13" s="15"/>
      <c r="F13" s="15"/>
      <c r="G13" s="16" t="s">
        <v>559</v>
      </c>
      <c r="H13" s="16"/>
      <c r="I13" s="16"/>
      <c r="J13" s="16"/>
    </row>
    <row r="14" ht="109" customHeight="1" spans="1:10">
      <c r="A14" s="15" t="s">
        <v>560</v>
      </c>
      <c r="B14" s="17" t="s">
        <v>644</v>
      </c>
      <c r="C14" s="17"/>
      <c r="D14" s="17"/>
      <c r="E14" s="17"/>
      <c r="F14" s="17"/>
      <c r="G14" s="18" t="s">
        <v>644</v>
      </c>
      <c r="H14" s="18"/>
      <c r="I14" s="18"/>
      <c r="J14" s="18"/>
    </row>
    <row r="15" ht="15" customHeight="1" spans="1:10">
      <c r="A15" s="15" t="s">
        <v>506</v>
      </c>
      <c r="B15" s="15"/>
      <c r="C15" s="15"/>
      <c r="D15" s="19" t="s">
        <v>562</v>
      </c>
      <c r="E15" s="19"/>
      <c r="F15" s="19"/>
      <c r="G15" s="20" t="s">
        <v>563</v>
      </c>
      <c r="H15" s="20"/>
      <c r="I15" s="20"/>
      <c r="J15" s="20"/>
    </row>
    <row r="16" ht="24.75" customHeight="1" spans="1:10">
      <c r="A16" s="21" t="s">
        <v>564</v>
      </c>
      <c r="B16" s="5" t="s">
        <v>513</v>
      </c>
      <c r="C16" s="9" t="s">
        <v>565</v>
      </c>
      <c r="D16" s="7" t="s">
        <v>507</v>
      </c>
      <c r="E16" s="4" t="s">
        <v>508</v>
      </c>
      <c r="F16" s="22" t="s">
        <v>509</v>
      </c>
      <c r="G16" s="23" t="s">
        <v>510</v>
      </c>
      <c r="H16" s="24" t="s">
        <v>553</v>
      </c>
      <c r="I16" s="24" t="s">
        <v>555</v>
      </c>
      <c r="J16" s="24" t="s">
        <v>566</v>
      </c>
    </row>
    <row r="17" ht="15.15" spans="1:10">
      <c r="A17" s="21"/>
      <c r="B17" s="5"/>
      <c r="C17" s="8" t="s">
        <v>507</v>
      </c>
      <c r="D17" s="8" t="s">
        <v>515</v>
      </c>
      <c r="E17" s="4"/>
      <c r="F17" s="25" t="s">
        <v>516</v>
      </c>
      <c r="G17" s="26" t="s">
        <v>517</v>
      </c>
      <c r="H17" s="24"/>
      <c r="I17" s="24"/>
      <c r="J17" s="24"/>
    </row>
    <row r="18" ht="38" customHeight="1" spans="1:10">
      <c r="A18" s="5" t="s">
        <v>567</v>
      </c>
      <c r="B18" s="9" t="s">
        <v>520</v>
      </c>
      <c r="C18" s="6" t="s">
        <v>645</v>
      </c>
      <c r="D18" s="8" t="s">
        <v>569</v>
      </c>
      <c r="E18" s="8">
        <v>74</v>
      </c>
      <c r="F18" s="19" t="s">
        <v>570</v>
      </c>
      <c r="G18" s="19" t="s">
        <v>646</v>
      </c>
      <c r="H18" s="19">
        <v>25</v>
      </c>
      <c r="I18" s="19">
        <v>25</v>
      </c>
      <c r="J18" s="19"/>
    </row>
    <row r="19" ht="29.55" spans="1:12">
      <c r="A19" s="5"/>
      <c r="B19" s="4" t="s">
        <v>522</v>
      </c>
      <c r="C19" s="6" t="s">
        <v>647</v>
      </c>
      <c r="D19" s="8" t="s">
        <v>527</v>
      </c>
      <c r="E19" s="8">
        <v>95</v>
      </c>
      <c r="F19" s="19" t="s">
        <v>572</v>
      </c>
      <c r="G19" s="27">
        <v>1</v>
      </c>
      <c r="H19" s="19">
        <v>25</v>
      </c>
      <c r="I19" s="19">
        <v>25</v>
      </c>
      <c r="J19" s="19"/>
      <c r="K19" s="39"/>
      <c r="L19" s="39"/>
    </row>
    <row r="20" ht="43" customHeight="1" spans="1:10">
      <c r="A20" s="5" t="s">
        <v>576</v>
      </c>
      <c r="B20" s="8" t="s">
        <v>577</v>
      </c>
      <c r="C20" s="6" t="s">
        <v>648</v>
      </c>
      <c r="D20" s="8" t="s">
        <v>527</v>
      </c>
      <c r="E20" s="8">
        <v>95</v>
      </c>
      <c r="F20" s="19" t="s">
        <v>572</v>
      </c>
      <c r="G20" s="27">
        <v>0.95</v>
      </c>
      <c r="H20" s="19">
        <v>30</v>
      </c>
      <c r="I20" s="19">
        <v>30</v>
      </c>
      <c r="J20" s="19"/>
    </row>
    <row r="21" ht="15" customHeight="1" spans="1:10">
      <c r="A21" s="28" t="s">
        <v>579</v>
      </c>
      <c r="B21" s="29" t="s">
        <v>536</v>
      </c>
      <c r="C21" s="30" t="s">
        <v>642</v>
      </c>
      <c r="D21" s="31" t="s">
        <v>527</v>
      </c>
      <c r="E21" s="32">
        <v>95</v>
      </c>
      <c r="F21" s="32" t="s">
        <v>572</v>
      </c>
      <c r="G21" s="33">
        <v>0.98</v>
      </c>
      <c r="H21" s="32">
        <v>10</v>
      </c>
      <c r="I21" s="32">
        <v>10</v>
      </c>
      <c r="J21" s="32"/>
    </row>
    <row r="22" ht="29.55" spans="1:10">
      <c r="A22" s="28"/>
      <c r="B22" s="32" t="s">
        <v>537</v>
      </c>
      <c r="C22" s="34"/>
      <c r="D22" s="35"/>
      <c r="E22" s="29"/>
      <c r="F22" s="29"/>
      <c r="G22" s="29"/>
      <c r="H22" s="29"/>
      <c r="I22" s="29"/>
      <c r="J22" s="29"/>
    </row>
    <row r="23" ht="15" customHeight="1" spans="1:10">
      <c r="A23" s="5" t="s">
        <v>581</v>
      </c>
      <c r="B23" s="5"/>
      <c r="C23" s="36" t="s">
        <v>480</v>
      </c>
      <c r="D23" s="36"/>
      <c r="E23" s="36"/>
      <c r="F23" s="36"/>
      <c r="G23" s="36"/>
      <c r="H23" s="36"/>
      <c r="I23" s="36"/>
      <c r="J23" s="36"/>
    </row>
    <row r="24" ht="24" customHeight="1" spans="1:10">
      <c r="A24" s="5" t="s">
        <v>582</v>
      </c>
      <c r="B24" s="37">
        <v>100</v>
      </c>
      <c r="C24" s="8"/>
      <c r="D24" s="8"/>
      <c r="E24" s="8"/>
      <c r="F24" s="8"/>
      <c r="G24" s="8"/>
      <c r="H24" s="8"/>
      <c r="I24" s="40">
        <v>100</v>
      </c>
      <c r="J24" s="40" t="s">
        <v>583</v>
      </c>
    </row>
    <row r="25" spans="1:10">
      <c r="A25" s="38" t="s">
        <v>584</v>
      </c>
      <c r="B25" s="38"/>
      <c r="C25" s="38"/>
      <c r="D25" s="38"/>
      <c r="E25" s="38"/>
      <c r="F25" s="38"/>
      <c r="G25" s="38"/>
      <c r="H25" s="38"/>
      <c r="I25" s="38"/>
      <c r="J25" s="38"/>
    </row>
    <row r="26" spans="1:10">
      <c r="A26" s="38" t="s">
        <v>585</v>
      </c>
      <c r="B26" s="38"/>
      <c r="C26" s="38"/>
      <c r="D26" s="38"/>
      <c r="E26" s="38"/>
      <c r="F26" s="38"/>
      <c r="G26" s="38"/>
      <c r="H26" s="38"/>
      <c r="I26" s="38"/>
      <c r="J26" s="38"/>
    </row>
    <row r="27" spans="1:10">
      <c r="A27" s="38" t="s">
        <v>586</v>
      </c>
      <c r="B27" s="38"/>
      <c r="C27" s="38"/>
      <c r="D27" s="38"/>
      <c r="E27" s="38"/>
      <c r="F27" s="38"/>
      <c r="G27" s="38"/>
      <c r="H27" s="38"/>
      <c r="I27" s="38"/>
      <c r="J27" s="38"/>
    </row>
    <row r="28" spans="1:10">
      <c r="A28" s="38" t="s">
        <v>587</v>
      </c>
      <c r="B28" s="38"/>
      <c r="C28" s="38"/>
      <c r="D28" s="38"/>
      <c r="E28" s="38"/>
      <c r="F28" s="38"/>
      <c r="G28" s="38"/>
      <c r="H28" s="38"/>
      <c r="I28" s="38"/>
      <c r="J28" s="38"/>
    </row>
    <row r="29" spans="1:10">
      <c r="A29" s="38" t="s">
        <v>588</v>
      </c>
      <c r="B29" s="38"/>
      <c r="C29" s="38"/>
      <c r="D29" s="38"/>
      <c r="E29" s="38"/>
      <c r="F29" s="38"/>
      <c r="G29" s="38"/>
      <c r="H29" s="38"/>
      <c r="I29" s="38"/>
      <c r="J29" s="3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9:F10"/>
    <mergeCell ref="F21:F22"/>
    <mergeCell ref="G9:G10"/>
    <mergeCell ref="G21:G22"/>
    <mergeCell ref="H6:H7"/>
    <mergeCell ref="H9:H10"/>
    <mergeCell ref="H16:H17"/>
    <mergeCell ref="H21:H22"/>
    <mergeCell ref="I16:I17"/>
    <mergeCell ref="I21:I22"/>
    <mergeCell ref="J16:J17"/>
    <mergeCell ref="J21:J22"/>
    <mergeCell ref="B4:D5"/>
    <mergeCell ref="F4:J5"/>
    <mergeCell ref="F6:G7"/>
    <mergeCell ref="I6:J7"/>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A13" workbookViewId="0">
      <selection activeCell="A25" sqref="A25:J25"/>
    </sheetView>
  </sheetViews>
  <sheetFormatPr defaultColWidth="9" defaultRowHeight="14.4"/>
  <cols>
    <col min="1" max="2" width="9" style="1"/>
    <col min="3" max="3" width="14.7777777777778" style="1" customWidth="1"/>
    <col min="4" max="4" width="11.8888888888889" style="1" customWidth="1"/>
    <col min="5" max="5" width="11.8888888888889" style="1"/>
    <col min="6" max="8" width="9" style="1"/>
    <col min="9" max="9" width="11" style="1" customWidth="1"/>
    <col min="10" max="10" width="22.7777777777778" style="1" customWidth="1"/>
    <col min="11" max="16384" width="9" style="1"/>
  </cols>
  <sheetData>
    <row r="1" ht="25.2" spans="1:10">
      <c r="A1" s="2" t="s">
        <v>544</v>
      </c>
      <c r="B1" s="2"/>
      <c r="C1" s="2"/>
      <c r="D1" s="2"/>
      <c r="E1" s="2"/>
      <c r="F1" s="2"/>
      <c r="G1" s="2"/>
      <c r="H1" s="2"/>
      <c r="I1" s="2"/>
      <c r="J1" s="2"/>
    </row>
    <row r="2" ht="25.95" spans="1:10">
      <c r="A2" s="2"/>
      <c r="B2" s="2"/>
      <c r="C2" s="2"/>
      <c r="D2" s="2"/>
      <c r="E2" s="2"/>
      <c r="F2" s="2"/>
      <c r="G2" s="2"/>
      <c r="H2" s="2"/>
      <c r="I2" s="2"/>
      <c r="J2" s="2"/>
    </row>
    <row r="3" ht="15" customHeight="1" spans="1:10">
      <c r="A3" s="3" t="s">
        <v>545</v>
      </c>
      <c r="B3" s="4" t="s">
        <v>649</v>
      </c>
      <c r="C3" s="4"/>
      <c r="D3" s="4"/>
      <c r="E3" s="4"/>
      <c r="F3" s="4"/>
      <c r="G3" s="4"/>
      <c r="H3" s="4"/>
      <c r="I3" s="4"/>
      <c r="J3" s="4"/>
    </row>
    <row r="4" ht="15" customHeight="1" spans="1:10">
      <c r="A4" s="5" t="s">
        <v>547</v>
      </c>
      <c r="B4" s="6" t="s">
        <v>548</v>
      </c>
      <c r="C4" s="6"/>
      <c r="D4" s="6"/>
      <c r="E4" s="7" t="s">
        <v>549</v>
      </c>
      <c r="F4" s="4" t="s">
        <v>550</v>
      </c>
      <c r="G4" s="4"/>
      <c r="H4" s="4"/>
      <c r="I4" s="4"/>
      <c r="J4" s="4"/>
    </row>
    <row r="5" ht="15.15" spans="1:10">
      <c r="A5" s="5"/>
      <c r="B5" s="6"/>
      <c r="C5" s="6"/>
      <c r="D5" s="6"/>
      <c r="E5" s="8" t="s">
        <v>516</v>
      </c>
      <c r="F5" s="4"/>
      <c r="G5" s="4"/>
      <c r="H5" s="4"/>
      <c r="I5" s="4"/>
      <c r="J5" s="4"/>
    </row>
    <row r="6" ht="15" customHeight="1" spans="1:10">
      <c r="A6" s="5" t="s">
        <v>551</v>
      </c>
      <c r="B6" s="8"/>
      <c r="C6" s="9" t="s">
        <v>486</v>
      </c>
      <c r="D6" s="9" t="s">
        <v>552</v>
      </c>
      <c r="E6" s="7" t="s">
        <v>552</v>
      </c>
      <c r="F6" s="4" t="s">
        <v>553</v>
      </c>
      <c r="G6" s="4"/>
      <c r="H6" s="4" t="s">
        <v>554</v>
      </c>
      <c r="I6" s="4" t="s">
        <v>555</v>
      </c>
      <c r="J6" s="4"/>
    </row>
    <row r="7" spans="1:10">
      <c r="A7" s="5"/>
      <c r="B7" s="8"/>
      <c r="C7" s="8" t="s">
        <v>400</v>
      </c>
      <c r="D7" s="8" t="s">
        <v>400</v>
      </c>
      <c r="E7" s="8" t="s">
        <v>556</v>
      </c>
      <c r="F7" s="4"/>
      <c r="G7" s="4"/>
      <c r="H7" s="4"/>
      <c r="I7" s="4"/>
      <c r="J7" s="4"/>
    </row>
    <row r="8" ht="27" customHeight="1" spans="1:10">
      <c r="A8" s="5"/>
      <c r="B8" s="8" t="s">
        <v>496</v>
      </c>
      <c r="C8" s="8"/>
      <c r="D8" s="10">
        <v>3015</v>
      </c>
      <c r="E8" s="10">
        <f>E9</f>
        <v>3015</v>
      </c>
      <c r="F8" s="8">
        <v>10</v>
      </c>
      <c r="G8" s="8"/>
      <c r="H8" s="11">
        <v>1</v>
      </c>
      <c r="I8" s="8">
        <v>10</v>
      </c>
      <c r="J8" s="8"/>
    </row>
    <row r="9" ht="15" customHeight="1" spans="1:10">
      <c r="A9" s="5"/>
      <c r="B9" s="12" t="s">
        <v>499</v>
      </c>
      <c r="C9" s="13"/>
      <c r="D9" s="10">
        <v>3015</v>
      </c>
      <c r="E9" s="10">
        <f>D9</f>
        <v>3015</v>
      </c>
      <c r="F9" s="9" t="s">
        <v>405</v>
      </c>
      <c r="G9" s="9" t="s">
        <v>405</v>
      </c>
      <c r="H9" s="8" t="s">
        <v>405</v>
      </c>
      <c r="I9" s="8" t="s">
        <v>405</v>
      </c>
      <c r="J9" s="8"/>
    </row>
    <row r="10" ht="29.55" spans="1:10">
      <c r="A10" s="5"/>
      <c r="B10" s="13" t="s">
        <v>500</v>
      </c>
      <c r="C10" s="13"/>
      <c r="D10" s="10"/>
      <c r="E10" s="10"/>
      <c r="F10" s="8"/>
      <c r="G10" s="8"/>
      <c r="H10" s="8"/>
      <c r="I10" s="8"/>
      <c r="J10" s="8"/>
    </row>
    <row r="11" ht="27" customHeight="1" spans="1:10">
      <c r="A11" s="5"/>
      <c r="B11" s="13" t="s">
        <v>501</v>
      </c>
      <c r="C11" s="13"/>
      <c r="D11" s="8"/>
      <c r="E11" s="8"/>
      <c r="F11" s="8" t="s">
        <v>405</v>
      </c>
      <c r="G11" s="8"/>
      <c r="H11" s="8" t="s">
        <v>405</v>
      </c>
      <c r="I11" s="8" t="s">
        <v>405</v>
      </c>
      <c r="J11" s="8"/>
    </row>
    <row r="12" ht="27" customHeight="1" spans="1:10">
      <c r="A12" s="5"/>
      <c r="B12" s="13" t="s">
        <v>557</v>
      </c>
      <c r="C12" s="8"/>
      <c r="D12" s="8"/>
      <c r="E12" s="14"/>
      <c r="F12" s="8" t="s">
        <v>405</v>
      </c>
      <c r="G12" s="8"/>
      <c r="H12" s="8" t="s">
        <v>405</v>
      </c>
      <c r="I12" s="8" t="s">
        <v>405</v>
      </c>
      <c r="J12" s="8"/>
    </row>
    <row r="13" ht="15" customHeight="1" spans="1:10">
      <c r="A13" s="15" t="s">
        <v>558</v>
      </c>
      <c r="B13" s="15"/>
      <c r="C13" s="15"/>
      <c r="D13" s="15"/>
      <c r="E13" s="15"/>
      <c r="F13" s="15"/>
      <c r="G13" s="16" t="s">
        <v>559</v>
      </c>
      <c r="H13" s="16"/>
      <c r="I13" s="16"/>
      <c r="J13" s="16"/>
    </row>
    <row r="14" ht="92" customHeight="1" spans="1:10">
      <c r="A14" s="15" t="s">
        <v>560</v>
      </c>
      <c r="B14" s="17" t="s">
        <v>650</v>
      </c>
      <c r="C14" s="17"/>
      <c r="D14" s="17"/>
      <c r="E14" s="17"/>
      <c r="F14" s="17"/>
      <c r="G14" s="18" t="s">
        <v>650</v>
      </c>
      <c r="H14" s="18"/>
      <c r="I14" s="18"/>
      <c r="J14" s="18"/>
    </row>
    <row r="15" ht="15" customHeight="1" spans="1:10">
      <c r="A15" s="15" t="s">
        <v>506</v>
      </c>
      <c r="B15" s="15"/>
      <c r="C15" s="15"/>
      <c r="D15" s="19" t="s">
        <v>562</v>
      </c>
      <c r="E15" s="19"/>
      <c r="F15" s="19"/>
      <c r="G15" s="20" t="s">
        <v>563</v>
      </c>
      <c r="H15" s="20"/>
      <c r="I15" s="20"/>
      <c r="J15" s="20"/>
    </row>
    <row r="16" ht="24.75" customHeight="1" spans="1:10">
      <c r="A16" s="21" t="s">
        <v>564</v>
      </c>
      <c r="B16" s="5" t="s">
        <v>513</v>
      </c>
      <c r="C16" s="9" t="s">
        <v>565</v>
      </c>
      <c r="D16" s="7" t="s">
        <v>507</v>
      </c>
      <c r="E16" s="4" t="s">
        <v>508</v>
      </c>
      <c r="F16" s="22" t="s">
        <v>509</v>
      </c>
      <c r="G16" s="23" t="s">
        <v>510</v>
      </c>
      <c r="H16" s="24" t="s">
        <v>553</v>
      </c>
      <c r="I16" s="24" t="s">
        <v>555</v>
      </c>
      <c r="J16" s="24" t="s">
        <v>566</v>
      </c>
    </row>
    <row r="17" ht="15.15" spans="1:10">
      <c r="A17" s="21"/>
      <c r="B17" s="5"/>
      <c r="C17" s="8" t="s">
        <v>507</v>
      </c>
      <c r="D17" s="8" t="s">
        <v>515</v>
      </c>
      <c r="E17" s="4"/>
      <c r="F17" s="25" t="s">
        <v>516</v>
      </c>
      <c r="G17" s="26" t="s">
        <v>517</v>
      </c>
      <c r="H17" s="24"/>
      <c r="I17" s="24"/>
      <c r="J17" s="24"/>
    </row>
    <row r="18" ht="48" customHeight="1" spans="1:10">
      <c r="A18" s="5" t="s">
        <v>567</v>
      </c>
      <c r="B18" s="9" t="s">
        <v>520</v>
      </c>
      <c r="C18" s="6" t="s">
        <v>651</v>
      </c>
      <c r="D18" s="8" t="s">
        <v>569</v>
      </c>
      <c r="E18" s="8">
        <v>1</v>
      </c>
      <c r="F18" s="19" t="s">
        <v>570</v>
      </c>
      <c r="G18" s="19" t="s">
        <v>592</v>
      </c>
      <c r="H18" s="19">
        <v>25</v>
      </c>
      <c r="I18" s="19">
        <v>25</v>
      </c>
      <c r="J18" s="19"/>
    </row>
    <row r="19" ht="32" customHeight="1" spans="1:12">
      <c r="A19" s="5"/>
      <c r="B19" s="4" t="s">
        <v>522</v>
      </c>
      <c r="C19" s="6" t="s">
        <v>652</v>
      </c>
      <c r="D19" s="8" t="s">
        <v>569</v>
      </c>
      <c r="E19" s="8">
        <v>3015</v>
      </c>
      <c r="F19" s="19" t="s">
        <v>596</v>
      </c>
      <c r="G19" s="27" t="s">
        <v>653</v>
      </c>
      <c r="H19" s="19">
        <v>25</v>
      </c>
      <c r="I19" s="19">
        <v>25</v>
      </c>
      <c r="J19" s="19"/>
      <c r="K19" s="39"/>
      <c r="L19" s="39"/>
    </row>
    <row r="20" ht="43" customHeight="1" spans="1:10">
      <c r="A20" s="5" t="s">
        <v>576</v>
      </c>
      <c r="B20" s="8" t="s">
        <v>577</v>
      </c>
      <c r="C20" s="6" t="s">
        <v>654</v>
      </c>
      <c r="D20" s="8" t="s">
        <v>527</v>
      </c>
      <c r="E20" s="8">
        <v>95</v>
      </c>
      <c r="F20" s="19" t="s">
        <v>572</v>
      </c>
      <c r="G20" s="27">
        <v>0.95</v>
      </c>
      <c r="H20" s="19">
        <v>30</v>
      </c>
      <c r="I20" s="19">
        <v>30</v>
      </c>
      <c r="J20" s="19"/>
    </row>
    <row r="21" ht="15" customHeight="1" spans="1:10">
      <c r="A21" s="28" t="s">
        <v>579</v>
      </c>
      <c r="B21" s="29" t="s">
        <v>536</v>
      </c>
      <c r="C21" s="30" t="s">
        <v>642</v>
      </c>
      <c r="D21" s="31" t="s">
        <v>527</v>
      </c>
      <c r="E21" s="32">
        <v>95</v>
      </c>
      <c r="F21" s="32" t="s">
        <v>572</v>
      </c>
      <c r="G21" s="33">
        <v>0.98</v>
      </c>
      <c r="H21" s="32">
        <v>10</v>
      </c>
      <c r="I21" s="32">
        <v>10</v>
      </c>
      <c r="J21" s="32"/>
    </row>
    <row r="22" ht="29.55" spans="1:10">
      <c r="A22" s="28"/>
      <c r="B22" s="32" t="s">
        <v>537</v>
      </c>
      <c r="C22" s="34"/>
      <c r="D22" s="35"/>
      <c r="E22" s="29"/>
      <c r="F22" s="29"/>
      <c r="G22" s="29"/>
      <c r="H22" s="29"/>
      <c r="I22" s="29"/>
      <c r="J22" s="29"/>
    </row>
    <row r="23" ht="15" customHeight="1" spans="1:10">
      <c r="A23" s="5" t="s">
        <v>581</v>
      </c>
      <c r="B23" s="5"/>
      <c r="C23" s="36" t="s">
        <v>480</v>
      </c>
      <c r="D23" s="36"/>
      <c r="E23" s="36"/>
      <c r="F23" s="36"/>
      <c r="G23" s="36"/>
      <c r="H23" s="36"/>
      <c r="I23" s="36"/>
      <c r="J23" s="36"/>
    </row>
    <row r="24" ht="24" customHeight="1" spans="1:10">
      <c r="A24" s="5" t="s">
        <v>582</v>
      </c>
      <c r="B24" s="37">
        <v>100</v>
      </c>
      <c r="C24" s="8"/>
      <c r="D24" s="8"/>
      <c r="E24" s="8"/>
      <c r="F24" s="8"/>
      <c r="G24" s="8"/>
      <c r="H24" s="8"/>
      <c r="I24" s="40">
        <v>100</v>
      </c>
      <c r="J24" s="40" t="s">
        <v>583</v>
      </c>
    </row>
    <row r="25" spans="1:10">
      <c r="A25" s="38" t="s">
        <v>584</v>
      </c>
      <c r="B25" s="38"/>
      <c r="C25" s="38"/>
      <c r="D25" s="38"/>
      <c r="E25" s="38"/>
      <c r="F25" s="38"/>
      <c r="G25" s="38"/>
      <c r="H25" s="38"/>
      <c r="I25" s="38"/>
      <c r="J25" s="38"/>
    </row>
    <row r="26" spans="1:10">
      <c r="A26" s="38" t="s">
        <v>585</v>
      </c>
      <c r="B26" s="38"/>
      <c r="C26" s="38"/>
      <c r="D26" s="38"/>
      <c r="E26" s="38"/>
      <c r="F26" s="38"/>
      <c r="G26" s="38"/>
      <c r="H26" s="38"/>
      <c r="I26" s="38"/>
      <c r="J26" s="38"/>
    </row>
    <row r="27" spans="1:10">
      <c r="A27" s="38" t="s">
        <v>586</v>
      </c>
      <c r="B27" s="38"/>
      <c r="C27" s="38"/>
      <c r="D27" s="38"/>
      <c r="E27" s="38"/>
      <c r="F27" s="38"/>
      <c r="G27" s="38"/>
      <c r="H27" s="38"/>
      <c r="I27" s="38"/>
      <c r="J27" s="38"/>
    </row>
    <row r="28" spans="1:10">
      <c r="A28" s="38" t="s">
        <v>587</v>
      </c>
      <c r="B28" s="38"/>
      <c r="C28" s="38"/>
      <c r="D28" s="38"/>
      <c r="E28" s="38"/>
      <c r="F28" s="38"/>
      <c r="G28" s="38"/>
      <c r="H28" s="38"/>
      <c r="I28" s="38"/>
      <c r="J28" s="38"/>
    </row>
    <row r="29" spans="1:10">
      <c r="A29" s="38" t="s">
        <v>588</v>
      </c>
      <c r="B29" s="38"/>
      <c r="C29" s="38"/>
      <c r="D29" s="38"/>
      <c r="E29" s="38"/>
      <c r="F29" s="38"/>
      <c r="G29" s="38"/>
      <c r="H29" s="38"/>
      <c r="I29" s="38"/>
      <c r="J29" s="3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9:F10"/>
    <mergeCell ref="F21:F22"/>
    <mergeCell ref="G9:G10"/>
    <mergeCell ref="G21:G22"/>
    <mergeCell ref="H6:H7"/>
    <mergeCell ref="H9:H10"/>
    <mergeCell ref="H16:H17"/>
    <mergeCell ref="H21:H22"/>
    <mergeCell ref="I16:I17"/>
    <mergeCell ref="I21:I22"/>
    <mergeCell ref="J16:J17"/>
    <mergeCell ref="J21:J22"/>
    <mergeCell ref="B4:D5"/>
    <mergeCell ref="F4:J5"/>
    <mergeCell ref="F6:G7"/>
    <mergeCell ref="I6:J7"/>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7"/>
  <sheetViews>
    <sheetView zoomScaleSheetLayoutView="60" workbookViewId="0">
      <selection activeCell="A3" sqref="A3"/>
    </sheetView>
  </sheetViews>
  <sheetFormatPr defaultColWidth="9" defaultRowHeight="15.6"/>
  <cols>
    <col min="1" max="1" width="5.64814814814815" style="267" customWidth="1"/>
    <col min="2" max="3" width="6" style="267" customWidth="1"/>
    <col min="4" max="4" width="27.8796296296296" style="267" customWidth="1"/>
    <col min="5" max="10" width="15.25" style="267" customWidth="1"/>
    <col min="11" max="16384" width="9" style="267"/>
  </cols>
  <sheetData>
    <row r="1" s="130" customFormat="1" ht="36" customHeight="1" spans="1:10">
      <c r="A1" s="171" t="s">
        <v>137</v>
      </c>
      <c r="B1" s="171"/>
      <c r="C1" s="171"/>
      <c r="D1" s="171"/>
      <c r="E1" s="171"/>
      <c r="F1" s="171"/>
      <c r="G1" s="171"/>
      <c r="H1" s="171"/>
      <c r="I1" s="171"/>
      <c r="J1" s="171"/>
    </row>
    <row r="2" s="130" customFormat="1" ht="18" customHeight="1" spans="1:10">
      <c r="A2" s="170"/>
      <c r="B2" s="170"/>
      <c r="C2" s="170"/>
      <c r="D2" s="170"/>
      <c r="E2" s="170"/>
      <c r="F2" s="170"/>
      <c r="G2" s="170"/>
      <c r="H2" s="170"/>
      <c r="I2" s="170"/>
      <c r="J2" s="183" t="s">
        <v>138</v>
      </c>
    </row>
    <row r="3" s="130" customFormat="1" ht="18" customHeight="1" spans="1:10">
      <c r="A3" s="96" t="s">
        <v>2</v>
      </c>
      <c r="B3" s="170"/>
      <c r="C3" s="170"/>
      <c r="D3" s="170"/>
      <c r="E3" s="170"/>
      <c r="F3" s="172"/>
      <c r="G3" s="170"/>
      <c r="H3" s="170"/>
      <c r="I3" s="170"/>
      <c r="J3" s="183" t="s">
        <v>3</v>
      </c>
    </row>
    <row r="4" s="130" customFormat="1" ht="18" customHeight="1" spans="1:10">
      <c r="A4" s="268" t="s">
        <v>6</v>
      </c>
      <c r="B4" s="269"/>
      <c r="C4" s="269" t="s">
        <v>11</v>
      </c>
      <c r="D4" s="269" t="s">
        <v>11</v>
      </c>
      <c r="E4" s="184" t="s">
        <v>74</v>
      </c>
      <c r="F4" s="184" t="s">
        <v>139</v>
      </c>
      <c r="G4" s="184" t="s">
        <v>140</v>
      </c>
      <c r="H4" s="184" t="s">
        <v>141</v>
      </c>
      <c r="I4" s="184" t="s">
        <v>142</v>
      </c>
      <c r="J4" s="184" t="s">
        <v>143</v>
      </c>
    </row>
    <row r="5" s="130" customFormat="1" ht="35.25" customHeight="1" spans="1:10">
      <c r="A5" s="175" t="s">
        <v>92</v>
      </c>
      <c r="B5" s="176"/>
      <c r="C5" s="176"/>
      <c r="D5" s="270" t="s">
        <v>93</v>
      </c>
      <c r="E5" s="176"/>
      <c r="F5" s="176" t="s">
        <v>11</v>
      </c>
      <c r="G5" s="176" t="s">
        <v>11</v>
      </c>
      <c r="H5" s="176" t="s">
        <v>11</v>
      </c>
      <c r="I5" s="176" t="s">
        <v>11</v>
      </c>
      <c r="J5" s="176" t="s">
        <v>11</v>
      </c>
    </row>
    <row r="6" s="130" customFormat="1" ht="18" customHeight="1" spans="1:10">
      <c r="A6" s="175"/>
      <c r="B6" s="176" t="s">
        <v>11</v>
      </c>
      <c r="C6" s="176" t="s">
        <v>11</v>
      </c>
      <c r="D6" s="270" t="s">
        <v>11</v>
      </c>
      <c r="E6" s="176" t="s">
        <v>11</v>
      </c>
      <c r="F6" s="176" t="s">
        <v>11</v>
      </c>
      <c r="G6" s="176" t="s">
        <v>11</v>
      </c>
      <c r="H6" s="176" t="s">
        <v>11</v>
      </c>
      <c r="I6" s="176" t="s">
        <v>11</v>
      </c>
      <c r="J6" s="176" t="s">
        <v>11</v>
      </c>
    </row>
    <row r="7" s="130" customFormat="1" ht="16.5" customHeight="1" spans="1:10">
      <c r="A7" s="175"/>
      <c r="B7" s="176" t="s">
        <v>11</v>
      </c>
      <c r="C7" s="176" t="s">
        <v>11</v>
      </c>
      <c r="D7" s="270" t="s">
        <v>11</v>
      </c>
      <c r="E7" s="176" t="s">
        <v>11</v>
      </c>
      <c r="F7" s="176" t="s">
        <v>11</v>
      </c>
      <c r="G7" s="176" t="s">
        <v>11</v>
      </c>
      <c r="H7" s="176" t="s">
        <v>11</v>
      </c>
      <c r="I7" s="176" t="s">
        <v>11</v>
      </c>
      <c r="J7" s="176" t="s">
        <v>11</v>
      </c>
    </row>
    <row r="8" s="130" customFormat="1" ht="21.75" customHeight="1" spans="1:10">
      <c r="A8" s="271" t="s">
        <v>96</v>
      </c>
      <c r="B8" s="270" t="s">
        <v>97</v>
      </c>
      <c r="C8" s="270" t="s">
        <v>98</v>
      </c>
      <c r="D8" s="270" t="s">
        <v>10</v>
      </c>
      <c r="E8" s="176" t="s">
        <v>12</v>
      </c>
      <c r="F8" s="176" t="s">
        <v>13</v>
      </c>
      <c r="G8" s="176" t="s">
        <v>19</v>
      </c>
      <c r="H8" s="176" t="s">
        <v>22</v>
      </c>
      <c r="I8" s="176" t="s">
        <v>25</v>
      </c>
      <c r="J8" s="176" t="s">
        <v>28</v>
      </c>
    </row>
    <row r="9" s="130" customFormat="1" ht="21.75" customHeight="1" spans="1:10">
      <c r="A9" s="271"/>
      <c r="B9" s="270" t="s">
        <v>11</v>
      </c>
      <c r="C9" s="270" t="s">
        <v>11</v>
      </c>
      <c r="D9" s="270" t="s">
        <v>99</v>
      </c>
      <c r="E9" s="179">
        <v>4696351.45</v>
      </c>
      <c r="F9" s="179">
        <f>F10+F17+F24+F28</f>
        <v>4459891.75</v>
      </c>
      <c r="G9" s="179">
        <f>G10+G17+G24+G28</f>
        <v>236459.7</v>
      </c>
      <c r="H9" s="179">
        <v>0</v>
      </c>
      <c r="I9" s="179">
        <v>0</v>
      </c>
      <c r="J9" s="179">
        <v>0</v>
      </c>
    </row>
    <row r="10" s="130" customFormat="1" ht="24" customHeight="1" spans="1:10">
      <c r="A10" s="177">
        <v>205</v>
      </c>
      <c r="B10" s="178"/>
      <c r="C10" s="178"/>
      <c r="D10" s="178" t="s">
        <v>101</v>
      </c>
      <c r="E10" s="179">
        <f>E11+E13+E15</f>
        <v>3756925.41</v>
      </c>
      <c r="F10" s="179">
        <f>F11+F13+F15</f>
        <v>3556175.71</v>
      </c>
      <c r="G10" s="179">
        <f>G11+G13+G15</f>
        <v>200749.7</v>
      </c>
      <c r="H10" s="179">
        <v>0</v>
      </c>
      <c r="I10" s="179">
        <v>0</v>
      </c>
      <c r="J10" s="179">
        <v>0</v>
      </c>
    </row>
    <row r="11" s="130" customFormat="1" ht="24" customHeight="1" spans="1:10">
      <c r="A11" s="177" t="s">
        <v>144</v>
      </c>
      <c r="B11" s="178"/>
      <c r="C11" s="178"/>
      <c r="D11" s="178" t="s">
        <v>102</v>
      </c>
      <c r="E11" s="179">
        <v>6577</v>
      </c>
      <c r="F11" s="179">
        <v>0</v>
      </c>
      <c r="G11" s="179">
        <v>6577</v>
      </c>
      <c r="H11" s="179">
        <v>0</v>
      </c>
      <c r="I11" s="179">
        <v>0</v>
      </c>
      <c r="J11" s="179">
        <v>0</v>
      </c>
    </row>
    <row r="12" s="130" customFormat="1" ht="24" customHeight="1" spans="1:10">
      <c r="A12" s="177" t="s">
        <v>103</v>
      </c>
      <c r="B12" s="178"/>
      <c r="C12" s="178"/>
      <c r="D12" s="178" t="s">
        <v>104</v>
      </c>
      <c r="E12" s="179">
        <v>6577</v>
      </c>
      <c r="F12" s="179">
        <v>0</v>
      </c>
      <c r="G12" s="179">
        <v>6577</v>
      </c>
      <c r="H12" s="179">
        <v>0</v>
      </c>
      <c r="I12" s="179">
        <v>0</v>
      </c>
      <c r="J12" s="179">
        <v>0</v>
      </c>
    </row>
    <row r="13" s="130" customFormat="1" ht="24" customHeight="1" spans="1:10">
      <c r="A13" s="177" t="s">
        <v>105</v>
      </c>
      <c r="B13" s="178"/>
      <c r="C13" s="178"/>
      <c r="D13" s="178" t="s">
        <v>106</v>
      </c>
      <c r="E13" s="179">
        <v>3632020.33</v>
      </c>
      <c r="F13" s="179">
        <v>3556175.71</v>
      </c>
      <c r="G13" s="179">
        <v>75844.62</v>
      </c>
      <c r="H13" s="179">
        <v>0</v>
      </c>
      <c r="I13" s="179">
        <v>0</v>
      </c>
      <c r="J13" s="179">
        <v>0</v>
      </c>
    </row>
    <row r="14" s="130" customFormat="1" ht="24" customHeight="1" spans="1:10">
      <c r="A14" s="177" t="s">
        <v>107</v>
      </c>
      <c r="B14" s="178"/>
      <c r="C14" s="178"/>
      <c r="D14" s="178" t="s">
        <v>108</v>
      </c>
      <c r="E14" s="179">
        <v>3632020.33</v>
      </c>
      <c r="F14" s="179">
        <v>3556175.71</v>
      </c>
      <c r="G14" s="179">
        <v>75844.62</v>
      </c>
      <c r="H14" s="179">
        <v>0</v>
      </c>
      <c r="I14" s="179">
        <v>0</v>
      </c>
      <c r="J14" s="179">
        <v>0</v>
      </c>
    </row>
    <row r="15" s="130" customFormat="1" ht="24" customHeight="1" spans="1:10">
      <c r="A15" s="177" t="s">
        <v>145</v>
      </c>
      <c r="B15" s="178"/>
      <c r="C15" s="178"/>
      <c r="D15" s="178" t="s">
        <v>146</v>
      </c>
      <c r="E15" s="179">
        <v>118328.08</v>
      </c>
      <c r="F15" s="179">
        <v>0</v>
      </c>
      <c r="G15" s="179">
        <v>118328.08</v>
      </c>
      <c r="H15" s="179">
        <v>0</v>
      </c>
      <c r="I15" s="179">
        <v>0</v>
      </c>
      <c r="J15" s="179">
        <v>0</v>
      </c>
    </row>
    <row r="16" s="130" customFormat="1" ht="24" customHeight="1" spans="1:10">
      <c r="A16" s="177" t="s">
        <v>147</v>
      </c>
      <c r="B16" s="178"/>
      <c r="C16" s="178"/>
      <c r="D16" s="178" t="s">
        <v>148</v>
      </c>
      <c r="E16" s="179">
        <v>118328.08</v>
      </c>
      <c r="F16" s="179">
        <v>0</v>
      </c>
      <c r="G16" s="179">
        <v>118328.08</v>
      </c>
      <c r="H16" s="179">
        <v>0</v>
      </c>
      <c r="I16" s="179">
        <v>0</v>
      </c>
      <c r="J16" s="179">
        <v>0</v>
      </c>
    </row>
    <row r="17" s="130" customFormat="1" ht="24" customHeight="1" spans="1:10">
      <c r="A17" s="177">
        <v>208</v>
      </c>
      <c r="B17" s="178"/>
      <c r="C17" s="178"/>
      <c r="D17" s="178" t="s">
        <v>110</v>
      </c>
      <c r="E17" s="179">
        <f>E18+E20+E22</f>
        <v>350962.48</v>
      </c>
      <c r="F17" s="179">
        <f>F18+F20+F22</f>
        <v>315252.48</v>
      </c>
      <c r="G17" s="179">
        <f>G18+G20+G22</f>
        <v>35710</v>
      </c>
      <c r="H17" s="179">
        <v>0</v>
      </c>
      <c r="I17" s="179">
        <v>0</v>
      </c>
      <c r="J17" s="179">
        <v>0</v>
      </c>
    </row>
    <row r="18" s="130" customFormat="1" ht="24" customHeight="1" spans="1:10">
      <c r="A18" s="177">
        <v>20801</v>
      </c>
      <c r="B18" s="178"/>
      <c r="C18" s="178"/>
      <c r="D18" s="178" t="s">
        <v>149</v>
      </c>
      <c r="E18" s="179">
        <v>3675</v>
      </c>
      <c r="F18" s="179">
        <v>0</v>
      </c>
      <c r="G18" s="179">
        <v>3675</v>
      </c>
      <c r="H18" s="179">
        <v>0</v>
      </c>
      <c r="I18" s="179">
        <v>0</v>
      </c>
      <c r="J18" s="179">
        <v>0</v>
      </c>
    </row>
    <row r="19" s="130" customFormat="1" ht="24" customHeight="1" spans="1:10">
      <c r="A19" s="177" t="s">
        <v>113</v>
      </c>
      <c r="B19" s="178"/>
      <c r="C19" s="178"/>
      <c r="D19" s="178" t="s">
        <v>114</v>
      </c>
      <c r="E19" s="179">
        <v>3675</v>
      </c>
      <c r="F19" s="179">
        <v>0</v>
      </c>
      <c r="G19" s="179">
        <v>3675</v>
      </c>
      <c r="H19" s="179">
        <v>0</v>
      </c>
      <c r="I19" s="179">
        <v>0</v>
      </c>
      <c r="J19" s="179">
        <v>0</v>
      </c>
    </row>
    <row r="20" s="130" customFormat="1" ht="24" customHeight="1" spans="1:10">
      <c r="A20" s="177">
        <v>20805</v>
      </c>
      <c r="B20" s="178"/>
      <c r="C20" s="178"/>
      <c r="D20" s="178" t="s">
        <v>116</v>
      </c>
      <c r="E20" s="179">
        <v>315252.48</v>
      </c>
      <c r="F20" s="179">
        <v>315252.48</v>
      </c>
      <c r="G20" s="179">
        <v>0</v>
      </c>
      <c r="H20" s="179">
        <v>0</v>
      </c>
      <c r="I20" s="179">
        <v>0</v>
      </c>
      <c r="J20" s="179">
        <v>0</v>
      </c>
    </row>
    <row r="21" s="130" customFormat="1" ht="24" customHeight="1" spans="1:10">
      <c r="A21" s="177" t="s">
        <v>117</v>
      </c>
      <c r="B21" s="178"/>
      <c r="C21" s="178"/>
      <c r="D21" s="178" t="s">
        <v>118</v>
      </c>
      <c r="E21" s="179">
        <v>315252.48</v>
      </c>
      <c r="F21" s="179">
        <v>315252.48</v>
      </c>
      <c r="G21" s="179">
        <v>0</v>
      </c>
      <c r="H21" s="179">
        <v>0</v>
      </c>
      <c r="I21" s="179">
        <v>0</v>
      </c>
      <c r="J21" s="179">
        <v>0</v>
      </c>
    </row>
    <row r="22" s="130" customFormat="1" ht="24" customHeight="1" spans="1:10">
      <c r="A22" s="177">
        <v>20807</v>
      </c>
      <c r="B22" s="178"/>
      <c r="C22" s="178"/>
      <c r="D22" s="178" t="s">
        <v>119</v>
      </c>
      <c r="E22" s="179">
        <v>32035</v>
      </c>
      <c r="F22" s="179">
        <v>0</v>
      </c>
      <c r="G22" s="179">
        <v>32035</v>
      </c>
      <c r="H22" s="179">
        <v>0</v>
      </c>
      <c r="I22" s="179">
        <v>0</v>
      </c>
      <c r="J22" s="179">
        <v>0</v>
      </c>
    </row>
    <row r="23" s="130" customFormat="1" ht="24" customHeight="1" spans="1:10">
      <c r="A23" s="177" t="s">
        <v>120</v>
      </c>
      <c r="B23" s="178"/>
      <c r="C23" s="178"/>
      <c r="D23" s="178" t="s">
        <v>121</v>
      </c>
      <c r="E23" s="179">
        <v>32035</v>
      </c>
      <c r="F23" s="179">
        <v>0</v>
      </c>
      <c r="G23" s="179">
        <v>32035</v>
      </c>
      <c r="H23" s="179">
        <v>0</v>
      </c>
      <c r="I23" s="179">
        <v>0</v>
      </c>
      <c r="J23" s="179">
        <v>0</v>
      </c>
    </row>
    <row r="24" s="90" customFormat="1" ht="24" customHeight="1" spans="1:10">
      <c r="A24" s="272" t="s">
        <v>122</v>
      </c>
      <c r="B24" s="273"/>
      <c r="C24" s="273"/>
      <c r="D24" s="273" t="s">
        <v>123</v>
      </c>
      <c r="E24" s="274">
        <v>261687.56</v>
      </c>
      <c r="F24" s="274">
        <v>261687.56</v>
      </c>
      <c r="G24" s="274">
        <v>0</v>
      </c>
      <c r="H24" s="274">
        <v>0</v>
      </c>
      <c r="I24" s="274">
        <v>0</v>
      </c>
      <c r="J24" s="274">
        <v>0</v>
      </c>
    </row>
    <row r="25" s="90" customFormat="1" ht="24" customHeight="1" spans="1:10">
      <c r="A25" s="272" t="s">
        <v>124</v>
      </c>
      <c r="B25" s="273"/>
      <c r="C25" s="273"/>
      <c r="D25" s="273" t="s">
        <v>125</v>
      </c>
      <c r="E25" s="274">
        <v>261687.56</v>
      </c>
      <c r="F25" s="274">
        <v>261687.56</v>
      </c>
      <c r="G25" s="274">
        <v>0</v>
      </c>
      <c r="H25" s="274">
        <v>0</v>
      </c>
      <c r="I25" s="274">
        <v>0</v>
      </c>
      <c r="J25" s="274">
        <v>0</v>
      </c>
    </row>
    <row r="26" s="266" customFormat="1" ht="24" customHeight="1" spans="1:10">
      <c r="A26" s="272" t="s">
        <v>126</v>
      </c>
      <c r="B26" s="273"/>
      <c r="C26" s="273"/>
      <c r="D26" s="273" t="s">
        <v>127</v>
      </c>
      <c r="E26" s="274">
        <v>258526.24</v>
      </c>
      <c r="F26" s="274">
        <v>258526.24</v>
      </c>
      <c r="G26" s="274">
        <v>0</v>
      </c>
      <c r="H26" s="274">
        <v>0</v>
      </c>
      <c r="I26" s="274">
        <v>0</v>
      </c>
      <c r="J26" s="274">
        <v>0</v>
      </c>
    </row>
    <row r="27" s="266" customFormat="1" ht="24" customHeight="1" spans="1:10">
      <c r="A27" s="272" t="s">
        <v>128</v>
      </c>
      <c r="B27" s="273"/>
      <c r="C27" s="273"/>
      <c r="D27" s="273" t="s">
        <v>129</v>
      </c>
      <c r="E27" s="274">
        <v>3161.32</v>
      </c>
      <c r="F27" s="274">
        <v>3161.32</v>
      </c>
      <c r="G27" s="274">
        <v>0</v>
      </c>
      <c r="H27" s="274">
        <v>0</v>
      </c>
      <c r="I27" s="274">
        <v>0</v>
      </c>
      <c r="J27" s="274">
        <v>0</v>
      </c>
    </row>
    <row r="28" s="266" customFormat="1" ht="24" customHeight="1" spans="1:10">
      <c r="A28" s="272" t="s">
        <v>130</v>
      </c>
      <c r="B28" s="273"/>
      <c r="C28" s="273"/>
      <c r="D28" s="273" t="s">
        <v>131</v>
      </c>
      <c r="E28" s="274">
        <v>326776</v>
      </c>
      <c r="F28" s="274">
        <v>326776</v>
      </c>
      <c r="G28" s="274">
        <v>0</v>
      </c>
      <c r="H28" s="274">
        <v>0</v>
      </c>
      <c r="I28" s="274">
        <v>0</v>
      </c>
      <c r="J28" s="274">
        <v>0</v>
      </c>
    </row>
    <row r="29" s="266" customFormat="1" ht="24" customHeight="1" spans="1:10">
      <c r="A29" s="272" t="s">
        <v>132</v>
      </c>
      <c r="B29" s="273"/>
      <c r="C29" s="273"/>
      <c r="D29" s="273" t="s">
        <v>133</v>
      </c>
      <c r="E29" s="274">
        <v>326776</v>
      </c>
      <c r="F29" s="274">
        <v>326776</v>
      </c>
      <c r="G29" s="274">
        <v>0</v>
      </c>
      <c r="H29" s="274">
        <v>0</v>
      </c>
      <c r="I29" s="274">
        <v>0</v>
      </c>
      <c r="J29" s="274">
        <v>0</v>
      </c>
    </row>
    <row r="30" s="266" customFormat="1" ht="24" customHeight="1" spans="1:10">
      <c r="A30" s="272" t="s">
        <v>134</v>
      </c>
      <c r="B30" s="273"/>
      <c r="C30" s="273"/>
      <c r="D30" s="273" t="s">
        <v>135</v>
      </c>
      <c r="E30" s="274">
        <v>326776</v>
      </c>
      <c r="F30" s="274">
        <v>326776</v>
      </c>
      <c r="G30" s="274">
        <v>0</v>
      </c>
      <c r="H30" s="274">
        <v>0</v>
      </c>
      <c r="I30" s="274">
        <v>0</v>
      </c>
      <c r="J30" s="274">
        <v>0</v>
      </c>
    </row>
    <row r="31" s="130" customFormat="1" ht="20.25" customHeight="1" spans="1:10">
      <c r="A31" s="275" t="s">
        <v>150</v>
      </c>
      <c r="B31" s="275"/>
      <c r="C31" s="275"/>
      <c r="D31" s="275"/>
      <c r="E31" s="275"/>
      <c r="F31" s="275"/>
      <c r="G31" s="275"/>
      <c r="H31" s="275"/>
      <c r="I31" s="275"/>
      <c r="J31" s="275"/>
    </row>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19.9" customHeight="1"/>
    <row r="175" ht="19.9" customHeight="1"/>
    <row r="176" ht="19.9" customHeight="1"/>
    <row r="177" ht="19.9" customHeight="1"/>
  </sheetData>
  <mergeCells count="3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22" workbookViewId="0">
      <selection activeCell="G20" sqref="G20"/>
    </sheetView>
  </sheetViews>
  <sheetFormatPr defaultColWidth="9" defaultRowHeight="15.6"/>
  <cols>
    <col min="1" max="1" width="27.3981481481481" style="130" customWidth="1"/>
    <col min="2" max="2" width="5.39814814814815" style="130" customWidth="1"/>
    <col min="3" max="3" width="14.1111111111111" style="130" customWidth="1"/>
    <col min="4" max="4" width="45.25" style="130" customWidth="1"/>
    <col min="5" max="5" width="6" style="130" customWidth="1"/>
    <col min="6" max="6" width="19.1111111111111" style="130" customWidth="1"/>
    <col min="7" max="7" width="16.7777777777778" style="130" customWidth="1"/>
    <col min="8" max="9" width="12.2037037037037" style="130" customWidth="1"/>
    <col min="10" max="16384" width="9" style="130"/>
  </cols>
  <sheetData>
    <row r="1" ht="25.5" customHeight="1" spans="1:9">
      <c r="A1" s="170"/>
      <c r="B1" s="170"/>
      <c r="C1" s="170"/>
      <c r="D1" s="171" t="s">
        <v>151</v>
      </c>
      <c r="E1" s="170"/>
      <c r="F1" s="170"/>
      <c r="G1" s="170"/>
      <c r="H1" s="170"/>
      <c r="I1" s="170"/>
    </row>
    <row r="2" s="165" customFormat="1" ht="18" customHeight="1" spans="1:9">
      <c r="A2" s="170"/>
      <c r="B2" s="170"/>
      <c r="C2" s="170"/>
      <c r="D2" s="170"/>
      <c r="E2" s="170"/>
      <c r="F2" s="170"/>
      <c r="G2" s="170"/>
      <c r="H2" s="170"/>
      <c r="I2" s="183" t="s">
        <v>152</v>
      </c>
    </row>
    <row r="3" s="165" customFormat="1" ht="18" customHeight="1" spans="1:9">
      <c r="A3" s="96" t="s">
        <v>2</v>
      </c>
      <c r="B3" s="170"/>
      <c r="C3" s="170"/>
      <c r="D3" s="172"/>
      <c r="E3" s="170"/>
      <c r="F3" s="170"/>
      <c r="G3" s="170"/>
      <c r="H3" s="170"/>
      <c r="I3" s="183" t="s">
        <v>3</v>
      </c>
    </row>
    <row r="4" ht="18" customHeight="1" spans="1:9">
      <c r="A4" s="255" t="s">
        <v>153</v>
      </c>
      <c r="B4" s="256"/>
      <c r="C4" s="256"/>
      <c r="D4" s="256" t="s">
        <v>154</v>
      </c>
      <c r="E4" s="256"/>
      <c r="F4" s="256" t="s">
        <v>11</v>
      </c>
      <c r="G4" s="256" t="s">
        <v>11</v>
      </c>
      <c r="H4" s="256"/>
      <c r="I4" s="256" t="s">
        <v>11</v>
      </c>
    </row>
    <row r="5" ht="39.75" customHeight="1" spans="1:9">
      <c r="A5" s="257" t="s">
        <v>155</v>
      </c>
      <c r="B5" s="258" t="s">
        <v>7</v>
      </c>
      <c r="C5" s="258" t="s">
        <v>156</v>
      </c>
      <c r="D5" s="258" t="s">
        <v>157</v>
      </c>
      <c r="E5" s="258" t="s">
        <v>7</v>
      </c>
      <c r="F5" s="259" t="s">
        <v>99</v>
      </c>
      <c r="G5" s="258" t="s">
        <v>158</v>
      </c>
      <c r="H5" s="100" t="s">
        <v>159</v>
      </c>
      <c r="I5" s="100" t="s">
        <v>160</v>
      </c>
    </row>
    <row r="6" ht="18" customHeight="1" spans="1:9">
      <c r="A6" s="257"/>
      <c r="B6" s="258" t="s">
        <v>11</v>
      </c>
      <c r="C6" s="258" t="s">
        <v>11</v>
      </c>
      <c r="D6" s="258" t="s">
        <v>11</v>
      </c>
      <c r="E6" s="258" t="s">
        <v>11</v>
      </c>
      <c r="F6" s="259" t="s">
        <v>94</v>
      </c>
      <c r="G6" s="258" t="s">
        <v>158</v>
      </c>
      <c r="H6" s="100"/>
      <c r="I6" s="100"/>
    </row>
    <row r="7" ht="18" customHeight="1" spans="1:9">
      <c r="A7" s="260" t="s">
        <v>161</v>
      </c>
      <c r="B7" s="259" t="s">
        <v>11</v>
      </c>
      <c r="C7" s="259" t="s">
        <v>12</v>
      </c>
      <c r="D7" s="259" t="s">
        <v>161</v>
      </c>
      <c r="E7" s="259" t="s">
        <v>11</v>
      </c>
      <c r="F7" s="259" t="s">
        <v>13</v>
      </c>
      <c r="G7" s="259" t="s">
        <v>19</v>
      </c>
      <c r="H7" s="259" t="s">
        <v>22</v>
      </c>
      <c r="I7" s="259" t="s">
        <v>25</v>
      </c>
    </row>
    <row r="8" ht="18" customHeight="1" spans="1:9">
      <c r="A8" s="261" t="s">
        <v>162</v>
      </c>
      <c r="B8" s="259" t="s">
        <v>12</v>
      </c>
      <c r="C8" s="179">
        <v>4517651.75</v>
      </c>
      <c r="D8" s="178" t="s">
        <v>15</v>
      </c>
      <c r="E8" s="259">
        <v>33</v>
      </c>
      <c r="F8" s="179">
        <v>0</v>
      </c>
      <c r="G8" s="179">
        <v>0</v>
      </c>
      <c r="H8" s="179">
        <v>0</v>
      </c>
      <c r="I8" s="179">
        <v>0</v>
      </c>
    </row>
    <row r="9" ht="18" customHeight="1" spans="1:9">
      <c r="A9" s="261" t="s">
        <v>163</v>
      </c>
      <c r="B9" s="259" t="s">
        <v>13</v>
      </c>
      <c r="C9" s="179">
        <v>0</v>
      </c>
      <c r="D9" s="178" t="s">
        <v>17</v>
      </c>
      <c r="E9" s="259">
        <v>34</v>
      </c>
      <c r="F9" s="179">
        <v>0</v>
      </c>
      <c r="G9" s="179">
        <v>0</v>
      </c>
      <c r="H9" s="179">
        <v>0</v>
      </c>
      <c r="I9" s="179">
        <v>0</v>
      </c>
    </row>
    <row r="10" ht="18" customHeight="1" spans="1:9">
      <c r="A10" s="261" t="s">
        <v>164</v>
      </c>
      <c r="B10" s="259" t="s">
        <v>19</v>
      </c>
      <c r="C10" s="180">
        <v>0</v>
      </c>
      <c r="D10" s="178" t="s">
        <v>20</v>
      </c>
      <c r="E10" s="259">
        <v>35</v>
      </c>
      <c r="F10" s="179">
        <v>0</v>
      </c>
      <c r="G10" s="179">
        <v>0</v>
      </c>
      <c r="H10" s="179">
        <v>0</v>
      </c>
      <c r="I10" s="179">
        <v>0</v>
      </c>
    </row>
    <row r="11" ht="18" customHeight="1" spans="1:9">
      <c r="A11" s="261" t="s">
        <v>11</v>
      </c>
      <c r="B11" s="259" t="s">
        <v>22</v>
      </c>
      <c r="C11" s="180"/>
      <c r="D11" s="178" t="s">
        <v>23</v>
      </c>
      <c r="E11" s="259">
        <v>36</v>
      </c>
      <c r="F11" s="179">
        <v>0</v>
      </c>
      <c r="G11" s="179">
        <v>0</v>
      </c>
      <c r="H11" s="179">
        <v>0</v>
      </c>
      <c r="I11" s="179">
        <v>0</v>
      </c>
    </row>
    <row r="12" ht="18" customHeight="1" spans="1:9">
      <c r="A12" s="261" t="s">
        <v>11</v>
      </c>
      <c r="B12" s="259" t="s">
        <v>25</v>
      </c>
      <c r="C12" s="180"/>
      <c r="D12" s="178" t="s">
        <v>26</v>
      </c>
      <c r="E12" s="259">
        <v>37</v>
      </c>
      <c r="F12" s="179">
        <v>3723685.79</v>
      </c>
      <c r="G12" s="179">
        <v>3723685.79</v>
      </c>
      <c r="H12" s="179">
        <v>0</v>
      </c>
      <c r="I12" s="179">
        <v>0</v>
      </c>
    </row>
    <row r="13" ht="18" customHeight="1" spans="1:9">
      <c r="A13" s="261" t="s">
        <v>11</v>
      </c>
      <c r="B13" s="259" t="s">
        <v>28</v>
      </c>
      <c r="C13" s="180"/>
      <c r="D13" s="178" t="s">
        <v>29</v>
      </c>
      <c r="E13" s="259">
        <v>38</v>
      </c>
      <c r="F13" s="179">
        <v>0</v>
      </c>
      <c r="G13" s="179">
        <v>0</v>
      </c>
      <c r="H13" s="179">
        <v>0</v>
      </c>
      <c r="I13" s="179">
        <v>0</v>
      </c>
    </row>
    <row r="14" ht="18" customHeight="1" spans="1:9">
      <c r="A14" s="261" t="s">
        <v>11</v>
      </c>
      <c r="B14" s="259" t="s">
        <v>31</v>
      </c>
      <c r="C14" s="180"/>
      <c r="D14" s="178" t="s">
        <v>32</v>
      </c>
      <c r="E14" s="259">
        <v>39</v>
      </c>
      <c r="F14" s="179">
        <v>0</v>
      </c>
      <c r="G14" s="179">
        <v>0</v>
      </c>
      <c r="H14" s="179">
        <v>0</v>
      </c>
      <c r="I14" s="179">
        <v>0</v>
      </c>
    </row>
    <row r="15" ht="18" customHeight="1" spans="1:9">
      <c r="A15" s="261" t="s">
        <v>11</v>
      </c>
      <c r="B15" s="259" t="s">
        <v>34</v>
      </c>
      <c r="C15" s="180"/>
      <c r="D15" s="178" t="s">
        <v>35</v>
      </c>
      <c r="E15" s="259">
        <v>40</v>
      </c>
      <c r="F15" s="179">
        <v>350962.48</v>
      </c>
      <c r="G15" s="179">
        <v>350962.48</v>
      </c>
      <c r="H15" s="179">
        <v>0</v>
      </c>
      <c r="I15" s="179">
        <v>0</v>
      </c>
    </row>
    <row r="16" ht="18" customHeight="1" spans="1:9">
      <c r="A16" s="261" t="s">
        <v>11</v>
      </c>
      <c r="B16" s="259" t="s">
        <v>36</v>
      </c>
      <c r="C16" s="180"/>
      <c r="D16" s="178" t="s">
        <v>37</v>
      </c>
      <c r="E16" s="259">
        <v>41</v>
      </c>
      <c r="F16" s="179">
        <v>261687.56</v>
      </c>
      <c r="G16" s="179">
        <v>261687.56</v>
      </c>
      <c r="H16" s="179">
        <v>0</v>
      </c>
      <c r="I16" s="179">
        <v>0</v>
      </c>
    </row>
    <row r="17" ht="18" customHeight="1" spans="1:9">
      <c r="A17" s="261" t="s">
        <v>11</v>
      </c>
      <c r="B17" s="259" t="s">
        <v>38</v>
      </c>
      <c r="C17" s="180"/>
      <c r="D17" s="178" t="s">
        <v>39</v>
      </c>
      <c r="E17" s="259">
        <v>42</v>
      </c>
      <c r="F17" s="179">
        <v>0</v>
      </c>
      <c r="G17" s="179">
        <v>0</v>
      </c>
      <c r="H17" s="179">
        <v>0</v>
      </c>
      <c r="I17" s="179">
        <v>0</v>
      </c>
    </row>
    <row r="18" ht="18" customHeight="1" spans="1:9">
      <c r="A18" s="261" t="s">
        <v>11</v>
      </c>
      <c r="B18" s="259" t="s">
        <v>40</v>
      </c>
      <c r="C18" s="180"/>
      <c r="D18" s="178" t="s">
        <v>41</v>
      </c>
      <c r="E18" s="259">
        <v>43</v>
      </c>
      <c r="F18" s="179">
        <v>0</v>
      </c>
      <c r="G18" s="179">
        <v>0</v>
      </c>
      <c r="H18" s="179">
        <v>0</v>
      </c>
      <c r="I18" s="179">
        <v>0</v>
      </c>
    </row>
    <row r="19" ht="18" customHeight="1" spans="1:9">
      <c r="A19" s="261" t="s">
        <v>11</v>
      </c>
      <c r="B19" s="259" t="s">
        <v>42</v>
      </c>
      <c r="C19" s="180"/>
      <c r="D19" s="178" t="s">
        <v>43</v>
      </c>
      <c r="E19" s="259">
        <v>44</v>
      </c>
      <c r="F19" s="179">
        <v>0</v>
      </c>
      <c r="G19" s="179">
        <v>0</v>
      </c>
      <c r="H19" s="179">
        <v>0</v>
      </c>
      <c r="I19" s="179">
        <v>0</v>
      </c>
    </row>
    <row r="20" ht="18" customHeight="1" spans="1:9">
      <c r="A20" s="261" t="s">
        <v>11</v>
      </c>
      <c r="B20" s="259" t="s">
        <v>44</v>
      </c>
      <c r="C20" s="180"/>
      <c r="D20" s="178" t="s">
        <v>45</v>
      </c>
      <c r="E20" s="259">
        <v>45</v>
      </c>
      <c r="F20" s="179">
        <v>0</v>
      </c>
      <c r="G20" s="179">
        <v>0</v>
      </c>
      <c r="H20" s="179">
        <v>0</v>
      </c>
      <c r="I20" s="179">
        <v>0</v>
      </c>
    </row>
    <row r="21" ht="18" customHeight="1" spans="1:9">
      <c r="A21" s="261" t="s">
        <v>11</v>
      </c>
      <c r="B21" s="259" t="s">
        <v>46</v>
      </c>
      <c r="C21" s="180"/>
      <c r="D21" s="178" t="s">
        <v>47</v>
      </c>
      <c r="E21" s="259">
        <v>46</v>
      </c>
      <c r="F21" s="179">
        <v>0</v>
      </c>
      <c r="G21" s="179">
        <v>0</v>
      </c>
      <c r="H21" s="179">
        <v>0</v>
      </c>
      <c r="I21" s="179">
        <v>0</v>
      </c>
    </row>
    <row r="22" ht="18" customHeight="1" spans="1:9">
      <c r="A22" s="261" t="s">
        <v>11</v>
      </c>
      <c r="B22" s="259" t="s">
        <v>48</v>
      </c>
      <c r="C22" s="180"/>
      <c r="D22" s="178" t="s">
        <v>49</v>
      </c>
      <c r="E22" s="259">
        <v>47</v>
      </c>
      <c r="F22" s="179">
        <v>0</v>
      </c>
      <c r="G22" s="179">
        <v>0</v>
      </c>
      <c r="H22" s="179">
        <v>0</v>
      </c>
      <c r="I22" s="179">
        <v>0</v>
      </c>
    </row>
    <row r="23" ht="18" customHeight="1" spans="1:9">
      <c r="A23" s="261" t="s">
        <v>11</v>
      </c>
      <c r="B23" s="259" t="s">
        <v>50</v>
      </c>
      <c r="C23" s="180"/>
      <c r="D23" s="178" t="s">
        <v>51</v>
      </c>
      <c r="E23" s="259">
        <v>48</v>
      </c>
      <c r="F23" s="179">
        <v>0</v>
      </c>
      <c r="G23" s="179">
        <v>0</v>
      </c>
      <c r="H23" s="179">
        <v>0</v>
      </c>
      <c r="I23" s="179">
        <v>0</v>
      </c>
    </row>
    <row r="24" ht="18" customHeight="1" spans="1:9">
      <c r="A24" s="261" t="s">
        <v>11</v>
      </c>
      <c r="B24" s="259" t="s">
        <v>52</v>
      </c>
      <c r="C24" s="180"/>
      <c r="D24" s="178" t="s">
        <v>53</v>
      </c>
      <c r="E24" s="259">
        <v>49</v>
      </c>
      <c r="F24" s="179">
        <v>0</v>
      </c>
      <c r="G24" s="179">
        <v>0</v>
      </c>
      <c r="H24" s="179">
        <v>0</v>
      </c>
      <c r="I24" s="179">
        <v>0</v>
      </c>
    </row>
    <row r="25" ht="18" customHeight="1" spans="1:9">
      <c r="A25" s="261" t="s">
        <v>11</v>
      </c>
      <c r="B25" s="259" t="s">
        <v>54</v>
      </c>
      <c r="C25" s="180"/>
      <c r="D25" s="178" t="s">
        <v>55</v>
      </c>
      <c r="E25" s="259">
        <v>50</v>
      </c>
      <c r="F25" s="179">
        <v>0</v>
      </c>
      <c r="G25" s="179">
        <v>0</v>
      </c>
      <c r="H25" s="179">
        <v>0</v>
      </c>
      <c r="I25" s="179">
        <v>0</v>
      </c>
    </row>
    <row r="26" ht="18" customHeight="1" spans="1:9">
      <c r="A26" s="261" t="s">
        <v>11</v>
      </c>
      <c r="B26" s="259" t="s">
        <v>56</v>
      </c>
      <c r="C26" s="180"/>
      <c r="D26" s="178" t="s">
        <v>57</v>
      </c>
      <c r="E26" s="259">
        <v>51</v>
      </c>
      <c r="F26" s="179">
        <v>326776</v>
      </c>
      <c r="G26" s="179">
        <v>326776</v>
      </c>
      <c r="H26" s="179">
        <v>0</v>
      </c>
      <c r="I26" s="179">
        <v>0</v>
      </c>
    </row>
    <row r="27" ht="18" customHeight="1" spans="1:9">
      <c r="A27" s="261" t="s">
        <v>11</v>
      </c>
      <c r="B27" s="259" t="s">
        <v>58</v>
      </c>
      <c r="C27" s="180"/>
      <c r="D27" s="178" t="s">
        <v>59</v>
      </c>
      <c r="E27" s="259">
        <v>52</v>
      </c>
      <c r="F27" s="179">
        <v>0</v>
      </c>
      <c r="G27" s="179">
        <v>0</v>
      </c>
      <c r="H27" s="179">
        <v>0</v>
      </c>
      <c r="I27" s="179">
        <v>0</v>
      </c>
    </row>
    <row r="28" ht="18" customHeight="1" spans="1:9">
      <c r="A28" s="261" t="s">
        <v>11</v>
      </c>
      <c r="B28" s="259" t="s">
        <v>60</v>
      </c>
      <c r="C28" s="180"/>
      <c r="D28" s="178" t="s">
        <v>61</v>
      </c>
      <c r="E28" s="259">
        <v>53</v>
      </c>
      <c r="F28" s="179">
        <v>0</v>
      </c>
      <c r="G28" s="179">
        <v>0</v>
      </c>
      <c r="H28" s="179">
        <v>0</v>
      </c>
      <c r="I28" s="179">
        <v>0</v>
      </c>
    </row>
    <row r="29" ht="18" customHeight="1" spans="1:9">
      <c r="A29" s="261" t="s">
        <v>11</v>
      </c>
      <c r="B29" s="259" t="s">
        <v>62</v>
      </c>
      <c r="C29" s="180"/>
      <c r="D29" s="178" t="s">
        <v>63</v>
      </c>
      <c r="E29" s="259">
        <v>54</v>
      </c>
      <c r="F29" s="179">
        <v>0</v>
      </c>
      <c r="G29" s="179">
        <v>0</v>
      </c>
      <c r="H29" s="179">
        <v>0</v>
      </c>
      <c r="I29" s="179">
        <v>0</v>
      </c>
    </row>
    <row r="30" ht="18" customHeight="1" spans="1:9">
      <c r="A30" s="261" t="s">
        <v>11</v>
      </c>
      <c r="B30" s="259" t="s">
        <v>64</v>
      </c>
      <c r="C30" s="180"/>
      <c r="D30" s="178" t="s">
        <v>65</v>
      </c>
      <c r="E30" s="259">
        <v>55</v>
      </c>
      <c r="F30" s="179">
        <v>0</v>
      </c>
      <c r="G30" s="179">
        <v>0</v>
      </c>
      <c r="H30" s="179">
        <v>0</v>
      </c>
      <c r="I30" s="179">
        <v>0</v>
      </c>
    </row>
    <row r="31" ht="18" customHeight="1" spans="1:9">
      <c r="A31" s="261"/>
      <c r="B31" s="259" t="s">
        <v>66</v>
      </c>
      <c r="C31" s="180"/>
      <c r="D31" s="178" t="s">
        <v>67</v>
      </c>
      <c r="E31" s="259">
        <v>56</v>
      </c>
      <c r="F31" s="179">
        <v>0</v>
      </c>
      <c r="G31" s="179">
        <v>0</v>
      </c>
      <c r="H31" s="179">
        <v>0</v>
      </c>
      <c r="I31" s="179">
        <v>0</v>
      </c>
    </row>
    <row r="32" ht="18" customHeight="1" spans="1:9">
      <c r="A32" s="261"/>
      <c r="B32" s="259" t="s">
        <v>68</v>
      </c>
      <c r="C32" s="180"/>
      <c r="D32" s="262" t="s">
        <v>69</v>
      </c>
      <c r="E32" s="259">
        <v>57</v>
      </c>
      <c r="F32" s="179">
        <v>0</v>
      </c>
      <c r="G32" s="179">
        <v>0</v>
      </c>
      <c r="H32" s="179">
        <v>0</v>
      </c>
      <c r="I32" s="179">
        <v>0</v>
      </c>
    </row>
    <row r="33" ht="18" customHeight="1" spans="1:9">
      <c r="A33" s="261"/>
      <c r="B33" s="259" t="s">
        <v>70</v>
      </c>
      <c r="C33" s="180"/>
      <c r="D33" s="262" t="s">
        <v>71</v>
      </c>
      <c r="E33" s="259">
        <v>58</v>
      </c>
      <c r="F33" s="179">
        <v>0</v>
      </c>
      <c r="G33" s="179">
        <v>0</v>
      </c>
      <c r="H33" s="179">
        <v>0</v>
      </c>
      <c r="I33" s="179">
        <v>0</v>
      </c>
    </row>
    <row r="34" ht="18" customHeight="1" spans="1:9">
      <c r="A34" s="260" t="s">
        <v>72</v>
      </c>
      <c r="B34" s="259" t="s">
        <v>73</v>
      </c>
      <c r="C34" s="179">
        <v>4517651.75</v>
      </c>
      <c r="D34" s="259" t="s">
        <v>74</v>
      </c>
      <c r="E34" s="259">
        <v>59</v>
      </c>
      <c r="F34" s="263">
        <v>4663111.83</v>
      </c>
      <c r="G34" s="263">
        <v>4663111.83</v>
      </c>
      <c r="H34" s="179">
        <v>0</v>
      </c>
      <c r="I34" s="179">
        <v>0</v>
      </c>
    </row>
    <row r="35" ht="18" customHeight="1" spans="1:9">
      <c r="A35" s="261" t="s">
        <v>165</v>
      </c>
      <c r="B35" s="259" t="s">
        <v>76</v>
      </c>
      <c r="C35" s="179">
        <v>386985.61</v>
      </c>
      <c r="D35" s="262" t="s">
        <v>166</v>
      </c>
      <c r="E35" s="259">
        <v>60</v>
      </c>
      <c r="F35" s="263">
        <v>241525.53</v>
      </c>
      <c r="G35" s="263">
        <v>241525.53</v>
      </c>
      <c r="H35" s="179">
        <v>0</v>
      </c>
      <c r="I35" s="179">
        <v>0</v>
      </c>
    </row>
    <row r="36" ht="17.25" customHeight="1" spans="1:9">
      <c r="A36" s="261" t="s">
        <v>162</v>
      </c>
      <c r="B36" s="259" t="s">
        <v>79</v>
      </c>
      <c r="C36" s="179">
        <v>386985.61</v>
      </c>
      <c r="D36" s="262"/>
      <c r="E36" s="259">
        <v>61</v>
      </c>
      <c r="F36" s="263"/>
      <c r="G36" s="263"/>
      <c r="H36" s="180"/>
      <c r="I36" s="180">
        <v>0</v>
      </c>
    </row>
    <row r="37" ht="17.25" customHeight="1" spans="1:9">
      <c r="A37" s="261" t="s">
        <v>163</v>
      </c>
      <c r="B37" s="259" t="s">
        <v>82</v>
      </c>
      <c r="C37" s="179">
        <v>0</v>
      </c>
      <c r="D37" s="262" t="s">
        <v>11</v>
      </c>
      <c r="E37" s="259">
        <v>62</v>
      </c>
      <c r="F37" s="180"/>
      <c r="G37" s="180"/>
      <c r="H37" s="180"/>
      <c r="I37" s="180">
        <v>0</v>
      </c>
    </row>
    <row r="38" spans="1:9">
      <c r="A38" s="261" t="s">
        <v>164</v>
      </c>
      <c r="B38" s="259" t="s">
        <v>167</v>
      </c>
      <c r="C38" s="179">
        <v>0</v>
      </c>
      <c r="D38" s="262"/>
      <c r="E38" s="259">
        <v>63</v>
      </c>
      <c r="F38" s="180"/>
      <c r="G38" s="180"/>
      <c r="H38" s="180"/>
      <c r="I38" s="180">
        <v>0</v>
      </c>
    </row>
    <row r="39" s="130" customFormat="1" ht="17.25" customHeight="1" spans="1:9">
      <c r="A39" s="260" t="s">
        <v>81</v>
      </c>
      <c r="B39" s="259" t="s">
        <v>168</v>
      </c>
      <c r="C39" s="179">
        <v>4904637.36</v>
      </c>
      <c r="D39" s="259" t="s">
        <v>81</v>
      </c>
      <c r="E39" s="259">
        <v>64</v>
      </c>
      <c r="F39" s="179">
        <v>4904637.36</v>
      </c>
      <c r="G39" s="179">
        <v>4904637.36</v>
      </c>
      <c r="H39" s="179">
        <v>0</v>
      </c>
      <c r="I39" s="179">
        <v>0</v>
      </c>
    </row>
    <row r="40" spans="1:9">
      <c r="A40" s="264" t="s">
        <v>169</v>
      </c>
      <c r="B40" s="265"/>
      <c r="C40" s="265"/>
      <c r="D40" s="265"/>
      <c r="E40" s="265"/>
      <c r="F40" s="265"/>
      <c r="G40" s="265"/>
      <c r="H40" s="265"/>
      <c r="I40" s="265"/>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5"/>
  <sheetViews>
    <sheetView zoomScaleSheetLayoutView="60" workbookViewId="0">
      <pane xSplit="4" ySplit="1" topLeftCell="I20" activePane="bottomRight" state="frozen"/>
      <selection/>
      <selection pane="topRight"/>
      <selection pane="bottomLeft"/>
      <selection pane="bottomRight" activeCell="S30" sqref="S30"/>
    </sheetView>
  </sheetViews>
  <sheetFormatPr defaultColWidth="9" defaultRowHeight="14.25" customHeight="1"/>
  <cols>
    <col min="1" max="2" width="3.75" style="127" customWidth="1"/>
    <col min="3" max="3" width="5.25" style="127" customWidth="1"/>
    <col min="4" max="4" width="29.25" style="127" customWidth="1"/>
    <col min="5" max="5" width="14.1111111111111" style="127" customWidth="1"/>
    <col min="6" max="6" width="12.8796296296296" style="127" customWidth="1"/>
    <col min="7" max="7" width="14.5" style="127" customWidth="1"/>
    <col min="8" max="9" width="16.4444444444444" style="127" customWidth="1"/>
    <col min="10" max="10" width="11.75" style="127" customWidth="1"/>
    <col min="11" max="13" width="16.4444444444444" style="127" customWidth="1"/>
    <col min="14" max="14" width="13" style="127" customWidth="1"/>
    <col min="15" max="16" width="14.1111111111111" style="127" customWidth="1"/>
    <col min="17" max="17" width="8.25" style="127" customWidth="1"/>
    <col min="18" max="19" width="14.1111111111111" style="127" customWidth="1"/>
    <col min="20" max="20" width="8.25" style="127" customWidth="1"/>
    <col min="21" max="16384" width="9" style="127"/>
  </cols>
  <sheetData>
    <row r="1" ht="36" customHeight="1" spans="1:20">
      <c r="A1" s="211" t="s">
        <v>170</v>
      </c>
      <c r="B1" s="211"/>
      <c r="C1" s="211"/>
      <c r="D1" s="211"/>
      <c r="E1" s="211"/>
      <c r="F1" s="211"/>
      <c r="G1" s="211"/>
      <c r="H1" s="211"/>
      <c r="I1" s="211"/>
      <c r="J1" s="211"/>
      <c r="K1" s="211"/>
      <c r="L1" s="211"/>
      <c r="M1" s="211"/>
      <c r="N1" s="211"/>
      <c r="O1" s="211"/>
      <c r="P1" s="211"/>
      <c r="Q1" s="211"/>
      <c r="R1" s="211"/>
      <c r="S1" s="211"/>
      <c r="T1" s="211"/>
    </row>
    <row r="2" ht="19.5" customHeight="1" spans="1:20">
      <c r="A2" s="212"/>
      <c r="B2" s="212"/>
      <c r="C2" s="212"/>
      <c r="D2" s="212"/>
      <c r="E2" s="212"/>
      <c r="F2" s="212"/>
      <c r="G2" s="212"/>
      <c r="H2" s="212"/>
      <c r="I2" s="212"/>
      <c r="J2" s="212"/>
      <c r="K2" s="212"/>
      <c r="L2" s="212"/>
      <c r="M2" s="212"/>
      <c r="N2" s="212"/>
      <c r="O2" s="212"/>
      <c r="P2" s="234"/>
      <c r="Q2" s="248"/>
      <c r="R2" s="248"/>
      <c r="S2" s="133" t="s">
        <v>171</v>
      </c>
      <c r="T2" s="133"/>
    </row>
    <row r="3" s="208" customFormat="1" ht="19.5" customHeight="1" spans="1:20">
      <c r="A3" s="96" t="s">
        <v>2</v>
      </c>
      <c r="B3" s="96"/>
      <c r="C3" s="96"/>
      <c r="D3" s="96"/>
      <c r="E3" s="213"/>
      <c r="F3" s="213"/>
      <c r="G3" s="213"/>
      <c r="H3" s="213"/>
      <c r="I3" s="235"/>
      <c r="J3" s="235"/>
      <c r="K3" s="236"/>
      <c r="L3" s="236"/>
      <c r="M3" s="236"/>
      <c r="N3" s="237"/>
      <c r="O3" s="237"/>
      <c r="P3" s="238"/>
      <c r="Q3" s="249"/>
      <c r="R3" s="249"/>
      <c r="S3" s="197" t="s">
        <v>172</v>
      </c>
      <c r="T3" s="197"/>
    </row>
    <row r="4" s="149" customFormat="1" ht="39.75" customHeight="1" spans="1:20">
      <c r="A4" s="214" t="s">
        <v>6</v>
      </c>
      <c r="B4" s="214"/>
      <c r="C4" s="214"/>
      <c r="D4" s="214"/>
      <c r="E4" s="214" t="s">
        <v>173</v>
      </c>
      <c r="F4" s="214"/>
      <c r="G4" s="214"/>
      <c r="H4" s="215" t="s">
        <v>174</v>
      </c>
      <c r="I4" s="239"/>
      <c r="J4" s="240"/>
      <c r="K4" s="214" t="s">
        <v>175</v>
      </c>
      <c r="L4" s="214"/>
      <c r="M4" s="214"/>
      <c r="N4" s="214"/>
      <c r="O4" s="214"/>
      <c r="P4" s="241" t="s">
        <v>80</v>
      </c>
      <c r="Q4" s="241"/>
      <c r="R4" s="241"/>
      <c r="S4" s="241"/>
      <c r="T4" s="241"/>
    </row>
    <row r="5" s="150" customFormat="1" ht="26.25" customHeight="1" spans="1:20">
      <c r="A5" s="216" t="s">
        <v>176</v>
      </c>
      <c r="B5" s="217"/>
      <c r="C5" s="218"/>
      <c r="D5" s="219" t="s">
        <v>93</v>
      </c>
      <c r="E5" s="219" t="s">
        <v>99</v>
      </c>
      <c r="F5" s="219" t="s">
        <v>177</v>
      </c>
      <c r="G5" s="219" t="s">
        <v>178</v>
      </c>
      <c r="H5" s="220" t="s">
        <v>99</v>
      </c>
      <c r="I5" s="220" t="s">
        <v>139</v>
      </c>
      <c r="J5" s="219" t="s">
        <v>140</v>
      </c>
      <c r="K5" s="242" t="s">
        <v>99</v>
      </c>
      <c r="L5" s="215" t="s">
        <v>139</v>
      </c>
      <c r="M5" s="239"/>
      <c r="N5" s="243"/>
      <c r="O5" s="214" t="s">
        <v>140</v>
      </c>
      <c r="P5" s="244" t="s">
        <v>99</v>
      </c>
      <c r="Q5" s="241" t="s">
        <v>177</v>
      </c>
      <c r="R5" s="250" t="s">
        <v>178</v>
      </c>
      <c r="S5" s="251"/>
      <c r="T5" s="252"/>
    </row>
    <row r="6" s="150" customFormat="1" ht="36" customHeight="1" spans="1:20">
      <c r="A6" s="221"/>
      <c r="B6" s="222"/>
      <c r="C6" s="223"/>
      <c r="D6" s="224"/>
      <c r="E6" s="224"/>
      <c r="F6" s="224"/>
      <c r="G6" s="224"/>
      <c r="H6" s="166"/>
      <c r="I6" s="166"/>
      <c r="J6" s="224"/>
      <c r="K6" s="242"/>
      <c r="L6" s="166" t="s">
        <v>94</v>
      </c>
      <c r="M6" s="166" t="s">
        <v>179</v>
      </c>
      <c r="N6" s="166" t="s">
        <v>180</v>
      </c>
      <c r="O6" s="214"/>
      <c r="P6" s="244"/>
      <c r="Q6" s="241"/>
      <c r="R6" s="166" t="s">
        <v>94</v>
      </c>
      <c r="S6" s="244" t="s">
        <v>181</v>
      </c>
      <c r="T6" s="253" t="s">
        <v>182</v>
      </c>
    </row>
    <row r="7" s="150" customFormat="1" ht="22.5" customHeight="1" spans="1:20">
      <c r="A7" s="214" t="s">
        <v>96</v>
      </c>
      <c r="B7" s="214" t="s">
        <v>97</v>
      </c>
      <c r="C7" s="214" t="s">
        <v>98</v>
      </c>
      <c r="D7" s="214" t="s">
        <v>10</v>
      </c>
      <c r="E7" s="214">
        <v>1</v>
      </c>
      <c r="F7" s="214">
        <v>2</v>
      </c>
      <c r="G7" s="214">
        <v>3</v>
      </c>
      <c r="H7" s="214">
        <v>4</v>
      </c>
      <c r="I7" s="214">
        <v>5</v>
      </c>
      <c r="J7" s="214">
        <v>6</v>
      </c>
      <c r="K7" s="214">
        <v>7</v>
      </c>
      <c r="L7" s="214">
        <v>8</v>
      </c>
      <c r="M7" s="214">
        <v>9</v>
      </c>
      <c r="N7" s="214">
        <v>10</v>
      </c>
      <c r="O7" s="214">
        <v>11</v>
      </c>
      <c r="P7" s="214">
        <v>12</v>
      </c>
      <c r="Q7" s="214">
        <v>13</v>
      </c>
      <c r="R7" s="214">
        <v>14</v>
      </c>
      <c r="S7" s="214">
        <v>15</v>
      </c>
      <c r="T7" s="214">
        <v>16</v>
      </c>
    </row>
    <row r="8" s="150" customFormat="1" ht="22.5" customHeight="1" spans="1:20">
      <c r="A8" s="214"/>
      <c r="B8" s="214"/>
      <c r="C8" s="214"/>
      <c r="D8" s="214" t="s">
        <v>99</v>
      </c>
      <c r="E8" s="225">
        <v>386985.61</v>
      </c>
      <c r="F8" s="225">
        <v>0.18</v>
      </c>
      <c r="G8" s="225">
        <v>386985.43</v>
      </c>
      <c r="H8" s="225">
        <f>H9+H18+H25+H29</f>
        <v>4517651.75</v>
      </c>
      <c r="I8" s="225">
        <v>4459891.75</v>
      </c>
      <c r="J8" s="225">
        <v>57760</v>
      </c>
      <c r="K8" s="225">
        <v>4663111.83</v>
      </c>
      <c r="L8" s="225">
        <v>4459891.75</v>
      </c>
      <c r="M8" s="225">
        <v>4361265.41</v>
      </c>
      <c r="N8" s="225">
        <v>98626.34</v>
      </c>
      <c r="O8" s="225">
        <v>203220.08</v>
      </c>
      <c r="P8" s="245">
        <v>241525.53</v>
      </c>
      <c r="Q8" s="245">
        <v>0.18</v>
      </c>
      <c r="R8" s="245">
        <v>241525.35</v>
      </c>
      <c r="S8" s="245">
        <v>241525.35</v>
      </c>
      <c r="T8" s="246">
        <v>0</v>
      </c>
    </row>
    <row r="9" s="150" customFormat="1" ht="21.75" customHeight="1" spans="1:20">
      <c r="A9" s="226" t="s">
        <v>100</v>
      </c>
      <c r="B9" s="227"/>
      <c r="C9" s="228"/>
      <c r="D9" s="229" t="s">
        <v>101</v>
      </c>
      <c r="E9" s="225">
        <f>E10+E12+E14+E16</f>
        <v>386985.43</v>
      </c>
      <c r="F9" s="230">
        <f t="shared" ref="F9:T9" si="0">F10+F12+F14+F16</f>
        <v>0</v>
      </c>
      <c r="G9" s="225">
        <f t="shared" si="0"/>
        <v>386985.43</v>
      </c>
      <c r="H9" s="225">
        <f t="shared" si="0"/>
        <v>3578225.71</v>
      </c>
      <c r="I9" s="225">
        <f t="shared" si="0"/>
        <v>3556175.71</v>
      </c>
      <c r="J9" s="225">
        <f t="shared" si="0"/>
        <v>22050</v>
      </c>
      <c r="K9" s="225">
        <f t="shared" si="0"/>
        <v>3723685.79</v>
      </c>
      <c r="L9" s="225">
        <f t="shared" si="0"/>
        <v>3556175.71</v>
      </c>
      <c r="M9" s="225">
        <f t="shared" si="0"/>
        <v>3457549.37</v>
      </c>
      <c r="N9" s="225">
        <f t="shared" si="0"/>
        <v>98626.34</v>
      </c>
      <c r="O9" s="225">
        <f t="shared" si="0"/>
        <v>167510.08</v>
      </c>
      <c r="P9" s="225">
        <f t="shared" si="0"/>
        <v>241525.35</v>
      </c>
      <c r="Q9" s="230">
        <f t="shared" si="0"/>
        <v>0</v>
      </c>
      <c r="R9" s="225">
        <f t="shared" si="0"/>
        <v>241525.35</v>
      </c>
      <c r="S9" s="225">
        <f t="shared" si="0"/>
        <v>241525.35</v>
      </c>
      <c r="T9" s="230">
        <f t="shared" si="0"/>
        <v>0</v>
      </c>
    </row>
    <row r="10" s="150" customFormat="1" ht="21.75" customHeight="1" spans="1:20">
      <c r="A10" s="226" t="s">
        <v>144</v>
      </c>
      <c r="B10" s="227"/>
      <c r="C10" s="228"/>
      <c r="D10" s="229" t="s">
        <v>102</v>
      </c>
      <c r="E10" s="225">
        <v>3562</v>
      </c>
      <c r="F10" s="230">
        <v>0</v>
      </c>
      <c r="G10" s="225">
        <v>3562</v>
      </c>
      <c r="H10" s="230">
        <v>0</v>
      </c>
      <c r="I10" s="230">
        <v>0</v>
      </c>
      <c r="J10" s="230">
        <v>0</v>
      </c>
      <c r="K10" s="225">
        <v>3562</v>
      </c>
      <c r="L10" s="230">
        <v>0</v>
      </c>
      <c r="M10" s="230">
        <v>0</v>
      </c>
      <c r="N10" s="230">
        <v>0</v>
      </c>
      <c r="O10" s="225">
        <v>3562</v>
      </c>
      <c r="P10" s="246">
        <v>0</v>
      </c>
      <c r="Q10" s="246">
        <v>0</v>
      </c>
      <c r="R10" s="246">
        <v>0</v>
      </c>
      <c r="S10" s="246">
        <v>0</v>
      </c>
      <c r="T10" s="246">
        <v>0</v>
      </c>
    </row>
    <row r="11" s="150" customFormat="1" ht="21.75" customHeight="1" spans="1:20">
      <c r="A11" s="226" t="s">
        <v>103</v>
      </c>
      <c r="B11" s="227"/>
      <c r="C11" s="228"/>
      <c r="D11" s="229" t="s">
        <v>104</v>
      </c>
      <c r="E11" s="225">
        <v>3562</v>
      </c>
      <c r="F11" s="230">
        <v>0</v>
      </c>
      <c r="G11" s="225">
        <v>3562</v>
      </c>
      <c r="H11" s="230">
        <v>0</v>
      </c>
      <c r="I11" s="230">
        <v>0</v>
      </c>
      <c r="J11" s="230">
        <v>0</v>
      </c>
      <c r="K11" s="225">
        <v>3562</v>
      </c>
      <c r="L11" s="230">
        <v>0</v>
      </c>
      <c r="M11" s="230">
        <v>0</v>
      </c>
      <c r="N11" s="230">
        <v>0</v>
      </c>
      <c r="O11" s="225">
        <v>3562</v>
      </c>
      <c r="P11" s="246">
        <v>0</v>
      </c>
      <c r="Q11" s="246">
        <v>0</v>
      </c>
      <c r="R11" s="246">
        <v>0</v>
      </c>
      <c r="S11" s="246">
        <v>0</v>
      </c>
      <c r="T11" s="246">
        <v>0</v>
      </c>
    </row>
    <row r="12" s="150" customFormat="1" ht="24" customHeight="1" spans="1:20">
      <c r="A12" s="226" t="s">
        <v>105</v>
      </c>
      <c r="B12" s="227"/>
      <c r="C12" s="228"/>
      <c r="D12" s="229" t="s">
        <v>106</v>
      </c>
      <c r="E12" s="225">
        <f>E13</f>
        <v>23570</v>
      </c>
      <c r="F12" s="230">
        <f t="shared" ref="F12:T12" si="1">F13</f>
        <v>0</v>
      </c>
      <c r="G12" s="225">
        <f t="shared" si="1"/>
        <v>23570</v>
      </c>
      <c r="H12" s="225">
        <f t="shared" si="1"/>
        <v>3578225.71</v>
      </c>
      <c r="I12" s="225">
        <f t="shared" si="1"/>
        <v>3556175.71</v>
      </c>
      <c r="J12" s="225">
        <f t="shared" si="1"/>
        <v>22050</v>
      </c>
      <c r="K12" s="225">
        <f t="shared" si="1"/>
        <v>3601795.71</v>
      </c>
      <c r="L12" s="225">
        <f t="shared" si="1"/>
        <v>3556175.71</v>
      </c>
      <c r="M12" s="225">
        <f t="shared" si="1"/>
        <v>3457549.37</v>
      </c>
      <c r="N12" s="225">
        <f t="shared" si="1"/>
        <v>98626.34</v>
      </c>
      <c r="O12" s="225">
        <f t="shared" si="1"/>
        <v>45620</v>
      </c>
      <c r="P12" s="230">
        <f t="shared" si="1"/>
        <v>0</v>
      </c>
      <c r="Q12" s="230">
        <f t="shared" si="1"/>
        <v>0</v>
      </c>
      <c r="R12" s="230">
        <f t="shared" si="1"/>
        <v>0</v>
      </c>
      <c r="S12" s="230">
        <f t="shared" si="1"/>
        <v>0</v>
      </c>
      <c r="T12" s="230">
        <f t="shared" si="1"/>
        <v>0</v>
      </c>
    </row>
    <row r="13" s="150" customFormat="1" ht="21.75" customHeight="1" spans="1:20">
      <c r="A13" s="226" t="s">
        <v>107</v>
      </c>
      <c r="B13" s="227"/>
      <c r="C13" s="228"/>
      <c r="D13" s="229" t="s">
        <v>108</v>
      </c>
      <c r="E13" s="225">
        <v>23570</v>
      </c>
      <c r="F13" s="230">
        <v>0</v>
      </c>
      <c r="G13" s="225">
        <v>23570</v>
      </c>
      <c r="H13" s="225">
        <v>3578225.71</v>
      </c>
      <c r="I13" s="225">
        <v>3556175.71</v>
      </c>
      <c r="J13" s="225">
        <v>22050</v>
      </c>
      <c r="K13" s="225">
        <v>3601795.71</v>
      </c>
      <c r="L13" s="225">
        <v>3556175.71</v>
      </c>
      <c r="M13" s="225">
        <v>3457549.37</v>
      </c>
      <c r="N13" s="225">
        <v>98626.34</v>
      </c>
      <c r="O13" s="225">
        <v>45620</v>
      </c>
      <c r="P13" s="246">
        <v>0</v>
      </c>
      <c r="Q13" s="246">
        <v>0</v>
      </c>
      <c r="R13" s="246">
        <v>0</v>
      </c>
      <c r="S13" s="246">
        <v>0</v>
      </c>
      <c r="T13" s="246">
        <v>0</v>
      </c>
    </row>
    <row r="14" s="150" customFormat="1" ht="24" customHeight="1" spans="1:20">
      <c r="A14" s="226" t="s">
        <v>145</v>
      </c>
      <c r="B14" s="227"/>
      <c r="C14" s="228"/>
      <c r="D14" s="229" t="s">
        <v>146</v>
      </c>
      <c r="E14" s="225">
        <v>359853.43</v>
      </c>
      <c r="F14" s="230">
        <v>0</v>
      </c>
      <c r="G14" s="225">
        <v>359853.43</v>
      </c>
      <c r="H14" s="230">
        <v>0</v>
      </c>
      <c r="I14" s="230">
        <v>0</v>
      </c>
      <c r="J14" s="230">
        <v>0</v>
      </c>
      <c r="K14" s="225">
        <v>118328.08</v>
      </c>
      <c r="L14" s="230">
        <v>0</v>
      </c>
      <c r="M14" s="230">
        <v>0</v>
      </c>
      <c r="N14" s="230">
        <v>0</v>
      </c>
      <c r="O14" s="225">
        <v>118328.08</v>
      </c>
      <c r="P14" s="245">
        <v>241525.35</v>
      </c>
      <c r="Q14" s="246">
        <v>0</v>
      </c>
      <c r="R14" s="245">
        <v>241525.35</v>
      </c>
      <c r="S14" s="245">
        <v>241525.35</v>
      </c>
      <c r="T14" s="246">
        <v>0</v>
      </c>
    </row>
    <row r="15" s="150" customFormat="1" ht="24" customHeight="1" spans="1:20">
      <c r="A15" s="226" t="s">
        <v>147</v>
      </c>
      <c r="B15" s="227"/>
      <c r="C15" s="228"/>
      <c r="D15" s="229" t="s">
        <v>148</v>
      </c>
      <c r="E15" s="225">
        <v>359853.43</v>
      </c>
      <c r="F15" s="230">
        <v>0</v>
      </c>
      <c r="G15" s="225">
        <v>359853.43</v>
      </c>
      <c r="H15" s="230">
        <v>0</v>
      </c>
      <c r="I15" s="230">
        <v>0</v>
      </c>
      <c r="J15" s="230">
        <v>0</v>
      </c>
      <c r="K15" s="225">
        <v>118328.08</v>
      </c>
      <c r="L15" s="230">
        <v>0</v>
      </c>
      <c r="M15" s="230">
        <v>0</v>
      </c>
      <c r="N15" s="230">
        <v>0</v>
      </c>
      <c r="O15" s="225">
        <v>118328.08</v>
      </c>
      <c r="P15" s="245">
        <v>241525.35</v>
      </c>
      <c r="Q15" s="246">
        <v>0</v>
      </c>
      <c r="R15" s="245">
        <v>241525.35</v>
      </c>
      <c r="S15" s="245">
        <v>241525.35</v>
      </c>
      <c r="T15" s="246">
        <v>0</v>
      </c>
    </row>
    <row r="16" s="150" customFormat="1" ht="21.75" customHeight="1" spans="1:20">
      <c r="A16" s="226" t="s">
        <v>183</v>
      </c>
      <c r="B16" s="227"/>
      <c r="C16" s="228"/>
      <c r="D16" s="229" t="s">
        <v>184</v>
      </c>
      <c r="E16" s="230">
        <v>0</v>
      </c>
      <c r="F16" s="230">
        <v>0</v>
      </c>
      <c r="G16" s="230">
        <v>0</v>
      </c>
      <c r="H16" s="230">
        <v>0</v>
      </c>
      <c r="I16" s="230">
        <v>0</v>
      </c>
      <c r="J16" s="230">
        <v>0</v>
      </c>
      <c r="K16" s="230">
        <v>0</v>
      </c>
      <c r="L16" s="230">
        <v>0</v>
      </c>
      <c r="M16" s="230">
        <v>0</v>
      </c>
      <c r="N16" s="230">
        <v>0</v>
      </c>
      <c r="O16" s="230">
        <v>0</v>
      </c>
      <c r="P16" s="246">
        <v>0</v>
      </c>
      <c r="Q16" s="246">
        <v>0</v>
      </c>
      <c r="R16" s="246">
        <v>0</v>
      </c>
      <c r="S16" s="246">
        <v>0</v>
      </c>
      <c r="T16" s="246">
        <v>0</v>
      </c>
    </row>
    <row r="17" s="209" customFormat="1" ht="19.5" customHeight="1" spans="1:20">
      <c r="A17" s="226" t="s">
        <v>185</v>
      </c>
      <c r="B17" s="227"/>
      <c r="C17" s="228"/>
      <c r="D17" s="229" t="s">
        <v>184</v>
      </c>
      <c r="E17" s="231">
        <v>0</v>
      </c>
      <c r="F17" s="231">
        <v>0</v>
      </c>
      <c r="G17" s="231">
        <v>0</v>
      </c>
      <c r="H17" s="231">
        <v>0</v>
      </c>
      <c r="I17" s="231">
        <v>0</v>
      </c>
      <c r="J17" s="231">
        <v>0</v>
      </c>
      <c r="K17" s="231">
        <v>0</v>
      </c>
      <c r="L17" s="231">
        <v>0</v>
      </c>
      <c r="M17" s="231">
        <v>0</v>
      </c>
      <c r="N17" s="231">
        <v>0</v>
      </c>
      <c r="O17" s="231">
        <v>0</v>
      </c>
      <c r="P17" s="231">
        <v>0</v>
      </c>
      <c r="Q17" s="231">
        <v>0</v>
      </c>
      <c r="R17" s="231">
        <v>0</v>
      </c>
      <c r="S17" s="231">
        <v>0</v>
      </c>
      <c r="T17" s="231">
        <v>0</v>
      </c>
    </row>
    <row r="18" s="150" customFormat="1" ht="27" customHeight="1" spans="1:20">
      <c r="A18" s="226" t="s">
        <v>109</v>
      </c>
      <c r="B18" s="227"/>
      <c r="C18" s="228"/>
      <c r="D18" s="229" t="s">
        <v>110</v>
      </c>
      <c r="E18" s="230">
        <f>E19+E21+E23</f>
        <v>0</v>
      </c>
      <c r="F18" s="230">
        <f t="shared" ref="F18:T18" si="2">F19+F21+F23</f>
        <v>0</v>
      </c>
      <c r="G18" s="230">
        <f t="shared" si="2"/>
        <v>0</v>
      </c>
      <c r="H18" s="225">
        <f t="shared" si="2"/>
        <v>350962.48</v>
      </c>
      <c r="I18" s="225">
        <f t="shared" si="2"/>
        <v>315252.48</v>
      </c>
      <c r="J18" s="225">
        <f t="shared" si="2"/>
        <v>35710</v>
      </c>
      <c r="K18" s="225">
        <f t="shared" si="2"/>
        <v>350962.48</v>
      </c>
      <c r="L18" s="225">
        <f t="shared" si="2"/>
        <v>315252.48</v>
      </c>
      <c r="M18" s="225">
        <f t="shared" si="2"/>
        <v>315252.48</v>
      </c>
      <c r="N18" s="230">
        <f t="shared" si="2"/>
        <v>0</v>
      </c>
      <c r="O18" s="225">
        <f t="shared" si="2"/>
        <v>35710</v>
      </c>
      <c r="P18" s="230">
        <f t="shared" si="2"/>
        <v>0</v>
      </c>
      <c r="Q18" s="230">
        <f t="shared" si="2"/>
        <v>0</v>
      </c>
      <c r="R18" s="230">
        <f t="shared" si="2"/>
        <v>0</v>
      </c>
      <c r="S18" s="230">
        <f t="shared" si="2"/>
        <v>0</v>
      </c>
      <c r="T18" s="230">
        <f t="shared" si="2"/>
        <v>0</v>
      </c>
    </row>
    <row r="19" s="150" customFormat="1" ht="25" customHeight="1" spans="1:20">
      <c r="A19" s="226" t="s">
        <v>111</v>
      </c>
      <c r="B19" s="227"/>
      <c r="C19" s="228"/>
      <c r="D19" s="229" t="s">
        <v>112</v>
      </c>
      <c r="E19" s="230">
        <f>E20</f>
        <v>0</v>
      </c>
      <c r="F19" s="230">
        <f t="shared" ref="F19:T19" si="3">F20</f>
        <v>0</v>
      </c>
      <c r="G19" s="230">
        <f t="shared" si="3"/>
        <v>0</v>
      </c>
      <c r="H19" s="225">
        <f t="shared" si="3"/>
        <v>3675</v>
      </c>
      <c r="I19" s="230">
        <f t="shared" si="3"/>
        <v>0</v>
      </c>
      <c r="J19" s="225">
        <f t="shared" si="3"/>
        <v>3675</v>
      </c>
      <c r="K19" s="225">
        <f t="shared" si="3"/>
        <v>3675</v>
      </c>
      <c r="L19" s="230">
        <f t="shared" si="3"/>
        <v>0</v>
      </c>
      <c r="M19" s="230">
        <f t="shared" si="3"/>
        <v>0</v>
      </c>
      <c r="N19" s="230">
        <f t="shared" si="3"/>
        <v>0</v>
      </c>
      <c r="O19" s="225">
        <f t="shared" si="3"/>
        <v>3675</v>
      </c>
      <c r="P19" s="230">
        <f t="shared" si="3"/>
        <v>0</v>
      </c>
      <c r="Q19" s="230">
        <f t="shared" si="3"/>
        <v>0</v>
      </c>
      <c r="R19" s="230">
        <f t="shared" si="3"/>
        <v>0</v>
      </c>
      <c r="S19" s="230">
        <f t="shared" si="3"/>
        <v>0</v>
      </c>
      <c r="T19" s="230">
        <f t="shared" si="3"/>
        <v>0</v>
      </c>
    </row>
    <row r="20" s="150" customFormat="1" ht="33" customHeight="1" spans="1:20">
      <c r="A20" s="226" t="s">
        <v>113</v>
      </c>
      <c r="B20" s="227"/>
      <c r="C20" s="228"/>
      <c r="D20" s="229" t="s">
        <v>114</v>
      </c>
      <c r="E20" s="230">
        <v>0</v>
      </c>
      <c r="F20" s="230">
        <v>0</v>
      </c>
      <c r="G20" s="230">
        <v>0</v>
      </c>
      <c r="H20" s="225">
        <v>3675</v>
      </c>
      <c r="I20" s="230">
        <v>0</v>
      </c>
      <c r="J20" s="225">
        <v>3675</v>
      </c>
      <c r="K20" s="225">
        <v>3675</v>
      </c>
      <c r="L20" s="230">
        <v>0</v>
      </c>
      <c r="M20" s="230">
        <v>0</v>
      </c>
      <c r="N20" s="230">
        <v>0</v>
      </c>
      <c r="O20" s="225">
        <v>3675</v>
      </c>
      <c r="P20" s="246">
        <v>0</v>
      </c>
      <c r="Q20" s="246">
        <v>0</v>
      </c>
      <c r="R20" s="246">
        <v>0</v>
      </c>
      <c r="S20" s="246">
        <v>0</v>
      </c>
      <c r="T20" s="246">
        <v>0</v>
      </c>
    </row>
    <row r="21" s="150" customFormat="1" ht="33" customHeight="1" spans="1:20">
      <c r="A21" s="226" t="s">
        <v>115</v>
      </c>
      <c r="B21" s="227"/>
      <c r="C21" s="228"/>
      <c r="D21" s="229" t="s">
        <v>116</v>
      </c>
      <c r="E21" s="230">
        <f>E22</f>
        <v>0</v>
      </c>
      <c r="F21" s="230">
        <f t="shared" ref="F21:T21" si="4">F22</f>
        <v>0</v>
      </c>
      <c r="G21" s="230">
        <f t="shared" si="4"/>
        <v>0</v>
      </c>
      <c r="H21" s="225">
        <f t="shared" si="4"/>
        <v>315252.48</v>
      </c>
      <c r="I21" s="225">
        <f t="shared" si="4"/>
        <v>315252.48</v>
      </c>
      <c r="J21" s="230">
        <f t="shared" si="4"/>
        <v>0</v>
      </c>
      <c r="K21" s="225">
        <f t="shared" si="4"/>
        <v>315252.48</v>
      </c>
      <c r="L21" s="225">
        <f t="shared" si="4"/>
        <v>315252.48</v>
      </c>
      <c r="M21" s="225">
        <f t="shared" si="4"/>
        <v>315252.48</v>
      </c>
      <c r="N21" s="230">
        <f t="shared" si="4"/>
        <v>0</v>
      </c>
      <c r="O21" s="230">
        <f t="shared" si="4"/>
        <v>0</v>
      </c>
      <c r="P21" s="230">
        <f t="shared" si="4"/>
        <v>0</v>
      </c>
      <c r="Q21" s="230">
        <f t="shared" si="4"/>
        <v>0</v>
      </c>
      <c r="R21" s="230">
        <f t="shared" si="4"/>
        <v>0</v>
      </c>
      <c r="S21" s="230">
        <f t="shared" si="4"/>
        <v>0</v>
      </c>
      <c r="T21" s="230">
        <f t="shared" si="4"/>
        <v>0</v>
      </c>
    </row>
    <row r="22" s="150" customFormat="1" ht="33" customHeight="1" spans="1:20">
      <c r="A22" s="226" t="s">
        <v>117</v>
      </c>
      <c r="B22" s="227"/>
      <c r="C22" s="228"/>
      <c r="D22" s="229" t="s">
        <v>118</v>
      </c>
      <c r="E22" s="230">
        <v>0</v>
      </c>
      <c r="F22" s="230">
        <v>0</v>
      </c>
      <c r="G22" s="230">
        <v>0</v>
      </c>
      <c r="H22" s="225">
        <v>315252.48</v>
      </c>
      <c r="I22" s="225">
        <v>315252.48</v>
      </c>
      <c r="J22" s="230">
        <v>0</v>
      </c>
      <c r="K22" s="225">
        <v>315252.48</v>
      </c>
      <c r="L22" s="225">
        <v>315252.48</v>
      </c>
      <c r="M22" s="225">
        <v>315252.48</v>
      </c>
      <c r="N22" s="230">
        <v>0</v>
      </c>
      <c r="O22" s="230">
        <v>0</v>
      </c>
      <c r="P22" s="246">
        <v>0</v>
      </c>
      <c r="Q22" s="246">
        <v>0</v>
      </c>
      <c r="R22" s="246">
        <v>0</v>
      </c>
      <c r="S22" s="246">
        <v>0</v>
      </c>
      <c r="T22" s="246">
        <v>0</v>
      </c>
    </row>
    <row r="23" s="150" customFormat="1" ht="27" customHeight="1" spans="1:20">
      <c r="A23" s="226" t="s">
        <v>186</v>
      </c>
      <c r="B23" s="227"/>
      <c r="C23" s="228"/>
      <c r="D23" s="229" t="s">
        <v>187</v>
      </c>
      <c r="E23" s="230">
        <f>E24</f>
        <v>0</v>
      </c>
      <c r="F23" s="230">
        <f t="shared" ref="F23:T23" si="5">F24</f>
        <v>0</v>
      </c>
      <c r="G23" s="230">
        <f t="shared" si="5"/>
        <v>0</v>
      </c>
      <c r="H23" s="225">
        <f t="shared" si="5"/>
        <v>32035</v>
      </c>
      <c r="I23" s="230">
        <f t="shared" si="5"/>
        <v>0</v>
      </c>
      <c r="J23" s="225">
        <f t="shared" si="5"/>
        <v>32035</v>
      </c>
      <c r="K23" s="225">
        <f t="shared" si="5"/>
        <v>32035</v>
      </c>
      <c r="L23" s="230">
        <f t="shared" si="5"/>
        <v>0</v>
      </c>
      <c r="M23" s="230">
        <f t="shared" si="5"/>
        <v>0</v>
      </c>
      <c r="N23" s="230">
        <f t="shared" si="5"/>
        <v>0</v>
      </c>
      <c r="O23" s="225">
        <f t="shared" si="5"/>
        <v>32035</v>
      </c>
      <c r="P23" s="230">
        <f t="shared" si="5"/>
        <v>0</v>
      </c>
      <c r="Q23" s="230">
        <f t="shared" si="5"/>
        <v>0</v>
      </c>
      <c r="R23" s="230">
        <f t="shared" si="5"/>
        <v>0</v>
      </c>
      <c r="S23" s="230">
        <f t="shared" si="5"/>
        <v>0</v>
      </c>
      <c r="T23" s="230">
        <f t="shared" si="5"/>
        <v>0</v>
      </c>
    </row>
    <row r="24" s="150" customFormat="1" ht="27" customHeight="1" spans="1:20">
      <c r="A24" s="226" t="s">
        <v>120</v>
      </c>
      <c r="B24" s="227"/>
      <c r="C24" s="228"/>
      <c r="D24" s="229" t="s">
        <v>121</v>
      </c>
      <c r="E24" s="230">
        <v>0</v>
      </c>
      <c r="F24" s="230">
        <v>0</v>
      </c>
      <c r="G24" s="230">
        <v>0</v>
      </c>
      <c r="H24" s="225">
        <v>32035</v>
      </c>
      <c r="I24" s="230">
        <v>0</v>
      </c>
      <c r="J24" s="225">
        <v>32035</v>
      </c>
      <c r="K24" s="225">
        <v>32035</v>
      </c>
      <c r="L24" s="230">
        <v>0</v>
      </c>
      <c r="M24" s="230">
        <v>0</v>
      </c>
      <c r="N24" s="230">
        <v>0</v>
      </c>
      <c r="O24" s="225">
        <v>32035</v>
      </c>
      <c r="P24" s="246">
        <v>0</v>
      </c>
      <c r="Q24" s="246">
        <v>0</v>
      </c>
      <c r="R24" s="246">
        <v>0</v>
      </c>
      <c r="S24" s="246">
        <v>0</v>
      </c>
      <c r="T24" s="245">
        <v>0</v>
      </c>
    </row>
    <row r="25" s="150" customFormat="1" ht="27" customHeight="1" spans="1:20">
      <c r="A25" s="226" t="s">
        <v>122</v>
      </c>
      <c r="B25" s="227"/>
      <c r="C25" s="228"/>
      <c r="D25" s="229" t="s">
        <v>123</v>
      </c>
      <c r="E25" s="225">
        <f>E26</f>
        <v>0.18</v>
      </c>
      <c r="F25" s="225">
        <f t="shared" ref="F25:T25" si="6">F26</f>
        <v>0.18</v>
      </c>
      <c r="G25" s="230">
        <f t="shared" si="6"/>
        <v>0</v>
      </c>
      <c r="H25" s="225">
        <f t="shared" si="6"/>
        <v>261687.56</v>
      </c>
      <c r="I25" s="225">
        <f t="shared" si="6"/>
        <v>261687.56</v>
      </c>
      <c r="J25" s="230">
        <f t="shared" si="6"/>
        <v>0</v>
      </c>
      <c r="K25" s="225">
        <f t="shared" si="6"/>
        <v>261687.56</v>
      </c>
      <c r="L25" s="225">
        <f t="shared" si="6"/>
        <v>261687.56</v>
      </c>
      <c r="M25" s="225">
        <f t="shared" si="6"/>
        <v>261687.56</v>
      </c>
      <c r="N25" s="230">
        <f t="shared" si="6"/>
        <v>0</v>
      </c>
      <c r="O25" s="230">
        <f t="shared" si="6"/>
        <v>0</v>
      </c>
      <c r="P25" s="225">
        <f t="shared" si="6"/>
        <v>0.18</v>
      </c>
      <c r="Q25" s="225">
        <f t="shared" si="6"/>
        <v>0.18</v>
      </c>
      <c r="R25" s="230">
        <f t="shared" si="6"/>
        <v>0</v>
      </c>
      <c r="S25" s="230">
        <f t="shared" si="6"/>
        <v>0</v>
      </c>
      <c r="T25" s="230">
        <f t="shared" si="6"/>
        <v>0</v>
      </c>
    </row>
    <row r="26" s="150" customFormat="1" ht="22" customHeight="1" spans="1:20">
      <c r="A26" s="226" t="s">
        <v>124</v>
      </c>
      <c r="B26" s="227"/>
      <c r="C26" s="228"/>
      <c r="D26" s="229" t="s">
        <v>125</v>
      </c>
      <c r="E26" s="225">
        <f>E28+E27</f>
        <v>0.18</v>
      </c>
      <c r="F26" s="225">
        <f t="shared" ref="F26:T26" si="7">F28+F27</f>
        <v>0.18</v>
      </c>
      <c r="G26" s="230">
        <f t="shared" si="7"/>
        <v>0</v>
      </c>
      <c r="H26" s="225">
        <f t="shared" si="7"/>
        <v>261687.56</v>
      </c>
      <c r="I26" s="225">
        <f t="shared" si="7"/>
        <v>261687.56</v>
      </c>
      <c r="J26" s="230">
        <f t="shared" si="7"/>
        <v>0</v>
      </c>
      <c r="K26" s="225">
        <f t="shared" si="7"/>
        <v>261687.56</v>
      </c>
      <c r="L26" s="225">
        <f t="shared" si="7"/>
        <v>261687.56</v>
      </c>
      <c r="M26" s="225">
        <f t="shared" si="7"/>
        <v>261687.56</v>
      </c>
      <c r="N26" s="230">
        <f t="shared" si="7"/>
        <v>0</v>
      </c>
      <c r="O26" s="230">
        <f t="shared" si="7"/>
        <v>0</v>
      </c>
      <c r="P26" s="225">
        <f t="shared" si="7"/>
        <v>0.18</v>
      </c>
      <c r="Q26" s="225">
        <f t="shared" si="7"/>
        <v>0.18</v>
      </c>
      <c r="R26" s="230">
        <f t="shared" si="7"/>
        <v>0</v>
      </c>
      <c r="S26" s="230">
        <f t="shared" si="7"/>
        <v>0</v>
      </c>
      <c r="T26" s="230">
        <f t="shared" si="7"/>
        <v>0</v>
      </c>
    </row>
    <row r="27" s="150" customFormat="1" ht="23" customHeight="1" spans="1:20">
      <c r="A27" s="226" t="s">
        <v>126</v>
      </c>
      <c r="B27" s="227"/>
      <c r="C27" s="228"/>
      <c r="D27" s="229" t="s">
        <v>127</v>
      </c>
      <c r="E27" s="230">
        <v>0</v>
      </c>
      <c r="F27" s="230">
        <v>0</v>
      </c>
      <c r="G27" s="230">
        <v>0</v>
      </c>
      <c r="H27" s="225">
        <v>258526.24</v>
      </c>
      <c r="I27" s="225">
        <v>258526.24</v>
      </c>
      <c r="J27" s="230">
        <v>0</v>
      </c>
      <c r="K27" s="225">
        <v>258526.24</v>
      </c>
      <c r="L27" s="225">
        <v>258526.24</v>
      </c>
      <c r="M27" s="225">
        <v>258526.24</v>
      </c>
      <c r="N27" s="230">
        <v>0</v>
      </c>
      <c r="O27" s="230">
        <v>0</v>
      </c>
      <c r="P27" s="246">
        <v>0</v>
      </c>
      <c r="Q27" s="246">
        <v>0</v>
      </c>
      <c r="R27" s="246">
        <v>0</v>
      </c>
      <c r="S27" s="246">
        <v>0</v>
      </c>
      <c r="T27" s="246">
        <v>0</v>
      </c>
    </row>
    <row r="28" s="150" customFormat="1" ht="22" customHeight="1" spans="1:20">
      <c r="A28" s="226" t="s">
        <v>128</v>
      </c>
      <c r="B28" s="227"/>
      <c r="C28" s="228"/>
      <c r="D28" s="229" t="s">
        <v>129</v>
      </c>
      <c r="E28" s="225">
        <v>0.18</v>
      </c>
      <c r="F28" s="225">
        <v>0.18</v>
      </c>
      <c r="G28" s="230">
        <v>0</v>
      </c>
      <c r="H28" s="225">
        <v>3161.32</v>
      </c>
      <c r="I28" s="225">
        <v>3161.32</v>
      </c>
      <c r="J28" s="230">
        <v>0</v>
      </c>
      <c r="K28" s="225">
        <v>3161.32</v>
      </c>
      <c r="L28" s="225">
        <v>3161.32</v>
      </c>
      <c r="M28" s="225">
        <v>3161.32</v>
      </c>
      <c r="N28" s="230">
        <v>0</v>
      </c>
      <c r="O28" s="230">
        <v>0</v>
      </c>
      <c r="P28" s="245">
        <v>0.18</v>
      </c>
      <c r="Q28" s="245">
        <v>0.18</v>
      </c>
      <c r="R28" s="246">
        <v>0</v>
      </c>
      <c r="S28" s="246">
        <v>0</v>
      </c>
      <c r="T28" s="246">
        <v>0</v>
      </c>
    </row>
    <row r="29" s="150" customFormat="1" ht="27" customHeight="1" spans="1:20">
      <c r="A29" s="226" t="s">
        <v>130</v>
      </c>
      <c r="B29" s="227"/>
      <c r="C29" s="228"/>
      <c r="D29" s="229" t="s">
        <v>131</v>
      </c>
      <c r="E29" s="230">
        <v>0</v>
      </c>
      <c r="F29" s="230">
        <v>0</v>
      </c>
      <c r="G29" s="230">
        <v>0</v>
      </c>
      <c r="H29" s="225">
        <v>326776</v>
      </c>
      <c r="I29" s="225">
        <v>326776</v>
      </c>
      <c r="J29" s="230">
        <v>0</v>
      </c>
      <c r="K29" s="225">
        <v>326776</v>
      </c>
      <c r="L29" s="225">
        <v>326776</v>
      </c>
      <c r="M29" s="225">
        <v>326776</v>
      </c>
      <c r="N29" s="230">
        <v>0</v>
      </c>
      <c r="O29" s="230">
        <v>0</v>
      </c>
      <c r="P29" s="246">
        <v>0</v>
      </c>
      <c r="Q29" s="246">
        <v>0</v>
      </c>
      <c r="R29" s="246">
        <v>0</v>
      </c>
      <c r="S29" s="246">
        <v>0</v>
      </c>
      <c r="T29" s="246">
        <v>0</v>
      </c>
    </row>
    <row r="30" s="150" customFormat="1" ht="27" customHeight="1" spans="1:20">
      <c r="A30" s="226" t="s">
        <v>132</v>
      </c>
      <c r="B30" s="227"/>
      <c r="C30" s="228"/>
      <c r="D30" s="229" t="s">
        <v>133</v>
      </c>
      <c r="E30" s="230">
        <v>0</v>
      </c>
      <c r="F30" s="230">
        <v>0</v>
      </c>
      <c r="G30" s="230">
        <v>0</v>
      </c>
      <c r="H30" s="225">
        <v>326776</v>
      </c>
      <c r="I30" s="225">
        <v>326776</v>
      </c>
      <c r="J30" s="230">
        <v>0</v>
      </c>
      <c r="K30" s="225">
        <v>326776</v>
      </c>
      <c r="L30" s="225">
        <v>326776</v>
      </c>
      <c r="M30" s="225">
        <v>326776</v>
      </c>
      <c r="N30" s="230">
        <v>0</v>
      </c>
      <c r="O30" s="230">
        <v>0</v>
      </c>
      <c r="P30" s="246">
        <v>0</v>
      </c>
      <c r="Q30" s="246">
        <v>0</v>
      </c>
      <c r="R30" s="246">
        <v>0</v>
      </c>
      <c r="S30" s="246">
        <v>0</v>
      </c>
      <c r="T30" s="246">
        <v>0</v>
      </c>
    </row>
    <row r="31" s="150" customFormat="1" ht="27" customHeight="1" spans="1:20">
      <c r="A31" s="226" t="s">
        <v>134</v>
      </c>
      <c r="B31" s="227"/>
      <c r="C31" s="228"/>
      <c r="D31" s="229" t="s">
        <v>135</v>
      </c>
      <c r="E31" s="230">
        <v>0</v>
      </c>
      <c r="F31" s="230">
        <v>0</v>
      </c>
      <c r="G31" s="230">
        <v>0</v>
      </c>
      <c r="H31" s="225">
        <v>326776</v>
      </c>
      <c r="I31" s="225">
        <v>326776</v>
      </c>
      <c r="J31" s="230">
        <v>0</v>
      </c>
      <c r="K31" s="225">
        <v>326776</v>
      </c>
      <c r="L31" s="225">
        <v>326776</v>
      </c>
      <c r="M31" s="225">
        <v>326776</v>
      </c>
      <c r="N31" s="230">
        <v>0</v>
      </c>
      <c r="O31" s="230">
        <v>0</v>
      </c>
      <c r="P31" s="246">
        <v>0</v>
      </c>
      <c r="Q31" s="246">
        <v>0</v>
      </c>
      <c r="R31" s="246">
        <v>0</v>
      </c>
      <c r="S31" s="246">
        <v>0</v>
      </c>
      <c r="T31" s="246">
        <v>0</v>
      </c>
    </row>
    <row r="32" s="210" customFormat="1" ht="24" customHeight="1" spans="1:19">
      <c r="A32" s="232" t="s">
        <v>188</v>
      </c>
      <c r="B32" s="233"/>
      <c r="C32" s="233"/>
      <c r="D32" s="233"/>
      <c r="E32" s="233"/>
      <c r="F32" s="233"/>
      <c r="G32" s="233"/>
      <c r="H32" s="233"/>
      <c r="I32" s="233"/>
      <c r="J32" s="233"/>
      <c r="K32" s="247"/>
      <c r="L32" s="247"/>
      <c r="M32" s="247"/>
      <c r="N32" s="247"/>
      <c r="O32" s="247"/>
      <c r="P32" s="247"/>
      <c r="Q32" s="247"/>
      <c r="R32" s="247"/>
      <c r="S32" s="247"/>
    </row>
    <row r="35" customHeight="1" spans="17:18">
      <c r="Q35" s="254"/>
      <c r="R35" s="254"/>
    </row>
  </sheetData>
  <mergeCells count="50">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S32"/>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61"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zoomScaleSheetLayoutView="60" topLeftCell="A15" workbookViewId="0">
      <selection activeCell="I40" sqref="I40"/>
    </sheetView>
  </sheetViews>
  <sheetFormatPr defaultColWidth="9" defaultRowHeight="15.6"/>
  <cols>
    <col min="1" max="1" width="8.62962962962963" style="130" customWidth="1"/>
    <col min="2" max="2" width="31.8796296296296" style="130" customWidth="1"/>
    <col min="3" max="3" width="14.1111111111111" style="130" customWidth="1"/>
    <col min="4" max="4" width="8.62962962962963" style="130" customWidth="1"/>
    <col min="5" max="5" width="21.3796296296296" style="130" customWidth="1"/>
    <col min="6" max="6" width="10.7777777777778" style="130" customWidth="1"/>
    <col min="7" max="7" width="8.62962962962963" style="130" customWidth="1"/>
    <col min="8" max="8" width="40.1296296296296" style="130" customWidth="1"/>
    <col min="9" max="9" width="13" style="130" customWidth="1"/>
    <col min="10" max="16384" width="9" style="130"/>
  </cols>
  <sheetData>
    <row r="1" s="189" customFormat="1" ht="22.2" spans="1:9">
      <c r="A1" s="195" t="s">
        <v>189</v>
      </c>
      <c r="B1" s="195"/>
      <c r="C1" s="195"/>
      <c r="D1" s="195"/>
      <c r="E1" s="195"/>
      <c r="F1" s="195"/>
      <c r="G1" s="195"/>
      <c r="H1" s="195"/>
      <c r="I1" s="195"/>
    </row>
    <row r="2" s="190" customFormat="1" ht="14.1" customHeight="1" spans="1:9">
      <c r="A2" s="196"/>
      <c r="B2" s="196"/>
      <c r="C2" s="196"/>
      <c r="D2" s="196"/>
      <c r="E2" s="196"/>
      <c r="F2" s="196"/>
      <c r="G2" s="196"/>
      <c r="H2" s="133" t="s">
        <v>190</v>
      </c>
      <c r="I2" s="133"/>
    </row>
    <row r="3" s="191" customFormat="1" ht="14.1" customHeight="1" spans="1:9">
      <c r="A3" s="96" t="s">
        <v>2</v>
      </c>
      <c r="B3" s="196"/>
      <c r="D3" s="196"/>
      <c r="E3" s="196"/>
      <c r="F3" s="196"/>
      <c r="G3" s="196"/>
      <c r="H3" s="197" t="s">
        <v>172</v>
      </c>
      <c r="I3" s="197"/>
    </row>
    <row r="4" s="192" customFormat="1" ht="14.1" customHeight="1" spans="1:9">
      <c r="A4" s="198" t="s">
        <v>179</v>
      </c>
      <c r="B4" s="184"/>
      <c r="C4" s="184"/>
      <c r="D4" s="184" t="s">
        <v>180</v>
      </c>
      <c r="E4" s="184"/>
      <c r="F4" s="184" t="s">
        <v>11</v>
      </c>
      <c r="G4" s="184" t="s">
        <v>11</v>
      </c>
      <c r="H4" s="184" t="s">
        <v>11</v>
      </c>
      <c r="I4" s="184" t="s">
        <v>11</v>
      </c>
    </row>
    <row r="5" s="192" customFormat="1" ht="14.1" customHeight="1" spans="1:9">
      <c r="A5" s="175" t="s">
        <v>191</v>
      </c>
      <c r="B5" s="176" t="s">
        <v>93</v>
      </c>
      <c r="C5" s="176" t="s">
        <v>8</v>
      </c>
      <c r="D5" s="176" t="s">
        <v>191</v>
      </c>
      <c r="E5" s="176" t="s">
        <v>93</v>
      </c>
      <c r="F5" s="176" t="s">
        <v>8</v>
      </c>
      <c r="G5" s="176" t="s">
        <v>191</v>
      </c>
      <c r="H5" s="176" t="s">
        <v>93</v>
      </c>
      <c r="I5" s="176" t="s">
        <v>8</v>
      </c>
    </row>
    <row r="6" s="192" customFormat="1" ht="14.1" customHeight="1" spans="1:9">
      <c r="A6" s="175"/>
      <c r="B6" s="176" t="s">
        <v>11</v>
      </c>
      <c r="C6" s="176" t="s">
        <v>11</v>
      </c>
      <c r="D6" s="176" t="s">
        <v>11</v>
      </c>
      <c r="E6" s="176" t="s">
        <v>11</v>
      </c>
      <c r="F6" s="176" t="s">
        <v>11</v>
      </c>
      <c r="G6" s="176" t="s">
        <v>11</v>
      </c>
      <c r="H6" s="176" t="s">
        <v>11</v>
      </c>
      <c r="I6" s="176" t="s">
        <v>11</v>
      </c>
    </row>
    <row r="7" s="192" customFormat="1" ht="14.1" customHeight="1" spans="1:9">
      <c r="A7" s="177" t="s">
        <v>192</v>
      </c>
      <c r="B7" s="178" t="s">
        <v>193</v>
      </c>
      <c r="C7" s="179">
        <v>4361265.41</v>
      </c>
      <c r="D7" s="178" t="s">
        <v>194</v>
      </c>
      <c r="E7" s="178" t="s">
        <v>195</v>
      </c>
      <c r="F7" s="179">
        <v>98626.34</v>
      </c>
      <c r="G7" s="178" t="s">
        <v>196</v>
      </c>
      <c r="H7" s="178" t="s">
        <v>197</v>
      </c>
      <c r="I7" s="179">
        <v>0</v>
      </c>
    </row>
    <row r="8" s="192" customFormat="1" ht="14.1" customHeight="1" spans="1:9">
      <c r="A8" s="177" t="s">
        <v>198</v>
      </c>
      <c r="B8" s="178" t="s">
        <v>199</v>
      </c>
      <c r="C8" s="179">
        <v>755016</v>
      </c>
      <c r="D8" s="178" t="s">
        <v>200</v>
      </c>
      <c r="E8" s="178" t="s">
        <v>201</v>
      </c>
      <c r="F8" s="179">
        <v>38758.94</v>
      </c>
      <c r="G8" s="178" t="s">
        <v>202</v>
      </c>
      <c r="H8" s="178" t="s">
        <v>203</v>
      </c>
      <c r="I8" s="179">
        <v>0</v>
      </c>
    </row>
    <row r="9" s="193" customFormat="1" ht="14.1" customHeight="1" spans="1:9">
      <c r="A9" s="177" t="s">
        <v>204</v>
      </c>
      <c r="B9" s="178" t="s">
        <v>205</v>
      </c>
      <c r="C9" s="179">
        <v>672160</v>
      </c>
      <c r="D9" s="178" t="s">
        <v>206</v>
      </c>
      <c r="E9" s="178" t="s">
        <v>207</v>
      </c>
      <c r="F9" s="179">
        <v>0</v>
      </c>
      <c r="G9" s="178" t="s">
        <v>208</v>
      </c>
      <c r="H9" s="178" t="s">
        <v>209</v>
      </c>
      <c r="I9" s="179">
        <v>0</v>
      </c>
    </row>
    <row r="10" s="193" customFormat="1" ht="14.1" customHeight="1" spans="1:9">
      <c r="A10" s="177" t="s">
        <v>210</v>
      </c>
      <c r="B10" s="178" t="s">
        <v>211</v>
      </c>
      <c r="C10" s="179">
        <v>663991.45</v>
      </c>
      <c r="D10" s="178" t="s">
        <v>212</v>
      </c>
      <c r="E10" s="178" t="s">
        <v>213</v>
      </c>
      <c r="F10" s="179">
        <v>0</v>
      </c>
      <c r="G10" s="178" t="s">
        <v>214</v>
      </c>
      <c r="H10" s="178" t="s">
        <v>215</v>
      </c>
      <c r="I10" s="179">
        <v>0</v>
      </c>
    </row>
    <row r="11" s="193" customFormat="1" ht="14.1" customHeight="1" spans="1:9">
      <c r="A11" s="177" t="s">
        <v>216</v>
      </c>
      <c r="B11" s="178" t="s">
        <v>217</v>
      </c>
      <c r="C11" s="179">
        <v>0</v>
      </c>
      <c r="D11" s="178" t="s">
        <v>218</v>
      </c>
      <c r="E11" s="178" t="s">
        <v>219</v>
      </c>
      <c r="F11" s="179">
        <v>0</v>
      </c>
      <c r="G11" s="178" t="s">
        <v>220</v>
      </c>
      <c r="H11" s="178" t="s">
        <v>221</v>
      </c>
      <c r="I11" s="179">
        <v>0</v>
      </c>
    </row>
    <row r="12" s="193" customFormat="1" ht="14.1" customHeight="1" spans="1:9">
      <c r="A12" s="177" t="s">
        <v>222</v>
      </c>
      <c r="B12" s="178" t="s">
        <v>223</v>
      </c>
      <c r="C12" s="179">
        <v>932696</v>
      </c>
      <c r="D12" s="178" t="s">
        <v>224</v>
      </c>
      <c r="E12" s="178" t="s">
        <v>225</v>
      </c>
      <c r="F12" s="179">
        <v>6900</v>
      </c>
      <c r="G12" s="178" t="s">
        <v>226</v>
      </c>
      <c r="H12" s="178" t="s">
        <v>227</v>
      </c>
      <c r="I12" s="179">
        <v>0</v>
      </c>
    </row>
    <row r="13" s="193" customFormat="1" ht="14.1" customHeight="1" spans="1:9">
      <c r="A13" s="177" t="s">
        <v>228</v>
      </c>
      <c r="B13" s="178" t="s">
        <v>229</v>
      </c>
      <c r="C13" s="179">
        <v>315252.48</v>
      </c>
      <c r="D13" s="178" t="s">
        <v>230</v>
      </c>
      <c r="E13" s="178" t="s">
        <v>231</v>
      </c>
      <c r="F13" s="179">
        <v>4967.4</v>
      </c>
      <c r="G13" s="178" t="s">
        <v>232</v>
      </c>
      <c r="H13" s="178" t="s">
        <v>233</v>
      </c>
      <c r="I13" s="179">
        <v>0</v>
      </c>
    </row>
    <row r="14" s="193" customFormat="1" ht="14.1" customHeight="1" spans="1:9">
      <c r="A14" s="177" t="s">
        <v>234</v>
      </c>
      <c r="B14" s="178" t="s">
        <v>235</v>
      </c>
      <c r="C14" s="179">
        <v>0</v>
      </c>
      <c r="D14" s="178" t="s">
        <v>236</v>
      </c>
      <c r="E14" s="178" t="s">
        <v>237</v>
      </c>
      <c r="F14" s="179">
        <v>0</v>
      </c>
      <c r="G14" s="178" t="s">
        <v>238</v>
      </c>
      <c r="H14" s="178" t="s">
        <v>239</v>
      </c>
      <c r="I14" s="179">
        <v>0</v>
      </c>
    </row>
    <row r="15" s="193" customFormat="1" ht="14.1" customHeight="1" spans="1:9">
      <c r="A15" s="177" t="s">
        <v>240</v>
      </c>
      <c r="B15" s="178" t="s">
        <v>241</v>
      </c>
      <c r="C15" s="179">
        <v>258526.24</v>
      </c>
      <c r="D15" s="178" t="s">
        <v>242</v>
      </c>
      <c r="E15" s="178" t="s">
        <v>243</v>
      </c>
      <c r="F15" s="179">
        <v>0</v>
      </c>
      <c r="G15" s="178" t="s">
        <v>244</v>
      </c>
      <c r="H15" s="178" t="s">
        <v>245</v>
      </c>
      <c r="I15" s="179">
        <v>0</v>
      </c>
    </row>
    <row r="16" s="193" customFormat="1" ht="14.1" customHeight="1" spans="1:9">
      <c r="A16" s="177" t="s">
        <v>246</v>
      </c>
      <c r="B16" s="178" t="s">
        <v>247</v>
      </c>
      <c r="C16" s="179">
        <v>0</v>
      </c>
      <c r="D16" s="178" t="s">
        <v>248</v>
      </c>
      <c r="E16" s="178" t="s">
        <v>249</v>
      </c>
      <c r="F16" s="179">
        <v>0</v>
      </c>
      <c r="G16" s="178" t="s">
        <v>250</v>
      </c>
      <c r="H16" s="178" t="s">
        <v>251</v>
      </c>
      <c r="I16" s="179">
        <v>0</v>
      </c>
    </row>
    <row r="17" s="193" customFormat="1" ht="14.1" customHeight="1" spans="1:9">
      <c r="A17" s="177" t="s">
        <v>252</v>
      </c>
      <c r="B17" s="178" t="s">
        <v>253</v>
      </c>
      <c r="C17" s="179">
        <v>27347.24</v>
      </c>
      <c r="D17" s="178" t="s">
        <v>254</v>
      </c>
      <c r="E17" s="178" t="s">
        <v>255</v>
      </c>
      <c r="F17" s="179">
        <v>0</v>
      </c>
      <c r="G17" s="178" t="s">
        <v>256</v>
      </c>
      <c r="H17" s="178" t="s">
        <v>257</v>
      </c>
      <c r="I17" s="179">
        <v>0</v>
      </c>
    </row>
    <row r="18" s="193" customFormat="1" ht="14.1" customHeight="1" spans="1:9">
      <c r="A18" s="177" t="s">
        <v>258</v>
      </c>
      <c r="B18" s="178" t="s">
        <v>259</v>
      </c>
      <c r="C18" s="179">
        <v>326776</v>
      </c>
      <c r="D18" s="178" t="s">
        <v>260</v>
      </c>
      <c r="E18" s="178" t="s">
        <v>261</v>
      </c>
      <c r="F18" s="179">
        <v>0</v>
      </c>
      <c r="G18" s="178" t="s">
        <v>262</v>
      </c>
      <c r="H18" s="178" t="s">
        <v>263</v>
      </c>
      <c r="I18" s="179">
        <v>0</v>
      </c>
    </row>
    <row r="19" s="193" customFormat="1" ht="14.1" customHeight="1" spans="1:9">
      <c r="A19" s="177" t="s">
        <v>264</v>
      </c>
      <c r="B19" s="178" t="s">
        <v>265</v>
      </c>
      <c r="C19" s="179">
        <v>0</v>
      </c>
      <c r="D19" s="178" t="s">
        <v>266</v>
      </c>
      <c r="E19" s="178" t="s">
        <v>267</v>
      </c>
      <c r="F19" s="179">
        <v>0</v>
      </c>
      <c r="G19" s="178" t="s">
        <v>268</v>
      </c>
      <c r="H19" s="178" t="s">
        <v>269</v>
      </c>
      <c r="I19" s="179">
        <v>0</v>
      </c>
    </row>
    <row r="20" s="193" customFormat="1" ht="14.1" customHeight="1" spans="1:9">
      <c r="A20" s="177" t="s">
        <v>270</v>
      </c>
      <c r="B20" s="178" t="s">
        <v>271</v>
      </c>
      <c r="C20" s="179">
        <v>409500</v>
      </c>
      <c r="D20" s="178" t="s">
        <v>272</v>
      </c>
      <c r="E20" s="178" t="s">
        <v>273</v>
      </c>
      <c r="F20" s="179">
        <v>0</v>
      </c>
      <c r="G20" s="178" t="s">
        <v>274</v>
      </c>
      <c r="H20" s="178" t="s">
        <v>275</v>
      </c>
      <c r="I20" s="179">
        <v>0</v>
      </c>
    </row>
    <row r="21" s="193" customFormat="1" ht="14.1" customHeight="1" spans="1:9">
      <c r="A21" s="177" t="s">
        <v>276</v>
      </c>
      <c r="B21" s="178" t="s">
        <v>277</v>
      </c>
      <c r="C21" s="179">
        <v>0</v>
      </c>
      <c r="D21" s="178" t="s">
        <v>278</v>
      </c>
      <c r="E21" s="178" t="s">
        <v>279</v>
      </c>
      <c r="F21" s="179">
        <v>0</v>
      </c>
      <c r="G21" s="178" t="s">
        <v>280</v>
      </c>
      <c r="H21" s="178" t="s">
        <v>281</v>
      </c>
      <c r="I21" s="179">
        <v>0</v>
      </c>
    </row>
    <row r="22" s="193" customFormat="1" ht="14.1" customHeight="1" spans="1:9">
      <c r="A22" s="177" t="s">
        <v>282</v>
      </c>
      <c r="B22" s="178" t="s">
        <v>283</v>
      </c>
      <c r="C22" s="179">
        <v>0</v>
      </c>
      <c r="D22" s="178" t="s">
        <v>284</v>
      </c>
      <c r="E22" s="178" t="s">
        <v>285</v>
      </c>
      <c r="F22" s="179">
        <v>0</v>
      </c>
      <c r="G22" s="178" t="s">
        <v>286</v>
      </c>
      <c r="H22" s="178" t="s">
        <v>287</v>
      </c>
      <c r="I22" s="179">
        <v>0</v>
      </c>
    </row>
    <row r="23" s="193" customFormat="1" ht="14.1" customHeight="1" spans="1:9">
      <c r="A23" s="177" t="s">
        <v>288</v>
      </c>
      <c r="B23" s="178" t="s">
        <v>289</v>
      </c>
      <c r="C23" s="179">
        <v>0</v>
      </c>
      <c r="D23" s="178" t="s">
        <v>290</v>
      </c>
      <c r="E23" s="178" t="s">
        <v>291</v>
      </c>
      <c r="F23" s="179">
        <v>0</v>
      </c>
      <c r="G23" s="178" t="s">
        <v>292</v>
      </c>
      <c r="H23" s="178" t="s">
        <v>293</v>
      </c>
      <c r="I23" s="179">
        <v>0</v>
      </c>
    </row>
    <row r="24" s="193" customFormat="1" ht="14.1" customHeight="1" spans="1:9">
      <c r="A24" s="177" t="s">
        <v>294</v>
      </c>
      <c r="B24" s="178" t="s">
        <v>295</v>
      </c>
      <c r="C24" s="179">
        <v>0</v>
      </c>
      <c r="D24" s="178" t="s">
        <v>296</v>
      </c>
      <c r="E24" s="178" t="s">
        <v>297</v>
      </c>
      <c r="F24" s="179">
        <v>0</v>
      </c>
      <c r="G24" s="178" t="s">
        <v>298</v>
      </c>
      <c r="H24" s="178" t="s">
        <v>299</v>
      </c>
      <c r="I24" s="179">
        <v>0</v>
      </c>
    </row>
    <row r="25" s="193" customFormat="1" ht="14.1" customHeight="1" spans="1:9">
      <c r="A25" s="177" t="s">
        <v>300</v>
      </c>
      <c r="B25" s="178" t="s">
        <v>301</v>
      </c>
      <c r="C25" s="179">
        <v>0</v>
      </c>
      <c r="D25" s="178" t="s">
        <v>302</v>
      </c>
      <c r="E25" s="178" t="s">
        <v>303</v>
      </c>
      <c r="F25" s="179">
        <v>0</v>
      </c>
      <c r="G25" s="178" t="s">
        <v>304</v>
      </c>
      <c r="H25" s="178" t="s">
        <v>305</v>
      </c>
      <c r="I25" s="179">
        <v>0</v>
      </c>
    </row>
    <row r="26" s="193" customFormat="1" ht="14.1" customHeight="1" spans="1:9">
      <c r="A26" s="177" t="s">
        <v>306</v>
      </c>
      <c r="B26" s="178" t="s">
        <v>307</v>
      </c>
      <c r="C26" s="179">
        <v>0</v>
      </c>
      <c r="D26" s="178" t="s">
        <v>308</v>
      </c>
      <c r="E26" s="178" t="s">
        <v>309</v>
      </c>
      <c r="F26" s="179">
        <v>0</v>
      </c>
      <c r="G26" s="178" t="s">
        <v>310</v>
      </c>
      <c r="H26" s="178" t="s">
        <v>311</v>
      </c>
      <c r="I26" s="179">
        <v>0</v>
      </c>
    </row>
    <row r="27" s="193" customFormat="1" ht="14.1" customHeight="1" spans="1:9">
      <c r="A27" s="177" t="s">
        <v>312</v>
      </c>
      <c r="B27" s="178" t="s">
        <v>313</v>
      </c>
      <c r="C27" s="179">
        <v>0</v>
      </c>
      <c r="D27" s="178" t="s">
        <v>314</v>
      </c>
      <c r="E27" s="178" t="s">
        <v>315</v>
      </c>
      <c r="F27" s="179">
        <v>0</v>
      </c>
      <c r="G27" s="178" t="s">
        <v>316</v>
      </c>
      <c r="H27" s="178" t="s">
        <v>317</v>
      </c>
      <c r="I27" s="179">
        <v>0</v>
      </c>
    </row>
    <row r="28" s="193" customFormat="1" ht="14.1" customHeight="1" spans="1:9">
      <c r="A28" s="177" t="s">
        <v>318</v>
      </c>
      <c r="B28" s="178" t="s">
        <v>319</v>
      </c>
      <c r="C28" s="179">
        <v>0</v>
      </c>
      <c r="D28" s="178" t="s">
        <v>320</v>
      </c>
      <c r="E28" s="178" t="s">
        <v>321</v>
      </c>
      <c r="F28" s="179">
        <v>0</v>
      </c>
      <c r="G28" s="178" t="s">
        <v>322</v>
      </c>
      <c r="H28" s="178" t="s">
        <v>323</v>
      </c>
      <c r="I28" s="179">
        <v>0</v>
      </c>
    </row>
    <row r="29" s="193" customFormat="1" ht="14.1" customHeight="1" spans="1:9">
      <c r="A29" s="177" t="s">
        <v>324</v>
      </c>
      <c r="B29" s="178" t="s">
        <v>325</v>
      </c>
      <c r="C29" s="179">
        <v>0</v>
      </c>
      <c r="D29" s="178" t="s">
        <v>326</v>
      </c>
      <c r="E29" s="178" t="s">
        <v>327</v>
      </c>
      <c r="F29" s="179">
        <v>0</v>
      </c>
      <c r="G29" s="178">
        <v>31206</v>
      </c>
      <c r="H29" s="178" t="s">
        <v>328</v>
      </c>
      <c r="I29" s="179">
        <v>0</v>
      </c>
    </row>
    <row r="30" s="193" customFormat="1" ht="14.1" customHeight="1" spans="1:9">
      <c r="A30" s="177" t="s">
        <v>329</v>
      </c>
      <c r="B30" s="178" t="s">
        <v>330</v>
      </c>
      <c r="C30" s="179">
        <v>0</v>
      </c>
      <c r="D30" s="178" t="s">
        <v>331</v>
      </c>
      <c r="E30" s="178" t="s">
        <v>332</v>
      </c>
      <c r="F30" s="179">
        <v>48000</v>
      </c>
      <c r="G30" s="178" t="s">
        <v>333</v>
      </c>
      <c r="H30" s="178" t="s">
        <v>334</v>
      </c>
      <c r="I30" s="179">
        <v>0</v>
      </c>
    </row>
    <row r="31" s="193" customFormat="1" ht="14.1" customHeight="1" spans="1:9">
      <c r="A31" s="177" t="s">
        <v>335</v>
      </c>
      <c r="B31" s="178" t="s">
        <v>336</v>
      </c>
      <c r="C31" s="179">
        <v>0</v>
      </c>
      <c r="D31" s="178" t="s">
        <v>337</v>
      </c>
      <c r="E31" s="178" t="s">
        <v>338</v>
      </c>
      <c r="F31" s="179">
        <v>0</v>
      </c>
      <c r="G31" s="178" t="s">
        <v>339</v>
      </c>
      <c r="H31" s="178" t="s">
        <v>340</v>
      </c>
      <c r="I31" s="179">
        <v>0</v>
      </c>
    </row>
    <row r="32" s="193" customFormat="1" ht="14.1" customHeight="1" spans="1:9">
      <c r="A32" s="177">
        <v>30311</v>
      </c>
      <c r="B32" s="178" t="s">
        <v>341</v>
      </c>
      <c r="C32" s="179">
        <v>0</v>
      </c>
      <c r="D32" s="178" t="s">
        <v>342</v>
      </c>
      <c r="E32" s="178" t="s">
        <v>343</v>
      </c>
      <c r="F32" s="179">
        <v>0</v>
      </c>
      <c r="G32" s="178" t="s">
        <v>344</v>
      </c>
      <c r="H32" s="178" t="s">
        <v>345</v>
      </c>
      <c r="I32" s="179">
        <v>0</v>
      </c>
    </row>
    <row r="33" s="193" customFormat="1" ht="14.1" customHeight="1" spans="1:9">
      <c r="A33" s="177" t="s">
        <v>346</v>
      </c>
      <c r="B33" s="178" t="s">
        <v>347</v>
      </c>
      <c r="C33" s="180">
        <v>0</v>
      </c>
      <c r="D33" s="178" t="s">
        <v>348</v>
      </c>
      <c r="E33" s="178" t="s">
        <v>349</v>
      </c>
      <c r="F33" s="179">
        <v>0</v>
      </c>
      <c r="G33" s="178" t="s">
        <v>350</v>
      </c>
      <c r="H33" s="178" t="s">
        <v>351</v>
      </c>
      <c r="I33" s="179">
        <v>0</v>
      </c>
    </row>
    <row r="34" s="193" customFormat="1" ht="14.1" customHeight="1" spans="1:9">
      <c r="A34" s="177" t="s">
        <v>11</v>
      </c>
      <c r="B34" s="178" t="s">
        <v>11</v>
      </c>
      <c r="C34" s="180"/>
      <c r="D34" s="178" t="s">
        <v>352</v>
      </c>
      <c r="E34" s="178" t="s">
        <v>353</v>
      </c>
      <c r="F34" s="179">
        <v>0</v>
      </c>
      <c r="G34" s="178" t="s">
        <v>354</v>
      </c>
      <c r="H34" s="178" t="s">
        <v>355</v>
      </c>
      <c r="I34" s="179">
        <v>0</v>
      </c>
    </row>
    <row r="35" s="193" customFormat="1" ht="14.1" customHeight="1" spans="1:9">
      <c r="A35" s="177" t="s">
        <v>11</v>
      </c>
      <c r="B35" s="178" t="s">
        <v>11</v>
      </c>
      <c r="C35" s="180"/>
      <c r="D35" s="178" t="s">
        <v>356</v>
      </c>
      <c r="E35" s="178" t="s">
        <v>357</v>
      </c>
      <c r="F35" s="179">
        <v>0</v>
      </c>
      <c r="G35" s="178" t="s">
        <v>358</v>
      </c>
      <c r="H35" s="178" t="s">
        <v>359</v>
      </c>
      <c r="I35" s="179">
        <v>0</v>
      </c>
    </row>
    <row r="36" s="194" customFormat="1" ht="14.1" customHeight="1" spans="1:9">
      <c r="A36" s="199" t="s">
        <v>11</v>
      </c>
      <c r="B36" s="200" t="s">
        <v>11</v>
      </c>
      <c r="C36" s="201"/>
      <c r="D36" s="200" t="s">
        <v>360</v>
      </c>
      <c r="E36" s="200" t="s">
        <v>361</v>
      </c>
      <c r="F36" s="202">
        <v>0</v>
      </c>
      <c r="G36" s="200" t="s">
        <v>11</v>
      </c>
      <c r="H36" s="200" t="s">
        <v>11</v>
      </c>
      <c r="I36" s="202">
        <v>0</v>
      </c>
    </row>
    <row r="37" s="194" customFormat="1" ht="14.1" customHeight="1" spans="1:9">
      <c r="A37" s="107" t="s">
        <v>11</v>
      </c>
      <c r="B37" s="107" t="s">
        <v>11</v>
      </c>
      <c r="C37" s="203"/>
      <c r="D37" s="107" t="s">
        <v>362</v>
      </c>
      <c r="E37" s="107" t="s">
        <v>363</v>
      </c>
      <c r="F37" s="162">
        <v>0</v>
      </c>
      <c r="G37" s="107"/>
      <c r="H37" s="107"/>
      <c r="I37" s="107"/>
    </row>
    <row r="38" spans="1:9">
      <c r="A38" s="107" t="s">
        <v>11</v>
      </c>
      <c r="B38" s="107" t="s">
        <v>11</v>
      </c>
      <c r="C38" s="203"/>
      <c r="D38" s="107" t="s">
        <v>364</v>
      </c>
      <c r="E38" s="107" t="s">
        <v>365</v>
      </c>
      <c r="F38" s="162">
        <v>0</v>
      </c>
      <c r="G38" s="107" t="s">
        <v>11</v>
      </c>
      <c r="H38" s="107" t="s">
        <v>11</v>
      </c>
      <c r="I38" s="107"/>
    </row>
    <row r="39" spans="1:9">
      <c r="A39" s="107" t="s">
        <v>11</v>
      </c>
      <c r="B39" s="107" t="s">
        <v>11</v>
      </c>
      <c r="C39" s="203"/>
      <c r="D39" s="107" t="s">
        <v>366</v>
      </c>
      <c r="E39" s="107" t="s">
        <v>367</v>
      </c>
      <c r="F39" s="162">
        <v>0</v>
      </c>
      <c r="G39" s="107" t="s">
        <v>11</v>
      </c>
      <c r="H39" s="107" t="s">
        <v>11</v>
      </c>
      <c r="I39" s="107" t="s">
        <v>11</v>
      </c>
    </row>
    <row r="40" spans="1:9">
      <c r="A40" s="98" t="s">
        <v>368</v>
      </c>
      <c r="B40" s="98"/>
      <c r="C40" s="162">
        <v>4361265.41</v>
      </c>
      <c r="D40" s="204" t="s">
        <v>369</v>
      </c>
      <c r="E40" s="205"/>
      <c r="F40" s="205"/>
      <c r="G40" s="205"/>
      <c r="H40" s="206"/>
      <c r="I40" s="109">
        <v>98626.34</v>
      </c>
    </row>
    <row r="41" spans="1:9">
      <c r="A41" s="182" t="s">
        <v>370</v>
      </c>
      <c r="B41" s="182"/>
      <c r="C41" s="182" t="s">
        <v>11</v>
      </c>
      <c r="D41" s="182" t="s">
        <v>11</v>
      </c>
      <c r="E41" s="207" t="s">
        <v>11</v>
      </c>
      <c r="F41" s="207" t="s">
        <v>11</v>
      </c>
      <c r="G41" s="207" t="s">
        <v>11</v>
      </c>
      <c r="H41" s="182" t="s">
        <v>11</v>
      </c>
      <c r="I41" s="182"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C9" workbookViewId="0">
      <selection activeCell="J28" sqref="J28"/>
    </sheetView>
  </sheetViews>
  <sheetFormatPr defaultColWidth="7.99074074074074" defaultRowHeight="13.2"/>
  <cols>
    <col min="1" max="1" width="16.3333333333333" style="170" customWidth="1"/>
    <col min="2" max="2" width="30.4907407407407" style="170" customWidth="1"/>
    <col min="3" max="3" width="19.25" style="170" customWidth="1"/>
    <col min="4" max="4" width="12.0555555555556" style="170" customWidth="1"/>
    <col min="5" max="5" width="30.4907407407407" style="170" customWidth="1"/>
    <col min="6" max="9" width="19" style="170" customWidth="1"/>
    <col min="10" max="10" width="18.2777777777778" style="170" customWidth="1"/>
    <col min="11" max="11" width="25" style="170" customWidth="1"/>
    <col min="12" max="12" width="19.8796296296296" style="170" customWidth="1"/>
    <col min="13" max="16384" width="7.99074074074074" style="170"/>
  </cols>
  <sheetData>
    <row r="1" s="170" customFormat="1" ht="28.2" spans="1:12">
      <c r="A1" s="171" t="s">
        <v>371</v>
      </c>
      <c r="B1" s="171"/>
      <c r="C1" s="171"/>
      <c r="D1" s="171"/>
      <c r="E1" s="171"/>
      <c r="F1" s="171"/>
      <c r="G1" s="171"/>
      <c r="H1" s="171"/>
      <c r="I1" s="171"/>
      <c r="J1" s="171"/>
      <c r="K1" s="171"/>
      <c r="L1" s="171"/>
    </row>
    <row r="2" s="170" customFormat="1" spans="12:12">
      <c r="L2" s="183" t="s">
        <v>372</v>
      </c>
    </row>
    <row r="3" s="170" customFormat="1" ht="14.4" spans="1:12">
      <c r="A3" s="96" t="s">
        <v>2</v>
      </c>
      <c r="F3" s="172"/>
      <c r="G3" s="172"/>
      <c r="H3" s="172"/>
      <c r="I3" s="172"/>
      <c r="L3" s="183" t="s">
        <v>3</v>
      </c>
    </row>
    <row r="4" s="170" customFormat="1" ht="15.4" customHeight="1" spans="1:12">
      <c r="A4" s="173" t="s">
        <v>373</v>
      </c>
      <c r="B4" s="174"/>
      <c r="C4" s="174"/>
      <c r="D4" s="174"/>
      <c r="E4" s="174"/>
      <c r="F4" s="174"/>
      <c r="G4" s="174"/>
      <c r="H4" s="174"/>
      <c r="I4" s="174"/>
      <c r="J4" s="174"/>
      <c r="K4" s="174"/>
      <c r="L4" s="184"/>
    </row>
    <row r="5" s="170" customFormat="1" ht="15.4" customHeight="1" spans="1:12">
      <c r="A5" s="175" t="s">
        <v>191</v>
      </c>
      <c r="B5" s="176" t="s">
        <v>93</v>
      </c>
      <c r="C5" s="176" t="s">
        <v>8</v>
      </c>
      <c r="D5" s="176" t="s">
        <v>191</v>
      </c>
      <c r="E5" s="176" t="s">
        <v>93</v>
      </c>
      <c r="F5" s="176" t="s">
        <v>8</v>
      </c>
      <c r="G5" s="176" t="s">
        <v>191</v>
      </c>
      <c r="H5" s="176" t="s">
        <v>93</v>
      </c>
      <c r="I5" s="176" t="s">
        <v>8</v>
      </c>
      <c r="J5" s="176" t="s">
        <v>191</v>
      </c>
      <c r="K5" s="176" t="s">
        <v>93</v>
      </c>
      <c r="L5" s="176">
        <v>0</v>
      </c>
    </row>
    <row r="6" s="170" customFormat="1" ht="15.4" customHeight="1" spans="1:12">
      <c r="A6" s="175"/>
      <c r="B6" s="176"/>
      <c r="C6" s="176"/>
      <c r="D6" s="176"/>
      <c r="E6" s="176"/>
      <c r="F6" s="176"/>
      <c r="G6" s="176"/>
      <c r="H6" s="176"/>
      <c r="I6" s="176"/>
      <c r="J6" s="176"/>
      <c r="K6" s="176"/>
      <c r="L6" s="176"/>
    </row>
    <row r="7" s="170" customFormat="1" ht="15.4" customHeight="1" spans="1:12">
      <c r="A7" s="177" t="s">
        <v>192</v>
      </c>
      <c r="B7" s="178" t="s">
        <v>193</v>
      </c>
      <c r="C7" s="179">
        <v>0</v>
      </c>
      <c r="D7" s="178" t="s">
        <v>194</v>
      </c>
      <c r="E7" s="178" t="s">
        <v>195</v>
      </c>
      <c r="F7" s="179">
        <v>93701.08</v>
      </c>
      <c r="G7" s="178">
        <v>309</v>
      </c>
      <c r="H7" s="178" t="s">
        <v>374</v>
      </c>
      <c r="I7" s="179">
        <v>0</v>
      </c>
      <c r="J7" s="178">
        <v>311</v>
      </c>
      <c r="K7" s="178" t="s">
        <v>375</v>
      </c>
      <c r="L7" s="179">
        <v>0</v>
      </c>
    </row>
    <row r="8" s="170" customFormat="1" ht="15.4" customHeight="1" spans="1:12">
      <c r="A8" s="177" t="s">
        <v>198</v>
      </c>
      <c r="B8" s="178" t="s">
        <v>199</v>
      </c>
      <c r="C8" s="179">
        <v>0</v>
      </c>
      <c r="D8" s="178" t="s">
        <v>200</v>
      </c>
      <c r="E8" s="178" t="s">
        <v>201</v>
      </c>
      <c r="F8" s="179">
        <v>28881.9</v>
      </c>
      <c r="G8" s="178">
        <v>30901</v>
      </c>
      <c r="H8" s="178" t="s">
        <v>203</v>
      </c>
      <c r="I8" s="179">
        <v>0</v>
      </c>
      <c r="J8" s="185">
        <v>31101</v>
      </c>
      <c r="K8" s="185" t="s">
        <v>376</v>
      </c>
      <c r="L8" s="179">
        <v>0</v>
      </c>
    </row>
    <row r="9" s="170" customFormat="1" ht="15.4" customHeight="1" spans="1:12">
      <c r="A9" s="177" t="s">
        <v>204</v>
      </c>
      <c r="B9" s="178" t="s">
        <v>205</v>
      </c>
      <c r="C9" s="179">
        <v>0</v>
      </c>
      <c r="D9" s="178" t="s">
        <v>206</v>
      </c>
      <c r="E9" s="178" t="s">
        <v>207</v>
      </c>
      <c r="F9" s="179">
        <v>1830</v>
      </c>
      <c r="G9" s="178">
        <v>30902</v>
      </c>
      <c r="H9" s="178" t="s">
        <v>209</v>
      </c>
      <c r="I9" s="179">
        <v>0</v>
      </c>
      <c r="J9" s="178">
        <v>31199</v>
      </c>
      <c r="K9" s="178" t="s">
        <v>334</v>
      </c>
      <c r="L9" s="179">
        <v>0</v>
      </c>
    </row>
    <row r="10" s="170" customFormat="1" ht="15.4" customHeight="1" spans="1:12">
      <c r="A10" s="177" t="s">
        <v>210</v>
      </c>
      <c r="B10" s="178" t="s">
        <v>211</v>
      </c>
      <c r="C10" s="179">
        <v>0</v>
      </c>
      <c r="D10" s="178" t="s">
        <v>212</v>
      </c>
      <c r="E10" s="178" t="s">
        <v>213</v>
      </c>
      <c r="F10" s="179">
        <v>0</v>
      </c>
      <c r="G10" s="178">
        <v>30903</v>
      </c>
      <c r="H10" s="178" t="s">
        <v>215</v>
      </c>
      <c r="I10" s="179">
        <v>0</v>
      </c>
      <c r="J10" s="178" t="s">
        <v>298</v>
      </c>
      <c r="K10" s="178" t="s">
        <v>299</v>
      </c>
      <c r="L10" s="179">
        <v>0</v>
      </c>
    </row>
    <row r="11" s="170" customFormat="1" ht="15.4" customHeight="1" spans="1:12">
      <c r="A11" s="177" t="s">
        <v>216</v>
      </c>
      <c r="B11" s="178" t="s">
        <v>217</v>
      </c>
      <c r="C11" s="179">
        <v>0</v>
      </c>
      <c r="D11" s="178" t="s">
        <v>218</v>
      </c>
      <c r="E11" s="178" t="s">
        <v>219</v>
      </c>
      <c r="F11" s="179">
        <v>558</v>
      </c>
      <c r="G11" s="178">
        <v>30905</v>
      </c>
      <c r="H11" s="178" t="s">
        <v>221</v>
      </c>
      <c r="I11" s="179">
        <v>0</v>
      </c>
      <c r="J11" s="178" t="s">
        <v>304</v>
      </c>
      <c r="K11" s="178" t="s">
        <v>305</v>
      </c>
      <c r="L11" s="179">
        <v>0</v>
      </c>
    </row>
    <row r="12" s="170" customFormat="1" ht="15.4" customHeight="1" spans="1:12">
      <c r="A12" s="177" t="s">
        <v>222</v>
      </c>
      <c r="B12" s="178" t="s">
        <v>223</v>
      </c>
      <c r="C12" s="179">
        <v>0</v>
      </c>
      <c r="D12" s="178" t="s">
        <v>224</v>
      </c>
      <c r="E12" s="178" t="s">
        <v>225</v>
      </c>
      <c r="F12" s="179">
        <v>0</v>
      </c>
      <c r="G12" s="178">
        <v>30906</v>
      </c>
      <c r="H12" s="178" t="s">
        <v>227</v>
      </c>
      <c r="I12" s="179">
        <v>0</v>
      </c>
      <c r="J12" s="178" t="s">
        <v>310</v>
      </c>
      <c r="K12" s="178" t="s">
        <v>311</v>
      </c>
      <c r="L12" s="179">
        <v>0</v>
      </c>
    </row>
    <row r="13" s="170" customFormat="1" ht="15.4" customHeight="1" spans="1:12">
      <c r="A13" s="177" t="s">
        <v>228</v>
      </c>
      <c r="B13" s="178" t="s">
        <v>229</v>
      </c>
      <c r="C13" s="179">
        <v>0</v>
      </c>
      <c r="D13" s="178" t="s">
        <v>230</v>
      </c>
      <c r="E13" s="178" t="s">
        <v>231</v>
      </c>
      <c r="F13" s="179">
        <v>376.65</v>
      </c>
      <c r="G13" s="178">
        <v>30907</v>
      </c>
      <c r="H13" s="178" t="s">
        <v>233</v>
      </c>
      <c r="I13" s="179">
        <v>0</v>
      </c>
      <c r="J13" s="178" t="s">
        <v>316</v>
      </c>
      <c r="K13" s="178" t="s">
        <v>317</v>
      </c>
      <c r="L13" s="179">
        <v>0</v>
      </c>
    </row>
    <row r="14" s="170" customFormat="1" ht="15.4" customHeight="1" spans="1:12">
      <c r="A14" s="177" t="s">
        <v>234</v>
      </c>
      <c r="B14" s="178" t="s">
        <v>235</v>
      </c>
      <c r="C14" s="179">
        <v>0</v>
      </c>
      <c r="D14" s="178" t="s">
        <v>236</v>
      </c>
      <c r="E14" s="178" t="s">
        <v>237</v>
      </c>
      <c r="F14" s="179">
        <v>0</v>
      </c>
      <c r="G14" s="178">
        <v>30908</v>
      </c>
      <c r="H14" s="178" t="s">
        <v>239</v>
      </c>
      <c r="I14" s="179">
        <v>0</v>
      </c>
      <c r="J14" s="178" t="s">
        <v>322</v>
      </c>
      <c r="K14" s="178" t="s">
        <v>323</v>
      </c>
      <c r="L14" s="179">
        <v>0</v>
      </c>
    </row>
    <row r="15" s="170" customFormat="1" ht="15.4" customHeight="1" spans="1:12">
      <c r="A15" s="177" t="s">
        <v>240</v>
      </c>
      <c r="B15" s="178" t="s">
        <v>241</v>
      </c>
      <c r="C15" s="179">
        <v>0</v>
      </c>
      <c r="D15" s="178" t="s">
        <v>242</v>
      </c>
      <c r="E15" s="178" t="s">
        <v>243</v>
      </c>
      <c r="F15" s="179">
        <v>0</v>
      </c>
      <c r="G15" s="178">
        <v>30913</v>
      </c>
      <c r="H15" s="178" t="s">
        <v>269</v>
      </c>
      <c r="I15" s="179">
        <v>0</v>
      </c>
      <c r="J15" s="186">
        <v>31206</v>
      </c>
      <c r="K15" s="186" t="s">
        <v>328</v>
      </c>
      <c r="L15" s="187">
        <v>0</v>
      </c>
    </row>
    <row r="16" s="170" customFormat="1" ht="15.4" customHeight="1" spans="1:12">
      <c r="A16" s="177" t="s">
        <v>246</v>
      </c>
      <c r="B16" s="178" t="s">
        <v>247</v>
      </c>
      <c r="C16" s="179">
        <v>0</v>
      </c>
      <c r="D16" s="178" t="s">
        <v>248</v>
      </c>
      <c r="E16" s="178" t="s">
        <v>249</v>
      </c>
      <c r="F16" s="179">
        <v>0</v>
      </c>
      <c r="G16" s="178">
        <v>30919</v>
      </c>
      <c r="H16" s="178" t="s">
        <v>275</v>
      </c>
      <c r="I16" s="179">
        <v>0</v>
      </c>
      <c r="J16" s="178" t="s">
        <v>333</v>
      </c>
      <c r="K16" s="178" t="s">
        <v>334</v>
      </c>
      <c r="L16" s="179">
        <v>0</v>
      </c>
    </row>
    <row r="17" s="170" customFormat="1" ht="15.4" customHeight="1" spans="1:12">
      <c r="A17" s="177" t="s">
        <v>252</v>
      </c>
      <c r="B17" s="178" t="s">
        <v>253</v>
      </c>
      <c r="C17" s="179">
        <v>0</v>
      </c>
      <c r="D17" s="178" t="s">
        <v>254</v>
      </c>
      <c r="E17" s="178" t="s">
        <v>255</v>
      </c>
      <c r="F17" s="179">
        <v>0</v>
      </c>
      <c r="G17" s="178">
        <v>20921</v>
      </c>
      <c r="H17" s="178" t="s">
        <v>281</v>
      </c>
      <c r="I17" s="179">
        <v>0</v>
      </c>
      <c r="J17" s="188">
        <v>313</v>
      </c>
      <c r="K17" s="188" t="s">
        <v>377</v>
      </c>
      <c r="L17" s="179">
        <v>0</v>
      </c>
    </row>
    <row r="18" s="170" customFormat="1" ht="15.4" customHeight="1" spans="1:12">
      <c r="A18" s="177" t="s">
        <v>258</v>
      </c>
      <c r="B18" s="178" t="s">
        <v>259</v>
      </c>
      <c r="C18" s="179">
        <v>0</v>
      </c>
      <c r="D18" s="178" t="s">
        <v>260</v>
      </c>
      <c r="E18" s="178" t="s">
        <v>261</v>
      </c>
      <c r="F18" s="179">
        <v>0</v>
      </c>
      <c r="G18" s="178">
        <v>30922</v>
      </c>
      <c r="H18" s="178" t="s">
        <v>287</v>
      </c>
      <c r="I18" s="179">
        <v>0</v>
      </c>
      <c r="J18" s="188">
        <v>31302</v>
      </c>
      <c r="K18" s="188" t="s">
        <v>378</v>
      </c>
      <c r="L18" s="179">
        <v>0</v>
      </c>
    </row>
    <row r="19" s="170" customFormat="1" ht="15.4" customHeight="1" spans="1:12">
      <c r="A19" s="177" t="s">
        <v>264</v>
      </c>
      <c r="B19" s="178" t="s">
        <v>265</v>
      </c>
      <c r="C19" s="179">
        <v>0</v>
      </c>
      <c r="D19" s="178" t="s">
        <v>266</v>
      </c>
      <c r="E19" s="178" t="s">
        <v>267</v>
      </c>
      <c r="F19" s="179">
        <v>58492.53</v>
      </c>
      <c r="G19" s="178">
        <v>30999</v>
      </c>
      <c r="H19" s="178" t="s">
        <v>379</v>
      </c>
      <c r="I19" s="179">
        <v>0</v>
      </c>
      <c r="J19" s="188">
        <v>31303</v>
      </c>
      <c r="K19" s="188" t="s">
        <v>380</v>
      </c>
      <c r="L19" s="179">
        <v>0</v>
      </c>
    </row>
    <row r="20" s="170" customFormat="1" ht="15.4" customHeight="1" spans="1:12">
      <c r="A20" s="177" t="s">
        <v>270</v>
      </c>
      <c r="B20" s="178" t="s">
        <v>271</v>
      </c>
      <c r="C20" s="179">
        <v>0</v>
      </c>
      <c r="D20" s="178" t="s">
        <v>272</v>
      </c>
      <c r="E20" s="178" t="s">
        <v>273</v>
      </c>
      <c r="F20" s="179">
        <v>0</v>
      </c>
      <c r="G20" s="178" t="s">
        <v>196</v>
      </c>
      <c r="H20" s="178" t="s">
        <v>197</v>
      </c>
      <c r="I20" s="179">
        <v>51759</v>
      </c>
      <c r="J20" s="188">
        <v>31304</v>
      </c>
      <c r="K20" s="188" t="s">
        <v>381</v>
      </c>
      <c r="L20" s="179">
        <v>0</v>
      </c>
    </row>
    <row r="21" s="170" customFormat="1" ht="15.4" customHeight="1" spans="1:12">
      <c r="A21" s="177" t="s">
        <v>276</v>
      </c>
      <c r="B21" s="178" t="s">
        <v>277</v>
      </c>
      <c r="C21" s="179">
        <v>57760</v>
      </c>
      <c r="D21" s="178" t="s">
        <v>278</v>
      </c>
      <c r="E21" s="178" t="s">
        <v>279</v>
      </c>
      <c r="F21" s="179">
        <v>0</v>
      </c>
      <c r="G21" s="178" t="s">
        <v>202</v>
      </c>
      <c r="H21" s="178" t="s">
        <v>203</v>
      </c>
      <c r="I21" s="179">
        <v>0</v>
      </c>
      <c r="J21" s="178" t="s">
        <v>339</v>
      </c>
      <c r="K21" s="178" t="s">
        <v>340</v>
      </c>
      <c r="L21" s="179">
        <v>0</v>
      </c>
    </row>
    <row r="22" s="170" customFormat="1" ht="15.4" customHeight="1" spans="1:12">
      <c r="A22" s="177" t="s">
        <v>282</v>
      </c>
      <c r="B22" s="178" t="s">
        <v>283</v>
      </c>
      <c r="C22" s="179">
        <v>0</v>
      </c>
      <c r="D22" s="178" t="s">
        <v>284</v>
      </c>
      <c r="E22" s="178" t="s">
        <v>285</v>
      </c>
      <c r="F22" s="179">
        <v>3562</v>
      </c>
      <c r="G22" s="178" t="s">
        <v>208</v>
      </c>
      <c r="H22" s="178" t="s">
        <v>209</v>
      </c>
      <c r="I22" s="179">
        <v>0</v>
      </c>
      <c r="J22" s="178" t="s">
        <v>350</v>
      </c>
      <c r="K22" s="178" t="s">
        <v>351</v>
      </c>
      <c r="L22" s="179">
        <v>0</v>
      </c>
    </row>
    <row r="23" s="170" customFormat="1" ht="15.4" customHeight="1" spans="1:12">
      <c r="A23" s="177" t="s">
        <v>288</v>
      </c>
      <c r="B23" s="178" t="s">
        <v>289</v>
      </c>
      <c r="C23" s="179">
        <v>0</v>
      </c>
      <c r="D23" s="178" t="s">
        <v>290</v>
      </c>
      <c r="E23" s="178" t="s">
        <v>291</v>
      </c>
      <c r="F23" s="179">
        <v>0</v>
      </c>
      <c r="G23" s="178" t="s">
        <v>214</v>
      </c>
      <c r="H23" s="178" t="s">
        <v>215</v>
      </c>
      <c r="I23" s="179">
        <v>51759</v>
      </c>
      <c r="J23" s="178" t="s">
        <v>354</v>
      </c>
      <c r="K23" s="178" t="s">
        <v>355</v>
      </c>
      <c r="L23" s="179">
        <v>0</v>
      </c>
    </row>
    <row r="24" s="170" customFormat="1" ht="15.4" customHeight="1" spans="1:12">
      <c r="A24" s="177" t="s">
        <v>294</v>
      </c>
      <c r="B24" s="178" t="s">
        <v>295</v>
      </c>
      <c r="C24" s="179">
        <v>0</v>
      </c>
      <c r="D24" s="178" t="s">
        <v>296</v>
      </c>
      <c r="E24" s="178" t="s">
        <v>297</v>
      </c>
      <c r="F24" s="179">
        <v>0</v>
      </c>
      <c r="G24" s="178" t="s">
        <v>220</v>
      </c>
      <c r="H24" s="178" t="s">
        <v>221</v>
      </c>
      <c r="I24" s="179">
        <v>0</v>
      </c>
      <c r="J24" s="178">
        <v>39909</v>
      </c>
      <c r="K24" s="178" t="s">
        <v>382</v>
      </c>
      <c r="L24" s="179">
        <v>0</v>
      </c>
    </row>
    <row r="25" s="170" customFormat="1" ht="15.4" customHeight="1" spans="1:12">
      <c r="A25" s="177" t="s">
        <v>300</v>
      </c>
      <c r="B25" s="178" t="s">
        <v>301</v>
      </c>
      <c r="C25" s="179">
        <v>0</v>
      </c>
      <c r="D25" s="178" t="s">
        <v>302</v>
      </c>
      <c r="E25" s="178" t="s">
        <v>303</v>
      </c>
      <c r="F25" s="179">
        <v>0</v>
      </c>
      <c r="G25" s="178" t="s">
        <v>226</v>
      </c>
      <c r="H25" s="178" t="s">
        <v>227</v>
      </c>
      <c r="I25" s="179">
        <v>0</v>
      </c>
      <c r="J25" s="178">
        <v>39910</v>
      </c>
      <c r="K25" s="178" t="s">
        <v>383</v>
      </c>
      <c r="L25" s="179"/>
    </row>
    <row r="26" s="170" customFormat="1" ht="15.4" customHeight="1" spans="1:12">
      <c r="A26" s="177" t="s">
        <v>306</v>
      </c>
      <c r="B26" s="178" t="s">
        <v>307</v>
      </c>
      <c r="C26" s="179">
        <v>35710</v>
      </c>
      <c r="D26" s="178" t="s">
        <v>308</v>
      </c>
      <c r="E26" s="178" t="s">
        <v>309</v>
      </c>
      <c r="F26" s="179">
        <v>0</v>
      </c>
      <c r="G26" s="178" t="s">
        <v>232</v>
      </c>
      <c r="H26" s="178" t="s">
        <v>233</v>
      </c>
      <c r="I26" s="179">
        <v>0</v>
      </c>
      <c r="J26" s="178">
        <v>39999</v>
      </c>
      <c r="K26" s="178" t="s">
        <v>359</v>
      </c>
      <c r="L26" s="179"/>
    </row>
    <row r="27" s="170" customFormat="1" ht="15.4" customHeight="1" spans="1:12">
      <c r="A27" s="177" t="s">
        <v>312</v>
      </c>
      <c r="B27" s="178" t="s">
        <v>313</v>
      </c>
      <c r="C27" s="179">
        <v>0</v>
      </c>
      <c r="D27" s="178" t="s">
        <v>314</v>
      </c>
      <c r="E27" s="178" t="s">
        <v>315</v>
      </c>
      <c r="F27" s="179">
        <v>0</v>
      </c>
      <c r="G27" s="178" t="s">
        <v>238</v>
      </c>
      <c r="H27" s="178" t="s">
        <v>239</v>
      </c>
      <c r="I27" s="179">
        <v>0</v>
      </c>
      <c r="J27" s="178"/>
      <c r="K27" s="178"/>
      <c r="L27" s="179"/>
    </row>
    <row r="28" s="170" customFormat="1" ht="15.4" customHeight="1" spans="1:12">
      <c r="A28" s="177" t="s">
        <v>318</v>
      </c>
      <c r="B28" s="178" t="s">
        <v>319</v>
      </c>
      <c r="C28" s="179">
        <v>0</v>
      </c>
      <c r="D28" s="178" t="s">
        <v>320</v>
      </c>
      <c r="E28" s="178" t="s">
        <v>321</v>
      </c>
      <c r="F28" s="179">
        <v>0</v>
      </c>
      <c r="G28" s="178" t="s">
        <v>244</v>
      </c>
      <c r="H28" s="178" t="s">
        <v>245</v>
      </c>
      <c r="I28" s="179">
        <v>0</v>
      </c>
      <c r="J28" s="178"/>
      <c r="K28" s="178"/>
      <c r="L28" s="179"/>
    </row>
    <row r="29" s="170" customFormat="1" ht="15.4" customHeight="1" spans="1:12">
      <c r="A29" s="177" t="s">
        <v>324</v>
      </c>
      <c r="B29" s="178" t="s">
        <v>325</v>
      </c>
      <c r="C29" s="179">
        <v>22050</v>
      </c>
      <c r="D29" s="178" t="s">
        <v>326</v>
      </c>
      <c r="E29" s="178" t="s">
        <v>327</v>
      </c>
      <c r="F29" s="179">
        <v>0</v>
      </c>
      <c r="G29" s="178" t="s">
        <v>250</v>
      </c>
      <c r="H29" s="178" t="s">
        <v>251</v>
      </c>
      <c r="I29" s="179">
        <v>0</v>
      </c>
      <c r="J29" s="178"/>
      <c r="K29" s="178"/>
      <c r="L29" s="179"/>
    </row>
    <row r="30" s="170" customFormat="1" ht="15.4" customHeight="1" spans="1:12">
      <c r="A30" s="177" t="s">
        <v>329</v>
      </c>
      <c r="B30" s="178" t="s">
        <v>330</v>
      </c>
      <c r="C30" s="179">
        <v>0</v>
      </c>
      <c r="D30" s="178" t="s">
        <v>331</v>
      </c>
      <c r="E30" s="178" t="s">
        <v>332</v>
      </c>
      <c r="F30" s="179">
        <v>0</v>
      </c>
      <c r="G30" s="178" t="s">
        <v>256</v>
      </c>
      <c r="H30" s="178" t="s">
        <v>257</v>
      </c>
      <c r="I30" s="179">
        <v>0</v>
      </c>
      <c r="J30" s="178"/>
      <c r="K30" s="178"/>
      <c r="L30" s="179"/>
    </row>
    <row r="31" s="170" customFormat="1" ht="15.4" customHeight="1" spans="1:12">
      <c r="A31" s="177" t="s">
        <v>335</v>
      </c>
      <c r="B31" s="178" t="s">
        <v>336</v>
      </c>
      <c r="C31" s="179">
        <v>0</v>
      </c>
      <c r="D31" s="178" t="s">
        <v>337</v>
      </c>
      <c r="E31" s="178" t="s">
        <v>338</v>
      </c>
      <c r="F31" s="179">
        <v>0</v>
      </c>
      <c r="G31" s="178" t="s">
        <v>262</v>
      </c>
      <c r="H31" s="178" t="s">
        <v>263</v>
      </c>
      <c r="I31" s="179">
        <v>0</v>
      </c>
      <c r="J31" s="178"/>
      <c r="K31" s="178"/>
      <c r="L31" s="179"/>
    </row>
    <row r="32" s="170" customFormat="1" ht="15.4" customHeight="1" spans="1:12">
      <c r="A32" s="177">
        <v>30311</v>
      </c>
      <c r="B32" s="178" t="s">
        <v>341</v>
      </c>
      <c r="C32" s="179">
        <v>0</v>
      </c>
      <c r="D32" s="178" t="s">
        <v>342</v>
      </c>
      <c r="E32" s="178" t="s">
        <v>343</v>
      </c>
      <c r="F32" s="179">
        <v>0</v>
      </c>
      <c r="G32" s="178" t="s">
        <v>268</v>
      </c>
      <c r="H32" s="178" t="s">
        <v>269</v>
      </c>
      <c r="I32" s="179">
        <v>0</v>
      </c>
      <c r="J32" s="178"/>
      <c r="K32" s="178"/>
      <c r="L32" s="179"/>
    </row>
    <row r="33" s="170" customFormat="1" ht="15.4" customHeight="1" spans="1:12">
      <c r="A33" s="177" t="s">
        <v>346</v>
      </c>
      <c r="B33" s="178" t="s">
        <v>384</v>
      </c>
      <c r="C33" s="180">
        <v>0</v>
      </c>
      <c r="D33" s="178" t="s">
        <v>348</v>
      </c>
      <c r="E33" s="178" t="s">
        <v>349</v>
      </c>
      <c r="F33" s="179">
        <v>0</v>
      </c>
      <c r="G33" s="178" t="s">
        <v>274</v>
      </c>
      <c r="H33" s="178" t="s">
        <v>275</v>
      </c>
      <c r="I33" s="179">
        <v>0</v>
      </c>
      <c r="J33" s="178"/>
      <c r="K33" s="178"/>
      <c r="L33" s="179"/>
    </row>
    <row r="34" s="170" customFormat="1" ht="15.4" customHeight="1" spans="1:12">
      <c r="A34" s="177" t="s">
        <v>11</v>
      </c>
      <c r="B34" s="178" t="s">
        <v>11</v>
      </c>
      <c r="C34" s="180"/>
      <c r="D34" s="178" t="s">
        <v>352</v>
      </c>
      <c r="E34" s="178" t="s">
        <v>353</v>
      </c>
      <c r="F34" s="179">
        <v>0</v>
      </c>
      <c r="G34" s="178" t="s">
        <v>280</v>
      </c>
      <c r="H34" s="178" t="s">
        <v>281</v>
      </c>
      <c r="I34" s="179">
        <v>0</v>
      </c>
      <c r="J34" s="178"/>
      <c r="K34" s="178"/>
      <c r="L34" s="179"/>
    </row>
    <row r="35" s="170" customFormat="1" ht="16.9" customHeight="1" spans="1:12">
      <c r="A35" s="177" t="s">
        <v>11</v>
      </c>
      <c r="B35" s="178" t="s">
        <v>11</v>
      </c>
      <c r="C35" s="180"/>
      <c r="D35" s="178" t="s">
        <v>356</v>
      </c>
      <c r="E35" s="178" t="s">
        <v>357</v>
      </c>
      <c r="F35" s="179">
        <v>0</v>
      </c>
      <c r="G35" s="178" t="s">
        <v>286</v>
      </c>
      <c r="H35" s="178" t="s">
        <v>287</v>
      </c>
      <c r="I35" s="179">
        <v>0</v>
      </c>
      <c r="J35" s="178"/>
      <c r="K35" s="178"/>
      <c r="L35" s="179"/>
    </row>
    <row r="36" s="170" customFormat="1" ht="15.4" customHeight="1" spans="1:12">
      <c r="A36" s="177" t="s">
        <v>11</v>
      </c>
      <c r="B36" s="178" t="s">
        <v>11</v>
      </c>
      <c r="C36" s="180"/>
      <c r="D36" s="178" t="s">
        <v>360</v>
      </c>
      <c r="E36" s="178" t="s">
        <v>361</v>
      </c>
      <c r="F36" s="179">
        <v>0</v>
      </c>
      <c r="G36" s="178" t="s">
        <v>292</v>
      </c>
      <c r="H36" s="178" t="s">
        <v>293</v>
      </c>
      <c r="I36" s="179">
        <v>0</v>
      </c>
      <c r="J36" s="178"/>
      <c r="K36" s="178"/>
      <c r="L36" s="179"/>
    </row>
    <row r="37" s="170" customFormat="1" ht="15.4" customHeight="1" spans="1:12">
      <c r="A37" s="177" t="s">
        <v>11</v>
      </c>
      <c r="B37" s="178" t="s">
        <v>11</v>
      </c>
      <c r="C37" s="180"/>
      <c r="D37" s="178" t="s">
        <v>362</v>
      </c>
      <c r="E37" s="178" t="s">
        <v>363</v>
      </c>
      <c r="F37" s="179">
        <v>0</v>
      </c>
      <c r="G37" s="178"/>
      <c r="H37" s="179"/>
      <c r="I37" s="179"/>
      <c r="J37" s="178"/>
      <c r="K37" s="178"/>
      <c r="L37" s="178"/>
    </row>
    <row r="38" s="170" customFormat="1" ht="15.4" customHeight="1" spans="1:12">
      <c r="A38" s="177" t="s">
        <v>11</v>
      </c>
      <c r="B38" s="178" t="s">
        <v>11</v>
      </c>
      <c r="C38" s="180"/>
      <c r="D38" s="178" t="s">
        <v>364</v>
      </c>
      <c r="E38" s="178" t="s">
        <v>365</v>
      </c>
      <c r="F38" s="179">
        <v>0</v>
      </c>
      <c r="G38" s="178"/>
      <c r="H38" s="179"/>
      <c r="I38" s="179"/>
      <c r="J38" s="178" t="s">
        <v>11</v>
      </c>
      <c r="K38" s="178" t="s">
        <v>11</v>
      </c>
      <c r="L38" s="178" t="s">
        <v>11</v>
      </c>
    </row>
    <row r="39" s="170" customFormat="1" ht="15.4" customHeight="1" spans="1:12">
      <c r="A39" s="177" t="s">
        <v>11</v>
      </c>
      <c r="B39" s="178" t="s">
        <v>11</v>
      </c>
      <c r="C39" s="180"/>
      <c r="D39" s="178" t="s">
        <v>366</v>
      </c>
      <c r="E39" s="178" t="s">
        <v>367</v>
      </c>
      <c r="F39" s="179">
        <v>0</v>
      </c>
      <c r="G39" s="178"/>
      <c r="H39" s="179"/>
      <c r="I39" s="179"/>
      <c r="J39" s="178" t="s">
        <v>11</v>
      </c>
      <c r="K39" s="178" t="s">
        <v>11</v>
      </c>
      <c r="L39" s="178" t="s">
        <v>11</v>
      </c>
    </row>
    <row r="40" s="170" customFormat="1" ht="15.4" customHeight="1" spans="1:12">
      <c r="A40" s="181" t="s">
        <v>385</v>
      </c>
      <c r="B40" s="182"/>
      <c r="C40" s="182"/>
      <c r="D40" s="182"/>
      <c r="E40" s="182"/>
      <c r="F40" s="182"/>
      <c r="G40" s="182"/>
      <c r="H40" s="182"/>
      <c r="I40" s="182"/>
      <c r="J40" s="182"/>
      <c r="K40" s="182"/>
      <c r="L40" s="18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T20" sqref="T20"/>
    </sheetView>
  </sheetViews>
  <sheetFormatPr defaultColWidth="9" defaultRowHeight="15.6"/>
  <cols>
    <col min="1" max="3" width="3.75" style="130" customWidth="1"/>
    <col min="4" max="8" width="7.87962962962963" style="130" customWidth="1"/>
    <col min="9" max="9" width="8.12962962962963" style="130" customWidth="1"/>
    <col min="10" max="10" width="9.25" style="130" customWidth="1"/>
    <col min="11" max="12" width="7.87962962962963" style="130" customWidth="1"/>
    <col min="13" max="14" width="8.33333333333333" style="130" customWidth="1"/>
    <col min="15" max="15" width="9.5" style="130" customWidth="1"/>
    <col min="16" max="19" width="7.87962962962963" style="130" customWidth="1"/>
    <col min="20" max="20" width="10.5" style="130" customWidth="1"/>
    <col min="21" max="16384" width="9" style="130"/>
  </cols>
  <sheetData>
    <row r="1" ht="35.25" customHeight="1" spans="1:20">
      <c r="A1" s="131" t="s">
        <v>386</v>
      </c>
      <c r="B1" s="131"/>
      <c r="C1" s="131"/>
      <c r="D1" s="131"/>
      <c r="E1" s="131"/>
      <c r="F1" s="131"/>
      <c r="G1" s="131"/>
      <c r="H1" s="131"/>
      <c r="I1" s="131"/>
      <c r="J1" s="131"/>
      <c r="K1" s="131"/>
      <c r="L1" s="131"/>
      <c r="M1" s="131"/>
      <c r="N1" s="131"/>
      <c r="O1" s="131"/>
      <c r="P1" s="131"/>
      <c r="Q1" s="131"/>
      <c r="R1" s="131"/>
      <c r="S1" s="131"/>
      <c r="T1" s="131"/>
    </row>
    <row r="2" ht="18" customHeight="1" spans="1:20">
      <c r="A2" s="151"/>
      <c r="B2" s="151"/>
      <c r="C2" s="151"/>
      <c r="D2" s="151"/>
      <c r="E2" s="151"/>
      <c r="F2" s="151"/>
      <c r="G2" s="151"/>
      <c r="H2" s="151"/>
      <c r="I2" s="151"/>
      <c r="J2" s="151"/>
      <c r="K2" s="151"/>
      <c r="L2" s="151"/>
      <c r="M2" s="151"/>
      <c r="N2" s="151"/>
      <c r="P2" s="152"/>
      <c r="Q2" s="165"/>
      <c r="R2" s="165"/>
      <c r="S2" s="165"/>
      <c r="T2" s="164" t="s">
        <v>387</v>
      </c>
    </row>
    <row r="3" ht="18" customHeight="1" spans="1:20">
      <c r="A3" s="96" t="s">
        <v>2</v>
      </c>
      <c r="B3" s="152"/>
      <c r="C3" s="152"/>
      <c r="D3" s="152"/>
      <c r="E3" s="151"/>
      <c r="F3" s="151"/>
      <c r="G3" s="151"/>
      <c r="H3" s="151"/>
      <c r="I3" s="151"/>
      <c r="J3" s="151"/>
      <c r="K3" s="151"/>
      <c r="L3" s="151"/>
      <c r="M3" s="151"/>
      <c r="N3" s="151"/>
      <c r="P3" s="152"/>
      <c r="Q3" s="165"/>
      <c r="R3" s="165"/>
      <c r="S3" s="165"/>
      <c r="T3" s="164" t="s">
        <v>172</v>
      </c>
    </row>
    <row r="4" s="149" customFormat="1" ht="39.75" customHeight="1" spans="1:20">
      <c r="A4" s="115" t="s">
        <v>6</v>
      </c>
      <c r="B4" s="115"/>
      <c r="C4" s="115" t="s">
        <v>11</v>
      </c>
      <c r="D4" s="115" t="s">
        <v>11</v>
      </c>
      <c r="E4" s="115" t="s">
        <v>173</v>
      </c>
      <c r="F4" s="115"/>
      <c r="G4" s="115"/>
      <c r="H4" s="115" t="s">
        <v>174</v>
      </c>
      <c r="I4" s="115"/>
      <c r="J4" s="115"/>
      <c r="K4" s="115" t="s">
        <v>175</v>
      </c>
      <c r="L4" s="115"/>
      <c r="M4" s="115"/>
      <c r="N4" s="115"/>
      <c r="O4" s="115"/>
      <c r="P4" s="115" t="s">
        <v>80</v>
      </c>
      <c r="Q4" s="115"/>
      <c r="R4" s="115"/>
      <c r="S4" s="115" t="s">
        <v>11</v>
      </c>
      <c r="T4" s="115" t="s">
        <v>11</v>
      </c>
    </row>
    <row r="5" s="150" customFormat="1" ht="26.25" customHeight="1" spans="1:20">
      <c r="A5" s="115" t="s">
        <v>176</v>
      </c>
      <c r="B5" s="115"/>
      <c r="C5" s="115"/>
      <c r="D5" s="115" t="s">
        <v>93</v>
      </c>
      <c r="E5" s="115" t="s">
        <v>99</v>
      </c>
      <c r="F5" s="115" t="s">
        <v>177</v>
      </c>
      <c r="G5" s="115" t="s">
        <v>178</v>
      </c>
      <c r="H5" s="115" t="s">
        <v>99</v>
      </c>
      <c r="I5" s="115" t="s">
        <v>139</v>
      </c>
      <c r="J5" s="115" t="s">
        <v>140</v>
      </c>
      <c r="K5" s="115" t="s">
        <v>99</v>
      </c>
      <c r="L5" s="154" t="s">
        <v>139</v>
      </c>
      <c r="M5" s="155"/>
      <c r="N5" s="156"/>
      <c r="O5" s="115" t="s">
        <v>140</v>
      </c>
      <c r="P5" s="115" t="s">
        <v>99</v>
      </c>
      <c r="Q5" s="115" t="s">
        <v>177</v>
      </c>
      <c r="R5" s="167" t="s">
        <v>178</v>
      </c>
      <c r="S5" s="168"/>
      <c r="T5" s="169"/>
    </row>
    <row r="6" s="150" customFormat="1" ht="29" customHeight="1" spans="1:20">
      <c r="A6" s="115"/>
      <c r="B6" s="115" t="s">
        <v>11</v>
      </c>
      <c r="C6" s="115" t="s">
        <v>11</v>
      </c>
      <c r="D6" s="115" t="s">
        <v>11</v>
      </c>
      <c r="E6" s="115" t="s">
        <v>11</v>
      </c>
      <c r="F6" s="115" t="s">
        <v>11</v>
      </c>
      <c r="G6" s="115" t="s">
        <v>94</v>
      </c>
      <c r="H6" s="115" t="s">
        <v>11</v>
      </c>
      <c r="I6" s="115"/>
      <c r="J6" s="115" t="s">
        <v>94</v>
      </c>
      <c r="K6" s="115" t="s">
        <v>11</v>
      </c>
      <c r="L6" s="157"/>
      <c r="M6" s="158"/>
      <c r="N6" s="159"/>
      <c r="O6" s="115" t="s">
        <v>94</v>
      </c>
      <c r="P6" s="115" t="s">
        <v>11</v>
      </c>
      <c r="Q6" s="115" t="s">
        <v>11</v>
      </c>
      <c r="R6" s="160" t="s">
        <v>94</v>
      </c>
      <c r="S6" s="115" t="s">
        <v>181</v>
      </c>
      <c r="T6" s="115" t="s">
        <v>388</v>
      </c>
    </row>
    <row r="7" ht="19.5" customHeight="1" spans="1:20">
      <c r="A7" s="115"/>
      <c r="B7" s="115" t="s">
        <v>11</v>
      </c>
      <c r="C7" s="115" t="s">
        <v>11</v>
      </c>
      <c r="D7" s="115" t="s">
        <v>11</v>
      </c>
      <c r="E7" s="115" t="s">
        <v>11</v>
      </c>
      <c r="F7" s="115" t="s">
        <v>11</v>
      </c>
      <c r="G7" s="115" t="s">
        <v>11</v>
      </c>
      <c r="H7" s="115" t="s">
        <v>11</v>
      </c>
      <c r="I7" s="115"/>
      <c r="J7" s="115" t="s">
        <v>11</v>
      </c>
      <c r="K7" s="115" t="s">
        <v>11</v>
      </c>
      <c r="L7" s="166" t="s">
        <v>94</v>
      </c>
      <c r="M7" s="166" t="s">
        <v>179</v>
      </c>
      <c r="N7" s="166" t="s">
        <v>180</v>
      </c>
      <c r="O7" s="115" t="s">
        <v>11</v>
      </c>
      <c r="P7" s="115" t="s">
        <v>11</v>
      </c>
      <c r="Q7" s="115" t="s">
        <v>11</v>
      </c>
      <c r="R7" s="161"/>
      <c r="S7" s="115" t="s">
        <v>11</v>
      </c>
      <c r="T7" s="115" t="s">
        <v>11</v>
      </c>
    </row>
    <row r="8" ht="19.5" customHeight="1" spans="1:20">
      <c r="A8" s="115" t="s">
        <v>96</v>
      </c>
      <c r="B8" s="115" t="s">
        <v>97</v>
      </c>
      <c r="C8" s="115" t="s">
        <v>98</v>
      </c>
      <c r="D8" s="115" t="s">
        <v>10</v>
      </c>
      <c r="E8" s="98" t="s">
        <v>12</v>
      </c>
      <c r="F8" s="98" t="s">
        <v>13</v>
      </c>
      <c r="G8" s="98" t="s">
        <v>19</v>
      </c>
      <c r="H8" s="98" t="s">
        <v>22</v>
      </c>
      <c r="I8" s="98" t="s">
        <v>25</v>
      </c>
      <c r="J8" s="98" t="s">
        <v>28</v>
      </c>
      <c r="K8" s="98" t="s">
        <v>31</v>
      </c>
      <c r="L8" s="98" t="s">
        <v>34</v>
      </c>
      <c r="M8" s="98" t="s">
        <v>36</v>
      </c>
      <c r="N8" s="98" t="s">
        <v>38</v>
      </c>
      <c r="O8" s="98" t="s">
        <v>40</v>
      </c>
      <c r="P8" s="98" t="s">
        <v>42</v>
      </c>
      <c r="Q8" s="98" t="s">
        <v>44</v>
      </c>
      <c r="R8" s="98" t="s">
        <v>46</v>
      </c>
      <c r="S8" s="98" t="s">
        <v>48</v>
      </c>
      <c r="T8" s="98" t="s">
        <v>50</v>
      </c>
    </row>
    <row r="9" ht="20.25" customHeight="1" spans="1:20">
      <c r="A9" s="115"/>
      <c r="B9" s="115" t="s">
        <v>11</v>
      </c>
      <c r="C9" s="115" t="s">
        <v>11</v>
      </c>
      <c r="D9" s="115" t="s">
        <v>99</v>
      </c>
      <c r="E9" s="162"/>
      <c r="F9" s="162"/>
      <c r="G9" s="162"/>
      <c r="H9" s="162"/>
      <c r="I9" s="162"/>
      <c r="J9" s="162"/>
      <c r="K9" s="162"/>
      <c r="L9" s="162"/>
      <c r="M9" s="162"/>
      <c r="N9" s="162"/>
      <c r="O9" s="162"/>
      <c r="P9" s="162"/>
      <c r="Q9" s="162"/>
      <c r="R9" s="162"/>
      <c r="S9" s="162"/>
      <c r="T9" s="162"/>
    </row>
    <row r="10" ht="20.25" customHeight="1" spans="1:20">
      <c r="A10" s="107"/>
      <c r="B10" s="107"/>
      <c r="C10" s="107"/>
      <c r="D10" s="107"/>
      <c r="E10" s="162"/>
      <c r="F10" s="162"/>
      <c r="G10" s="162"/>
      <c r="H10" s="162"/>
      <c r="I10" s="162"/>
      <c r="J10" s="162"/>
      <c r="K10" s="162"/>
      <c r="L10" s="162"/>
      <c r="M10" s="162"/>
      <c r="N10" s="162"/>
      <c r="O10" s="162"/>
      <c r="P10" s="162"/>
      <c r="Q10" s="162"/>
      <c r="R10" s="162"/>
      <c r="S10" s="162"/>
      <c r="T10" s="162"/>
    </row>
    <row r="11" ht="20.25" customHeight="1" spans="1:20">
      <c r="A11" s="107"/>
      <c r="B11" s="107"/>
      <c r="C11" s="107"/>
      <c r="D11" s="107"/>
      <c r="E11" s="162"/>
      <c r="F11" s="162"/>
      <c r="G11" s="162"/>
      <c r="H11" s="162"/>
      <c r="I11" s="162"/>
      <c r="J11" s="162"/>
      <c r="K11" s="162"/>
      <c r="L11" s="162"/>
      <c r="M11" s="162"/>
      <c r="N11" s="162"/>
      <c r="O11" s="162"/>
      <c r="P11" s="162"/>
      <c r="Q11" s="162"/>
      <c r="R11" s="162"/>
      <c r="S11" s="162"/>
      <c r="T11" s="162"/>
    </row>
    <row r="12" ht="20.25" customHeight="1" spans="1:20">
      <c r="A12" s="107"/>
      <c r="B12" s="107"/>
      <c r="C12" s="107"/>
      <c r="D12" s="107"/>
      <c r="E12" s="162"/>
      <c r="F12" s="162"/>
      <c r="G12" s="162"/>
      <c r="H12" s="162"/>
      <c r="I12" s="162"/>
      <c r="J12" s="162"/>
      <c r="K12" s="162"/>
      <c r="L12" s="162"/>
      <c r="M12" s="162"/>
      <c r="N12" s="162"/>
      <c r="O12" s="162"/>
      <c r="P12" s="162"/>
      <c r="Q12" s="162"/>
      <c r="R12" s="162"/>
      <c r="S12" s="162"/>
      <c r="T12" s="162"/>
    </row>
    <row r="13" ht="20.25" customHeight="1" spans="1:20">
      <c r="A13" s="107"/>
      <c r="B13" s="107"/>
      <c r="C13" s="107"/>
      <c r="D13" s="107"/>
      <c r="E13" s="162"/>
      <c r="F13" s="162"/>
      <c r="G13" s="162"/>
      <c r="H13" s="162"/>
      <c r="I13" s="162"/>
      <c r="J13" s="162"/>
      <c r="K13" s="162"/>
      <c r="L13" s="162"/>
      <c r="M13" s="162"/>
      <c r="N13" s="162"/>
      <c r="O13" s="162"/>
      <c r="P13" s="162"/>
      <c r="Q13" s="162"/>
      <c r="R13" s="162"/>
      <c r="S13" s="162"/>
      <c r="T13" s="162"/>
    </row>
    <row r="14" ht="20.25" customHeight="1" spans="1:20">
      <c r="A14" s="107"/>
      <c r="B14" s="107"/>
      <c r="C14" s="107"/>
      <c r="D14" s="107"/>
      <c r="E14" s="162"/>
      <c r="F14" s="162"/>
      <c r="G14" s="162"/>
      <c r="H14" s="162"/>
      <c r="I14" s="162"/>
      <c r="J14" s="162"/>
      <c r="K14" s="162"/>
      <c r="L14" s="162"/>
      <c r="M14" s="162"/>
      <c r="N14" s="162"/>
      <c r="O14" s="162"/>
      <c r="P14" s="162"/>
      <c r="Q14" s="162"/>
      <c r="R14" s="162"/>
      <c r="S14" s="162"/>
      <c r="T14" s="162"/>
    </row>
    <row r="15" ht="20.25" customHeight="1" spans="1:20">
      <c r="A15" s="107"/>
      <c r="B15" s="107"/>
      <c r="C15" s="107"/>
      <c r="D15" s="107"/>
      <c r="E15" s="162"/>
      <c r="F15" s="162"/>
      <c r="G15" s="162"/>
      <c r="H15" s="162"/>
      <c r="I15" s="162"/>
      <c r="J15" s="162"/>
      <c r="K15" s="162"/>
      <c r="L15" s="162"/>
      <c r="M15" s="162"/>
      <c r="N15" s="162"/>
      <c r="O15" s="162"/>
      <c r="P15" s="162"/>
      <c r="Q15" s="162"/>
      <c r="R15" s="162"/>
      <c r="S15" s="162"/>
      <c r="T15" s="162"/>
    </row>
    <row r="16" ht="20.25" customHeight="1" spans="1:20">
      <c r="A16" s="107"/>
      <c r="B16" s="107"/>
      <c r="C16" s="107"/>
      <c r="D16" s="107"/>
      <c r="E16" s="162"/>
      <c r="F16" s="162"/>
      <c r="G16" s="162"/>
      <c r="H16" s="162"/>
      <c r="I16" s="162"/>
      <c r="J16" s="162"/>
      <c r="K16" s="162"/>
      <c r="L16" s="162"/>
      <c r="M16" s="162"/>
      <c r="N16" s="162"/>
      <c r="O16" s="162"/>
      <c r="P16" s="162"/>
      <c r="Q16" s="162"/>
      <c r="R16" s="162"/>
      <c r="S16" s="162"/>
      <c r="T16" s="162"/>
    </row>
    <row r="17" ht="24" customHeight="1" spans="1:20">
      <c r="A17" s="163" t="s">
        <v>389</v>
      </c>
      <c r="B17" s="163"/>
      <c r="C17" s="163"/>
      <c r="D17" s="163"/>
      <c r="E17" s="163"/>
      <c r="F17" s="163"/>
      <c r="G17" s="163"/>
      <c r="H17" s="163"/>
      <c r="I17" s="163"/>
      <c r="J17" s="163"/>
      <c r="K17" s="163"/>
      <c r="L17" s="163"/>
      <c r="M17" s="163"/>
      <c r="N17" s="163"/>
      <c r="O17" s="163"/>
      <c r="P17" s="163"/>
      <c r="Q17" s="165"/>
      <c r="R17" s="165"/>
      <c r="S17" s="165"/>
      <c r="T17" s="165"/>
    </row>
    <row r="18" spans="1:16">
      <c r="A18" s="163" t="s">
        <v>390</v>
      </c>
      <c r="B18" s="163"/>
      <c r="C18" s="163"/>
      <c r="D18" s="163"/>
      <c r="E18" s="163"/>
      <c r="F18" s="163"/>
      <c r="G18" s="163"/>
      <c r="H18" s="163"/>
      <c r="I18" s="163"/>
      <c r="J18" s="163"/>
      <c r="K18" s="163"/>
      <c r="L18" s="163"/>
      <c r="M18" s="163"/>
      <c r="N18" s="163"/>
      <c r="O18" s="163"/>
      <c r="P18" s="163"/>
    </row>
  </sheetData>
  <mergeCells count="35">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P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workbookViewId="0">
      <selection activeCell="A3" sqref="A3"/>
    </sheetView>
  </sheetViews>
  <sheetFormatPr defaultColWidth="9" defaultRowHeight="15.6"/>
  <cols>
    <col min="1" max="3" width="3.75" style="130" customWidth="1"/>
    <col min="4" max="7" width="7.87962962962963" style="130" customWidth="1"/>
    <col min="8" max="9" width="8.75" style="130" customWidth="1"/>
    <col min="10" max="10" width="7.87962962962963" style="130" customWidth="1"/>
    <col min="11" max="16384" width="9" style="130"/>
  </cols>
  <sheetData>
    <row r="1" s="130" customFormat="1" ht="35.25" customHeight="1" spans="1:10">
      <c r="A1" s="131" t="s">
        <v>391</v>
      </c>
      <c r="B1" s="131"/>
      <c r="C1" s="131"/>
      <c r="D1" s="131"/>
      <c r="E1" s="131"/>
      <c r="F1" s="131"/>
      <c r="G1" s="131"/>
      <c r="H1" s="131"/>
      <c r="I1" s="131"/>
      <c r="J1" s="131"/>
    </row>
    <row r="2" s="130" customFormat="1" ht="18" customHeight="1" spans="1:12">
      <c r="A2" s="151"/>
      <c r="B2" s="151"/>
      <c r="C2" s="151"/>
      <c r="D2" s="151"/>
      <c r="E2" s="151"/>
      <c r="F2" s="151"/>
      <c r="G2" s="151"/>
      <c r="H2" s="151"/>
      <c r="I2" s="151"/>
      <c r="L2" s="164" t="s">
        <v>392</v>
      </c>
    </row>
    <row r="3" s="130" customFormat="1" ht="18" customHeight="1" spans="1:12">
      <c r="A3" s="96" t="s">
        <v>2</v>
      </c>
      <c r="B3" s="96"/>
      <c r="C3" s="152"/>
      <c r="D3" s="152"/>
      <c r="E3" s="152"/>
      <c r="F3" s="153"/>
      <c r="G3" s="151"/>
      <c r="H3" s="151"/>
      <c r="I3" s="151"/>
      <c r="L3" s="164" t="s">
        <v>172</v>
      </c>
    </row>
    <row r="4" s="149" customFormat="1" ht="39.75" customHeight="1" spans="1:12">
      <c r="A4" s="115" t="s">
        <v>6</v>
      </c>
      <c r="B4" s="115"/>
      <c r="C4" s="115"/>
      <c r="D4" s="115"/>
      <c r="E4" s="154" t="s">
        <v>173</v>
      </c>
      <c r="F4" s="155"/>
      <c r="G4" s="156"/>
      <c r="H4" s="115" t="s">
        <v>174</v>
      </c>
      <c r="I4" s="115" t="s">
        <v>175</v>
      </c>
      <c r="J4" s="115" t="s">
        <v>80</v>
      </c>
      <c r="K4" s="115"/>
      <c r="L4" s="115"/>
    </row>
    <row r="5" s="150" customFormat="1" ht="26.25" customHeight="1" spans="1:12">
      <c r="A5" s="115" t="s">
        <v>176</v>
      </c>
      <c r="B5" s="115"/>
      <c r="C5" s="115"/>
      <c r="D5" s="115" t="s">
        <v>93</v>
      </c>
      <c r="E5" s="157"/>
      <c r="F5" s="158"/>
      <c r="G5" s="159"/>
      <c r="H5" s="115"/>
      <c r="I5" s="115"/>
      <c r="J5" s="115" t="s">
        <v>99</v>
      </c>
      <c r="K5" s="115" t="s">
        <v>393</v>
      </c>
      <c r="L5" s="115" t="s">
        <v>394</v>
      </c>
    </row>
    <row r="6" s="150" customFormat="1" ht="36" customHeight="1" spans="1:12">
      <c r="A6" s="115"/>
      <c r="B6" s="115"/>
      <c r="C6" s="115"/>
      <c r="D6" s="115"/>
      <c r="E6" s="160" t="s">
        <v>99</v>
      </c>
      <c r="F6" s="160" t="s">
        <v>393</v>
      </c>
      <c r="G6" s="160" t="s">
        <v>394</v>
      </c>
      <c r="H6" s="115"/>
      <c r="I6" s="115"/>
      <c r="J6" s="115"/>
      <c r="K6" s="115"/>
      <c r="L6" s="115" t="s">
        <v>182</v>
      </c>
    </row>
    <row r="7" s="130" customFormat="1" ht="19.5" customHeight="1" spans="1:12">
      <c r="A7" s="115"/>
      <c r="B7" s="115"/>
      <c r="C7" s="115"/>
      <c r="D7" s="115"/>
      <c r="E7" s="161"/>
      <c r="F7" s="161"/>
      <c r="G7" s="161"/>
      <c r="H7" s="115"/>
      <c r="I7" s="115"/>
      <c r="J7" s="115"/>
      <c r="K7" s="115"/>
      <c r="L7" s="115"/>
    </row>
    <row r="8" s="130" customFormat="1" ht="19.5" customHeight="1" spans="1:12">
      <c r="A8" s="115" t="s">
        <v>96</v>
      </c>
      <c r="B8" s="115" t="s">
        <v>97</v>
      </c>
      <c r="C8" s="115" t="s">
        <v>98</v>
      </c>
      <c r="D8" s="115" t="s">
        <v>10</v>
      </c>
      <c r="E8" s="115">
        <v>1</v>
      </c>
      <c r="F8" s="115">
        <v>2</v>
      </c>
      <c r="G8" s="115">
        <v>3</v>
      </c>
      <c r="H8" s="115">
        <v>4</v>
      </c>
      <c r="I8" s="115">
        <v>5</v>
      </c>
      <c r="J8" s="115">
        <v>6</v>
      </c>
      <c r="K8" s="115">
        <v>7</v>
      </c>
      <c r="L8" s="115">
        <v>8</v>
      </c>
    </row>
    <row r="9" s="130" customFormat="1" ht="20.25" customHeight="1" spans="1:12">
      <c r="A9" s="115"/>
      <c r="B9" s="115"/>
      <c r="C9" s="115"/>
      <c r="D9" s="115" t="s">
        <v>99</v>
      </c>
      <c r="E9" s="115"/>
      <c r="F9" s="115"/>
      <c r="G9" s="98"/>
      <c r="H9" s="98"/>
      <c r="I9" s="98"/>
      <c r="J9" s="98"/>
      <c r="K9" s="98"/>
      <c r="L9" s="162"/>
    </row>
    <row r="10" s="130" customFormat="1" ht="20.25" customHeight="1" spans="1:12">
      <c r="A10" s="107"/>
      <c r="B10" s="107"/>
      <c r="C10" s="107"/>
      <c r="D10" s="107"/>
      <c r="E10" s="107"/>
      <c r="F10" s="107"/>
      <c r="G10" s="162"/>
      <c r="H10" s="162"/>
      <c r="I10" s="162"/>
      <c r="J10" s="162"/>
      <c r="K10" s="162"/>
      <c r="L10" s="162"/>
    </row>
    <row r="11" s="130" customFormat="1" ht="20.25" customHeight="1" spans="1:12">
      <c r="A11" s="107"/>
      <c r="B11" s="107"/>
      <c r="C11" s="107"/>
      <c r="D11" s="107"/>
      <c r="E11" s="107"/>
      <c r="F11" s="107"/>
      <c r="G11" s="162"/>
      <c r="H11" s="162"/>
      <c r="I11" s="162"/>
      <c r="J11" s="162"/>
      <c r="K11" s="162"/>
      <c r="L11" s="162"/>
    </row>
    <row r="12" s="130" customFormat="1" ht="20.25" customHeight="1" spans="1:12">
      <c r="A12" s="107"/>
      <c r="B12" s="107"/>
      <c r="C12" s="107"/>
      <c r="D12" s="107"/>
      <c r="E12" s="107"/>
      <c r="F12" s="107"/>
      <c r="G12" s="162"/>
      <c r="H12" s="162"/>
      <c r="I12" s="162"/>
      <c r="J12" s="162"/>
      <c r="K12" s="162"/>
      <c r="L12" s="162"/>
    </row>
    <row r="13" s="130" customFormat="1" ht="20.25" customHeight="1" spans="1:12">
      <c r="A13" s="107"/>
      <c r="B13" s="107"/>
      <c r="C13" s="107"/>
      <c r="D13" s="107"/>
      <c r="E13" s="107"/>
      <c r="F13" s="107"/>
      <c r="G13" s="162"/>
      <c r="H13" s="162"/>
      <c r="I13" s="162"/>
      <c r="J13" s="162"/>
      <c r="K13" s="162"/>
      <c r="L13" s="162"/>
    </row>
    <row r="14" s="130" customFormat="1" ht="20.25" customHeight="1" spans="1:12">
      <c r="A14" s="107"/>
      <c r="B14" s="107"/>
      <c r="C14" s="107"/>
      <c r="D14" s="107"/>
      <c r="E14" s="107"/>
      <c r="F14" s="107"/>
      <c r="G14" s="162"/>
      <c r="H14" s="162"/>
      <c r="I14" s="162"/>
      <c r="J14" s="162"/>
      <c r="K14" s="162"/>
      <c r="L14" s="162"/>
    </row>
    <row r="15" s="130" customFormat="1" ht="20.25" customHeight="1" spans="1:12">
      <c r="A15" s="107"/>
      <c r="B15" s="107"/>
      <c r="C15" s="107"/>
      <c r="D15" s="107"/>
      <c r="E15" s="107"/>
      <c r="F15" s="107"/>
      <c r="G15" s="162"/>
      <c r="H15" s="162"/>
      <c r="I15" s="162"/>
      <c r="J15" s="162"/>
      <c r="K15" s="162"/>
      <c r="L15" s="162"/>
    </row>
    <row r="16" s="130" customFormat="1" ht="20.25" customHeight="1" spans="1:12">
      <c r="A16" s="107"/>
      <c r="B16" s="107"/>
      <c r="C16" s="107"/>
      <c r="D16" s="107"/>
      <c r="E16" s="107"/>
      <c r="F16" s="107"/>
      <c r="G16" s="162"/>
      <c r="H16" s="162"/>
      <c r="I16" s="162"/>
      <c r="J16" s="162"/>
      <c r="K16" s="162"/>
      <c r="L16" s="162"/>
    </row>
    <row r="17" s="130" customFormat="1" ht="24" customHeight="1" spans="1:10">
      <c r="A17" s="163" t="s">
        <v>395</v>
      </c>
      <c r="B17" s="163"/>
      <c r="C17" s="163"/>
      <c r="D17" s="163"/>
      <c r="E17" s="163"/>
      <c r="F17" s="163"/>
      <c r="G17" s="163"/>
      <c r="H17" s="163"/>
      <c r="I17" s="163"/>
      <c r="J17" s="165"/>
    </row>
    <row r="18" spans="1:9">
      <c r="A18" s="151" t="s">
        <v>396</v>
      </c>
      <c r="B18" s="151"/>
      <c r="C18" s="151"/>
      <c r="D18" s="151"/>
      <c r="E18" s="151"/>
      <c r="F18" s="151"/>
      <c r="G18" s="151"/>
      <c r="H18" s="151"/>
      <c r="I18" s="151"/>
    </row>
    <row r="24" spans="14:14">
      <c r="N24" s="96"/>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 (1)</vt:lpstr>
      <vt:lpstr>2024年度项目支出绩效自评表 (2)</vt:lpstr>
      <vt:lpstr>2024年度项目支出绩效自评表 (3)</vt:lpstr>
      <vt:lpstr>2024年度项目支出绩效自评表 (4)</vt:lpstr>
      <vt:lpstr>2024年度项目支出绩效自评表 (5)</vt:lpstr>
      <vt:lpstr>2024年度项目支出绩效自评表（6）</vt:lpstr>
      <vt:lpstr>2024年度项目支出绩效自评表（7）</vt:lpstr>
      <vt:lpstr>2024年度项目支出绩效自评表（8）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ACCOMPANY</cp:lastModifiedBy>
  <dcterms:created xsi:type="dcterms:W3CDTF">2025-10-23T02:19:00Z</dcterms:created>
  <dcterms:modified xsi:type="dcterms:W3CDTF">2025-11-03T08:49:56Z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8E2B018010E34A369964FA306ECF0391_13</vt:lpwstr>
  </property>
  <property fmtid="{D5CDD505-2E9C-101B-9397-08002B2CF9AE}" pid="3" name="KSOProductBuildVer">
    <vt:lpwstr>2052-12.1.0.23125</vt:lpwstr>
  </property>
  <property fmtid="{D5CDD505-2E9C-101B-9397-08002B2CF9AE}" pid="4" name="KSOReadingLayout">
    <vt:bool>true</vt:bool>
  </property>
</Properties>
</file>